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sb92/Box/_mystuff/research/_OtherProjects/CIDA_Aim1_delta/0_data/TestData/"/>
    </mc:Choice>
  </mc:AlternateContent>
  <xr:revisionPtr revIDLastSave="0" documentId="13_ncr:1_{F640A4E1-473A-A745-A6E8-AD311A84325B}" xr6:coauthVersionLast="47" xr6:coauthVersionMax="47" xr10:uidLastSave="{00000000-0000-0000-0000-000000000000}"/>
  <bookViews>
    <workbookView xWindow="2460" yWindow="1100" windowWidth="35960" windowHeight="27520" activeTab="4" xr2:uid="{4A3183E2-6330-B943-90DC-E3AE4D435B28}"/>
  </bookViews>
  <sheets>
    <sheet name="before" sheetId="1" r:id="rId1"/>
    <sheet name="before-10" sheetId="5" r:id="rId2"/>
    <sheet name="after" sheetId="2" r:id="rId3"/>
    <sheet name="after-110" sheetId="6" r:id="rId4"/>
    <sheet name="stats" sheetId="3" r:id="rId5"/>
    <sheet name="tmp" sheetId="4" r:id="rId6"/>
  </sheets>
  <definedNames>
    <definedName name="_xlchart.v1.0" hidden="1">'after-110'!$D$46:$U$46</definedName>
    <definedName name="_xlchart.v1.1" hidden="1">'before-10'!$D$46:$U$46</definedName>
    <definedName name="_xlchart.v1.2" hidden="1">'after-110'!$D$58:$U$58</definedName>
    <definedName name="_xlchart.v1.3" hidden="1">'before-10'!$D$58:$U$58</definedName>
    <definedName name="_xlchart.v1.4" hidden="1">'after-110'!$D$58:$U$58</definedName>
    <definedName name="_xlchart.v1.5" hidden="1">'before-10'!$D$58:$U$58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7" i="3" l="1"/>
  <c r="W130" i="3"/>
  <c r="W99" i="3"/>
  <c r="W97" i="3"/>
  <c r="W88" i="3"/>
  <c r="W86" i="3"/>
  <c r="W77" i="3"/>
  <c r="W72" i="3"/>
  <c r="W58" i="3"/>
  <c r="W56" i="3"/>
  <c r="W51" i="3"/>
  <c r="W46" i="3"/>
  <c r="W39" i="3"/>
  <c r="W38" i="3"/>
  <c r="P25" i="3"/>
  <c r="R25" i="3"/>
  <c r="S25" i="3"/>
  <c r="U25" i="3"/>
  <c r="V25" i="3"/>
  <c r="P26" i="3"/>
  <c r="R26" i="3"/>
  <c r="S26" i="3"/>
  <c r="U26" i="3"/>
  <c r="V26" i="3"/>
  <c r="P27" i="3"/>
  <c r="R27" i="3"/>
  <c r="S27" i="3"/>
  <c r="U27" i="3"/>
  <c r="V27" i="3"/>
  <c r="P28" i="3"/>
  <c r="R28" i="3"/>
  <c r="S28" i="3"/>
  <c r="U28" i="3"/>
  <c r="V28" i="3"/>
  <c r="P29" i="3"/>
  <c r="R29" i="3"/>
  <c r="S29" i="3"/>
  <c r="U29" i="3"/>
  <c r="V29" i="3"/>
  <c r="P30" i="3"/>
  <c r="R30" i="3"/>
  <c r="S30" i="3"/>
  <c r="U30" i="3"/>
  <c r="V30" i="3"/>
  <c r="P31" i="3"/>
  <c r="R31" i="3"/>
  <c r="S31" i="3"/>
  <c r="U31" i="3"/>
  <c r="V31" i="3"/>
  <c r="P32" i="3"/>
  <c r="R32" i="3"/>
  <c r="S32" i="3"/>
  <c r="U32" i="3"/>
  <c r="V32" i="3"/>
  <c r="P33" i="3"/>
  <c r="R33" i="3"/>
  <c r="S33" i="3"/>
  <c r="U33" i="3"/>
  <c r="V33" i="3"/>
  <c r="P34" i="3"/>
  <c r="R34" i="3"/>
  <c r="S34" i="3"/>
  <c r="U34" i="3"/>
  <c r="V34" i="3"/>
  <c r="P35" i="3"/>
  <c r="R35" i="3"/>
  <c r="S35" i="3"/>
  <c r="U35" i="3"/>
  <c r="V35" i="3"/>
  <c r="P36" i="3"/>
  <c r="R36" i="3"/>
  <c r="S36" i="3"/>
  <c r="U36" i="3"/>
  <c r="V36" i="3"/>
  <c r="P37" i="3"/>
  <c r="R37" i="3"/>
  <c r="S37" i="3"/>
  <c r="U37" i="3"/>
  <c r="V37" i="3"/>
  <c r="P38" i="3"/>
  <c r="R38" i="3"/>
  <c r="S38" i="3"/>
  <c r="U38" i="3"/>
  <c r="V38" i="3"/>
  <c r="P39" i="3"/>
  <c r="R39" i="3"/>
  <c r="S39" i="3"/>
  <c r="U39" i="3"/>
  <c r="V39" i="3"/>
  <c r="P40" i="3"/>
  <c r="R40" i="3"/>
  <c r="S40" i="3"/>
  <c r="U40" i="3"/>
  <c r="V40" i="3"/>
  <c r="P41" i="3"/>
  <c r="R41" i="3"/>
  <c r="S41" i="3"/>
  <c r="U41" i="3"/>
  <c r="V41" i="3"/>
  <c r="P42" i="3"/>
  <c r="R42" i="3"/>
  <c r="S42" i="3"/>
  <c r="U42" i="3"/>
  <c r="V42" i="3"/>
  <c r="P43" i="3"/>
  <c r="R43" i="3"/>
  <c r="S43" i="3"/>
  <c r="U43" i="3"/>
  <c r="V43" i="3"/>
  <c r="P44" i="3"/>
  <c r="R44" i="3"/>
  <c r="S44" i="3"/>
  <c r="U44" i="3"/>
  <c r="V44" i="3"/>
  <c r="P45" i="3"/>
  <c r="R45" i="3"/>
  <c r="S45" i="3"/>
  <c r="U45" i="3"/>
  <c r="V45" i="3"/>
  <c r="P46" i="3"/>
  <c r="R46" i="3"/>
  <c r="S46" i="3"/>
  <c r="U46" i="3"/>
  <c r="V46" i="3"/>
  <c r="P47" i="3"/>
  <c r="R47" i="3"/>
  <c r="S47" i="3"/>
  <c r="U47" i="3"/>
  <c r="V47" i="3"/>
  <c r="P48" i="3"/>
  <c r="R48" i="3"/>
  <c r="S48" i="3"/>
  <c r="U48" i="3"/>
  <c r="V48" i="3"/>
  <c r="P49" i="3"/>
  <c r="R49" i="3"/>
  <c r="S49" i="3"/>
  <c r="U49" i="3"/>
  <c r="V49" i="3"/>
  <c r="P50" i="3"/>
  <c r="R50" i="3"/>
  <c r="S50" i="3"/>
  <c r="U50" i="3"/>
  <c r="V50" i="3"/>
  <c r="P51" i="3"/>
  <c r="R51" i="3"/>
  <c r="S51" i="3"/>
  <c r="U51" i="3"/>
  <c r="V51" i="3"/>
  <c r="P52" i="3"/>
  <c r="R52" i="3"/>
  <c r="S52" i="3"/>
  <c r="U52" i="3"/>
  <c r="V52" i="3"/>
  <c r="P53" i="3"/>
  <c r="R53" i="3"/>
  <c r="S53" i="3"/>
  <c r="U53" i="3"/>
  <c r="V53" i="3"/>
  <c r="P54" i="3"/>
  <c r="R54" i="3"/>
  <c r="S54" i="3"/>
  <c r="U54" i="3"/>
  <c r="V54" i="3"/>
  <c r="P55" i="3"/>
  <c r="R55" i="3"/>
  <c r="S55" i="3"/>
  <c r="U55" i="3"/>
  <c r="V55" i="3"/>
  <c r="P56" i="3"/>
  <c r="R56" i="3"/>
  <c r="S56" i="3"/>
  <c r="U56" i="3"/>
  <c r="V56" i="3"/>
  <c r="P57" i="3"/>
  <c r="R57" i="3"/>
  <c r="S57" i="3"/>
  <c r="U57" i="3"/>
  <c r="V57" i="3"/>
  <c r="P58" i="3"/>
  <c r="R58" i="3"/>
  <c r="S58" i="3"/>
  <c r="U58" i="3"/>
  <c r="V58" i="3"/>
  <c r="P59" i="3"/>
  <c r="R59" i="3"/>
  <c r="S59" i="3"/>
  <c r="U59" i="3"/>
  <c r="V59" i="3"/>
  <c r="P60" i="3"/>
  <c r="R60" i="3"/>
  <c r="S60" i="3"/>
  <c r="U60" i="3"/>
  <c r="V60" i="3"/>
  <c r="P61" i="3"/>
  <c r="R61" i="3"/>
  <c r="S61" i="3"/>
  <c r="U61" i="3"/>
  <c r="V61" i="3"/>
  <c r="P62" i="3"/>
  <c r="R62" i="3"/>
  <c r="S62" i="3"/>
  <c r="U62" i="3"/>
  <c r="V62" i="3"/>
  <c r="P63" i="3"/>
  <c r="R63" i="3"/>
  <c r="S63" i="3"/>
  <c r="U63" i="3"/>
  <c r="V63" i="3"/>
  <c r="P64" i="3"/>
  <c r="R64" i="3"/>
  <c r="S64" i="3"/>
  <c r="U64" i="3"/>
  <c r="V64" i="3"/>
  <c r="P65" i="3"/>
  <c r="R65" i="3"/>
  <c r="S65" i="3"/>
  <c r="U65" i="3"/>
  <c r="V65" i="3"/>
  <c r="P66" i="3"/>
  <c r="R66" i="3"/>
  <c r="S66" i="3"/>
  <c r="U66" i="3"/>
  <c r="V66" i="3"/>
  <c r="P67" i="3"/>
  <c r="R67" i="3"/>
  <c r="S67" i="3"/>
  <c r="U67" i="3"/>
  <c r="V67" i="3"/>
  <c r="P68" i="3"/>
  <c r="R68" i="3"/>
  <c r="S68" i="3"/>
  <c r="U68" i="3"/>
  <c r="V68" i="3"/>
  <c r="P69" i="3"/>
  <c r="R69" i="3"/>
  <c r="S69" i="3"/>
  <c r="U69" i="3"/>
  <c r="V69" i="3"/>
  <c r="P70" i="3"/>
  <c r="R70" i="3"/>
  <c r="S70" i="3"/>
  <c r="U70" i="3"/>
  <c r="V70" i="3"/>
  <c r="P71" i="3"/>
  <c r="R71" i="3"/>
  <c r="S71" i="3"/>
  <c r="U71" i="3"/>
  <c r="V71" i="3"/>
  <c r="P72" i="3"/>
  <c r="R72" i="3"/>
  <c r="S72" i="3"/>
  <c r="U72" i="3"/>
  <c r="V72" i="3"/>
  <c r="P73" i="3"/>
  <c r="R73" i="3"/>
  <c r="S73" i="3"/>
  <c r="U73" i="3"/>
  <c r="V73" i="3"/>
  <c r="P74" i="3"/>
  <c r="R74" i="3"/>
  <c r="S74" i="3"/>
  <c r="U74" i="3"/>
  <c r="V74" i="3"/>
  <c r="P75" i="3"/>
  <c r="R75" i="3"/>
  <c r="S75" i="3"/>
  <c r="U75" i="3"/>
  <c r="V75" i="3"/>
  <c r="P76" i="3"/>
  <c r="R76" i="3"/>
  <c r="S76" i="3"/>
  <c r="U76" i="3"/>
  <c r="V76" i="3"/>
  <c r="P77" i="3"/>
  <c r="R77" i="3"/>
  <c r="S77" i="3"/>
  <c r="U77" i="3"/>
  <c r="V77" i="3"/>
  <c r="P78" i="3"/>
  <c r="R78" i="3"/>
  <c r="S78" i="3"/>
  <c r="U78" i="3"/>
  <c r="V78" i="3"/>
  <c r="P79" i="3"/>
  <c r="R79" i="3"/>
  <c r="S79" i="3"/>
  <c r="U79" i="3"/>
  <c r="V79" i="3"/>
  <c r="P80" i="3"/>
  <c r="R80" i="3"/>
  <c r="S80" i="3"/>
  <c r="U80" i="3"/>
  <c r="V80" i="3"/>
  <c r="P81" i="3"/>
  <c r="R81" i="3"/>
  <c r="S81" i="3"/>
  <c r="U81" i="3"/>
  <c r="V81" i="3"/>
  <c r="P82" i="3"/>
  <c r="R82" i="3"/>
  <c r="S82" i="3"/>
  <c r="U82" i="3"/>
  <c r="V82" i="3"/>
  <c r="P83" i="3"/>
  <c r="R83" i="3"/>
  <c r="S83" i="3"/>
  <c r="U83" i="3"/>
  <c r="V83" i="3"/>
  <c r="P84" i="3"/>
  <c r="R84" i="3"/>
  <c r="S84" i="3"/>
  <c r="U84" i="3"/>
  <c r="V84" i="3"/>
  <c r="P85" i="3"/>
  <c r="R85" i="3"/>
  <c r="S85" i="3"/>
  <c r="U85" i="3"/>
  <c r="V85" i="3"/>
  <c r="P86" i="3"/>
  <c r="R86" i="3"/>
  <c r="S86" i="3"/>
  <c r="U86" i="3"/>
  <c r="V86" i="3"/>
  <c r="P87" i="3"/>
  <c r="R87" i="3"/>
  <c r="S87" i="3"/>
  <c r="U87" i="3"/>
  <c r="V87" i="3"/>
  <c r="P88" i="3"/>
  <c r="R88" i="3"/>
  <c r="S88" i="3"/>
  <c r="U88" i="3"/>
  <c r="V88" i="3"/>
  <c r="P89" i="3"/>
  <c r="R89" i="3"/>
  <c r="S89" i="3"/>
  <c r="U89" i="3"/>
  <c r="V89" i="3"/>
  <c r="P90" i="3"/>
  <c r="R90" i="3"/>
  <c r="S90" i="3"/>
  <c r="U90" i="3"/>
  <c r="V90" i="3"/>
  <c r="P91" i="3"/>
  <c r="R91" i="3"/>
  <c r="S91" i="3"/>
  <c r="U91" i="3"/>
  <c r="V91" i="3"/>
  <c r="P92" i="3"/>
  <c r="R92" i="3"/>
  <c r="S92" i="3"/>
  <c r="U92" i="3"/>
  <c r="V92" i="3"/>
  <c r="P93" i="3"/>
  <c r="R93" i="3"/>
  <c r="S93" i="3"/>
  <c r="U93" i="3"/>
  <c r="V93" i="3"/>
  <c r="P94" i="3"/>
  <c r="R94" i="3"/>
  <c r="S94" i="3"/>
  <c r="U94" i="3"/>
  <c r="V94" i="3"/>
  <c r="P95" i="3"/>
  <c r="R95" i="3"/>
  <c r="S95" i="3"/>
  <c r="U95" i="3"/>
  <c r="V95" i="3"/>
  <c r="P96" i="3"/>
  <c r="R96" i="3"/>
  <c r="S96" i="3"/>
  <c r="U96" i="3"/>
  <c r="V96" i="3"/>
  <c r="P97" i="3"/>
  <c r="R97" i="3"/>
  <c r="S97" i="3"/>
  <c r="U97" i="3"/>
  <c r="V97" i="3"/>
  <c r="P98" i="3"/>
  <c r="R98" i="3"/>
  <c r="S98" i="3"/>
  <c r="U98" i="3"/>
  <c r="V98" i="3"/>
  <c r="P99" i="3"/>
  <c r="R99" i="3"/>
  <c r="S99" i="3"/>
  <c r="U99" i="3"/>
  <c r="V99" i="3"/>
  <c r="P100" i="3"/>
  <c r="R100" i="3"/>
  <c r="S100" i="3"/>
  <c r="U100" i="3"/>
  <c r="V100" i="3"/>
  <c r="P101" i="3"/>
  <c r="R101" i="3"/>
  <c r="S101" i="3"/>
  <c r="U101" i="3"/>
  <c r="V101" i="3"/>
  <c r="P102" i="3"/>
  <c r="R102" i="3"/>
  <c r="S102" i="3"/>
  <c r="U102" i="3"/>
  <c r="V102" i="3"/>
  <c r="P103" i="3"/>
  <c r="R103" i="3"/>
  <c r="S103" i="3"/>
  <c r="U103" i="3"/>
  <c r="V103" i="3"/>
  <c r="P104" i="3"/>
  <c r="R104" i="3"/>
  <c r="S104" i="3"/>
  <c r="U104" i="3"/>
  <c r="V104" i="3"/>
  <c r="P105" i="3"/>
  <c r="R105" i="3"/>
  <c r="S105" i="3"/>
  <c r="U105" i="3"/>
  <c r="V105" i="3"/>
  <c r="P106" i="3"/>
  <c r="R106" i="3"/>
  <c r="S106" i="3"/>
  <c r="U106" i="3"/>
  <c r="V106" i="3"/>
  <c r="P107" i="3"/>
  <c r="R107" i="3"/>
  <c r="S107" i="3"/>
  <c r="U107" i="3"/>
  <c r="V107" i="3"/>
  <c r="P108" i="3"/>
  <c r="R108" i="3"/>
  <c r="S108" i="3"/>
  <c r="U108" i="3"/>
  <c r="V108" i="3"/>
  <c r="P109" i="3"/>
  <c r="R109" i="3"/>
  <c r="S109" i="3"/>
  <c r="U109" i="3"/>
  <c r="V109" i="3"/>
  <c r="P110" i="3"/>
  <c r="R110" i="3"/>
  <c r="S110" i="3"/>
  <c r="U110" i="3"/>
  <c r="V110" i="3"/>
  <c r="P111" i="3"/>
  <c r="R111" i="3"/>
  <c r="S111" i="3"/>
  <c r="U111" i="3"/>
  <c r="V111" i="3"/>
  <c r="P112" i="3"/>
  <c r="R112" i="3"/>
  <c r="S112" i="3"/>
  <c r="U112" i="3"/>
  <c r="V112" i="3"/>
  <c r="P113" i="3"/>
  <c r="R113" i="3"/>
  <c r="S113" i="3"/>
  <c r="U113" i="3"/>
  <c r="V113" i="3"/>
  <c r="P114" i="3"/>
  <c r="R114" i="3"/>
  <c r="S114" i="3"/>
  <c r="U114" i="3"/>
  <c r="V114" i="3"/>
  <c r="P115" i="3"/>
  <c r="R115" i="3"/>
  <c r="S115" i="3"/>
  <c r="U115" i="3"/>
  <c r="V115" i="3"/>
  <c r="P116" i="3"/>
  <c r="R116" i="3"/>
  <c r="S116" i="3"/>
  <c r="U116" i="3"/>
  <c r="V116" i="3"/>
  <c r="P117" i="3"/>
  <c r="R117" i="3"/>
  <c r="S117" i="3"/>
  <c r="U117" i="3"/>
  <c r="V117" i="3"/>
  <c r="P118" i="3"/>
  <c r="R118" i="3"/>
  <c r="S118" i="3"/>
  <c r="U118" i="3"/>
  <c r="V118" i="3"/>
  <c r="P119" i="3"/>
  <c r="R119" i="3"/>
  <c r="S119" i="3"/>
  <c r="U119" i="3"/>
  <c r="V119" i="3"/>
  <c r="P120" i="3"/>
  <c r="R120" i="3"/>
  <c r="S120" i="3"/>
  <c r="U120" i="3"/>
  <c r="V120" i="3"/>
  <c r="P121" i="3"/>
  <c r="R121" i="3"/>
  <c r="S121" i="3"/>
  <c r="U121" i="3"/>
  <c r="V121" i="3"/>
  <c r="P122" i="3"/>
  <c r="R122" i="3"/>
  <c r="S122" i="3"/>
  <c r="U122" i="3"/>
  <c r="V122" i="3"/>
  <c r="P123" i="3"/>
  <c r="R123" i="3"/>
  <c r="S123" i="3"/>
  <c r="U123" i="3"/>
  <c r="V123" i="3"/>
  <c r="P124" i="3"/>
  <c r="R124" i="3"/>
  <c r="S124" i="3"/>
  <c r="U124" i="3"/>
  <c r="V124" i="3"/>
  <c r="P125" i="3"/>
  <c r="R125" i="3"/>
  <c r="S125" i="3"/>
  <c r="U125" i="3"/>
  <c r="V125" i="3"/>
  <c r="P126" i="3"/>
  <c r="R126" i="3"/>
  <c r="S126" i="3"/>
  <c r="U126" i="3"/>
  <c r="V126" i="3"/>
  <c r="P127" i="3"/>
  <c r="R127" i="3"/>
  <c r="S127" i="3"/>
  <c r="U127" i="3"/>
  <c r="V127" i="3"/>
  <c r="P128" i="3"/>
  <c r="R128" i="3"/>
  <c r="S128" i="3"/>
  <c r="U128" i="3"/>
  <c r="V128" i="3"/>
  <c r="P129" i="3"/>
  <c r="R129" i="3"/>
  <c r="S129" i="3"/>
  <c r="U129" i="3"/>
  <c r="V129" i="3"/>
  <c r="P130" i="3"/>
  <c r="R130" i="3"/>
  <c r="S130" i="3"/>
  <c r="U130" i="3"/>
  <c r="V130" i="3"/>
  <c r="P131" i="3"/>
  <c r="R131" i="3"/>
  <c r="S131" i="3"/>
  <c r="U131" i="3"/>
  <c r="V131" i="3"/>
  <c r="P132" i="3"/>
  <c r="R132" i="3"/>
  <c r="S132" i="3"/>
  <c r="U132" i="3"/>
  <c r="V132" i="3"/>
  <c r="P133" i="3"/>
  <c r="R133" i="3"/>
  <c r="S133" i="3"/>
  <c r="U133" i="3"/>
  <c r="V133" i="3"/>
  <c r="P134" i="3"/>
  <c r="R134" i="3"/>
  <c r="S134" i="3"/>
  <c r="U134" i="3"/>
  <c r="V134" i="3"/>
  <c r="P135" i="3"/>
  <c r="R135" i="3"/>
  <c r="S135" i="3"/>
  <c r="U135" i="3"/>
  <c r="V135" i="3"/>
  <c r="P136" i="3"/>
  <c r="R136" i="3"/>
  <c r="S136" i="3"/>
  <c r="U136" i="3"/>
  <c r="V136" i="3"/>
  <c r="P137" i="3"/>
  <c r="R137" i="3"/>
  <c r="S137" i="3"/>
  <c r="U137" i="3"/>
  <c r="V137" i="3"/>
  <c r="P138" i="3"/>
  <c r="R138" i="3"/>
  <c r="S138" i="3"/>
  <c r="U138" i="3"/>
  <c r="V138" i="3"/>
  <c r="P139" i="3"/>
  <c r="R139" i="3"/>
  <c r="S139" i="3"/>
  <c r="U139" i="3"/>
  <c r="V139" i="3"/>
  <c r="P140" i="3"/>
  <c r="R140" i="3"/>
  <c r="S140" i="3"/>
  <c r="U140" i="3"/>
  <c r="V140" i="3"/>
  <c r="P141" i="3"/>
  <c r="R141" i="3"/>
  <c r="S141" i="3"/>
  <c r="U141" i="3"/>
  <c r="V141" i="3"/>
  <c r="P142" i="3"/>
  <c r="R142" i="3"/>
  <c r="S142" i="3"/>
  <c r="U142" i="3"/>
  <c r="V142" i="3"/>
  <c r="P143" i="3"/>
  <c r="R143" i="3"/>
  <c r="S143" i="3"/>
  <c r="U143" i="3"/>
  <c r="V143" i="3"/>
  <c r="P144" i="3"/>
  <c r="R144" i="3"/>
  <c r="S144" i="3"/>
  <c r="U144" i="3"/>
  <c r="V144" i="3"/>
  <c r="P145" i="3"/>
  <c r="R145" i="3"/>
  <c r="S145" i="3"/>
  <c r="U145" i="3"/>
  <c r="V145" i="3"/>
  <c r="P146" i="3"/>
  <c r="R146" i="3"/>
  <c r="S146" i="3"/>
  <c r="U146" i="3"/>
  <c r="V146" i="3"/>
  <c r="P147" i="3"/>
  <c r="R147" i="3"/>
  <c r="S147" i="3"/>
  <c r="U147" i="3"/>
  <c r="V147" i="3"/>
  <c r="P148" i="3"/>
  <c r="R148" i="3"/>
  <c r="S148" i="3"/>
  <c r="U148" i="3"/>
  <c r="V148" i="3"/>
  <c r="P149" i="3"/>
  <c r="R149" i="3"/>
  <c r="S149" i="3"/>
  <c r="U149" i="3"/>
  <c r="V149" i="3"/>
  <c r="P150" i="3"/>
  <c r="R150" i="3"/>
  <c r="S150" i="3"/>
  <c r="U150" i="3"/>
  <c r="V150" i="3"/>
  <c r="P151" i="3"/>
  <c r="R151" i="3"/>
  <c r="S151" i="3"/>
  <c r="U151" i="3"/>
  <c r="V151" i="3"/>
  <c r="P152" i="3"/>
  <c r="R152" i="3"/>
  <c r="S152" i="3"/>
  <c r="U152" i="3"/>
  <c r="V152" i="3"/>
  <c r="P153" i="3"/>
  <c r="R153" i="3"/>
  <c r="S153" i="3"/>
  <c r="U153" i="3"/>
  <c r="V153" i="3"/>
  <c r="P154" i="3"/>
  <c r="R154" i="3"/>
  <c r="S154" i="3"/>
  <c r="U154" i="3"/>
  <c r="V154" i="3"/>
  <c r="P155" i="3"/>
  <c r="R155" i="3"/>
  <c r="S155" i="3"/>
  <c r="U155" i="3"/>
  <c r="V155" i="3"/>
  <c r="P156" i="3"/>
  <c r="R156" i="3"/>
  <c r="S156" i="3"/>
  <c r="U156" i="3"/>
  <c r="V156" i="3"/>
  <c r="P157" i="3"/>
  <c r="R157" i="3"/>
  <c r="S157" i="3"/>
  <c r="U157" i="3"/>
  <c r="V157" i="3"/>
  <c r="P158" i="3"/>
  <c r="R158" i="3"/>
  <c r="S158" i="3"/>
  <c r="U158" i="3"/>
  <c r="V158" i="3"/>
  <c r="P159" i="3"/>
  <c r="R159" i="3"/>
  <c r="S159" i="3"/>
  <c r="U159" i="3"/>
  <c r="V159" i="3"/>
  <c r="P160" i="3"/>
  <c r="R160" i="3"/>
  <c r="S160" i="3"/>
  <c r="U160" i="3"/>
  <c r="V160" i="3"/>
  <c r="P161" i="3"/>
  <c r="R161" i="3"/>
  <c r="S161" i="3"/>
  <c r="U161" i="3"/>
  <c r="V161" i="3"/>
  <c r="P162" i="3"/>
  <c r="R162" i="3"/>
  <c r="S162" i="3"/>
  <c r="U162" i="3"/>
  <c r="V162" i="3"/>
  <c r="P163" i="3"/>
  <c r="R163" i="3"/>
  <c r="S163" i="3"/>
  <c r="U163" i="3"/>
  <c r="V163" i="3"/>
  <c r="P164" i="3"/>
  <c r="R164" i="3"/>
  <c r="S164" i="3"/>
  <c r="U164" i="3"/>
  <c r="V164" i="3"/>
  <c r="P165" i="3"/>
  <c r="R165" i="3"/>
  <c r="S165" i="3"/>
  <c r="U165" i="3"/>
  <c r="V165" i="3"/>
  <c r="P166" i="3"/>
  <c r="R166" i="3"/>
  <c r="S166" i="3"/>
  <c r="U166" i="3"/>
  <c r="V166" i="3"/>
  <c r="P167" i="3"/>
  <c r="R167" i="3"/>
  <c r="S167" i="3"/>
  <c r="U167" i="3"/>
  <c r="V167" i="3"/>
  <c r="P168" i="3"/>
  <c r="R168" i="3"/>
  <c r="S168" i="3"/>
  <c r="U168" i="3"/>
  <c r="V168" i="3"/>
  <c r="P169" i="3"/>
  <c r="R169" i="3"/>
  <c r="S169" i="3"/>
  <c r="U169" i="3"/>
  <c r="V169" i="3"/>
  <c r="P170" i="3"/>
  <c r="R170" i="3"/>
  <c r="S170" i="3"/>
  <c r="U170" i="3"/>
  <c r="V170" i="3"/>
  <c r="P171" i="3"/>
  <c r="R171" i="3"/>
  <c r="S171" i="3"/>
  <c r="U171" i="3"/>
  <c r="V171" i="3"/>
  <c r="P172" i="3"/>
  <c r="R172" i="3"/>
  <c r="S172" i="3"/>
  <c r="U172" i="3"/>
  <c r="V172" i="3"/>
  <c r="P173" i="3"/>
  <c r="R173" i="3"/>
  <c r="S173" i="3"/>
  <c r="U173" i="3"/>
  <c r="V173" i="3"/>
  <c r="P174" i="3"/>
  <c r="R174" i="3"/>
  <c r="S174" i="3"/>
  <c r="U174" i="3"/>
  <c r="V174" i="3"/>
  <c r="P175" i="3"/>
  <c r="R175" i="3"/>
  <c r="S175" i="3"/>
  <c r="U175" i="3"/>
  <c r="V175" i="3"/>
  <c r="P176" i="3"/>
  <c r="R176" i="3"/>
  <c r="S176" i="3"/>
  <c r="U176" i="3"/>
  <c r="V176" i="3"/>
  <c r="P177" i="3"/>
  <c r="R177" i="3"/>
  <c r="S177" i="3"/>
  <c r="U177" i="3"/>
  <c r="V177" i="3"/>
  <c r="P178" i="3"/>
  <c r="R178" i="3"/>
  <c r="S178" i="3"/>
  <c r="U178" i="3"/>
  <c r="V178" i="3"/>
  <c r="P179" i="3"/>
  <c r="R179" i="3"/>
  <c r="S179" i="3"/>
  <c r="U179" i="3"/>
  <c r="V179" i="3"/>
  <c r="P180" i="3"/>
  <c r="R180" i="3"/>
  <c r="S180" i="3"/>
  <c r="U180" i="3"/>
  <c r="V180" i="3"/>
  <c r="P181" i="3"/>
  <c r="R181" i="3"/>
  <c r="S181" i="3"/>
  <c r="U181" i="3"/>
  <c r="V181" i="3"/>
  <c r="P182" i="3"/>
  <c r="R182" i="3"/>
  <c r="S182" i="3"/>
  <c r="U182" i="3"/>
  <c r="V182" i="3"/>
  <c r="P183" i="3"/>
  <c r="R183" i="3"/>
  <c r="S183" i="3"/>
  <c r="U183" i="3"/>
  <c r="V183" i="3"/>
  <c r="P184" i="3"/>
  <c r="R184" i="3"/>
  <c r="S184" i="3"/>
  <c r="U184" i="3"/>
  <c r="V184" i="3"/>
  <c r="P185" i="3"/>
  <c r="R185" i="3"/>
  <c r="S185" i="3"/>
  <c r="U185" i="3"/>
  <c r="V185" i="3"/>
  <c r="P186" i="3"/>
  <c r="R186" i="3"/>
  <c r="S186" i="3"/>
  <c r="U186" i="3"/>
  <c r="V186" i="3"/>
  <c r="P187" i="3"/>
  <c r="R187" i="3"/>
  <c r="S187" i="3"/>
  <c r="U187" i="3"/>
  <c r="V187" i="3"/>
  <c r="P188" i="3"/>
  <c r="R188" i="3"/>
  <c r="S188" i="3"/>
  <c r="U188" i="3"/>
  <c r="V188" i="3"/>
  <c r="P189" i="3"/>
  <c r="R189" i="3"/>
  <c r="S189" i="3"/>
  <c r="U189" i="3"/>
  <c r="V189" i="3"/>
  <c r="P190" i="3"/>
  <c r="R190" i="3"/>
  <c r="S190" i="3"/>
  <c r="U190" i="3"/>
  <c r="V190" i="3"/>
  <c r="P191" i="3"/>
  <c r="R191" i="3"/>
  <c r="S191" i="3"/>
  <c r="U191" i="3"/>
  <c r="V191" i="3"/>
  <c r="P192" i="3"/>
  <c r="R192" i="3"/>
  <c r="S192" i="3"/>
  <c r="U192" i="3"/>
  <c r="V192" i="3"/>
  <c r="P193" i="3"/>
  <c r="R193" i="3"/>
  <c r="S193" i="3"/>
  <c r="U193" i="3"/>
  <c r="V193" i="3"/>
  <c r="P194" i="3"/>
  <c r="R194" i="3"/>
  <c r="S194" i="3"/>
  <c r="U194" i="3"/>
  <c r="V194" i="3"/>
  <c r="P195" i="3"/>
  <c r="R195" i="3"/>
  <c r="S195" i="3"/>
  <c r="U195" i="3"/>
  <c r="V195" i="3"/>
  <c r="P196" i="3"/>
  <c r="R196" i="3"/>
  <c r="S196" i="3"/>
  <c r="U196" i="3"/>
  <c r="V196" i="3"/>
  <c r="P197" i="3"/>
  <c r="R197" i="3"/>
  <c r="S197" i="3"/>
  <c r="U197" i="3"/>
  <c r="V197" i="3"/>
  <c r="P198" i="3"/>
  <c r="R198" i="3"/>
  <c r="S198" i="3"/>
  <c r="U198" i="3"/>
  <c r="V198" i="3"/>
  <c r="P199" i="3"/>
  <c r="R199" i="3"/>
  <c r="S199" i="3"/>
  <c r="U199" i="3"/>
  <c r="V199" i="3"/>
  <c r="P200" i="3"/>
  <c r="R200" i="3"/>
  <c r="S200" i="3"/>
  <c r="U200" i="3"/>
  <c r="V200" i="3"/>
  <c r="P201" i="3"/>
  <c r="R201" i="3"/>
  <c r="S201" i="3"/>
  <c r="U201" i="3"/>
  <c r="V201" i="3"/>
  <c r="P202" i="3"/>
  <c r="R202" i="3"/>
  <c r="S202" i="3"/>
  <c r="U202" i="3"/>
  <c r="V202" i="3"/>
  <c r="P203" i="3"/>
  <c r="R203" i="3"/>
  <c r="S203" i="3"/>
  <c r="U203" i="3"/>
  <c r="V203" i="3"/>
  <c r="P204" i="3"/>
  <c r="R204" i="3"/>
  <c r="S204" i="3"/>
  <c r="U204" i="3"/>
  <c r="V204" i="3"/>
  <c r="P205" i="3"/>
  <c r="R205" i="3"/>
  <c r="S205" i="3"/>
  <c r="U205" i="3"/>
  <c r="V205" i="3"/>
  <c r="P206" i="3"/>
  <c r="R206" i="3"/>
  <c r="S206" i="3"/>
  <c r="U206" i="3"/>
  <c r="V206" i="3"/>
  <c r="P207" i="3"/>
  <c r="R207" i="3"/>
  <c r="S207" i="3"/>
  <c r="U207" i="3"/>
  <c r="V207" i="3"/>
  <c r="P208" i="3"/>
  <c r="R208" i="3"/>
  <c r="S208" i="3"/>
  <c r="U208" i="3"/>
  <c r="V208" i="3"/>
  <c r="P209" i="3"/>
  <c r="R209" i="3"/>
  <c r="S209" i="3"/>
  <c r="U209" i="3"/>
  <c r="V209" i="3"/>
  <c r="P210" i="3"/>
  <c r="R210" i="3"/>
  <c r="S210" i="3"/>
  <c r="U210" i="3"/>
  <c r="V210" i="3"/>
  <c r="P211" i="3"/>
  <c r="R211" i="3"/>
  <c r="S211" i="3"/>
  <c r="U211" i="3"/>
  <c r="V211" i="3"/>
  <c r="P212" i="3"/>
  <c r="R212" i="3"/>
  <c r="S212" i="3"/>
  <c r="U212" i="3"/>
  <c r="V212" i="3"/>
  <c r="P213" i="3"/>
  <c r="R213" i="3"/>
  <c r="S213" i="3"/>
  <c r="U213" i="3"/>
  <c r="V213" i="3"/>
  <c r="P214" i="3"/>
  <c r="R214" i="3"/>
  <c r="S214" i="3"/>
  <c r="U214" i="3"/>
  <c r="V214" i="3"/>
  <c r="P215" i="3"/>
  <c r="R215" i="3"/>
  <c r="S215" i="3"/>
  <c r="U215" i="3"/>
  <c r="V215" i="3"/>
  <c r="P216" i="3"/>
  <c r="R216" i="3"/>
  <c r="S216" i="3"/>
  <c r="U216" i="3"/>
  <c r="V216" i="3"/>
  <c r="P217" i="3"/>
  <c r="R217" i="3"/>
  <c r="S217" i="3"/>
  <c r="U217" i="3"/>
  <c r="V217" i="3"/>
  <c r="P218" i="3"/>
  <c r="R218" i="3"/>
  <c r="S218" i="3"/>
  <c r="U218" i="3"/>
  <c r="V218" i="3"/>
  <c r="P219" i="3"/>
  <c r="R219" i="3"/>
  <c r="S219" i="3"/>
  <c r="U219" i="3"/>
  <c r="V219" i="3"/>
  <c r="P220" i="3"/>
  <c r="R220" i="3"/>
  <c r="S220" i="3"/>
  <c r="U220" i="3"/>
  <c r="V220" i="3"/>
  <c r="P221" i="3"/>
  <c r="R221" i="3"/>
  <c r="S221" i="3"/>
  <c r="U221" i="3"/>
  <c r="V221" i="3"/>
  <c r="P222" i="3"/>
  <c r="R222" i="3"/>
  <c r="S222" i="3"/>
  <c r="U222" i="3"/>
  <c r="V222" i="3"/>
  <c r="P223" i="3"/>
  <c r="R223" i="3"/>
  <c r="S223" i="3"/>
  <c r="U223" i="3"/>
  <c r="V223" i="3"/>
  <c r="P224" i="3"/>
  <c r="R224" i="3"/>
  <c r="S224" i="3"/>
  <c r="U224" i="3"/>
  <c r="V224" i="3"/>
  <c r="P225" i="3"/>
  <c r="R225" i="3"/>
  <c r="S225" i="3"/>
  <c r="U225" i="3"/>
  <c r="V225" i="3"/>
  <c r="P226" i="3"/>
  <c r="R226" i="3"/>
  <c r="S226" i="3"/>
  <c r="U226" i="3"/>
  <c r="V226" i="3"/>
  <c r="P227" i="3"/>
  <c r="R227" i="3"/>
  <c r="S227" i="3"/>
  <c r="U227" i="3"/>
  <c r="V227" i="3"/>
  <c r="P228" i="3"/>
  <c r="R228" i="3"/>
  <c r="S228" i="3"/>
  <c r="U228" i="3"/>
  <c r="V228" i="3"/>
  <c r="P229" i="3"/>
  <c r="R229" i="3"/>
  <c r="S229" i="3"/>
  <c r="U229" i="3"/>
  <c r="V229" i="3"/>
  <c r="P230" i="3"/>
  <c r="R230" i="3"/>
  <c r="S230" i="3"/>
  <c r="U230" i="3"/>
  <c r="V230" i="3"/>
  <c r="P231" i="3"/>
  <c r="R231" i="3"/>
  <c r="S231" i="3"/>
  <c r="U231" i="3"/>
  <c r="V231" i="3"/>
  <c r="P232" i="3"/>
  <c r="R232" i="3"/>
  <c r="S232" i="3"/>
  <c r="U232" i="3"/>
  <c r="V232" i="3"/>
  <c r="P233" i="3"/>
  <c r="R233" i="3"/>
  <c r="S233" i="3"/>
  <c r="U233" i="3"/>
  <c r="V233" i="3"/>
  <c r="P234" i="3"/>
  <c r="R234" i="3"/>
  <c r="S234" i="3"/>
  <c r="U234" i="3"/>
  <c r="V234" i="3"/>
  <c r="P235" i="3"/>
  <c r="R235" i="3"/>
  <c r="S235" i="3"/>
  <c r="U235" i="3"/>
  <c r="V235" i="3"/>
  <c r="P236" i="3"/>
  <c r="R236" i="3"/>
  <c r="S236" i="3"/>
  <c r="U236" i="3"/>
  <c r="V236" i="3"/>
  <c r="P237" i="3"/>
  <c r="R237" i="3"/>
  <c r="S237" i="3"/>
  <c r="U237" i="3"/>
  <c r="V237" i="3"/>
  <c r="P238" i="3"/>
  <c r="R238" i="3"/>
  <c r="S238" i="3"/>
  <c r="U238" i="3"/>
  <c r="V238" i="3"/>
  <c r="P239" i="3"/>
  <c r="R239" i="3"/>
  <c r="S239" i="3"/>
  <c r="U239" i="3"/>
  <c r="V239" i="3"/>
  <c r="P240" i="3"/>
  <c r="R240" i="3"/>
  <c r="S240" i="3"/>
  <c r="U240" i="3"/>
  <c r="V240" i="3"/>
  <c r="P241" i="3"/>
  <c r="R241" i="3"/>
  <c r="S241" i="3"/>
  <c r="U241" i="3"/>
  <c r="V241" i="3"/>
  <c r="P242" i="3"/>
  <c r="R242" i="3"/>
  <c r="S242" i="3"/>
  <c r="U242" i="3"/>
  <c r="V242" i="3"/>
  <c r="P243" i="3"/>
  <c r="R243" i="3"/>
  <c r="S243" i="3"/>
  <c r="U243" i="3"/>
  <c r="V243" i="3"/>
  <c r="P244" i="3"/>
  <c r="R244" i="3"/>
  <c r="S244" i="3"/>
  <c r="U244" i="3"/>
  <c r="V244" i="3"/>
  <c r="P245" i="3"/>
  <c r="R245" i="3"/>
  <c r="S245" i="3"/>
  <c r="U245" i="3"/>
  <c r="V245" i="3"/>
  <c r="P246" i="3"/>
  <c r="R246" i="3"/>
  <c r="S246" i="3"/>
  <c r="U246" i="3"/>
  <c r="V246" i="3"/>
  <c r="P247" i="3"/>
  <c r="R247" i="3"/>
  <c r="S247" i="3"/>
  <c r="U247" i="3"/>
  <c r="V247" i="3"/>
  <c r="P248" i="3"/>
  <c r="R248" i="3"/>
  <c r="S248" i="3"/>
  <c r="U248" i="3"/>
  <c r="V248" i="3"/>
  <c r="P249" i="3"/>
  <c r="R249" i="3"/>
  <c r="S249" i="3"/>
  <c r="U249" i="3"/>
  <c r="V249" i="3"/>
  <c r="P250" i="3"/>
  <c r="R250" i="3"/>
  <c r="S250" i="3"/>
  <c r="U250" i="3"/>
  <c r="V250" i="3"/>
  <c r="P251" i="3"/>
  <c r="R251" i="3"/>
  <c r="S251" i="3"/>
  <c r="U251" i="3"/>
  <c r="V251" i="3"/>
  <c r="P252" i="3"/>
  <c r="R252" i="3"/>
  <c r="S252" i="3"/>
  <c r="U252" i="3"/>
  <c r="V252" i="3"/>
  <c r="P253" i="3"/>
  <c r="R253" i="3"/>
  <c r="S253" i="3"/>
  <c r="U253" i="3"/>
  <c r="V253" i="3"/>
  <c r="P254" i="3"/>
  <c r="R254" i="3"/>
  <c r="S254" i="3"/>
  <c r="U254" i="3"/>
  <c r="V254" i="3"/>
  <c r="P255" i="3"/>
  <c r="R255" i="3"/>
  <c r="S255" i="3"/>
  <c r="U255" i="3"/>
  <c r="V255" i="3"/>
  <c r="P256" i="3"/>
  <c r="R256" i="3"/>
  <c r="S256" i="3"/>
  <c r="U256" i="3"/>
  <c r="V256" i="3"/>
  <c r="P257" i="3"/>
  <c r="R257" i="3"/>
  <c r="S257" i="3"/>
  <c r="U257" i="3"/>
  <c r="V257" i="3"/>
  <c r="P258" i="3"/>
  <c r="R258" i="3"/>
  <c r="S258" i="3"/>
  <c r="U258" i="3"/>
  <c r="V258" i="3"/>
  <c r="P259" i="3"/>
  <c r="R259" i="3"/>
  <c r="S259" i="3"/>
  <c r="U259" i="3"/>
  <c r="V259" i="3"/>
  <c r="P260" i="3"/>
  <c r="R260" i="3"/>
  <c r="S260" i="3"/>
  <c r="U260" i="3"/>
  <c r="V260" i="3"/>
  <c r="P261" i="3"/>
  <c r="R261" i="3"/>
  <c r="S261" i="3"/>
  <c r="U261" i="3"/>
  <c r="V261" i="3"/>
  <c r="P262" i="3"/>
  <c r="R262" i="3"/>
  <c r="S262" i="3"/>
  <c r="U262" i="3"/>
  <c r="V262" i="3"/>
  <c r="P263" i="3"/>
  <c r="R263" i="3"/>
  <c r="S263" i="3"/>
  <c r="U263" i="3"/>
  <c r="V263" i="3"/>
  <c r="P264" i="3"/>
  <c r="R264" i="3"/>
  <c r="S264" i="3"/>
  <c r="U264" i="3"/>
  <c r="V264" i="3"/>
  <c r="P265" i="3"/>
  <c r="R265" i="3"/>
  <c r="S265" i="3"/>
  <c r="U265" i="3"/>
  <c r="V265" i="3"/>
  <c r="P266" i="3"/>
  <c r="R266" i="3"/>
  <c r="S266" i="3"/>
  <c r="U266" i="3"/>
  <c r="V266" i="3"/>
  <c r="P267" i="3"/>
  <c r="R267" i="3"/>
  <c r="S267" i="3"/>
  <c r="U267" i="3"/>
  <c r="V267" i="3"/>
  <c r="P268" i="3"/>
  <c r="R268" i="3"/>
  <c r="S268" i="3"/>
  <c r="U268" i="3"/>
  <c r="V268" i="3"/>
  <c r="P269" i="3"/>
  <c r="R269" i="3"/>
  <c r="S269" i="3"/>
  <c r="U269" i="3"/>
  <c r="V269" i="3"/>
  <c r="P270" i="3"/>
  <c r="R270" i="3"/>
  <c r="S270" i="3"/>
  <c r="U270" i="3"/>
  <c r="V270" i="3"/>
  <c r="P271" i="3"/>
  <c r="R271" i="3"/>
  <c r="S271" i="3"/>
  <c r="U271" i="3"/>
  <c r="V271" i="3"/>
  <c r="P272" i="3"/>
  <c r="R272" i="3"/>
  <c r="S272" i="3"/>
  <c r="U272" i="3"/>
  <c r="V272" i="3"/>
  <c r="P273" i="3"/>
  <c r="R273" i="3"/>
  <c r="S273" i="3"/>
  <c r="U273" i="3"/>
  <c r="V273" i="3"/>
  <c r="P274" i="3"/>
  <c r="R274" i="3"/>
  <c r="S274" i="3"/>
  <c r="U274" i="3"/>
  <c r="V274" i="3"/>
  <c r="P275" i="3"/>
  <c r="R275" i="3"/>
  <c r="S275" i="3"/>
  <c r="U275" i="3"/>
  <c r="V275" i="3"/>
  <c r="P276" i="3"/>
  <c r="R276" i="3"/>
  <c r="S276" i="3"/>
  <c r="U276" i="3"/>
  <c r="V276" i="3"/>
  <c r="P277" i="3"/>
  <c r="R277" i="3"/>
  <c r="S277" i="3"/>
  <c r="U277" i="3"/>
  <c r="V277" i="3"/>
  <c r="P278" i="3"/>
  <c r="R278" i="3"/>
  <c r="S278" i="3"/>
  <c r="U278" i="3"/>
  <c r="V278" i="3"/>
  <c r="P279" i="3"/>
  <c r="R279" i="3"/>
  <c r="S279" i="3"/>
  <c r="U279" i="3"/>
  <c r="V279" i="3"/>
  <c r="P280" i="3"/>
  <c r="R280" i="3"/>
  <c r="S280" i="3"/>
  <c r="U280" i="3"/>
  <c r="V280" i="3"/>
  <c r="P281" i="3"/>
  <c r="R281" i="3"/>
  <c r="S281" i="3"/>
  <c r="U281" i="3"/>
  <c r="V281" i="3"/>
  <c r="P282" i="3"/>
  <c r="R282" i="3"/>
  <c r="S282" i="3"/>
  <c r="U282" i="3"/>
  <c r="V282" i="3"/>
  <c r="P283" i="3"/>
  <c r="R283" i="3"/>
  <c r="S283" i="3"/>
  <c r="U283" i="3"/>
  <c r="V283" i="3"/>
  <c r="P284" i="3"/>
  <c r="R284" i="3"/>
  <c r="S284" i="3"/>
  <c r="U284" i="3"/>
  <c r="V284" i="3"/>
  <c r="P285" i="3"/>
  <c r="R285" i="3"/>
  <c r="S285" i="3"/>
  <c r="U285" i="3"/>
  <c r="V285" i="3"/>
  <c r="P286" i="3"/>
  <c r="R286" i="3"/>
  <c r="S286" i="3"/>
  <c r="U286" i="3"/>
  <c r="V286" i="3"/>
  <c r="P287" i="3"/>
  <c r="R287" i="3"/>
  <c r="S287" i="3"/>
  <c r="U287" i="3"/>
  <c r="V287" i="3"/>
  <c r="P288" i="3"/>
  <c r="R288" i="3"/>
  <c r="S288" i="3"/>
  <c r="U288" i="3"/>
  <c r="V288" i="3"/>
  <c r="P289" i="3"/>
  <c r="R289" i="3"/>
  <c r="S289" i="3"/>
  <c r="U289" i="3"/>
  <c r="V289" i="3"/>
  <c r="P290" i="3"/>
  <c r="R290" i="3"/>
  <c r="S290" i="3"/>
  <c r="U290" i="3"/>
  <c r="V290" i="3"/>
  <c r="P291" i="3"/>
  <c r="R291" i="3"/>
  <c r="S291" i="3"/>
  <c r="U291" i="3"/>
  <c r="V291" i="3"/>
  <c r="P292" i="3"/>
  <c r="R292" i="3"/>
  <c r="S292" i="3"/>
  <c r="U292" i="3"/>
  <c r="V292" i="3"/>
  <c r="P293" i="3"/>
  <c r="R293" i="3"/>
  <c r="S293" i="3"/>
  <c r="U293" i="3"/>
  <c r="V293" i="3"/>
  <c r="P294" i="3"/>
  <c r="R294" i="3"/>
  <c r="S294" i="3"/>
  <c r="U294" i="3"/>
  <c r="V294" i="3"/>
  <c r="P295" i="3"/>
  <c r="R295" i="3"/>
  <c r="S295" i="3"/>
  <c r="U295" i="3"/>
  <c r="V295" i="3"/>
  <c r="P296" i="3"/>
  <c r="R296" i="3"/>
  <c r="S296" i="3"/>
  <c r="U296" i="3"/>
  <c r="V296" i="3"/>
  <c r="P297" i="3"/>
  <c r="R297" i="3"/>
  <c r="S297" i="3"/>
  <c r="U297" i="3"/>
  <c r="V297" i="3"/>
  <c r="P298" i="3"/>
  <c r="R298" i="3"/>
  <c r="S298" i="3"/>
  <c r="U298" i="3"/>
  <c r="V298" i="3"/>
  <c r="P299" i="3"/>
  <c r="R299" i="3"/>
  <c r="S299" i="3"/>
  <c r="U299" i="3"/>
  <c r="V299" i="3"/>
  <c r="P300" i="3"/>
  <c r="R300" i="3"/>
  <c r="S300" i="3"/>
  <c r="U300" i="3"/>
  <c r="V300" i="3"/>
  <c r="P301" i="3"/>
  <c r="R301" i="3"/>
  <c r="S301" i="3"/>
  <c r="U301" i="3"/>
  <c r="V301" i="3"/>
  <c r="P302" i="3"/>
  <c r="R302" i="3"/>
  <c r="S302" i="3"/>
  <c r="U302" i="3"/>
  <c r="V302" i="3"/>
  <c r="P303" i="3"/>
  <c r="R303" i="3"/>
  <c r="S303" i="3"/>
  <c r="U303" i="3"/>
  <c r="V303" i="3"/>
  <c r="P304" i="3"/>
  <c r="R304" i="3"/>
  <c r="S304" i="3"/>
  <c r="U304" i="3"/>
  <c r="V304" i="3"/>
  <c r="P305" i="3"/>
  <c r="R305" i="3"/>
  <c r="S305" i="3"/>
  <c r="U305" i="3"/>
  <c r="V305" i="3"/>
  <c r="P306" i="3"/>
  <c r="R306" i="3"/>
  <c r="S306" i="3"/>
  <c r="U306" i="3"/>
  <c r="V306" i="3"/>
  <c r="P307" i="3"/>
  <c r="R307" i="3"/>
  <c r="S307" i="3"/>
  <c r="U307" i="3"/>
  <c r="V307" i="3"/>
  <c r="P308" i="3"/>
  <c r="R308" i="3"/>
  <c r="S308" i="3"/>
  <c r="U308" i="3"/>
  <c r="V308" i="3"/>
  <c r="P309" i="3"/>
  <c r="R309" i="3"/>
  <c r="S309" i="3"/>
  <c r="U309" i="3"/>
  <c r="V309" i="3"/>
  <c r="P310" i="3"/>
  <c r="R310" i="3"/>
  <c r="S310" i="3"/>
  <c r="U310" i="3"/>
  <c r="V310" i="3"/>
  <c r="P311" i="3"/>
  <c r="R311" i="3"/>
  <c r="S311" i="3"/>
  <c r="U311" i="3"/>
  <c r="V311" i="3"/>
  <c r="P312" i="3"/>
  <c r="R312" i="3"/>
  <c r="S312" i="3"/>
  <c r="U312" i="3"/>
  <c r="V312" i="3"/>
  <c r="P313" i="3"/>
  <c r="R313" i="3"/>
  <c r="S313" i="3"/>
  <c r="U313" i="3"/>
  <c r="V313" i="3"/>
  <c r="P314" i="3"/>
  <c r="R314" i="3"/>
  <c r="S314" i="3"/>
  <c r="U314" i="3"/>
  <c r="V314" i="3"/>
  <c r="P315" i="3"/>
  <c r="R315" i="3"/>
  <c r="S315" i="3"/>
  <c r="U315" i="3"/>
  <c r="V315" i="3"/>
  <c r="P316" i="3"/>
  <c r="R316" i="3"/>
  <c r="S316" i="3"/>
  <c r="U316" i="3"/>
  <c r="V316" i="3"/>
  <c r="P317" i="3"/>
  <c r="R317" i="3"/>
  <c r="S317" i="3"/>
  <c r="U317" i="3"/>
  <c r="V317" i="3"/>
  <c r="P318" i="3"/>
  <c r="R318" i="3"/>
  <c r="S318" i="3"/>
  <c r="U318" i="3"/>
  <c r="V318" i="3"/>
  <c r="P319" i="3"/>
  <c r="R319" i="3"/>
  <c r="S319" i="3"/>
  <c r="U319" i="3"/>
  <c r="V319" i="3"/>
  <c r="P320" i="3"/>
  <c r="R320" i="3"/>
  <c r="S320" i="3"/>
  <c r="U320" i="3"/>
  <c r="V320" i="3"/>
  <c r="P321" i="3"/>
  <c r="R321" i="3"/>
  <c r="S321" i="3"/>
  <c r="U321" i="3"/>
  <c r="V321" i="3"/>
  <c r="P322" i="3"/>
  <c r="R322" i="3"/>
  <c r="S322" i="3"/>
  <c r="U322" i="3"/>
  <c r="V322" i="3"/>
  <c r="P323" i="3"/>
  <c r="R323" i="3"/>
  <c r="S323" i="3"/>
  <c r="U323" i="3"/>
  <c r="V323" i="3"/>
  <c r="P324" i="3"/>
  <c r="R324" i="3"/>
  <c r="S324" i="3"/>
  <c r="U324" i="3"/>
  <c r="V324" i="3"/>
  <c r="P325" i="3"/>
  <c r="R325" i="3"/>
  <c r="S325" i="3"/>
  <c r="U325" i="3"/>
  <c r="V325" i="3"/>
  <c r="P326" i="3"/>
  <c r="R326" i="3"/>
  <c r="S326" i="3"/>
  <c r="U326" i="3"/>
  <c r="V326" i="3"/>
  <c r="P327" i="3"/>
  <c r="R327" i="3"/>
  <c r="S327" i="3"/>
  <c r="U327" i="3"/>
  <c r="V327" i="3"/>
  <c r="P328" i="3"/>
  <c r="R328" i="3"/>
  <c r="S328" i="3"/>
  <c r="U328" i="3"/>
  <c r="V328" i="3"/>
  <c r="P329" i="3"/>
  <c r="R329" i="3"/>
  <c r="S329" i="3"/>
  <c r="U329" i="3"/>
  <c r="V329" i="3"/>
  <c r="P330" i="3"/>
  <c r="R330" i="3"/>
  <c r="S330" i="3"/>
  <c r="U330" i="3"/>
  <c r="V330" i="3"/>
  <c r="P331" i="3"/>
  <c r="R331" i="3"/>
  <c r="S331" i="3"/>
  <c r="U331" i="3"/>
  <c r="V331" i="3"/>
  <c r="P332" i="3"/>
  <c r="R332" i="3"/>
  <c r="S332" i="3"/>
  <c r="U332" i="3"/>
  <c r="V332" i="3"/>
  <c r="P333" i="3"/>
  <c r="R333" i="3"/>
  <c r="S333" i="3"/>
  <c r="U333" i="3"/>
  <c r="V333" i="3"/>
  <c r="P334" i="3"/>
  <c r="R334" i="3"/>
  <c r="S334" i="3"/>
  <c r="U334" i="3"/>
  <c r="V334" i="3"/>
  <c r="P335" i="3"/>
  <c r="R335" i="3"/>
  <c r="S335" i="3"/>
  <c r="U335" i="3"/>
  <c r="V335" i="3"/>
  <c r="P336" i="3"/>
  <c r="R336" i="3"/>
  <c r="S336" i="3"/>
  <c r="U336" i="3"/>
  <c r="V336" i="3"/>
  <c r="P337" i="3"/>
  <c r="R337" i="3"/>
  <c r="S337" i="3"/>
  <c r="U337" i="3"/>
  <c r="V337" i="3"/>
  <c r="P338" i="3"/>
  <c r="R338" i="3"/>
  <c r="S338" i="3"/>
  <c r="U338" i="3"/>
  <c r="V338" i="3"/>
  <c r="P339" i="3"/>
  <c r="R339" i="3"/>
  <c r="S339" i="3"/>
  <c r="U339" i="3"/>
  <c r="V339" i="3"/>
  <c r="P340" i="3"/>
  <c r="R340" i="3"/>
  <c r="S340" i="3"/>
  <c r="U340" i="3"/>
  <c r="V340" i="3"/>
  <c r="P341" i="3"/>
  <c r="R341" i="3"/>
  <c r="S341" i="3"/>
  <c r="U341" i="3"/>
  <c r="V341" i="3"/>
  <c r="P342" i="3"/>
  <c r="R342" i="3"/>
  <c r="S342" i="3"/>
  <c r="U342" i="3"/>
  <c r="V342" i="3"/>
  <c r="P343" i="3"/>
  <c r="R343" i="3"/>
  <c r="S343" i="3"/>
  <c r="U343" i="3"/>
  <c r="V343" i="3"/>
  <c r="P344" i="3"/>
  <c r="R344" i="3"/>
  <c r="S344" i="3"/>
  <c r="U344" i="3"/>
  <c r="V344" i="3"/>
  <c r="P345" i="3"/>
  <c r="R345" i="3"/>
  <c r="S345" i="3"/>
  <c r="U345" i="3"/>
  <c r="V345" i="3"/>
  <c r="P346" i="3"/>
  <c r="R346" i="3"/>
  <c r="S346" i="3"/>
  <c r="U346" i="3"/>
  <c r="V346" i="3"/>
  <c r="P347" i="3"/>
  <c r="R347" i="3"/>
  <c r="S347" i="3"/>
  <c r="U347" i="3"/>
  <c r="V347" i="3"/>
  <c r="P348" i="3"/>
  <c r="R348" i="3"/>
  <c r="S348" i="3"/>
  <c r="U348" i="3"/>
  <c r="V348" i="3"/>
  <c r="P349" i="3"/>
  <c r="R349" i="3"/>
  <c r="S349" i="3"/>
  <c r="U349" i="3"/>
  <c r="V349" i="3"/>
  <c r="P350" i="3"/>
  <c r="R350" i="3"/>
  <c r="S350" i="3"/>
  <c r="U350" i="3"/>
  <c r="V350" i="3"/>
  <c r="P351" i="3"/>
  <c r="R351" i="3"/>
  <c r="S351" i="3"/>
  <c r="U351" i="3"/>
  <c r="V351" i="3"/>
  <c r="P352" i="3"/>
  <c r="R352" i="3"/>
  <c r="S352" i="3"/>
  <c r="U352" i="3"/>
  <c r="V352" i="3"/>
  <c r="P353" i="3"/>
  <c r="R353" i="3"/>
  <c r="S353" i="3"/>
  <c r="U353" i="3"/>
  <c r="V353" i="3"/>
  <c r="P354" i="3"/>
  <c r="R354" i="3"/>
  <c r="S354" i="3"/>
  <c r="U354" i="3"/>
  <c r="V354" i="3"/>
  <c r="P355" i="3"/>
  <c r="R355" i="3"/>
  <c r="S355" i="3"/>
  <c r="U355" i="3"/>
  <c r="V355" i="3"/>
  <c r="P356" i="3"/>
  <c r="R356" i="3"/>
  <c r="S356" i="3"/>
  <c r="U356" i="3"/>
  <c r="V356" i="3"/>
  <c r="P357" i="3"/>
  <c r="R357" i="3"/>
  <c r="S357" i="3"/>
  <c r="U357" i="3"/>
  <c r="V357" i="3"/>
  <c r="P358" i="3"/>
  <c r="R358" i="3"/>
  <c r="S358" i="3"/>
  <c r="U358" i="3"/>
  <c r="V358" i="3"/>
  <c r="P359" i="3"/>
  <c r="R359" i="3"/>
  <c r="S359" i="3"/>
  <c r="U359" i="3"/>
  <c r="V359" i="3"/>
  <c r="P360" i="3"/>
  <c r="R360" i="3"/>
  <c r="S360" i="3"/>
  <c r="U360" i="3"/>
  <c r="V360" i="3"/>
  <c r="P361" i="3"/>
  <c r="R361" i="3"/>
  <c r="S361" i="3"/>
  <c r="U361" i="3"/>
  <c r="V361" i="3"/>
  <c r="P362" i="3"/>
  <c r="R362" i="3"/>
  <c r="S362" i="3"/>
  <c r="U362" i="3"/>
  <c r="V362" i="3"/>
  <c r="P363" i="3"/>
  <c r="R363" i="3"/>
  <c r="S363" i="3"/>
  <c r="U363" i="3"/>
  <c r="V363" i="3"/>
  <c r="P364" i="3"/>
  <c r="R364" i="3"/>
  <c r="S364" i="3"/>
  <c r="U364" i="3"/>
  <c r="V364" i="3"/>
  <c r="P365" i="3"/>
  <c r="R365" i="3"/>
  <c r="S365" i="3"/>
  <c r="U365" i="3"/>
  <c r="V365" i="3"/>
  <c r="P366" i="3"/>
  <c r="R366" i="3"/>
  <c r="S366" i="3"/>
  <c r="U366" i="3"/>
  <c r="V366" i="3"/>
  <c r="P367" i="3"/>
  <c r="R367" i="3"/>
  <c r="S367" i="3"/>
  <c r="U367" i="3"/>
  <c r="V367" i="3"/>
  <c r="P368" i="3"/>
  <c r="R368" i="3"/>
  <c r="S368" i="3"/>
  <c r="U368" i="3"/>
  <c r="V368" i="3"/>
  <c r="P369" i="3"/>
  <c r="R369" i="3"/>
  <c r="S369" i="3"/>
  <c r="U369" i="3"/>
  <c r="V369" i="3"/>
  <c r="P370" i="3"/>
  <c r="R370" i="3"/>
  <c r="S370" i="3"/>
  <c r="U370" i="3"/>
  <c r="V370" i="3"/>
  <c r="P371" i="3"/>
  <c r="R371" i="3"/>
  <c r="S371" i="3"/>
  <c r="U371" i="3"/>
  <c r="V371" i="3"/>
  <c r="P372" i="3"/>
  <c r="R372" i="3"/>
  <c r="S372" i="3"/>
  <c r="U372" i="3"/>
  <c r="V372" i="3"/>
  <c r="P373" i="3"/>
  <c r="R373" i="3"/>
  <c r="S373" i="3"/>
  <c r="U373" i="3"/>
  <c r="V373" i="3"/>
  <c r="P374" i="3"/>
  <c r="R374" i="3"/>
  <c r="S374" i="3"/>
  <c r="U374" i="3"/>
  <c r="V374" i="3"/>
  <c r="P375" i="3"/>
  <c r="R375" i="3"/>
  <c r="S375" i="3"/>
  <c r="U375" i="3"/>
  <c r="V375" i="3"/>
  <c r="P376" i="3"/>
  <c r="R376" i="3"/>
  <c r="S376" i="3"/>
  <c r="U376" i="3"/>
  <c r="V376" i="3"/>
  <c r="P377" i="3"/>
  <c r="R377" i="3"/>
  <c r="S377" i="3"/>
  <c r="U377" i="3"/>
  <c r="V377" i="3"/>
  <c r="P378" i="3"/>
  <c r="R378" i="3"/>
  <c r="S378" i="3"/>
  <c r="U378" i="3"/>
  <c r="V378" i="3"/>
  <c r="P379" i="3"/>
  <c r="R379" i="3"/>
  <c r="S379" i="3"/>
  <c r="U379" i="3"/>
  <c r="V379" i="3"/>
  <c r="P380" i="3"/>
  <c r="R380" i="3"/>
  <c r="S380" i="3"/>
  <c r="U380" i="3"/>
  <c r="V380" i="3"/>
  <c r="P381" i="3"/>
  <c r="R381" i="3"/>
  <c r="S381" i="3"/>
  <c r="U381" i="3"/>
  <c r="V381" i="3"/>
  <c r="P382" i="3"/>
  <c r="R382" i="3"/>
  <c r="S382" i="3"/>
  <c r="U382" i="3"/>
  <c r="V382" i="3"/>
  <c r="P383" i="3"/>
  <c r="R383" i="3"/>
  <c r="S383" i="3"/>
  <c r="U383" i="3"/>
  <c r="V383" i="3"/>
  <c r="P384" i="3"/>
  <c r="R384" i="3"/>
  <c r="S384" i="3"/>
  <c r="U384" i="3"/>
  <c r="V384" i="3"/>
  <c r="P385" i="3"/>
  <c r="R385" i="3"/>
  <c r="S385" i="3"/>
  <c r="U385" i="3"/>
  <c r="V385" i="3"/>
  <c r="P386" i="3"/>
  <c r="R386" i="3"/>
  <c r="S386" i="3"/>
  <c r="U386" i="3"/>
  <c r="V386" i="3"/>
  <c r="P387" i="3"/>
  <c r="R387" i="3"/>
  <c r="S387" i="3"/>
  <c r="U387" i="3"/>
  <c r="V387" i="3"/>
  <c r="P388" i="3"/>
  <c r="R388" i="3"/>
  <c r="S388" i="3"/>
  <c r="U388" i="3"/>
  <c r="V388" i="3"/>
  <c r="P389" i="3"/>
  <c r="R389" i="3"/>
  <c r="S389" i="3"/>
  <c r="U389" i="3"/>
  <c r="V389" i="3"/>
  <c r="P390" i="3"/>
  <c r="R390" i="3"/>
  <c r="S390" i="3"/>
  <c r="U390" i="3"/>
  <c r="V390" i="3"/>
  <c r="P391" i="3"/>
  <c r="R391" i="3"/>
  <c r="S391" i="3"/>
  <c r="U391" i="3"/>
  <c r="V391" i="3"/>
  <c r="P392" i="3"/>
  <c r="R392" i="3"/>
  <c r="S392" i="3"/>
  <c r="U392" i="3"/>
  <c r="V392" i="3"/>
  <c r="P393" i="3"/>
  <c r="R393" i="3"/>
  <c r="S393" i="3"/>
  <c r="U393" i="3"/>
  <c r="V393" i="3"/>
  <c r="P394" i="3"/>
  <c r="R394" i="3"/>
  <c r="S394" i="3"/>
  <c r="U394" i="3"/>
  <c r="V394" i="3"/>
  <c r="P395" i="3"/>
  <c r="R395" i="3"/>
  <c r="S395" i="3"/>
  <c r="U395" i="3"/>
  <c r="V395" i="3"/>
  <c r="P396" i="3"/>
  <c r="R396" i="3"/>
  <c r="S396" i="3"/>
  <c r="U396" i="3"/>
  <c r="V396" i="3"/>
  <c r="P397" i="3"/>
  <c r="R397" i="3"/>
  <c r="S397" i="3"/>
  <c r="U397" i="3"/>
  <c r="V397" i="3"/>
  <c r="P398" i="3"/>
  <c r="R398" i="3"/>
  <c r="S398" i="3"/>
  <c r="U398" i="3"/>
  <c r="V398" i="3"/>
  <c r="P399" i="3"/>
  <c r="R399" i="3"/>
  <c r="S399" i="3"/>
  <c r="U399" i="3"/>
  <c r="V399" i="3"/>
  <c r="P400" i="3"/>
  <c r="R400" i="3"/>
  <c r="S400" i="3"/>
  <c r="U400" i="3"/>
  <c r="V400" i="3"/>
  <c r="P401" i="3"/>
  <c r="R401" i="3"/>
  <c r="S401" i="3"/>
  <c r="U401" i="3"/>
  <c r="V401" i="3"/>
  <c r="P402" i="3"/>
  <c r="R402" i="3"/>
  <c r="S402" i="3"/>
  <c r="U402" i="3"/>
  <c r="V402" i="3"/>
  <c r="P403" i="3"/>
  <c r="R403" i="3"/>
  <c r="S403" i="3"/>
  <c r="U403" i="3"/>
  <c r="V403" i="3"/>
  <c r="P404" i="3"/>
  <c r="R404" i="3"/>
  <c r="S404" i="3"/>
  <c r="U404" i="3"/>
  <c r="V404" i="3"/>
  <c r="P405" i="3"/>
  <c r="R405" i="3"/>
  <c r="S405" i="3"/>
  <c r="U405" i="3"/>
  <c r="V405" i="3"/>
  <c r="P406" i="3"/>
  <c r="R406" i="3"/>
  <c r="S406" i="3"/>
  <c r="U406" i="3"/>
  <c r="V406" i="3"/>
  <c r="P407" i="3"/>
  <c r="R407" i="3"/>
  <c r="S407" i="3"/>
  <c r="U407" i="3"/>
  <c r="V407" i="3"/>
  <c r="P408" i="3"/>
  <c r="R408" i="3"/>
  <c r="S408" i="3"/>
  <c r="U408" i="3"/>
  <c r="V408" i="3"/>
  <c r="P409" i="3"/>
  <c r="R409" i="3"/>
  <c r="S409" i="3"/>
  <c r="U409" i="3"/>
  <c r="V409" i="3"/>
  <c r="P410" i="3"/>
  <c r="R410" i="3"/>
  <c r="S410" i="3"/>
  <c r="U410" i="3"/>
  <c r="V410" i="3"/>
  <c r="P411" i="3"/>
  <c r="R411" i="3"/>
  <c r="S411" i="3"/>
  <c r="U411" i="3"/>
  <c r="V411" i="3"/>
  <c r="P412" i="3"/>
  <c r="R412" i="3"/>
  <c r="S412" i="3"/>
  <c r="U412" i="3"/>
  <c r="V412" i="3"/>
  <c r="P413" i="3"/>
  <c r="R413" i="3"/>
  <c r="S413" i="3"/>
  <c r="U413" i="3"/>
  <c r="V413" i="3"/>
  <c r="P414" i="3"/>
  <c r="R414" i="3"/>
  <c r="S414" i="3"/>
  <c r="U414" i="3"/>
  <c r="V414" i="3"/>
  <c r="P415" i="3"/>
  <c r="R415" i="3"/>
  <c r="S415" i="3"/>
  <c r="U415" i="3"/>
  <c r="V415" i="3"/>
  <c r="P416" i="3"/>
  <c r="R416" i="3"/>
  <c r="S416" i="3"/>
  <c r="U416" i="3"/>
  <c r="V416" i="3"/>
  <c r="P417" i="3"/>
  <c r="R417" i="3"/>
  <c r="S417" i="3"/>
  <c r="U417" i="3"/>
  <c r="V417" i="3"/>
  <c r="P418" i="3"/>
  <c r="R418" i="3"/>
  <c r="S418" i="3"/>
  <c r="U418" i="3"/>
  <c r="V418" i="3"/>
  <c r="P419" i="3"/>
  <c r="R419" i="3"/>
  <c r="S419" i="3"/>
  <c r="U419" i="3"/>
  <c r="V419" i="3"/>
  <c r="P420" i="3"/>
  <c r="R420" i="3"/>
  <c r="S420" i="3"/>
  <c r="U420" i="3"/>
  <c r="V420" i="3"/>
  <c r="P421" i="3"/>
  <c r="R421" i="3"/>
  <c r="S421" i="3"/>
  <c r="U421" i="3"/>
  <c r="V421" i="3"/>
  <c r="P422" i="3"/>
  <c r="R422" i="3"/>
  <c r="S422" i="3"/>
  <c r="U422" i="3"/>
  <c r="V422" i="3"/>
  <c r="P423" i="3"/>
  <c r="R423" i="3"/>
  <c r="S423" i="3"/>
  <c r="U423" i="3"/>
  <c r="V423" i="3"/>
  <c r="P424" i="3"/>
  <c r="R424" i="3"/>
  <c r="S424" i="3"/>
  <c r="U424" i="3"/>
  <c r="V424" i="3"/>
  <c r="P425" i="3"/>
  <c r="R425" i="3"/>
  <c r="S425" i="3"/>
  <c r="U425" i="3"/>
  <c r="V425" i="3"/>
  <c r="P426" i="3"/>
  <c r="R426" i="3"/>
  <c r="S426" i="3"/>
  <c r="U426" i="3"/>
  <c r="V426" i="3"/>
  <c r="P427" i="3"/>
  <c r="R427" i="3"/>
  <c r="S427" i="3"/>
  <c r="U427" i="3"/>
  <c r="V427" i="3"/>
  <c r="P428" i="3"/>
  <c r="R428" i="3"/>
  <c r="S428" i="3"/>
  <c r="U428" i="3"/>
  <c r="V428" i="3"/>
  <c r="P429" i="3"/>
  <c r="R429" i="3"/>
  <c r="S429" i="3"/>
  <c r="U429" i="3"/>
  <c r="V429" i="3"/>
  <c r="P430" i="3"/>
  <c r="R430" i="3"/>
  <c r="S430" i="3"/>
  <c r="U430" i="3"/>
  <c r="V430" i="3"/>
  <c r="P431" i="3"/>
  <c r="R431" i="3"/>
  <c r="S431" i="3"/>
  <c r="U431" i="3"/>
  <c r="V431" i="3"/>
  <c r="P432" i="3"/>
  <c r="R432" i="3"/>
  <c r="S432" i="3"/>
  <c r="U432" i="3"/>
  <c r="V432" i="3"/>
  <c r="P433" i="3"/>
  <c r="R433" i="3"/>
  <c r="S433" i="3"/>
  <c r="U433" i="3"/>
  <c r="V433" i="3"/>
  <c r="P434" i="3"/>
  <c r="R434" i="3"/>
  <c r="S434" i="3"/>
  <c r="U434" i="3"/>
  <c r="V434" i="3"/>
  <c r="P435" i="3"/>
  <c r="R435" i="3"/>
  <c r="S435" i="3"/>
  <c r="U435" i="3"/>
  <c r="V435" i="3"/>
  <c r="P436" i="3"/>
  <c r="R436" i="3"/>
  <c r="S436" i="3"/>
  <c r="U436" i="3"/>
  <c r="V436" i="3"/>
  <c r="P437" i="3"/>
  <c r="R437" i="3"/>
  <c r="S437" i="3"/>
  <c r="U437" i="3"/>
  <c r="V437" i="3"/>
  <c r="P438" i="3"/>
  <c r="R438" i="3"/>
  <c r="S438" i="3"/>
  <c r="U438" i="3"/>
  <c r="V438" i="3"/>
  <c r="P439" i="3"/>
  <c r="R439" i="3"/>
  <c r="S439" i="3"/>
  <c r="U439" i="3"/>
  <c r="V439" i="3"/>
  <c r="P440" i="3"/>
  <c r="R440" i="3"/>
  <c r="S440" i="3"/>
  <c r="U440" i="3"/>
  <c r="V440" i="3"/>
  <c r="P441" i="3"/>
  <c r="R441" i="3"/>
  <c r="S441" i="3"/>
  <c r="U441" i="3"/>
  <c r="V441" i="3"/>
  <c r="P442" i="3"/>
  <c r="R442" i="3"/>
  <c r="S442" i="3"/>
  <c r="U442" i="3"/>
  <c r="V442" i="3"/>
  <c r="P443" i="3"/>
  <c r="R443" i="3"/>
  <c r="S443" i="3"/>
  <c r="U443" i="3"/>
  <c r="V443" i="3"/>
  <c r="P444" i="3"/>
  <c r="R444" i="3"/>
  <c r="S444" i="3"/>
  <c r="U444" i="3"/>
  <c r="V444" i="3"/>
  <c r="P445" i="3"/>
  <c r="R445" i="3"/>
  <c r="S445" i="3"/>
  <c r="U445" i="3"/>
  <c r="V445" i="3"/>
  <c r="P446" i="3"/>
  <c r="R446" i="3"/>
  <c r="S446" i="3"/>
  <c r="U446" i="3"/>
  <c r="V446" i="3"/>
  <c r="P447" i="3"/>
  <c r="R447" i="3"/>
  <c r="S447" i="3"/>
  <c r="U447" i="3"/>
  <c r="V447" i="3"/>
  <c r="P448" i="3"/>
  <c r="R448" i="3"/>
  <c r="S448" i="3"/>
  <c r="U448" i="3"/>
  <c r="V448" i="3"/>
  <c r="P449" i="3"/>
  <c r="R449" i="3"/>
  <c r="S449" i="3"/>
  <c r="U449" i="3"/>
  <c r="V449" i="3"/>
  <c r="P450" i="3"/>
  <c r="R450" i="3"/>
  <c r="S450" i="3"/>
  <c r="U450" i="3"/>
  <c r="V450" i="3"/>
  <c r="P451" i="3"/>
  <c r="R451" i="3"/>
  <c r="S451" i="3"/>
  <c r="U451" i="3"/>
  <c r="V451" i="3"/>
  <c r="P452" i="3"/>
  <c r="R452" i="3"/>
  <c r="S452" i="3"/>
  <c r="U452" i="3"/>
  <c r="V452" i="3"/>
  <c r="P453" i="3"/>
  <c r="R453" i="3"/>
  <c r="S453" i="3"/>
  <c r="U453" i="3"/>
  <c r="V453" i="3"/>
  <c r="P454" i="3"/>
  <c r="R454" i="3"/>
  <c r="S454" i="3"/>
  <c r="U454" i="3"/>
  <c r="V454" i="3"/>
  <c r="P455" i="3"/>
  <c r="R455" i="3"/>
  <c r="S455" i="3"/>
  <c r="U455" i="3"/>
  <c r="V455" i="3"/>
  <c r="P456" i="3"/>
  <c r="R456" i="3"/>
  <c r="S456" i="3"/>
  <c r="U456" i="3"/>
  <c r="V456" i="3"/>
  <c r="P457" i="3"/>
  <c r="R457" i="3"/>
  <c r="S457" i="3"/>
  <c r="U457" i="3"/>
  <c r="V457" i="3"/>
  <c r="P458" i="3"/>
  <c r="R458" i="3"/>
  <c r="S458" i="3"/>
  <c r="U458" i="3"/>
  <c r="V458" i="3"/>
  <c r="P459" i="3"/>
  <c r="R459" i="3"/>
  <c r="S459" i="3"/>
  <c r="U459" i="3"/>
  <c r="V459" i="3"/>
  <c r="P460" i="3"/>
  <c r="R460" i="3"/>
  <c r="S460" i="3"/>
  <c r="U460" i="3"/>
  <c r="V460" i="3"/>
  <c r="P461" i="3"/>
  <c r="R461" i="3"/>
  <c r="S461" i="3"/>
  <c r="U461" i="3"/>
  <c r="V461" i="3"/>
  <c r="P462" i="3"/>
  <c r="R462" i="3"/>
  <c r="S462" i="3"/>
  <c r="U462" i="3"/>
  <c r="V462" i="3"/>
  <c r="P463" i="3"/>
  <c r="R463" i="3"/>
  <c r="S463" i="3"/>
  <c r="U463" i="3"/>
  <c r="V463" i="3"/>
  <c r="P464" i="3"/>
  <c r="R464" i="3"/>
  <c r="S464" i="3"/>
  <c r="U464" i="3"/>
  <c r="V464" i="3"/>
  <c r="P465" i="3"/>
  <c r="R465" i="3"/>
  <c r="S465" i="3"/>
  <c r="U465" i="3"/>
  <c r="V465" i="3"/>
  <c r="P466" i="3"/>
  <c r="R466" i="3"/>
  <c r="S466" i="3"/>
  <c r="U466" i="3"/>
  <c r="V466" i="3"/>
  <c r="P467" i="3"/>
  <c r="R467" i="3"/>
  <c r="S467" i="3"/>
  <c r="U467" i="3"/>
  <c r="V467" i="3"/>
  <c r="P468" i="3"/>
  <c r="R468" i="3"/>
  <c r="S468" i="3"/>
  <c r="U468" i="3"/>
  <c r="V468" i="3"/>
  <c r="P469" i="3"/>
  <c r="R469" i="3"/>
  <c r="S469" i="3"/>
  <c r="U469" i="3"/>
  <c r="V469" i="3"/>
  <c r="P470" i="3"/>
  <c r="R470" i="3"/>
  <c r="S470" i="3"/>
  <c r="U470" i="3"/>
  <c r="V470" i="3"/>
  <c r="P471" i="3"/>
  <c r="R471" i="3"/>
  <c r="S471" i="3"/>
  <c r="U471" i="3"/>
  <c r="V471" i="3"/>
  <c r="P472" i="3"/>
  <c r="R472" i="3"/>
  <c r="S472" i="3"/>
  <c r="U472" i="3"/>
  <c r="V472" i="3"/>
  <c r="P473" i="3"/>
  <c r="R473" i="3"/>
  <c r="S473" i="3"/>
  <c r="U473" i="3"/>
  <c r="V473" i="3"/>
  <c r="P474" i="3"/>
  <c r="R474" i="3"/>
  <c r="S474" i="3"/>
  <c r="U474" i="3"/>
  <c r="V474" i="3"/>
  <c r="P475" i="3"/>
  <c r="R475" i="3"/>
  <c r="S475" i="3"/>
  <c r="U475" i="3"/>
  <c r="V475" i="3"/>
  <c r="P476" i="3"/>
  <c r="R476" i="3"/>
  <c r="S476" i="3"/>
  <c r="U476" i="3"/>
  <c r="V476" i="3"/>
  <c r="P477" i="3"/>
  <c r="R477" i="3"/>
  <c r="S477" i="3"/>
  <c r="U477" i="3"/>
  <c r="V477" i="3"/>
  <c r="P478" i="3"/>
  <c r="R478" i="3"/>
  <c r="S478" i="3"/>
  <c r="U478" i="3"/>
  <c r="V478" i="3"/>
  <c r="P479" i="3"/>
  <c r="R479" i="3"/>
  <c r="S479" i="3"/>
  <c r="U479" i="3"/>
  <c r="V479" i="3"/>
  <c r="P480" i="3"/>
  <c r="R480" i="3"/>
  <c r="S480" i="3"/>
  <c r="U480" i="3"/>
  <c r="V480" i="3"/>
  <c r="P481" i="3"/>
  <c r="R481" i="3"/>
  <c r="S481" i="3"/>
  <c r="U481" i="3"/>
  <c r="V481" i="3"/>
  <c r="P482" i="3"/>
  <c r="R482" i="3"/>
  <c r="S482" i="3"/>
  <c r="U482" i="3"/>
  <c r="V482" i="3"/>
  <c r="P483" i="3"/>
  <c r="R483" i="3"/>
  <c r="S483" i="3"/>
  <c r="U483" i="3"/>
  <c r="V483" i="3"/>
  <c r="P484" i="3"/>
  <c r="R484" i="3"/>
  <c r="S484" i="3"/>
  <c r="U484" i="3"/>
  <c r="V484" i="3"/>
  <c r="P485" i="3"/>
  <c r="R485" i="3"/>
  <c r="S485" i="3"/>
  <c r="U485" i="3"/>
  <c r="V485" i="3"/>
  <c r="P486" i="3"/>
  <c r="R486" i="3"/>
  <c r="S486" i="3"/>
  <c r="U486" i="3"/>
  <c r="V486" i="3"/>
  <c r="P487" i="3"/>
  <c r="R487" i="3"/>
  <c r="S487" i="3"/>
  <c r="U487" i="3"/>
  <c r="V487" i="3"/>
  <c r="P488" i="3"/>
  <c r="R488" i="3"/>
  <c r="S488" i="3"/>
  <c r="U488" i="3"/>
  <c r="V488" i="3"/>
  <c r="P489" i="3"/>
  <c r="R489" i="3"/>
  <c r="S489" i="3"/>
  <c r="U489" i="3"/>
  <c r="V489" i="3"/>
  <c r="P490" i="3"/>
  <c r="R490" i="3"/>
  <c r="S490" i="3"/>
  <c r="U490" i="3"/>
  <c r="V490" i="3"/>
  <c r="P491" i="3"/>
  <c r="R491" i="3"/>
  <c r="S491" i="3"/>
  <c r="U491" i="3"/>
  <c r="V491" i="3"/>
  <c r="P492" i="3"/>
  <c r="R492" i="3"/>
  <c r="S492" i="3"/>
  <c r="U492" i="3"/>
  <c r="V492" i="3"/>
  <c r="P493" i="3"/>
  <c r="R493" i="3"/>
  <c r="S493" i="3"/>
  <c r="U493" i="3"/>
  <c r="V493" i="3"/>
  <c r="P494" i="3"/>
  <c r="R494" i="3"/>
  <c r="S494" i="3"/>
  <c r="U494" i="3"/>
  <c r="V494" i="3"/>
  <c r="P495" i="3"/>
  <c r="R495" i="3"/>
  <c r="S495" i="3"/>
  <c r="U495" i="3"/>
  <c r="V495" i="3"/>
  <c r="P496" i="3"/>
  <c r="R496" i="3"/>
  <c r="S496" i="3"/>
  <c r="U496" i="3"/>
  <c r="V496" i="3"/>
  <c r="P497" i="3"/>
  <c r="R497" i="3"/>
  <c r="S497" i="3"/>
  <c r="U497" i="3"/>
  <c r="V497" i="3"/>
  <c r="P498" i="3"/>
  <c r="R498" i="3"/>
  <c r="S498" i="3"/>
  <c r="U498" i="3"/>
  <c r="V498" i="3"/>
  <c r="P499" i="3"/>
  <c r="R499" i="3"/>
  <c r="S499" i="3"/>
  <c r="U499" i="3"/>
  <c r="V499" i="3"/>
  <c r="P500" i="3"/>
  <c r="R500" i="3"/>
  <c r="S500" i="3"/>
  <c r="U500" i="3"/>
  <c r="V500" i="3"/>
  <c r="P501" i="3"/>
  <c r="R501" i="3"/>
  <c r="S501" i="3"/>
  <c r="U501" i="3"/>
  <c r="V501" i="3"/>
  <c r="P502" i="3"/>
  <c r="R502" i="3"/>
  <c r="S502" i="3"/>
  <c r="U502" i="3"/>
  <c r="V502" i="3"/>
  <c r="P503" i="3"/>
  <c r="R503" i="3"/>
  <c r="S503" i="3"/>
  <c r="U503" i="3"/>
  <c r="V503" i="3"/>
  <c r="P504" i="3"/>
  <c r="R504" i="3"/>
  <c r="S504" i="3"/>
  <c r="U504" i="3"/>
  <c r="V504" i="3"/>
  <c r="P505" i="3"/>
  <c r="R505" i="3"/>
  <c r="S505" i="3"/>
  <c r="U505" i="3"/>
  <c r="V505" i="3"/>
  <c r="P506" i="3"/>
  <c r="R506" i="3"/>
  <c r="S506" i="3"/>
  <c r="U506" i="3"/>
  <c r="V506" i="3"/>
  <c r="P507" i="3"/>
  <c r="R507" i="3"/>
  <c r="S507" i="3"/>
  <c r="U507" i="3"/>
  <c r="V507" i="3"/>
  <c r="P508" i="3"/>
  <c r="R508" i="3"/>
  <c r="S508" i="3"/>
  <c r="U508" i="3"/>
  <c r="V508" i="3"/>
  <c r="P509" i="3"/>
  <c r="R509" i="3"/>
  <c r="S509" i="3"/>
  <c r="U509" i="3"/>
  <c r="V509" i="3"/>
  <c r="P510" i="3"/>
  <c r="R510" i="3"/>
  <c r="S510" i="3"/>
  <c r="U510" i="3"/>
  <c r="V510" i="3"/>
  <c r="P511" i="3"/>
  <c r="R511" i="3"/>
  <c r="S511" i="3"/>
  <c r="U511" i="3"/>
  <c r="V511" i="3"/>
  <c r="P512" i="3"/>
  <c r="R512" i="3"/>
  <c r="S512" i="3"/>
  <c r="U512" i="3"/>
  <c r="V512" i="3"/>
  <c r="P513" i="3"/>
  <c r="R513" i="3"/>
  <c r="S513" i="3"/>
  <c r="U513" i="3"/>
  <c r="V513" i="3"/>
  <c r="P514" i="3"/>
  <c r="R514" i="3"/>
  <c r="S514" i="3"/>
  <c r="U514" i="3"/>
  <c r="V514" i="3"/>
  <c r="P515" i="3"/>
  <c r="R515" i="3"/>
  <c r="S515" i="3"/>
  <c r="U515" i="3"/>
  <c r="V515" i="3"/>
  <c r="P516" i="3"/>
  <c r="R516" i="3"/>
  <c r="S516" i="3"/>
  <c r="U516" i="3"/>
  <c r="V516" i="3"/>
  <c r="P517" i="3"/>
  <c r="R517" i="3"/>
  <c r="S517" i="3"/>
  <c r="U517" i="3"/>
  <c r="V517" i="3"/>
  <c r="P518" i="3"/>
  <c r="R518" i="3"/>
  <c r="S518" i="3"/>
  <c r="U518" i="3"/>
  <c r="V518" i="3"/>
  <c r="P519" i="3"/>
  <c r="R519" i="3"/>
  <c r="S519" i="3"/>
  <c r="U519" i="3"/>
  <c r="V519" i="3"/>
  <c r="P520" i="3"/>
  <c r="R520" i="3"/>
  <c r="S520" i="3"/>
  <c r="U520" i="3"/>
  <c r="V520" i="3"/>
  <c r="P521" i="3"/>
  <c r="R521" i="3"/>
  <c r="S521" i="3"/>
  <c r="U521" i="3"/>
  <c r="V521" i="3"/>
  <c r="P522" i="3"/>
  <c r="R522" i="3"/>
  <c r="S522" i="3"/>
  <c r="U522" i="3"/>
  <c r="V522" i="3"/>
  <c r="P523" i="3"/>
  <c r="R523" i="3"/>
  <c r="S523" i="3"/>
  <c r="U523" i="3"/>
  <c r="V523" i="3"/>
  <c r="P524" i="3"/>
  <c r="R524" i="3"/>
  <c r="S524" i="3"/>
  <c r="U524" i="3"/>
  <c r="V524" i="3"/>
  <c r="P525" i="3"/>
  <c r="R525" i="3"/>
  <c r="S525" i="3"/>
  <c r="U525" i="3"/>
  <c r="V525" i="3"/>
  <c r="P526" i="3"/>
  <c r="R526" i="3"/>
  <c r="S526" i="3"/>
  <c r="U526" i="3"/>
  <c r="V526" i="3"/>
  <c r="P527" i="3"/>
  <c r="R527" i="3"/>
  <c r="S527" i="3"/>
  <c r="U527" i="3"/>
  <c r="V527" i="3"/>
  <c r="P528" i="3"/>
  <c r="R528" i="3"/>
  <c r="S528" i="3"/>
  <c r="U528" i="3"/>
  <c r="V528" i="3"/>
  <c r="P529" i="3"/>
  <c r="R529" i="3"/>
  <c r="S529" i="3"/>
  <c r="U529" i="3"/>
  <c r="V529" i="3"/>
  <c r="P530" i="3"/>
  <c r="R530" i="3"/>
  <c r="S530" i="3"/>
  <c r="U530" i="3"/>
  <c r="V530" i="3"/>
  <c r="P531" i="3"/>
  <c r="R531" i="3"/>
  <c r="S531" i="3"/>
  <c r="U531" i="3"/>
  <c r="V531" i="3"/>
  <c r="P532" i="3"/>
  <c r="R532" i="3"/>
  <c r="S532" i="3"/>
  <c r="U532" i="3"/>
  <c r="V532" i="3"/>
  <c r="P533" i="3"/>
  <c r="R533" i="3"/>
  <c r="S533" i="3"/>
  <c r="U533" i="3"/>
  <c r="V533" i="3"/>
  <c r="P534" i="3"/>
  <c r="R534" i="3"/>
  <c r="S534" i="3"/>
  <c r="U534" i="3"/>
  <c r="V534" i="3"/>
  <c r="P535" i="3"/>
  <c r="R535" i="3"/>
  <c r="S535" i="3"/>
  <c r="U535" i="3"/>
  <c r="V535" i="3"/>
  <c r="P536" i="3"/>
  <c r="R536" i="3"/>
  <c r="S536" i="3"/>
  <c r="U536" i="3"/>
  <c r="V536" i="3"/>
  <c r="P537" i="3"/>
  <c r="R537" i="3"/>
  <c r="S537" i="3"/>
  <c r="U537" i="3"/>
  <c r="V537" i="3"/>
  <c r="P538" i="3"/>
  <c r="R538" i="3"/>
  <c r="S538" i="3"/>
  <c r="U538" i="3"/>
  <c r="V538" i="3"/>
  <c r="P539" i="3"/>
  <c r="R539" i="3"/>
  <c r="S539" i="3"/>
  <c r="U539" i="3"/>
  <c r="V539" i="3"/>
  <c r="P540" i="3"/>
  <c r="R540" i="3"/>
  <c r="S540" i="3"/>
  <c r="U540" i="3"/>
  <c r="V540" i="3"/>
  <c r="P541" i="3"/>
  <c r="R541" i="3"/>
  <c r="S541" i="3"/>
  <c r="U541" i="3"/>
  <c r="V541" i="3"/>
  <c r="P542" i="3"/>
  <c r="R542" i="3"/>
  <c r="S542" i="3"/>
  <c r="U542" i="3"/>
  <c r="V542" i="3"/>
  <c r="P543" i="3"/>
  <c r="R543" i="3"/>
  <c r="S543" i="3"/>
  <c r="U543" i="3"/>
  <c r="V543" i="3"/>
  <c r="P544" i="3"/>
  <c r="R544" i="3"/>
  <c r="S544" i="3"/>
  <c r="U544" i="3"/>
  <c r="V544" i="3"/>
  <c r="P545" i="3"/>
  <c r="R545" i="3"/>
  <c r="S545" i="3"/>
  <c r="U545" i="3"/>
  <c r="V545" i="3"/>
  <c r="P546" i="3"/>
  <c r="R546" i="3"/>
  <c r="S546" i="3"/>
  <c r="U546" i="3"/>
  <c r="V546" i="3"/>
  <c r="P547" i="3"/>
  <c r="R547" i="3"/>
  <c r="S547" i="3"/>
  <c r="U547" i="3"/>
  <c r="V547" i="3"/>
  <c r="P548" i="3"/>
  <c r="R548" i="3"/>
  <c r="S548" i="3"/>
  <c r="U548" i="3"/>
  <c r="V548" i="3"/>
  <c r="P549" i="3"/>
  <c r="R549" i="3"/>
  <c r="S549" i="3"/>
  <c r="U549" i="3"/>
  <c r="V549" i="3"/>
  <c r="P550" i="3"/>
  <c r="R550" i="3"/>
  <c r="S550" i="3"/>
  <c r="U550" i="3"/>
  <c r="V550" i="3"/>
  <c r="P551" i="3"/>
  <c r="R551" i="3"/>
  <c r="S551" i="3"/>
  <c r="U551" i="3"/>
  <c r="V551" i="3"/>
  <c r="P552" i="3"/>
  <c r="R552" i="3"/>
  <c r="S552" i="3"/>
  <c r="U552" i="3"/>
  <c r="V552" i="3"/>
  <c r="P553" i="3"/>
  <c r="R553" i="3"/>
  <c r="S553" i="3"/>
  <c r="U553" i="3"/>
  <c r="V553" i="3"/>
  <c r="P554" i="3"/>
  <c r="R554" i="3"/>
  <c r="S554" i="3"/>
  <c r="U554" i="3"/>
  <c r="V554" i="3"/>
  <c r="P555" i="3"/>
  <c r="R555" i="3"/>
  <c r="S555" i="3"/>
  <c r="U555" i="3"/>
  <c r="V555" i="3"/>
  <c r="P556" i="3"/>
  <c r="R556" i="3"/>
  <c r="S556" i="3"/>
  <c r="U556" i="3"/>
  <c r="V556" i="3"/>
  <c r="P557" i="3"/>
  <c r="R557" i="3"/>
  <c r="S557" i="3"/>
  <c r="U557" i="3"/>
  <c r="V557" i="3"/>
  <c r="P558" i="3"/>
  <c r="R558" i="3"/>
  <c r="S558" i="3"/>
  <c r="U558" i="3"/>
  <c r="V558" i="3"/>
  <c r="P559" i="3"/>
  <c r="R559" i="3"/>
  <c r="S559" i="3"/>
  <c r="U559" i="3"/>
  <c r="V559" i="3"/>
  <c r="P560" i="3"/>
  <c r="R560" i="3"/>
  <c r="S560" i="3"/>
  <c r="U560" i="3"/>
  <c r="V560" i="3"/>
  <c r="P561" i="3"/>
  <c r="R561" i="3"/>
  <c r="S561" i="3"/>
  <c r="U561" i="3"/>
  <c r="V561" i="3"/>
  <c r="P562" i="3"/>
  <c r="R562" i="3"/>
  <c r="S562" i="3"/>
  <c r="U562" i="3"/>
  <c r="V562" i="3"/>
  <c r="P563" i="3"/>
  <c r="R563" i="3"/>
  <c r="S563" i="3"/>
  <c r="U563" i="3"/>
  <c r="V563" i="3"/>
  <c r="P564" i="3"/>
  <c r="R564" i="3"/>
  <c r="S564" i="3"/>
  <c r="U564" i="3"/>
  <c r="V564" i="3"/>
  <c r="P565" i="3"/>
  <c r="R565" i="3"/>
  <c r="S565" i="3"/>
  <c r="U565" i="3"/>
  <c r="V565" i="3"/>
  <c r="P566" i="3"/>
  <c r="R566" i="3"/>
  <c r="S566" i="3"/>
  <c r="U566" i="3"/>
  <c r="V566" i="3"/>
  <c r="P567" i="3"/>
  <c r="R567" i="3"/>
  <c r="S567" i="3"/>
  <c r="U567" i="3"/>
  <c r="V567" i="3"/>
  <c r="P568" i="3"/>
  <c r="R568" i="3"/>
  <c r="S568" i="3"/>
  <c r="U568" i="3"/>
  <c r="V568" i="3"/>
  <c r="P569" i="3"/>
  <c r="R569" i="3"/>
  <c r="S569" i="3"/>
  <c r="U569" i="3"/>
  <c r="V569" i="3"/>
  <c r="P570" i="3"/>
  <c r="R570" i="3"/>
  <c r="S570" i="3"/>
  <c r="U570" i="3"/>
  <c r="V570" i="3"/>
  <c r="P571" i="3"/>
  <c r="R571" i="3"/>
  <c r="S571" i="3"/>
  <c r="U571" i="3"/>
  <c r="V571" i="3"/>
  <c r="P572" i="3"/>
  <c r="R572" i="3"/>
  <c r="S572" i="3"/>
  <c r="U572" i="3"/>
  <c r="V572" i="3"/>
  <c r="P573" i="3"/>
  <c r="R573" i="3"/>
  <c r="S573" i="3"/>
  <c r="U573" i="3"/>
  <c r="V573" i="3"/>
  <c r="P574" i="3"/>
  <c r="R574" i="3"/>
  <c r="S574" i="3"/>
  <c r="U574" i="3"/>
  <c r="V574" i="3"/>
  <c r="P575" i="3"/>
  <c r="R575" i="3"/>
  <c r="S575" i="3"/>
  <c r="U575" i="3"/>
  <c r="V575" i="3"/>
  <c r="P576" i="3"/>
  <c r="R576" i="3"/>
  <c r="S576" i="3"/>
  <c r="U576" i="3"/>
  <c r="V576" i="3"/>
  <c r="P577" i="3"/>
  <c r="R577" i="3"/>
  <c r="S577" i="3"/>
  <c r="U577" i="3"/>
  <c r="V577" i="3"/>
  <c r="P578" i="3"/>
  <c r="R578" i="3"/>
  <c r="S578" i="3"/>
  <c r="U578" i="3"/>
  <c r="V578" i="3"/>
  <c r="P579" i="3"/>
  <c r="R579" i="3"/>
  <c r="S579" i="3"/>
  <c r="U579" i="3"/>
  <c r="V579" i="3"/>
  <c r="P580" i="3"/>
  <c r="R580" i="3"/>
  <c r="S580" i="3"/>
  <c r="U580" i="3"/>
  <c r="V580" i="3"/>
  <c r="P581" i="3"/>
  <c r="R581" i="3"/>
  <c r="S581" i="3"/>
  <c r="U581" i="3"/>
  <c r="V581" i="3"/>
  <c r="P582" i="3"/>
  <c r="R582" i="3"/>
  <c r="S582" i="3"/>
  <c r="U582" i="3"/>
  <c r="V582" i="3"/>
  <c r="P583" i="3"/>
  <c r="R583" i="3"/>
  <c r="S583" i="3"/>
  <c r="U583" i="3"/>
  <c r="V583" i="3"/>
  <c r="P584" i="3"/>
  <c r="R584" i="3"/>
  <c r="S584" i="3"/>
  <c r="U584" i="3"/>
  <c r="V584" i="3"/>
  <c r="P585" i="3"/>
  <c r="R585" i="3"/>
  <c r="S585" i="3"/>
  <c r="U585" i="3"/>
  <c r="V585" i="3"/>
  <c r="P586" i="3"/>
  <c r="R586" i="3"/>
  <c r="S586" i="3"/>
  <c r="U586" i="3"/>
  <c r="V586" i="3"/>
  <c r="P587" i="3"/>
  <c r="R587" i="3"/>
  <c r="S587" i="3"/>
  <c r="U587" i="3"/>
  <c r="V587" i="3"/>
  <c r="P588" i="3"/>
  <c r="R588" i="3"/>
  <c r="S588" i="3"/>
  <c r="U588" i="3"/>
  <c r="V588" i="3"/>
  <c r="P589" i="3"/>
  <c r="R589" i="3"/>
  <c r="S589" i="3"/>
  <c r="U589" i="3"/>
  <c r="V589" i="3"/>
  <c r="P590" i="3"/>
  <c r="R590" i="3"/>
  <c r="S590" i="3"/>
  <c r="U590" i="3"/>
  <c r="V590" i="3"/>
  <c r="P591" i="3"/>
  <c r="R591" i="3"/>
  <c r="S591" i="3"/>
  <c r="U591" i="3"/>
  <c r="V591" i="3"/>
  <c r="P592" i="3"/>
  <c r="R592" i="3"/>
  <c r="S592" i="3"/>
  <c r="U592" i="3"/>
  <c r="V592" i="3"/>
  <c r="P593" i="3"/>
  <c r="R593" i="3"/>
  <c r="S593" i="3"/>
  <c r="U593" i="3"/>
  <c r="V593" i="3"/>
  <c r="P594" i="3"/>
  <c r="R594" i="3"/>
  <c r="S594" i="3"/>
  <c r="U594" i="3"/>
  <c r="V594" i="3"/>
  <c r="P595" i="3"/>
  <c r="R595" i="3"/>
  <c r="S595" i="3"/>
  <c r="U595" i="3"/>
  <c r="V595" i="3"/>
  <c r="P596" i="3"/>
  <c r="R596" i="3"/>
  <c r="S596" i="3"/>
  <c r="U596" i="3"/>
  <c r="V596" i="3"/>
  <c r="P597" i="3"/>
  <c r="R597" i="3"/>
  <c r="S597" i="3"/>
  <c r="U597" i="3"/>
  <c r="V597" i="3"/>
  <c r="P598" i="3"/>
  <c r="R598" i="3"/>
  <c r="S598" i="3"/>
  <c r="U598" i="3"/>
  <c r="V598" i="3"/>
  <c r="P599" i="3"/>
  <c r="R599" i="3"/>
  <c r="S599" i="3"/>
  <c r="U599" i="3"/>
  <c r="V599" i="3"/>
  <c r="P600" i="3"/>
  <c r="R600" i="3"/>
  <c r="S600" i="3"/>
  <c r="U600" i="3"/>
  <c r="V600" i="3"/>
  <c r="P601" i="3"/>
  <c r="R601" i="3"/>
  <c r="S601" i="3"/>
  <c r="U601" i="3"/>
  <c r="V601" i="3"/>
  <c r="P602" i="3"/>
  <c r="R602" i="3"/>
  <c r="S602" i="3"/>
  <c r="U602" i="3"/>
  <c r="V602" i="3"/>
  <c r="P603" i="3"/>
  <c r="R603" i="3"/>
  <c r="S603" i="3"/>
  <c r="U603" i="3"/>
  <c r="V603" i="3"/>
  <c r="P604" i="3"/>
  <c r="R604" i="3"/>
  <c r="S604" i="3"/>
  <c r="U604" i="3"/>
  <c r="V604" i="3"/>
  <c r="P605" i="3"/>
  <c r="R605" i="3"/>
  <c r="S605" i="3"/>
  <c r="U605" i="3"/>
  <c r="V605" i="3"/>
  <c r="P606" i="3"/>
  <c r="R606" i="3"/>
  <c r="S606" i="3"/>
  <c r="U606" i="3"/>
  <c r="V606" i="3"/>
  <c r="P607" i="3"/>
  <c r="R607" i="3"/>
  <c r="S607" i="3"/>
  <c r="U607" i="3"/>
  <c r="V607" i="3"/>
  <c r="P608" i="3"/>
  <c r="R608" i="3"/>
  <c r="S608" i="3"/>
  <c r="U608" i="3"/>
  <c r="V608" i="3"/>
  <c r="P609" i="3"/>
  <c r="R609" i="3"/>
  <c r="S609" i="3"/>
  <c r="U609" i="3"/>
  <c r="V609" i="3"/>
  <c r="P610" i="3"/>
  <c r="R610" i="3"/>
  <c r="S610" i="3"/>
  <c r="U610" i="3"/>
  <c r="V610" i="3"/>
  <c r="P611" i="3"/>
  <c r="R611" i="3"/>
  <c r="S611" i="3"/>
  <c r="U611" i="3"/>
  <c r="V611" i="3"/>
  <c r="P612" i="3"/>
  <c r="R612" i="3"/>
  <c r="S612" i="3"/>
  <c r="U612" i="3"/>
  <c r="V612" i="3"/>
  <c r="P613" i="3"/>
  <c r="R613" i="3"/>
  <c r="S613" i="3"/>
  <c r="U613" i="3"/>
  <c r="V613" i="3"/>
  <c r="P614" i="3"/>
  <c r="R614" i="3"/>
  <c r="S614" i="3"/>
  <c r="U614" i="3"/>
  <c r="V614" i="3"/>
  <c r="P615" i="3"/>
  <c r="R615" i="3"/>
  <c r="S615" i="3"/>
  <c r="U615" i="3"/>
  <c r="V615" i="3"/>
  <c r="P616" i="3"/>
  <c r="R616" i="3"/>
  <c r="S616" i="3"/>
  <c r="U616" i="3"/>
  <c r="V616" i="3"/>
  <c r="P617" i="3"/>
  <c r="R617" i="3"/>
  <c r="S617" i="3"/>
  <c r="U617" i="3"/>
  <c r="V617" i="3"/>
  <c r="P618" i="3"/>
  <c r="R618" i="3"/>
  <c r="S618" i="3"/>
  <c r="U618" i="3"/>
  <c r="V618" i="3"/>
  <c r="P619" i="3"/>
  <c r="R619" i="3"/>
  <c r="S619" i="3"/>
  <c r="U619" i="3"/>
  <c r="V619" i="3"/>
  <c r="P620" i="3"/>
  <c r="R620" i="3"/>
  <c r="S620" i="3"/>
  <c r="U620" i="3"/>
  <c r="V620" i="3"/>
  <c r="P621" i="3"/>
  <c r="R621" i="3"/>
  <c r="S621" i="3"/>
  <c r="U621" i="3"/>
  <c r="V621" i="3"/>
  <c r="P622" i="3"/>
  <c r="R622" i="3"/>
  <c r="S622" i="3"/>
  <c r="U622" i="3"/>
  <c r="V622" i="3"/>
  <c r="P623" i="3"/>
  <c r="R623" i="3"/>
  <c r="S623" i="3"/>
  <c r="U623" i="3"/>
  <c r="V623" i="3"/>
  <c r="P624" i="3"/>
  <c r="R624" i="3"/>
  <c r="S624" i="3"/>
  <c r="U624" i="3"/>
  <c r="V624" i="3"/>
  <c r="P625" i="3"/>
  <c r="R625" i="3"/>
  <c r="S625" i="3"/>
  <c r="U625" i="3"/>
  <c r="V625" i="3"/>
  <c r="P626" i="3"/>
  <c r="R626" i="3"/>
  <c r="S626" i="3"/>
  <c r="U626" i="3"/>
  <c r="V626" i="3"/>
  <c r="P627" i="3"/>
  <c r="R627" i="3"/>
  <c r="S627" i="3"/>
  <c r="U627" i="3"/>
  <c r="V627" i="3"/>
  <c r="P628" i="3"/>
  <c r="R628" i="3"/>
  <c r="S628" i="3"/>
  <c r="U628" i="3"/>
  <c r="V628" i="3"/>
  <c r="P629" i="3"/>
  <c r="R629" i="3"/>
  <c r="S629" i="3"/>
  <c r="U629" i="3"/>
  <c r="V629" i="3"/>
  <c r="P630" i="3"/>
  <c r="R630" i="3"/>
  <c r="S630" i="3"/>
  <c r="U630" i="3"/>
  <c r="V630" i="3"/>
  <c r="P631" i="3"/>
  <c r="R631" i="3"/>
  <c r="S631" i="3"/>
  <c r="U631" i="3"/>
  <c r="V631" i="3"/>
  <c r="P632" i="3"/>
  <c r="R632" i="3"/>
  <c r="S632" i="3"/>
  <c r="U632" i="3"/>
  <c r="V632" i="3"/>
  <c r="P633" i="3"/>
  <c r="R633" i="3"/>
  <c r="S633" i="3"/>
  <c r="U633" i="3"/>
  <c r="V633" i="3"/>
  <c r="P634" i="3"/>
  <c r="R634" i="3"/>
  <c r="S634" i="3"/>
  <c r="U634" i="3"/>
  <c r="V634" i="3"/>
  <c r="P635" i="3"/>
  <c r="R635" i="3"/>
  <c r="S635" i="3"/>
  <c r="U635" i="3"/>
  <c r="V635" i="3"/>
  <c r="P636" i="3"/>
  <c r="R636" i="3"/>
  <c r="S636" i="3"/>
  <c r="U636" i="3"/>
  <c r="V636" i="3"/>
  <c r="P637" i="3"/>
  <c r="R637" i="3"/>
  <c r="S637" i="3"/>
  <c r="U637" i="3"/>
  <c r="V637" i="3"/>
  <c r="P638" i="3"/>
  <c r="R638" i="3"/>
  <c r="S638" i="3"/>
  <c r="U638" i="3"/>
  <c r="V638" i="3"/>
  <c r="P639" i="3"/>
  <c r="R639" i="3"/>
  <c r="S639" i="3"/>
  <c r="U639" i="3"/>
  <c r="V639" i="3"/>
  <c r="P640" i="3"/>
  <c r="R640" i="3"/>
  <c r="S640" i="3"/>
  <c r="U640" i="3"/>
  <c r="V640" i="3"/>
  <c r="P641" i="3"/>
  <c r="R641" i="3"/>
  <c r="S641" i="3"/>
  <c r="U641" i="3"/>
  <c r="V641" i="3"/>
  <c r="P642" i="3"/>
  <c r="R642" i="3"/>
  <c r="S642" i="3"/>
  <c r="U642" i="3"/>
  <c r="V642" i="3"/>
  <c r="P643" i="3"/>
  <c r="R643" i="3"/>
  <c r="S643" i="3"/>
  <c r="U643" i="3"/>
  <c r="V643" i="3"/>
  <c r="P644" i="3"/>
  <c r="R644" i="3"/>
  <c r="S644" i="3"/>
  <c r="U644" i="3"/>
  <c r="V644" i="3"/>
  <c r="P645" i="3"/>
  <c r="R645" i="3"/>
  <c r="S645" i="3"/>
  <c r="U645" i="3"/>
  <c r="V645" i="3"/>
  <c r="P646" i="3"/>
  <c r="R646" i="3"/>
  <c r="S646" i="3"/>
  <c r="U646" i="3"/>
  <c r="V646" i="3"/>
  <c r="P647" i="3"/>
  <c r="R647" i="3"/>
  <c r="S647" i="3"/>
  <c r="U647" i="3"/>
  <c r="V647" i="3"/>
  <c r="P648" i="3"/>
  <c r="R648" i="3"/>
  <c r="S648" i="3"/>
  <c r="U648" i="3"/>
  <c r="V648" i="3"/>
  <c r="P649" i="3"/>
  <c r="R649" i="3"/>
  <c r="S649" i="3"/>
  <c r="U649" i="3"/>
  <c r="V649" i="3"/>
  <c r="P650" i="3"/>
  <c r="R650" i="3"/>
  <c r="S650" i="3"/>
  <c r="U650" i="3"/>
  <c r="V650" i="3"/>
  <c r="P651" i="3"/>
  <c r="R651" i="3"/>
  <c r="S651" i="3"/>
  <c r="U651" i="3"/>
  <c r="V651" i="3"/>
  <c r="P652" i="3"/>
  <c r="R652" i="3"/>
  <c r="S652" i="3"/>
  <c r="U652" i="3"/>
  <c r="V652" i="3"/>
  <c r="P653" i="3"/>
  <c r="R653" i="3"/>
  <c r="S653" i="3"/>
  <c r="U653" i="3"/>
  <c r="V653" i="3"/>
  <c r="P654" i="3"/>
  <c r="R654" i="3"/>
  <c r="S654" i="3"/>
  <c r="U654" i="3"/>
  <c r="V654" i="3"/>
  <c r="P655" i="3"/>
  <c r="R655" i="3"/>
  <c r="S655" i="3"/>
  <c r="U655" i="3"/>
  <c r="V655" i="3"/>
  <c r="P656" i="3"/>
  <c r="R656" i="3"/>
  <c r="S656" i="3"/>
  <c r="U656" i="3"/>
  <c r="V656" i="3"/>
  <c r="P657" i="3"/>
  <c r="R657" i="3"/>
  <c r="S657" i="3"/>
  <c r="U657" i="3"/>
  <c r="V657" i="3"/>
  <c r="P658" i="3"/>
  <c r="R658" i="3"/>
  <c r="S658" i="3"/>
  <c r="U658" i="3"/>
  <c r="V658" i="3"/>
  <c r="P659" i="3"/>
  <c r="R659" i="3"/>
  <c r="S659" i="3"/>
  <c r="U659" i="3"/>
  <c r="V659" i="3"/>
  <c r="P660" i="3"/>
  <c r="R660" i="3"/>
  <c r="S660" i="3"/>
  <c r="U660" i="3"/>
  <c r="V660" i="3"/>
  <c r="P661" i="3"/>
  <c r="R661" i="3"/>
  <c r="S661" i="3"/>
  <c r="U661" i="3"/>
  <c r="V661" i="3"/>
  <c r="P662" i="3"/>
  <c r="R662" i="3"/>
  <c r="S662" i="3"/>
  <c r="U662" i="3"/>
  <c r="V662" i="3"/>
  <c r="P663" i="3"/>
  <c r="R663" i="3"/>
  <c r="S663" i="3"/>
  <c r="U663" i="3"/>
  <c r="V663" i="3"/>
  <c r="P664" i="3"/>
  <c r="R664" i="3"/>
  <c r="S664" i="3"/>
  <c r="U664" i="3"/>
  <c r="V664" i="3"/>
  <c r="P665" i="3"/>
  <c r="R665" i="3"/>
  <c r="S665" i="3"/>
  <c r="U665" i="3"/>
  <c r="V665" i="3"/>
  <c r="P666" i="3"/>
  <c r="R666" i="3"/>
  <c r="S666" i="3"/>
  <c r="U666" i="3"/>
  <c r="V666" i="3"/>
  <c r="P667" i="3"/>
  <c r="R667" i="3"/>
  <c r="S667" i="3"/>
  <c r="U667" i="3"/>
  <c r="V667" i="3"/>
  <c r="P668" i="3"/>
  <c r="R668" i="3"/>
  <c r="S668" i="3"/>
  <c r="U668" i="3"/>
  <c r="V668" i="3"/>
  <c r="P669" i="3"/>
  <c r="R669" i="3"/>
  <c r="S669" i="3"/>
  <c r="U669" i="3"/>
  <c r="V669" i="3"/>
  <c r="P670" i="3"/>
  <c r="R670" i="3"/>
  <c r="S670" i="3"/>
  <c r="U670" i="3"/>
  <c r="V670" i="3"/>
  <c r="P671" i="3"/>
  <c r="R671" i="3"/>
  <c r="S671" i="3"/>
  <c r="U671" i="3"/>
  <c r="V671" i="3"/>
  <c r="P672" i="3"/>
  <c r="R672" i="3"/>
  <c r="S672" i="3"/>
  <c r="U672" i="3"/>
  <c r="V672" i="3"/>
  <c r="P673" i="3"/>
  <c r="R673" i="3"/>
  <c r="S673" i="3"/>
  <c r="U673" i="3"/>
  <c r="V673" i="3"/>
  <c r="P674" i="3"/>
  <c r="R674" i="3"/>
  <c r="S674" i="3"/>
  <c r="U674" i="3"/>
  <c r="V674" i="3"/>
  <c r="P675" i="3"/>
  <c r="R675" i="3"/>
  <c r="S675" i="3"/>
  <c r="U675" i="3"/>
  <c r="V675" i="3"/>
  <c r="P676" i="3"/>
  <c r="R676" i="3"/>
  <c r="S676" i="3"/>
  <c r="U676" i="3"/>
  <c r="V676" i="3"/>
  <c r="P677" i="3"/>
  <c r="R677" i="3"/>
  <c r="S677" i="3"/>
  <c r="U677" i="3"/>
  <c r="V677" i="3"/>
  <c r="P678" i="3"/>
  <c r="R678" i="3"/>
  <c r="S678" i="3"/>
  <c r="U678" i="3"/>
  <c r="V678" i="3"/>
  <c r="P679" i="3"/>
  <c r="R679" i="3"/>
  <c r="S679" i="3"/>
  <c r="U679" i="3"/>
  <c r="V679" i="3"/>
  <c r="P680" i="3"/>
  <c r="R680" i="3"/>
  <c r="S680" i="3"/>
  <c r="U680" i="3"/>
  <c r="V680" i="3"/>
  <c r="P681" i="3"/>
  <c r="R681" i="3"/>
  <c r="S681" i="3"/>
  <c r="U681" i="3"/>
  <c r="V681" i="3"/>
  <c r="P682" i="3"/>
  <c r="R682" i="3"/>
  <c r="S682" i="3"/>
  <c r="U682" i="3"/>
  <c r="V682" i="3"/>
  <c r="P683" i="3"/>
  <c r="R683" i="3"/>
  <c r="S683" i="3"/>
  <c r="U683" i="3"/>
  <c r="V683" i="3"/>
  <c r="P684" i="3"/>
  <c r="R684" i="3"/>
  <c r="S684" i="3"/>
  <c r="U684" i="3"/>
  <c r="V684" i="3"/>
  <c r="P685" i="3"/>
  <c r="R685" i="3"/>
  <c r="S685" i="3"/>
  <c r="U685" i="3"/>
  <c r="V685" i="3"/>
  <c r="P686" i="3"/>
  <c r="R686" i="3"/>
  <c r="S686" i="3"/>
  <c r="U686" i="3"/>
  <c r="V686" i="3"/>
  <c r="P687" i="3"/>
  <c r="R687" i="3"/>
  <c r="S687" i="3"/>
  <c r="U687" i="3"/>
  <c r="V687" i="3"/>
  <c r="P688" i="3"/>
  <c r="R688" i="3"/>
  <c r="S688" i="3"/>
  <c r="U688" i="3"/>
  <c r="V688" i="3"/>
  <c r="P689" i="3"/>
  <c r="R689" i="3"/>
  <c r="S689" i="3"/>
  <c r="U689" i="3"/>
  <c r="V689" i="3"/>
  <c r="P690" i="3"/>
  <c r="R690" i="3"/>
  <c r="S690" i="3"/>
  <c r="U690" i="3"/>
  <c r="V690" i="3"/>
  <c r="P691" i="3"/>
  <c r="R691" i="3"/>
  <c r="S691" i="3"/>
  <c r="U691" i="3"/>
  <c r="V691" i="3"/>
  <c r="P692" i="3"/>
  <c r="R692" i="3"/>
  <c r="S692" i="3"/>
  <c r="U692" i="3"/>
  <c r="V692" i="3"/>
  <c r="P693" i="3"/>
  <c r="R693" i="3"/>
  <c r="S693" i="3"/>
  <c r="U693" i="3"/>
  <c r="V693" i="3"/>
  <c r="P694" i="3"/>
  <c r="R694" i="3"/>
  <c r="S694" i="3"/>
  <c r="U694" i="3"/>
  <c r="V694" i="3"/>
  <c r="P695" i="3"/>
  <c r="R695" i="3"/>
  <c r="S695" i="3"/>
  <c r="U695" i="3"/>
  <c r="V695" i="3"/>
  <c r="P696" i="3"/>
  <c r="R696" i="3"/>
  <c r="S696" i="3"/>
  <c r="U696" i="3"/>
  <c r="V696" i="3"/>
  <c r="P697" i="3"/>
  <c r="R697" i="3"/>
  <c r="S697" i="3"/>
  <c r="U697" i="3"/>
  <c r="V697" i="3"/>
  <c r="P698" i="3"/>
  <c r="R698" i="3"/>
  <c r="S698" i="3"/>
  <c r="U698" i="3"/>
  <c r="V698" i="3"/>
  <c r="P699" i="3"/>
  <c r="R699" i="3"/>
  <c r="S699" i="3"/>
  <c r="U699" i="3"/>
  <c r="V699" i="3"/>
  <c r="P700" i="3"/>
  <c r="R700" i="3"/>
  <c r="S700" i="3"/>
  <c r="U700" i="3"/>
  <c r="V700" i="3"/>
  <c r="P701" i="3"/>
  <c r="R701" i="3"/>
  <c r="S701" i="3"/>
  <c r="U701" i="3"/>
  <c r="V701" i="3"/>
  <c r="P702" i="3"/>
  <c r="R702" i="3"/>
  <c r="S702" i="3"/>
  <c r="U702" i="3"/>
  <c r="V702" i="3"/>
  <c r="P703" i="3"/>
  <c r="R703" i="3"/>
  <c r="S703" i="3"/>
  <c r="U703" i="3"/>
  <c r="V703" i="3"/>
  <c r="P704" i="3"/>
  <c r="R704" i="3"/>
  <c r="S704" i="3"/>
  <c r="U704" i="3"/>
  <c r="V704" i="3"/>
  <c r="P705" i="3"/>
  <c r="R705" i="3"/>
  <c r="S705" i="3"/>
  <c r="U705" i="3"/>
  <c r="V705" i="3"/>
  <c r="P706" i="3"/>
  <c r="R706" i="3"/>
  <c r="S706" i="3"/>
  <c r="U706" i="3"/>
  <c r="V706" i="3"/>
  <c r="P707" i="3"/>
  <c r="R707" i="3"/>
  <c r="S707" i="3"/>
  <c r="U707" i="3"/>
  <c r="V707" i="3"/>
  <c r="P708" i="3"/>
  <c r="R708" i="3"/>
  <c r="S708" i="3"/>
  <c r="U708" i="3"/>
  <c r="V708" i="3"/>
  <c r="P709" i="3"/>
  <c r="R709" i="3"/>
  <c r="S709" i="3"/>
  <c r="U709" i="3"/>
  <c r="V709" i="3"/>
  <c r="P710" i="3"/>
  <c r="R710" i="3"/>
  <c r="S710" i="3"/>
  <c r="U710" i="3"/>
  <c r="V710" i="3"/>
  <c r="P711" i="3"/>
  <c r="R711" i="3"/>
  <c r="S711" i="3"/>
  <c r="U711" i="3"/>
  <c r="V711" i="3"/>
  <c r="P712" i="3"/>
  <c r="R712" i="3"/>
  <c r="S712" i="3"/>
  <c r="U712" i="3"/>
  <c r="V712" i="3"/>
  <c r="P713" i="3"/>
  <c r="R713" i="3"/>
  <c r="S713" i="3"/>
  <c r="U713" i="3"/>
  <c r="V713" i="3"/>
  <c r="P714" i="3"/>
  <c r="R714" i="3"/>
  <c r="S714" i="3"/>
  <c r="U714" i="3"/>
  <c r="V714" i="3"/>
  <c r="P715" i="3"/>
  <c r="R715" i="3"/>
  <c r="S715" i="3"/>
  <c r="U715" i="3"/>
  <c r="V715" i="3"/>
  <c r="P716" i="3"/>
  <c r="R716" i="3"/>
  <c r="S716" i="3"/>
  <c r="U716" i="3"/>
  <c r="V716" i="3"/>
  <c r="P717" i="3"/>
  <c r="R717" i="3"/>
  <c r="S717" i="3"/>
  <c r="U717" i="3"/>
  <c r="V717" i="3"/>
  <c r="P718" i="3"/>
  <c r="R718" i="3"/>
  <c r="S718" i="3"/>
  <c r="U718" i="3"/>
  <c r="V718" i="3"/>
  <c r="P719" i="3"/>
  <c r="R719" i="3"/>
  <c r="S719" i="3"/>
  <c r="U719" i="3"/>
  <c r="V719" i="3"/>
  <c r="P720" i="3"/>
  <c r="R720" i="3"/>
  <c r="S720" i="3"/>
  <c r="U720" i="3"/>
  <c r="V720" i="3"/>
  <c r="P721" i="3"/>
  <c r="R721" i="3"/>
  <c r="S721" i="3"/>
  <c r="U721" i="3"/>
  <c r="V721" i="3"/>
  <c r="P722" i="3"/>
  <c r="R722" i="3"/>
  <c r="S722" i="3"/>
  <c r="U722" i="3"/>
  <c r="V722" i="3"/>
  <c r="P723" i="3"/>
  <c r="R723" i="3"/>
  <c r="S723" i="3"/>
  <c r="U723" i="3"/>
  <c r="V723" i="3"/>
  <c r="P724" i="3"/>
  <c r="R724" i="3"/>
  <c r="S724" i="3"/>
  <c r="U724" i="3"/>
  <c r="V724" i="3"/>
  <c r="P725" i="3"/>
  <c r="R725" i="3"/>
  <c r="S725" i="3"/>
  <c r="U725" i="3"/>
  <c r="V725" i="3"/>
  <c r="P726" i="3"/>
  <c r="R726" i="3"/>
  <c r="S726" i="3"/>
  <c r="U726" i="3"/>
  <c r="V726" i="3"/>
  <c r="P727" i="3"/>
  <c r="R727" i="3"/>
  <c r="S727" i="3"/>
  <c r="U727" i="3"/>
  <c r="V727" i="3"/>
  <c r="P728" i="3"/>
  <c r="R728" i="3"/>
  <c r="S728" i="3"/>
  <c r="U728" i="3"/>
  <c r="V728" i="3"/>
  <c r="P729" i="3"/>
  <c r="R729" i="3"/>
  <c r="S729" i="3"/>
  <c r="U729" i="3"/>
  <c r="V729" i="3"/>
  <c r="P730" i="3"/>
  <c r="R730" i="3"/>
  <c r="S730" i="3"/>
  <c r="U730" i="3"/>
  <c r="V730" i="3"/>
  <c r="P731" i="3"/>
  <c r="R731" i="3"/>
  <c r="S731" i="3"/>
  <c r="U731" i="3"/>
  <c r="V731" i="3"/>
  <c r="P732" i="3"/>
  <c r="R732" i="3"/>
  <c r="S732" i="3"/>
  <c r="U732" i="3"/>
  <c r="V732" i="3"/>
  <c r="P733" i="3"/>
  <c r="R733" i="3"/>
  <c r="S733" i="3"/>
  <c r="U733" i="3"/>
  <c r="V733" i="3"/>
  <c r="P734" i="3"/>
  <c r="R734" i="3"/>
  <c r="S734" i="3"/>
  <c r="U734" i="3"/>
  <c r="V734" i="3"/>
  <c r="P735" i="3"/>
  <c r="R735" i="3"/>
  <c r="S735" i="3"/>
  <c r="U735" i="3"/>
  <c r="V735" i="3"/>
  <c r="P736" i="3"/>
  <c r="R736" i="3"/>
  <c r="S736" i="3"/>
  <c r="U736" i="3"/>
  <c r="V736" i="3"/>
  <c r="P737" i="3"/>
  <c r="R737" i="3"/>
  <c r="S737" i="3"/>
  <c r="U737" i="3"/>
  <c r="V737" i="3"/>
  <c r="P738" i="3"/>
  <c r="R738" i="3"/>
  <c r="S738" i="3"/>
  <c r="U738" i="3"/>
  <c r="V738" i="3"/>
  <c r="P739" i="3"/>
  <c r="R739" i="3"/>
  <c r="S739" i="3"/>
  <c r="U739" i="3"/>
  <c r="V739" i="3"/>
  <c r="P740" i="3"/>
  <c r="R740" i="3"/>
  <c r="S740" i="3"/>
  <c r="U740" i="3"/>
  <c r="V740" i="3"/>
  <c r="P741" i="3"/>
  <c r="R741" i="3"/>
  <c r="S741" i="3"/>
  <c r="U741" i="3"/>
  <c r="V741" i="3"/>
  <c r="P742" i="3"/>
  <c r="R742" i="3"/>
  <c r="S742" i="3"/>
  <c r="U742" i="3"/>
  <c r="V742" i="3"/>
  <c r="P743" i="3"/>
  <c r="R743" i="3"/>
  <c r="S743" i="3"/>
  <c r="U743" i="3"/>
  <c r="V743" i="3"/>
  <c r="P744" i="3"/>
  <c r="R744" i="3"/>
  <c r="S744" i="3"/>
  <c r="U744" i="3"/>
  <c r="V744" i="3"/>
  <c r="P745" i="3"/>
  <c r="R745" i="3"/>
  <c r="S745" i="3"/>
  <c r="U745" i="3"/>
  <c r="V745" i="3"/>
  <c r="P746" i="3"/>
  <c r="R746" i="3"/>
  <c r="S746" i="3"/>
  <c r="U746" i="3"/>
  <c r="V746" i="3"/>
  <c r="P747" i="3"/>
  <c r="R747" i="3"/>
  <c r="S747" i="3"/>
  <c r="U747" i="3"/>
  <c r="V747" i="3"/>
  <c r="P748" i="3"/>
  <c r="R748" i="3"/>
  <c r="S748" i="3"/>
  <c r="U748" i="3"/>
  <c r="V748" i="3"/>
  <c r="P749" i="3"/>
  <c r="R749" i="3"/>
  <c r="S749" i="3"/>
  <c r="U749" i="3"/>
  <c r="V749" i="3"/>
  <c r="P750" i="3"/>
  <c r="R750" i="3"/>
  <c r="S750" i="3"/>
  <c r="U750" i="3"/>
  <c r="V750" i="3"/>
  <c r="P751" i="3"/>
  <c r="R751" i="3"/>
  <c r="S751" i="3"/>
  <c r="U751" i="3"/>
  <c r="V751" i="3"/>
  <c r="P752" i="3"/>
  <c r="R752" i="3"/>
  <c r="S752" i="3"/>
  <c r="U752" i="3"/>
  <c r="V752" i="3"/>
  <c r="P753" i="3"/>
  <c r="R753" i="3"/>
  <c r="S753" i="3"/>
  <c r="U753" i="3"/>
  <c r="V753" i="3"/>
  <c r="P754" i="3"/>
  <c r="R754" i="3"/>
  <c r="S754" i="3"/>
  <c r="U754" i="3"/>
  <c r="V754" i="3"/>
  <c r="P755" i="3"/>
  <c r="R755" i="3"/>
  <c r="S755" i="3"/>
  <c r="U755" i="3"/>
  <c r="V755" i="3"/>
  <c r="P756" i="3"/>
  <c r="R756" i="3"/>
  <c r="S756" i="3"/>
  <c r="U756" i="3"/>
  <c r="V756" i="3"/>
  <c r="P757" i="3"/>
  <c r="R757" i="3"/>
  <c r="S757" i="3"/>
  <c r="U757" i="3"/>
  <c r="V757" i="3"/>
  <c r="P758" i="3"/>
  <c r="R758" i="3"/>
  <c r="S758" i="3"/>
  <c r="U758" i="3"/>
  <c r="V758" i="3"/>
  <c r="P759" i="3"/>
  <c r="R759" i="3"/>
  <c r="S759" i="3"/>
  <c r="U759" i="3"/>
  <c r="V759" i="3"/>
  <c r="P760" i="3"/>
  <c r="R760" i="3"/>
  <c r="S760" i="3"/>
  <c r="U760" i="3"/>
  <c r="V760" i="3"/>
  <c r="P761" i="3"/>
  <c r="R761" i="3"/>
  <c r="S761" i="3"/>
  <c r="U761" i="3"/>
  <c r="V761" i="3"/>
  <c r="P762" i="3"/>
  <c r="R762" i="3"/>
  <c r="S762" i="3"/>
  <c r="U762" i="3"/>
  <c r="V762" i="3"/>
  <c r="P763" i="3"/>
  <c r="R763" i="3"/>
  <c r="S763" i="3"/>
  <c r="U763" i="3"/>
  <c r="V763" i="3"/>
  <c r="P764" i="3"/>
  <c r="R764" i="3"/>
  <c r="S764" i="3"/>
  <c r="U764" i="3"/>
  <c r="V764" i="3"/>
  <c r="P765" i="3"/>
  <c r="R765" i="3"/>
  <c r="S765" i="3"/>
  <c r="U765" i="3"/>
  <c r="V765" i="3"/>
  <c r="P766" i="3"/>
  <c r="R766" i="3"/>
  <c r="S766" i="3"/>
  <c r="U766" i="3"/>
  <c r="V766" i="3"/>
  <c r="P767" i="3"/>
  <c r="R767" i="3"/>
  <c r="S767" i="3"/>
  <c r="U767" i="3"/>
  <c r="V767" i="3"/>
  <c r="P768" i="3"/>
  <c r="R768" i="3"/>
  <c r="S768" i="3"/>
  <c r="U768" i="3"/>
  <c r="V768" i="3"/>
  <c r="P769" i="3"/>
  <c r="R769" i="3"/>
  <c r="S769" i="3"/>
  <c r="U769" i="3"/>
  <c r="V769" i="3"/>
  <c r="P770" i="3"/>
  <c r="R770" i="3"/>
  <c r="S770" i="3"/>
  <c r="U770" i="3"/>
  <c r="V770" i="3"/>
  <c r="P771" i="3"/>
  <c r="R771" i="3"/>
  <c r="S771" i="3"/>
  <c r="U771" i="3"/>
  <c r="V771" i="3"/>
  <c r="P772" i="3"/>
  <c r="R772" i="3"/>
  <c r="S772" i="3"/>
  <c r="U772" i="3"/>
  <c r="V772" i="3"/>
  <c r="P773" i="3"/>
  <c r="R773" i="3"/>
  <c r="S773" i="3"/>
  <c r="U773" i="3"/>
  <c r="V773" i="3"/>
  <c r="P774" i="3"/>
  <c r="R774" i="3"/>
  <c r="S774" i="3"/>
  <c r="U774" i="3"/>
  <c r="V774" i="3"/>
  <c r="P775" i="3"/>
  <c r="R775" i="3"/>
  <c r="S775" i="3"/>
  <c r="U775" i="3"/>
  <c r="V775" i="3"/>
  <c r="P776" i="3"/>
  <c r="R776" i="3"/>
  <c r="S776" i="3"/>
  <c r="U776" i="3"/>
  <c r="V776" i="3"/>
  <c r="P777" i="3"/>
  <c r="R777" i="3"/>
  <c r="S777" i="3"/>
  <c r="U777" i="3"/>
  <c r="V777" i="3"/>
  <c r="P778" i="3"/>
  <c r="R778" i="3"/>
  <c r="S778" i="3"/>
  <c r="U778" i="3"/>
  <c r="V778" i="3"/>
  <c r="P779" i="3"/>
  <c r="R779" i="3"/>
  <c r="S779" i="3"/>
  <c r="U779" i="3"/>
  <c r="V779" i="3"/>
  <c r="P780" i="3"/>
  <c r="R780" i="3"/>
  <c r="S780" i="3"/>
  <c r="U780" i="3"/>
  <c r="V780" i="3"/>
  <c r="P781" i="3"/>
  <c r="R781" i="3"/>
  <c r="S781" i="3"/>
  <c r="U781" i="3"/>
  <c r="V781" i="3"/>
  <c r="P782" i="3"/>
  <c r="R782" i="3"/>
  <c r="S782" i="3"/>
  <c r="U782" i="3"/>
  <c r="V782" i="3"/>
  <c r="P783" i="3"/>
  <c r="R783" i="3"/>
  <c r="S783" i="3"/>
  <c r="U783" i="3"/>
  <c r="V783" i="3"/>
  <c r="P784" i="3"/>
  <c r="R784" i="3"/>
  <c r="S784" i="3"/>
  <c r="U784" i="3"/>
  <c r="V784" i="3"/>
  <c r="P785" i="3"/>
  <c r="R785" i="3"/>
  <c r="S785" i="3"/>
  <c r="U785" i="3"/>
  <c r="V785" i="3"/>
  <c r="P786" i="3"/>
  <c r="R786" i="3"/>
  <c r="S786" i="3"/>
  <c r="U786" i="3"/>
  <c r="V786" i="3"/>
  <c r="P787" i="3"/>
  <c r="R787" i="3"/>
  <c r="S787" i="3"/>
  <c r="U787" i="3"/>
  <c r="V787" i="3"/>
  <c r="P788" i="3"/>
  <c r="R788" i="3"/>
  <c r="S788" i="3"/>
  <c r="U788" i="3"/>
  <c r="V788" i="3"/>
  <c r="P789" i="3"/>
  <c r="R789" i="3"/>
  <c r="S789" i="3"/>
  <c r="U789" i="3"/>
  <c r="V789" i="3"/>
  <c r="P790" i="3"/>
  <c r="R790" i="3"/>
  <c r="S790" i="3"/>
  <c r="U790" i="3"/>
  <c r="V790" i="3"/>
  <c r="P791" i="3"/>
  <c r="R791" i="3"/>
  <c r="S791" i="3"/>
  <c r="U791" i="3"/>
  <c r="V791" i="3"/>
  <c r="P792" i="3"/>
  <c r="R792" i="3"/>
  <c r="S792" i="3"/>
  <c r="U792" i="3"/>
  <c r="V792" i="3"/>
  <c r="P793" i="3"/>
  <c r="R793" i="3"/>
  <c r="S793" i="3"/>
  <c r="U793" i="3"/>
  <c r="V793" i="3"/>
  <c r="P794" i="3"/>
  <c r="R794" i="3"/>
  <c r="S794" i="3"/>
  <c r="U794" i="3"/>
  <c r="V794" i="3"/>
  <c r="P795" i="3"/>
  <c r="R795" i="3"/>
  <c r="S795" i="3"/>
  <c r="U795" i="3"/>
  <c r="V795" i="3"/>
  <c r="P796" i="3"/>
  <c r="R796" i="3"/>
  <c r="S796" i="3"/>
  <c r="U796" i="3"/>
  <c r="V796" i="3"/>
  <c r="P797" i="3"/>
  <c r="R797" i="3"/>
  <c r="S797" i="3"/>
  <c r="U797" i="3"/>
  <c r="V797" i="3"/>
  <c r="P798" i="3"/>
  <c r="R798" i="3"/>
  <c r="S798" i="3"/>
  <c r="U798" i="3"/>
  <c r="V798" i="3"/>
  <c r="P799" i="3"/>
  <c r="R799" i="3"/>
  <c r="S799" i="3"/>
  <c r="U799" i="3"/>
  <c r="V799" i="3"/>
  <c r="P800" i="3"/>
  <c r="R800" i="3"/>
  <c r="S800" i="3"/>
  <c r="U800" i="3"/>
  <c r="V800" i="3"/>
  <c r="P801" i="3"/>
  <c r="R801" i="3"/>
  <c r="S801" i="3"/>
  <c r="U801" i="3"/>
  <c r="V801" i="3"/>
  <c r="P802" i="3"/>
  <c r="R802" i="3"/>
  <c r="S802" i="3"/>
  <c r="U802" i="3"/>
  <c r="V802" i="3"/>
  <c r="P803" i="3"/>
  <c r="R803" i="3"/>
  <c r="S803" i="3"/>
  <c r="U803" i="3"/>
  <c r="V803" i="3"/>
  <c r="P804" i="3"/>
  <c r="R804" i="3"/>
  <c r="S804" i="3"/>
  <c r="U804" i="3"/>
  <c r="V804" i="3"/>
  <c r="P805" i="3"/>
  <c r="R805" i="3"/>
  <c r="S805" i="3"/>
  <c r="U805" i="3"/>
  <c r="V805" i="3"/>
  <c r="P806" i="3"/>
  <c r="R806" i="3"/>
  <c r="S806" i="3"/>
  <c r="U806" i="3"/>
  <c r="V806" i="3"/>
  <c r="P807" i="3"/>
  <c r="R807" i="3"/>
  <c r="S807" i="3"/>
  <c r="U807" i="3"/>
  <c r="V807" i="3"/>
  <c r="P808" i="3"/>
  <c r="R808" i="3"/>
  <c r="S808" i="3"/>
  <c r="U808" i="3"/>
  <c r="V808" i="3"/>
  <c r="P809" i="3"/>
  <c r="R809" i="3"/>
  <c r="S809" i="3"/>
  <c r="U809" i="3"/>
  <c r="V809" i="3"/>
  <c r="P810" i="3"/>
  <c r="R810" i="3"/>
  <c r="S810" i="3"/>
  <c r="U810" i="3"/>
  <c r="V810" i="3"/>
  <c r="P811" i="3"/>
  <c r="R811" i="3"/>
  <c r="S811" i="3"/>
  <c r="U811" i="3"/>
  <c r="V811" i="3"/>
  <c r="P812" i="3"/>
  <c r="R812" i="3"/>
  <c r="S812" i="3"/>
  <c r="U812" i="3"/>
  <c r="V812" i="3"/>
  <c r="P813" i="3"/>
  <c r="R813" i="3"/>
  <c r="S813" i="3"/>
  <c r="U813" i="3"/>
  <c r="V813" i="3"/>
  <c r="P814" i="3"/>
  <c r="R814" i="3"/>
  <c r="S814" i="3"/>
  <c r="U814" i="3"/>
  <c r="V814" i="3"/>
  <c r="P815" i="3"/>
  <c r="R815" i="3"/>
  <c r="S815" i="3"/>
  <c r="U815" i="3"/>
  <c r="V815" i="3"/>
  <c r="P816" i="3"/>
  <c r="R816" i="3"/>
  <c r="S816" i="3"/>
  <c r="U816" i="3"/>
  <c r="V816" i="3"/>
  <c r="P817" i="3"/>
  <c r="R817" i="3"/>
  <c r="S817" i="3"/>
  <c r="U817" i="3"/>
  <c r="V817" i="3"/>
  <c r="P818" i="3"/>
  <c r="R818" i="3"/>
  <c r="S818" i="3"/>
  <c r="U818" i="3"/>
  <c r="V818" i="3"/>
  <c r="P819" i="3"/>
  <c r="R819" i="3"/>
  <c r="S819" i="3"/>
  <c r="U819" i="3"/>
  <c r="V819" i="3"/>
  <c r="P820" i="3"/>
  <c r="R820" i="3"/>
  <c r="S820" i="3"/>
  <c r="U820" i="3"/>
  <c r="V820" i="3"/>
  <c r="P821" i="3"/>
  <c r="R821" i="3"/>
  <c r="S821" i="3"/>
  <c r="U821" i="3"/>
  <c r="V821" i="3"/>
  <c r="P822" i="3"/>
  <c r="R822" i="3"/>
  <c r="S822" i="3"/>
  <c r="U822" i="3"/>
  <c r="V822" i="3"/>
  <c r="P823" i="3"/>
  <c r="R823" i="3"/>
  <c r="S823" i="3"/>
  <c r="U823" i="3"/>
  <c r="V823" i="3"/>
  <c r="P824" i="3"/>
  <c r="R824" i="3"/>
  <c r="S824" i="3"/>
  <c r="U824" i="3"/>
  <c r="V824" i="3"/>
  <c r="P825" i="3"/>
  <c r="R825" i="3"/>
  <c r="S825" i="3"/>
  <c r="U825" i="3"/>
  <c r="V825" i="3"/>
  <c r="P826" i="3"/>
  <c r="R826" i="3"/>
  <c r="S826" i="3"/>
  <c r="U826" i="3"/>
  <c r="V826" i="3"/>
  <c r="P827" i="3"/>
  <c r="R827" i="3"/>
  <c r="S827" i="3"/>
  <c r="U827" i="3"/>
  <c r="V827" i="3"/>
  <c r="P828" i="3"/>
  <c r="R828" i="3"/>
  <c r="S828" i="3"/>
  <c r="U828" i="3"/>
  <c r="V828" i="3"/>
  <c r="P829" i="3"/>
  <c r="R829" i="3"/>
  <c r="S829" i="3"/>
  <c r="U829" i="3"/>
  <c r="V829" i="3"/>
  <c r="P830" i="3"/>
  <c r="R830" i="3"/>
  <c r="S830" i="3"/>
  <c r="U830" i="3"/>
  <c r="V830" i="3"/>
  <c r="P831" i="3"/>
  <c r="R831" i="3"/>
  <c r="S831" i="3"/>
  <c r="U831" i="3"/>
  <c r="V831" i="3"/>
  <c r="P832" i="3"/>
  <c r="R832" i="3"/>
  <c r="S832" i="3"/>
  <c r="U832" i="3"/>
  <c r="V832" i="3"/>
  <c r="P833" i="3"/>
  <c r="R833" i="3"/>
  <c r="S833" i="3"/>
  <c r="U833" i="3"/>
  <c r="V833" i="3"/>
  <c r="P834" i="3"/>
  <c r="R834" i="3"/>
  <c r="S834" i="3"/>
  <c r="U834" i="3"/>
  <c r="V834" i="3"/>
  <c r="P835" i="3"/>
  <c r="R835" i="3"/>
  <c r="S835" i="3"/>
  <c r="U835" i="3"/>
  <c r="V835" i="3"/>
  <c r="P836" i="3"/>
  <c r="R836" i="3"/>
  <c r="S836" i="3"/>
  <c r="U836" i="3"/>
  <c r="V836" i="3"/>
  <c r="P837" i="3"/>
  <c r="R837" i="3"/>
  <c r="S837" i="3"/>
  <c r="U837" i="3"/>
  <c r="V837" i="3"/>
  <c r="P838" i="3"/>
  <c r="R838" i="3"/>
  <c r="S838" i="3"/>
  <c r="U838" i="3"/>
  <c r="V838" i="3"/>
  <c r="P839" i="3"/>
  <c r="R839" i="3"/>
  <c r="S839" i="3"/>
  <c r="U839" i="3"/>
  <c r="V839" i="3"/>
  <c r="P840" i="3"/>
  <c r="R840" i="3"/>
  <c r="S840" i="3"/>
  <c r="U840" i="3"/>
  <c r="V840" i="3"/>
  <c r="P841" i="3"/>
  <c r="R841" i="3"/>
  <c r="S841" i="3"/>
  <c r="U841" i="3"/>
  <c r="V841" i="3"/>
  <c r="P842" i="3"/>
  <c r="R842" i="3"/>
  <c r="S842" i="3"/>
  <c r="U842" i="3"/>
  <c r="V842" i="3"/>
  <c r="P843" i="3"/>
  <c r="R843" i="3"/>
  <c r="S843" i="3"/>
  <c r="U843" i="3"/>
  <c r="V843" i="3"/>
  <c r="P844" i="3"/>
  <c r="R844" i="3"/>
  <c r="S844" i="3"/>
  <c r="U844" i="3"/>
  <c r="V844" i="3"/>
  <c r="P845" i="3"/>
  <c r="R845" i="3"/>
  <c r="S845" i="3"/>
  <c r="U845" i="3"/>
  <c r="V845" i="3"/>
  <c r="P846" i="3"/>
  <c r="R846" i="3"/>
  <c r="S846" i="3"/>
  <c r="U846" i="3"/>
  <c r="V846" i="3"/>
  <c r="P847" i="3"/>
  <c r="R847" i="3"/>
  <c r="S847" i="3"/>
  <c r="U847" i="3"/>
  <c r="V847" i="3"/>
  <c r="P848" i="3"/>
  <c r="R848" i="3"/>
  <c r="S848" i="3"/>
  <c r="U848" i="3"/>
  <c r="V848" i="3"/>
  <c r="P849" i="3"/>
  <c r="R849" i="3"/>
  <c r="S849" i="3"/>
  <c r="U849" i="3"/>
  <c r="V849" i="3"/>
  <c r="P850" i="3"/>
  <c r="R850" i="3"/>
  <c r="S850" i="3"/>
  <c r="U850" i="3"/>
  <c r="V850" i="3"/>
  <c r="P851" i="3"/>
  <c r="R851" i="3"/>
  <c r="S851" i="3"/>
  <c r="U851" i="3"/>
  <c r="V851" i="3"/>
  <c r="P852" i="3"/>
  <c r="R852" i="3"/>
  <c r="S852" i="3"/>
  <c r="U852" i="3"/>
  <c r="V852" i="3"/>
  <c r="P853" i="3"/>
  <c r="R853" i="3"/>
  <c r="S853" i="3"/>
  <c r="U853" i="3"/>
  <c r="V853" i="3"/>
  <c r="P854" i="3"/>
  <c r="R854" i="3"/>
  <c r="S854" i="3"/>
  <c r="U854" i="3"/>
  <c r="V854" i="3"/>
  <c r="P855" i="3"/>
  <c r="R855" i="3"/>
  <c r="S855" i="3"/>
  <c r="U855" i="3"/>
  <c r="V855" i="3"/>
  <c r="P856" i="3"/>
  <c r="R856" i="3"/>
  <c r="S856" i="3"/>
  <c r="U856" i="3"/>
  <c r="V856" i="3"/>
  <c r="P857" i="3"/>
  <c r="R857" i="3"/>
  <c r="S857" i="3"/>
  <c r="U857" i="3"/>
  <c r="V857" i="3"/>
  <c r="P858" i="3"/>
  <c r="R858" i="3"/>
  <c r="S858" i="3"/>
  <c r="U858" i="3"/>
  <c r="V858" i="3"/>
  <c r="P859" i="3"/>
  <c r="R859" i="3"/>
  <c r="S859" i="3"/>
  <c r="U859" i="3"/>
  <c r="V859" i="3"/>
  <c r="P860" i="3"/>
  <c r="R860" i="3"/>
  <c r="S860" i="3"/>
  <c r="U860" i="3"/>
  <c r="V860" i="3"/>
  <c r="P861" i="3"/>
  <c r="R861" i="3"/>
  <c r="S861" i="3"/>
  <c r="U861" i="3"/>
  <c r="V861" i="3"/>
  <c r="P862" i="3"/>
  <c r="R862" i="3"/>
  <c r="S862" i="3"/>
  <c r="U862" i="3"/>
  <c r="V862" i="3"/>
  <c r="P863" i="3"/>
  <c r="R863" i="3"/>
  <c r="S863" i="3"/>
  <c r="U863" i="3"/>
  <c r="V863" i="3"/>
  <c r="P864" i="3"/>
  <c r="R864" i="3"/>
  <c r="S864" i="3"/>
  <c r="U864" i="3"/>
  <c r="V864" i="3"/>
  <c r="P865" i="3"/>
  <c r="R865" i="3"/>
  <c r="S865" i="3"/>
  <c r="U865" i="3"/>
  <c r="V865" i="3"/>
  <c r="P866" i="3"/>
  <c r="R866" i="3"/>
  <c r="S866" i="3"/>
  <c r="U866" i="3"/>
  <c r="V866" i="3"/>
  <c r="P867" i="3"/>
  <c r="R867" i="3"/>
  <c r="S867" i="3"/>
  <c r="U867" i="3"/>
  <c r="V867" i="3"/>
  <c r="P868" i="3"/>
  <c r="R868" i="3"/>
  <c r="S868" i="3"/>
  <c r="U868" i="3"/>
  <c r="V868" i="3"/>
  <c r="P869" i="3"/>
  <c r="R869" i="3"/>
  <c r="S869" i="3"/>
  <c r="U869" i="3"/>
  <c r="V869" i="3"/>
  <c r="P870" i="3"/>
  <c r="R870" i="3"/>
  <c r="S870" i="3"/>
  <c r="U870" i="3"/>
  <c r="V870" i="3"/>
  <c r="P871" i="3"/>
  <c r="R871" i="3"/>
  <c r="S871" i="3"/>
  <c r="U871" i="3"/>
  <c r="V871" i="3"/>
  <c r="P872" i="3"/>
  <c r="R872" i="3"/>
  <c r="S872" i="3"/>
  <c r="U872" i="3"/>
  <c r="V872" i="3"/>
  <c r="P873" i="3"/>
  <c r="R873" i="3"/>
  <c r="S873" i="3"/>
  <c r="U873" i="3"/>
  <c r="V873" i="3"/>
  <c r="P874" i="3"/>
  <c r="R874" i="3"/>
  <c r="S874" i="3"/>
  <c r="U874" i="3"/>
  <c r="V874" i="3"/>
  <c r="S24" i="3"/>
  <c r="V24" i="3"/>
  <c r="U24" i="3"/>
  <c r="R24" i="3"/>
  <c r="P24" i="3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D39" i="5"/>
  <c r="D38" i="5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A874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A873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A872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A871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A870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A869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A868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A867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A866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A865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A864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A863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A862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A861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A860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A859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A858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A857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A856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A855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A854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A853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A852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A851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A850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A849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A848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A847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A846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A845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A844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A843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A842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A841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A840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A839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A838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A837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A836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A835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A834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A833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E832" i="6"/>
  <c r="D832" i="6"/>
  <c r="C832" i="6"/>
  <c r="B832" i="6"/>
  <c r="A832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A831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A830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A829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E828" i="6"/>
  <c r="D828" i="6"/>
  <c r="C828" i="6"/>
  <c r="B828" i="6"/>
  <c r="A828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A827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E826" i="6"/>
  <c r="D826" i="6"/>
  <c r="C826" i="6"/>
  <c r="B826" i="6"/>
  <c r="A826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A825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A824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A823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A822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A821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A820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A819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A818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A817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A816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A815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A814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A813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A812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A811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A810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E809" i="6"/>
  <c r="D809" i="6"/>
  <c r="C809" i="6"/>
  <c r="B809" i="6"/>
  <c r="A809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A808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A807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A806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A805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A804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A803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A802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A801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A800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A799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A798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E797" i="6"/>
  <c r="D797" i="6"/>
  <c r="C797" i="6"/>
  <c r="B797" i="6"/>
  <c r="A797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A796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A795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A794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A793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A792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A791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A790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E789" i="6"/>
  <c r="D789" i="6"/>
  <c r="C789" i="6"/>
  <c r="B789" i="6"/>
  <c r="A789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E788" i="6"/>
  <c r="D788" i="6"/>
  <c r="C788" i="6"/>
  <c r="B788" i="6"/>
  <c r="A788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E787" i="6"/>
  <c r="D787" i="6"/>
  <c r="C787" i="6"/>
  <c r="B787" i="6"/>
  <c r="A787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E786" i="6"/>
  <c r="D786" i="6"/>
  <c r="C786" i="6"/>
  <c r="B786" i="6"/>
  <c r="A786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E785" i="6"/>
  <c r="D785" i="6"/>
  <c r="C785" i="6"/>
  <c r="B785" i="6"/>
  <c r="A785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E784" i="6"/>
  <c r="D784" i="6"/>
  <c r="C784" i="6"/>
  <c r="B784" i="6"/>
  <c r="A784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E783" i="6"/>
  <c r="D783" i="6"/>
  <c r="C783" i="6"/>
  <c r="B783" i="6"/>
  <c r="A783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E782" i="6"/>
  <c r="D782" i="6"/>
  <c r="C782" i="6"/>
  <c r="B782" i="6"/>
  <c r="A782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E781" i="6"/>
  <c r="D781" i="6"/>
  <c r="C781" i="6"/>
  <c r="B781" i="6"/>
  <c r="A781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E780" i="6"/>
  <c r="D780" i="6"/>
  <c r="C780" i="6"/>
  <c r="B780" i="6"/>
  <c r="A780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E779" i="6"/>
  <c r="D779" i="6"/>
  <c r="C779" i="6"/>
  <c r="B779" i="6"/>
  <c r="A779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E778" i="6"/>
  <c r="D778" i="6"/>
  <c r="C778" i="6"/>
  <c r="B778" i="6"/>
  <c r="A778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E777" i="6"/>
  <c r="D777" i="6"/>
  <c r="C777" i="6"/>
  <c r="B777" i="6"/>
  <c r="A777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E776" i="6"/>
  <c r="D776" i="6"/>
  <c r="C776" i="6"/>
  <c r="B776" i="6"/>
  <c r="A776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E775" i="6"/>
  <c r="D775" i="6"/>
  <c r="C775" i="6"/>
  <c r="B775" i="6"/>
  <c r="A775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E774" i="6"/>
  <c r="D774" i="6"/>
  <c r="C774" i="6"/>
  <c r="B774" i="6"/>
  <c r="A774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E773" i="6"/>
  <c r="D773" i="6"/>
  <c r="C773" i="6"/>
  <c r="B773" i="6"/>
  <c r="A773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E772" i="6"/>
  <c r="D772" i="6"/>
  <c r="C772" i="6"/>
  <c r="B772" i="6"/>
  <c r="A772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E771" i="6"/>
  <c r="D771" i="6"/>
  <c r="C771" i="6"/>
  <c r="B771" i="6"/>
  <c r="A771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E770" i="6"/>
  <c r="D770" i="6"/>
  <c r="C770" i="6"/>
  <c r="B770" i="6"/>
  <c r="A770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E769" i="6"/>
  <c r="D769" i="6"/>
  <c r="C769" i="6"/>
  <c r="B769" i="6"/>
  <c r="A769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E768" i="6"/>
  <c r="D768" i="6"/>
  <c r="C768" i="6"/>
  <c r="B768" i="6"/>
  <c r="A768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E767" i="6"/>
  <c r="D767" i="6"/>
  <c r="C767" i="6"/>
  <c r="B767" i="6"/>
  <c r="A767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E766" i="6"/>
  <c r="D766" i="6"/>
  <c r="C766" i="6"/>
  <c r="B766" i="6"/>
  <c r="A766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E765" i="6"/>
  <c r="D765" i="6"/>
  <c r="C765" i="6"/>
  <c r="B765" i="6"/>
  <c r="A765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E764" i="6"/>
  <c r="D764" i="6"/>
  <c r="C764" i="6"/>
  <c r="B764" i="6"/>
  <c r="A764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E763" i="6"/>
  <c r="D763" i="6"/>
  <c r="C763" i="6"/>
  <c r="B763" i="6"/>
  <c r="A763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E762" i="6"/>
  <c r="D762" i="6"/>
  <c r="C762" i="6"/>
  <c r="B762" i="6"/>
  <c r="A762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E761" i="6"/>
  <c r="D761" i="6"/>
  <c r="C761" i="6"/>
  <c r="B761" i="6"/>
  <c r="A761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E760" i="6"/>
  <c r="D760" i="6"/>
  <c r="C760" i="6"/>
  <c r="B760" i="6"/>
  <c r="A760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E759" i="6"/>
  <c r="D759" i="6"/>
  <c r="C759" i="6"/>
  <c r="B759" i="6"/>
  <c r="A759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E758" i="6"/>
  <c r="D758" i="6"/>
  <c r="C758" i="6"/>
  <c r="B758" i="6"/>
  <c r="A758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E757" i="6"/>
  <c r="D757" i="6"/>
  <c r="C757" i="6"/>
  <c r="B757" i="6"/>
  <c r="A757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E756" i="6"/>
  <c r="D756" i="6"/>
  <c r="C756" i="6"/>
  <c r="B756" i="6"/>
  <c r="A756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E755" i="6"/>
  <c r="D755" i="6"/>
  <c r="C755" i="6"/>
  <c r="B755" i="6"/>
  <c r="A755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E754" i="6"/>
  <c r="D754" i="6"/>
  <c r="C754" i="6"/>
  <c r="B754" i="6"/>
  <c r="A754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E753" i="6"/>
  <c r="D753" i="6"/>
  <c r="C753" i="6"/>
  <c r="B753" i="6"/>
  <c r="A753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E752" i="6"/>
  <c r="D752" i="6"/>
  <c r="C752" i="6"/>
  <c r="B752" i="6"/>
  <c r="A752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E751" i="6"/>
  <c r="D751" i="6"/>
  <c r="C751" i="6"/>
  <c r="B751" i="6"/>
  <c r="A751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E750" i="6"/>
  <c r="D750" i="6"/>
  <c r="C750" i="6"/>
  <c r="B750" i="6"/>
  <c r="A750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E749" i="6"/>
  <c r="D749" i="6"/>
  <c r="C749" i="6"/>
  <c r="B749" i="6"/>
  <c r="A749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E748" i="6"/>
  <c r="D748" i="6"/>
  <c r="C748" i="6"/>
  <c r="B748" i="6"/>
  <c r="A748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E747" i="6"/>
  <c r="D747" i="6"/>
  <c r="C747" i="6"/>
  <c r="B747" i="6"/>
  <c r="A747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E746" i="6"/>
  <c r="D746" i="6"/>
  <c r="C746" i="6"/>
  <c r="B746" i="6"/>
  <c r="A746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E745" i="6"/>
  <c r="D745" i="6"/>
  <c r="C745" i="6"/>
  <c r="B745" i="6"/>
  <c r="A745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E744" i="6"/>
  <c r="D744" i="6"/>
  <c r="C744" i="6"/>
  <c r="B744" i="6"/>
  <c r="A744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E743" i="6"/>
  <c r="D743" i="6"/>
  <c r="C743" i="6"/>
  <c r="B743" i="6"/>
  <c r="A743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E742" i="6"/>
  <c r="D742" i="6"/>
  <c r="C742" i="6"/>
  <c r="B742" i="6"/>
  <c r="A742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E741" i="6"/>
  <c r="D741" i="6"/>
  <c r="C741" i="6"/>
  <c r="B741" i="6"/>
  <c r="A741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E740" i="6"/>
  <c r="D740" i="6"/>
  <c r="C740" i="6"/>
  <c r="B740" i="6"/>
  <c r="A740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E739" i="6"/>
  <c r="D739" i="6"/>
  <c r="C739" i="6"/>
  <c r="B739" i="6"/>
  <c r="A739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E738" i="6"/>
  <c r="D738" i="6"/>
  <c r="C738" i="6"/>
  <c r="B738" i="6"/>
  <c r="A738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E737" i="6"/>
  <c r="D737" i="6"/>
  <c r="C737" i="6"/>
  <c r="B737" i="6"/>
  <c r="A737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E736" i="6"/>
  <c r="D736" i="6"/>
  <c r="C736" i="6"/>
  <c r="B736" i="6"/>
  <c r="A736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E735" i="6"/>
  <c r="D735" i="6"/>
  <c r="C735" i="6"/>
  <c r="B735" i="6"/>
  <c r="A735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E734" i="6"/>
  <c r="D734" i="6"/>
  <c r="C734" i="6"/>
  <c r="B734" i="6"/>
  <c r="A734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E733" i="6"/>
  <c r="D733" i="6"/>
  <c r="C733" i="6"/>
  <c r="B733" i="6"/>
  <c r="A733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E732" i="6"/>
  <c r="D732" i="6"/>
  <c r="C732" i="6"/>
  <c r="B732" i="6"/>
  <c r="A732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E731" i="6"/>
  <c r="D731" i="6"/>
  <c r="C731" i="6"/>
  <c r="B731" i="6"/>
  <c r="A731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E730" i="6"/>
  <c r="D730" i="6"/>
  <c r="C730" i="6"/>
  <c r="B730" i="6"/>
  <c r="A730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E729" i="6"/>
  <c r="D729" i="6"/>
  <c r="C729" i="6"/>
  <c r="B729" i="6"/>
  <c r="A729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E728" i="6"/>
  <c r="D728" i="6"/>
  <c r="C728" i="6"/>
  <c r="B728" i="6"/>
  <c r="A728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E727" i="6"/>
  <c r="D727" i="6"/>
  <c r="C727" i="6"/>
  <c r="B727" i="6"/>
  <c r="A727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E726" i="6"/>
  <c r="D726" i="6"/>
  <c r="C726" i="6"/>
  <c r="B726" i="6"/>
  <c r="A726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E725" i="6"/>
  <c r="D725" i="6"/>
  <c r="C725" i="6"/>
  <c r="B725" i="6"/>
  <c r="A725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E724" i="6"/>
  <c r="D724" i="6"/>
  <c r="C724" i="6"/>
  <c r="B724" i="6"/>
  <c r="A724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E723" i="6"/>
  <c r="D723" i="6"/>
  <c r="C723" i="6"/>
  <c r="B723" i="6"/>
  <c r="A723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E722" i="6"/>
  <c r="D722" i="6"/>
  <c r="C722" i="6"/>
  <c r="B722" i="6"/>
  <c r="A722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E721" i="6"/>
  <c r="D721" i="6"/>
  <c r="C721" i="6"/>
  <c r="B721" i="6"/>
  <c r="A721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E720" i="6"/>
  <c r="D720" i="6"/>
  <c r="C720" i="6"/>
  <c r="B720" i="6"/>
  <c r="A720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E719" i="6"/>
  <c r="D719" i="6"/>
  <c r="C719" i="6"/>
  <c r="B719" i="6"/>
  <c r="A719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E718" i="6"/>
  <c r="D718" i="6"/>
  <c r="C718" i="6"/>
  <c r="B718" i="6"/>
  <c r="A718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E717" i="6"/>
  <c r="D717" i="6"/>
  <c r="C717" i="6"/>
  <c r="B717" i="6"/>
  <c r="A717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E716" i="6"/>
  <c r="D716" i="6"/>
  <c r="C716" i="6"/>
  <c r="B716" i="6"/>
  <c r="A716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E715" i="6"/>
  <c r="D715" i="6"/>
  <c r="C715" i="6"/>
  <c r="B715" i="6"/>
  <c r="A715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E714" i="6"/>
  <c r="D714" i="6"/>
  <c r="C714" i="6"/>
  <c r="B714" i="6"/>
  <c r="A714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E713" i="6"/>
  <c r="D713" i="6"/>
  <c r="C713" i="6"/>
  <c r="B713" i="6"/>
  <c r="A713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E712" i="6"/>
  <c r="D712" i="6"/>
  <c r="C712" i="6"/>
  <c r="B712" i="6"/>
  <c r="A712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E711" i="6"/>
  <c r="D711" i="6"/>
  <c r="C711" i="6"/>
  <c r="B711" i="6"/>
  <c r="A711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E710" i="6"/>
  <c r="D710" i="6"/>
  <c r="C710" i="6"/>
  <c r="B710" i="6"/>
  <c r="A710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E709" i="6"/>
  <c r="D709" i="6"/>
  <c r="C709" i="6"/>
  <c r="B709" i="6"/>
  <c r="A709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E708" i="6"/>
  <c r="D708" i="6"/>
  <c r="C708" i="6"/>
  <c r="B708" i="6"/>
  <c r="A708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E707" i="6"/>
  <c r="D707" i="6"/>
  <c r="C707" i="6"/>
  <c r="B707" i="6"/>
  <c r="A707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E706" i="6"/>
  <c r="D706" i="6"/>
  <c r="C706" i="6"/>
  <c r="B706" i="6"/>
  <c r="A706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A705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A704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A703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A702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A701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A700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A699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A698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E697" i="6"/>
  <c r="D697" i="6"/>
  <c r="C697" i="6"/>
  <c r="B697" i="6"/>
  <c r="A697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A696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A695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A694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A693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A692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A691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A690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A689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A688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A687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A686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A685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A684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A683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A682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A681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A680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A679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E678" i="6"/>
  <c r="D678" i="6"/>
  <c r="C678" i="6"/>
  <c r="B678" i="6"/>
  <c r="A678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E677" i="6"/>
  <c r="D677" i="6"/>
  <c r="C677" i="6"/>
  <c r="B677" i="6"/>
  <c r="A677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A676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A675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A674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A673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A672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A634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A633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A632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A623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A617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A613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A608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A607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A606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A605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A603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A602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A599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E596" i="6"/>
  <c r="D596" i="6"/>
  <c r="C596" i="6"/>
  <c r="B596" i="6"/>
  <c r="A596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A1" i="6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D45" i="5"/>
  <c r="D46" i="5"/>
  <c r="D47" i="5"/>
  <c r="D48" i="5"/>
  <c r="D49" i="5"/>
  <c r="D50" i="5"/>
  <c r="D44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A37" i="5"/>
  <c r="B37" i="5"/>
  <c r="C37" i="5"/>
  <c r="D37" i="5"/>
  <c r="A38" i="5"/>
  <c r="B38" i="5"/>
  <c r="C38" i="5"/>
  <c r="A39" i="5"/>
  <c r="B39" i="5"/>
  <c r="C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A44" i="5"/>
  <c r="B44" i="5"/>
  <c r="C44" i="5"/>
  <c r="A45" i="5"/>
  <c r="B45" i="5"/>
  <c r="C45" i="5"/>
  <c r="A46" i="5"/>
  <c r="B46" i="5"/>
  <c r="C46" i="5"/>
  <c r="A47" i="5"/>
  <c r="B47" i="5"/>
  <c r="C47" i="5"/>
  <c r="A48" i="5"/>
  <c r="B48" i="5"/>
  <c r="C48" i="5"/>
  <c r="A49" i="5"/>
  <c r="B49" i="5"/>
  <c r="C49" i="5"/>
  <c r="A50" i="5"/>
  <c r="B50" i="5"/>
  <c r="C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A538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A539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A540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A541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A542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A544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A546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A549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A550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A551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A552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A553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A554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A556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A557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A558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A559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A560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A561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A562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A563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A564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A565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A566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A567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A568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A569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A570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A571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A572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A573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A574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A575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A576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A577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A578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A579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A580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A581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A582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A583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A584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A585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A586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A587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A588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A589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A590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A591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A592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A593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A594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A595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A596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A597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A598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A599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A600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A601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A602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A603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A604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A605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A606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A607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A608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A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A610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A611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A612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A613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A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A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A616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A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A618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A619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A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A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A622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A623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A624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A625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A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A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A628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A629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A630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A631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A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A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A634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A635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A636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A637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A638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A639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A640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A641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A642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A643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A644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A645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A646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A647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A648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A649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A650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A651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A652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A653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A654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A655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A656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A657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A658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A659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A660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A661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A662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A663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A664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A665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A666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A667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A668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A669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A670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A671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A672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A673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A674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A675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A676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A677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A678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A679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A680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A681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A682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A683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A684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A685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A686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A687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A688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A689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A690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A691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A692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A693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A694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A695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A696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A697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A698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A699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A700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A701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A702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A703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A704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A705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A706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A707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A708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A709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A710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A711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A712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A713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A714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A715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A716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A717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A718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A719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A720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A721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A722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A723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A724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A725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A726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A727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A728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A729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A730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A731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A732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A733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A734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A735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A736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A737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A738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A739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A740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A741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A742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A743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A744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A745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A746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A747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A748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A749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A750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A751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A752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A753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A754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A755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A756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A757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A758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A759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A760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A761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A762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A763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A764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A765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A766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A767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A768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A769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A770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A771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A772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A773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A774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A775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A776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A777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A778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A779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A780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A781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A782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A783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A784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A785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A786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A787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A788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A789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A790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A791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A792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A793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A794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A795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A796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A797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A798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A799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A800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A801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A802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A803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A804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A805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A806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A807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A808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A809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A810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A811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A812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A813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A814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A815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A816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A817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A818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A819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A820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A821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A822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A823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A824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A825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A826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A827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A828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A829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A830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A831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A832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A833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A834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A835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A836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A837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A838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A839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A840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A841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A842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A843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A844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A845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A846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A847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A848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A849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A850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A851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A852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A853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A854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A855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A856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A857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A858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A859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A860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A861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A862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A863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A864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A865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A866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A867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A868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A869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A870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A871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A872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A873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A874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A1" i="5"/>
  <c r="AC25" i="3"/>
  <c r="AD25" i="3"/>
  <c r="AC26" i="3"/>
  <c r="AD26" i="3"/>
  <c r="AC27" i="3"/>
  <c r="AD27" i="3"/>
  <c r="AC28" i="3"/>
  <c r="AD28" i="3"/>
  <c r="AC29" i="3"/>
  <c r="AD29" i="3"/>
  <c r="AC30" i="3"/>
  <c r="AD30" i="3"/>
  <c r="AC31" i="3"/>
  <c r="AD31" i="3"/>
  <c r="AC32" i="3"/>
  <c r="AD32" i="3"/>
  <c r="AC33" i="3"/>
  <c r="AD33" i="3"/>
  <c r="AC34" i="3"/>
  <c r="AD34" i="3"/>
  <c r="AC35" i="3"/>
  <c r="AD35" i="3"/>
  <c r="AC36" i="3"/>
  <c r="AD36" i="3"/>
  <c r="AC37" i="3"/>
  <c r="AD37" i="3"/>
  <c r="AC38" i="3"/>
  <c r="AD38" i="3"/>
  <c r="AC39" i="3"/>
  <c r="AD39" i="3"/>
  <c r="AC40" i="3"/>
  <c r="AD40" i="3"/>
  <c r="AC41" i="3"/>
  <c r="AD41" i="3"/>
  <c r="AC42" i="3"/>
  <c r="AD42" i="3"/>
  <c r="AC43" i="3"/>
  <c r="AD43" i="3"/>
  <c r="AC44" i="3"/>
  <c r="AD44" i="3"/>
  <c r="AC45" i="3"/>
  <c r="AD45" i="3"/>
  <c r="AC46" i="3"/>
  <c r="AD46" i="3"/>
  <c r="AC47" i="3"/>
  <c r="AD47" i="3"/>
  <c r="AC48" i="3"/>
  <c r="AD48" i="3"/>
  <c r="AC49" i="3"/>
  <c r="AD49" i="3"/>
  <c r="AC50" i="3"/>
  <c r="AD50" i="3"/>
  <c r="AC51" i="3"/>
  <c r="AD51" i="3"/>
  <c r="AC52" i="3"/>
  <c r="AD52" i="3"/>
  <c r="AC53" i="3"/>
  <c r="AD53" i="3"/>
  <c r="AC54" i="3"/>
  <c r="AD54" i="3"/>
  <c r="AC55" i="3"/>
  <c r="AD55" i="3"/>
  <c r="AC56" i="3"/>
  <c r="AD56" i="3"/>
  <c r="AC57" i="3"/>
  <c r="AD57" i="3"/>
  <c r="AC58" i="3"/>
  <c r="AD58" i="3"/>
  <c r="AC59" i="3"/>
  <c r="AD59" i="3"/>
  <c r="AC60" i="3"/>
  <c r="AD60" i="3"/>
  <c r="AC61" i="3"/>
  <c r="AD61" i="3"/>
  <c r="AC62" i="3"/>
  <c r="AD62" i="3"/>
  <c r="AC63" i="3"/>
  <c r="AD63" i="3"/>
  <c r="AC64" i="3"/>
  <c r="AD64" i="3"/>
  <c r="AC65" i="3"/>
  <c r="AD65" i="3"/>
  <c r="AC66" i="3"/>
  <c r="AD66" i="3"/>
  <c r="AC67" i="3"/>
  <c r="AD67" i="3"/>
  <c r="AC68" i="3"/>
  <c r="AD68" i="3"/>
  <c r="AC69" i="3"/>
  <c r="AD69" i="3"/>
  <c r="AC70" i="3"/>
  <c r="AD70" i="3"/>
  <c r="AC71" i="3"/>
  <c r="AD71" i="3"/>
  <c r="AC72" i="3"/>
  <c r="AD72" i="3"/>
  <c r="AC73" i="3"/>
  <c r="AD73" i="3"/>
  <c r="AC74" i="3"/>
  <c r="AD74" i="3"/>
  <c r="AC75" i="3"/>
  <c r="AD75" i="3"/>
  <c r="AC76" i="3"/>
  <c r="AD76" i="3"/>
  <c r="AC77" i="3"/>
  <c r="AD77" i="3"/>
  <c r="AC78" i="3"/>
  <c r="AD78" i="3"/>
  <c r="AC79" i="3"/>
  <c r="AD79" i="3"/>
  <c r="AC80" i="3"/>
  <c r="AD80" i="3"/>
  <c r="AC81" i="3"/>
  <c r="AD81" i="3"/>
  <c r="AC82" i="3"/>
  <c r="AD82" i="3"/>
  <c r="AC83" i="3"/>
  <c r="AD83" i="3"/>
  <c r="AC84" i="3"/>
  <c r="AD84" i="3"/>
  <c r="AC85" i="3"/>
  <c r="AD85" i="3"/>
  <c r="AC86" i="3"/>
  <c r="AD86" i="3"/>
  <c r="AC87" i="3"/>
  <c r="AD87" i="3"/>
  <c r="AC88" i="3"/>
  <c r="AD88" i="3"/>
  <c r="AC89" i="3"/>
  <c r="AD89" i="3"/>
  <c r="AC90" i="3"/>
  <c r="AD90" i="3"/>
  <c r="AC91" i="3"/>
  <c r="AD91" i="3"/>
  <c r="AC92" i="3"/>
  <c r="AD92" i="3"/>
  <c r="AC93" i="3"/>
  <c r="AD93" i="3"/>
  <c r="AC94" i="3"/>
  <c r="AD94" i="3"/>
  <c r="AC95" i="3"/>
  <c r="AD95" i="3"/>
  <c r="AC96" i="3"/>
  <c r="AD96" i="3"/>
  <c r="AC97" i="3"/>
  <c r="AD97" i="3"/>
  <c r="AC98" i="3"/>
  <c r="AD98" i="3"/>
  <c r="AC99" i="3"/>
  <c r="AD99" i="3"/>
  <c r="AC100" i="3"/>
  <c r="AD100" i="3"/>
  <c r="AC101" i="3"/>
  <c r="AD101" i="3"/>
  <c r="AC102" i="3"/>
  <c r="AD102" i="3"/>
  <c r="AC103" i="3"/>
  <c r="AD103" i="3"/>
  <c r="AC104" i="3"/>
  <c r="AD104" i="3"/>
  <c r="AC105" i="3"/>
  <c r="AD105" i="3"/>
  <c r="AC106" i="3"/>
  <c r="AD106" i="3"/>
  <c r="AC107" i="3"/>
  <c r="AD107" i="3"/>
  <c r="AC108" i="3"/>
  <c r="AD108" i="3"/>
  <c r="AC109" i="3"/>
  <c r="AD109" i="3"/>
  <c r="AC110" i="3"/>
  <c r="AD110" i="3"/>
  <c r="AC111" i="3"/>
  <c r="AD111" i="3"/>
  <c r="AC112" i="3"/>
  <c r="AD112" i="3"/>
  <c r="AC113" i="3"/>
  <c r="AD113" i="3"/>
  <c r="AC114" i="3"/>
  <c r="AD114" i="3"/>
  <c r="AC115" i="3"/>
  <c r="AD115" i="3"/>
  <c r="AC116" i="3"/>
  <c r="AD116" i="3"/>
  <c r="AC117" i="3"/>
  <c r="AD117" i="3"/>
  <c r="AC118" i="3"/>
  <c r="AD118" i="3"/>
  <c r="AC119" i="3"/>
  <c r="AD119" i="3"/>
  <c r="AC120" i="3"/>
  <c r="AD120" i="3"/>
  <c r="AC121" i="3"/>
  <c r="AD121" i="3"/>
  <c r="AC122" i="3"/>
  <c r="AD122" i="3"/>
  <c r="AC123" i="3"/>
  <c r="AD123" i="3"/>
  <c r="AC124" i="3"/>
  <c r="AD124" i="3"/>
  <c r="AC125" i="3"/>
  <c r="AD125" i="3"/>
  <c r="AC126" i="3"/>
  <c r="AD126" i="3"/>
  <c r="AC127" i="3"/>
  <c r="AD127" i="3"/>
  <c r="AC128" i="3"/>
  <c r="AD128" i="3"/>
  <c r="AC129" i="3"/>
  <c r="AD129" i="3"/>
  <c r="AC130" i="3"/>
  <c r="AD130" i="3"/>
  <c r="AD24" i="3"/>
  <c r="AC24" i="3"/>
  <c r="Y26" i="3"/>
  <c r="X26" i="3"/>
  <c r="Y25" i="3"/>
  <c r="X25" i="3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/>
  <c r="Y16" i="3"/>
  <c r="Z16" i="3" s="1"/>
  <c r="Y15" i="3"/>
  <c r="Z15" i="3" s="1"/>
  <c r="Y14" i="3"/>
  <c r="Z14" i="3" s="1"/>
  <c r="Y13" i="3"/>
  <c r="Z13" i="3" s="1"/>
  <c r="Y12" i="3"/>
  <c r="Z12" i="3" s="1"/>
  <c r="Y11" i="3"/>
  <c r="Z11" i="3" s="1"/>
  <c r="Y10" i="3"/>
  <c r="Z10" i="3" s="1"/>
  <c r="Y9" i="3"/>
  <c r="Z9" i="3" s="1"/>
  <c r="Y8" i="3"/>
  <c r="Z8" i="3" s="1"/>
  <c r="Y7" i="3"/>
  <c r="Z7" i="3" s="1"/>
  <c r="Y6" i="3"/>
  <c r="Z6" i="3" s="1"/>
  <c r="Y5" i="3"/>
  <c r="Z5" i="3" s="1"/>
  <c r="Y4" i="3"/>
  <c r="Z4" i="3" s="1"/>
  <c r="Y3" i="3"/>
  <c r="Z3" i="3" s="1"/>
  <c r="Y2" i="3"/>
  <c r="Z2" i="3" s="1"/>
  <c r="M27" i="3"/>
  <c r="X27" i="3" s="1"/>
  <c r="N27" i="3"/>
  <c r="M28" i="3"/>
  <c r="X28" i="3" s="1"/>
  <c r="N28" i="3"/>
  <c r="M29" i="3"/>
  <c r="X29" i="3" s="1"/>
  <c r="N29" i="3"/>
  <c r="M30" i="3"/>
  <c r="X30" i="3" s="1"/>
  <c r="N30" i="3"/>
  <c r="M31" i="3"/>
  <c r="X31" i="3" s="1"/>
  <c r="N31" i="3"/>
  <c r="M32" i="3"/>
  <c r="X32" i="3" s="1"/>
  <c r="N32" i="3"/>
  <c r="M33" i="3"/>
  <c r="X33" i="3" s="1"/>
  <c r="N33" i="3"/>
  <c r="M34" i="3"/>
  <c r="X34" i="3" s="1"/>
  <c r="N34" i="3"/>
  <c r="M35" i="3"/>
  <c r="X35" i="3" s="1"/>
  <c r="N35" i="3"/>
  <c r="M36" i="3"/>
  <c r="X36" i="3" s="1"/>
  <c r="N36" i="3"/>
  <c r="M37" i="3"/>
  <c r="X37" i="3" s="1"/>
  <c r="N37" i="3"/>
  <c r="M38" i="3"/>
  <c r="X38" i="3" s="1"/>
  <c r="N38" i="3"/>
  <c r="M39" i="3"/>
  <c r="X39" i="3" s="1"/>
  <c r="N39" i="3"/>
  <c r="M40" i="3"/>
  <c r="X40" i="3" s="1"/>
  <c r="N40" i="3"/>
  <c r="M41" i="3"/>
  <c r="X41" i="3" s="1"/>
  <c r="N41" i="3"/>
  <c r="M42" i="3"/>
  <c r="X42" i="3" s="1"/>
  <c r="N42" i="3"/>
  <c r="M43" i="3"/>
  <c r="X43" i="3" s="1"/>
  <c r="N43" i="3"/>
  <c r="M44" i="3"/>
  <c r="X44" i="3" s="1"/>
  <c r="N44" i="3"/>
  <c r="M45" i="3"/>
  <c r="X45" i="3" s="1"/>
  <c r="N45" i="3"/>
  <c r="M46" i="3"/>
  <c r="X46" i="3" s="1"/>
  <c r="N46" i="3"/>
  <c r="M47" i="3"/>
  <c r="X47" i="3" s="1"/>
  <c r="N47" i="3"/>
  <c r="M48" i="3"/>
  <c r="X48" i="3" s="1"/>
  <c r="N48" i="3"/>
  <c r="M49" i="3"/>
  <c r="X49" i="3" s="1"/>
  <c r="N49" i="3"/>
  <c r="M50" i="3"/>
  <c r="X50" i="3" s="1"/>
  <c r="N50" i="3"/>
  <c r="M51" i="3"/>
  <c r="X51" i="3" s="1"/>
  <c r="N51" i="3"/>
  <c r="M52" i="3"/>
  <c r="X52" i="3" s="1"/>
  <c r="N52" i="3"/>
  <c r="M53" i="3"/>
  <c r="X53" i="3" s="1"/>
  <c r="N53" i="3"/>
  <c r="M54" i="3"/>
  <c r="X54" i="3" s="1"/>
  <c r="N54" i="3"/>
  <c r="M55" i="3"/>
  <c r="X55" i="3" s="1"/>
  <c r="N55" i="3"/>
  <c r="M56" i="3"/>
  <c r="X56" i="3" s="1"/>
  <c r="N56" i="3"/>
  <c r="M57" i="3"/>
  <c r="X57" i="3" s="1"/>
  <c r="N57" i="3"/>
  <c r="M58" i="3"/>
  <c r="X58" i="3" s="1"/>
  <c r="N58" i="3"/>
  <c r="M59" i="3"/>
  <c r="X59" i="3" s="1"/>
  <c r="N59" i="3"/>
  <c r="M60" i="3"/>
  <c r="X60" i="3" s="1"/>
  <c r="N60" i="3"/>
  <c r="M61" i="3"/>
  <c r="X61" i="3" s="1"/>
  <c r="N61" i="3"/>
  <c r="M62" i="3"/>
  <c r="X62" i="3" s="1"/>
  <c r="N62" i="3"/>
  <c r="M63" i="3"/>
  <c r="X63" i="3" s="1"/>
  <c r="N63" i="3"/>
  <c r="M64" i="3"/>
  <c r="X64" i="3" s="1"/>
  <c r="N64" i="3"/>
  <c r="M65" i="3"/>
  <c r="X65" i="3" s="1"/>
  <c r="N65" i="3"/>
  <c r="M66" i="3"/>
  <c r="X66" i="3" s="1"/>
  <c r="N66" i="3"/>
  <c r="M67" i="3"/>
  <c r="X67" i="3" s="1"/>
  <c r="N67" i="3"/>
  <c r="M68" i="3"/>
  <c r="X68" i="3" s="1"/>
  <c r="N68" i="3"/>
  <c r="M69" i="3"/>
  <c r="X69" i="3" s="1"/>
  <c r="N69" i="3"/>
  <c r="M70" i="3"/>
  <c r="X70" i="3" s="1"/>
  <c r="N70" i="3"/>
  <c r="M71" i="3"/>
  <c r="X71" i="3" s="1"/>
  <c r="N71" i="3"/>
  <c r="M72" i="3"/>
  <c r="X72" i="3" s="1"/>
  <c r="N72" i="3"/>
  <c r="M73" i="3"/>
  <c r="X73" i="3" s="1"/>
  <c r="N73" i="3"/>
  <c r="M74" i="3"/>
  <c r="X74" i="3" s="1"/>
  <c r="N74" i="3"/>
  <c r="M75" i="3"/>
  <c r="X75" i="3" s="1"/>
  <c r="N75" i="3"/>
  <c r="M76" i="3"/>
  <c r="X76" i="3" s="1"/>
  <c r="N76" i="3"/>
  <c r="M77" i="3"/>
  <c r="X77" i="3" s="1"/>
  <c r="N77" i="3"/>
  <c r="M78" i="3"/>
  <c r="X78" i="3" s="1"/>
  <c r="N78" i="3"/>
  <c r="M79" i="3"/>
  <c r="X79" i="3" s="1"/>
  <c r="N79" i="3"/>
  <c r="M80" i="3"/>
  <c r="X80" i="3" s="1"/>
  <c r="N80" i="3"/>
  <c r="M81" i="3"/>
  <c r="X81" i="3" s="1"/>
  <c r="N81" i="3"/>
  <c r="M82" i="3"/>
  <c r="X82" i="3" s="1"/>
  <c r="N82" i="3"/>
  <c r="M83" i="3"/>
  <c r="X83" i="3" s="1"/>
  <c r="N83" i="3"/>
  <c r="M84" i="3"/>
  <c r="X84" i="3" s="1"/>
  <c r="N84" i="3"/>
  <c r="M85" i="3"/>
  <c r="X85" i="3" s="1"/>
  <c r="N85" i="3"/>
  <c r="M86" i="3"/>
  <c r="X86" i="3" s="1"/>
  <c r="N86" i="3"/>
  <c r="M87" i="3"/>
  <c r="X87" i="3" s="1"/>
  <c r="N87" i="3"/>
  <c r="M88" i="3"/>
  <c r="X88" i="3" s="1"/>
  <c r="N88" i="3"/>
  <c r="M89" i="3"/>
  <c r="X89" i="3" s="1"/>
  <c r="N89" i="3"/>
  <c r="M90" i="3"/>
  <c r="X90" i="3" s="1"/>
  <c r="N90" i="3"/>
  <c r="M91" i="3"/>
  <c r="X91" i="3" s="1"/>
  <c r="N91" i="3"/>
  <c r="M92" i="3"/>
  <c r="X92" i="3" s="1"/>
  <c r="N92" i="3"/>
  <c r="M93" i="3"/>
  <c r="X93" i="3" s="1"/>
  <c r="N93" i="3"/>
  <c r="M94" i="3"/>
  <c r="X94" i="3" s="1"/>
  <c r="N94" i="3"/>
  <c r="M95" i="3"/>
  <c r="X95" i="3" s="1"/>
  <c r="N95" i="3"/>
  <c r="M96" i="3"/>
  <c r="X96" i="3" s="1"/>
  <c r="N96" i="3"/>
  <c r="M97" i="3"/>
  <c r="X97" i="3" s="1"/>
  <c r="N97" i="3"/>
  <c r="M98" i="3"/>
  <c r="X98" i="3" s="1"/>
  <c r="N98" i="3"/>
  <c r="M99" i="3"/>
  <c r="X99" i="3" s="1"/>
  <c r="N99" i="3"/>
  <c r="M100" i="3"/>
  <c r="X100" i="3" s="1"/>
  <c r="N100" i="3"/>
  <c r="M101" i="3"/>
  <c r="X101" i="3" s="1"/>
  <c r="N101" i="3"/>
  <c r="M102" i="3"/>
  <c r="X102" i="3" s="1"/>
  <c r="N102" i="3"/>
  <c r="M103" i="3"/>
  <c r="X103" i="3" s="1"/>
  <c r="N103" i="3"/>
  <c r="M104" i="3"/>
  <c r="X104" i="3" s="1"/>
  <c r="N104" i="3"/>
  <c r="M105" i="3"/>
  <c r="X105" i="3" s="1"/>
  <c r="N105" i="3"/>
  <c r="M106" i="3"/>
  <c r="X106" i="3" s="1"/>
  <c r="N106" i="3"/>
  <c r="M107" i="3"/>
  <c r="X107" i="3" s="1"/>
  <c r="N107" i="3"/>
  <c r="M108" i="3"/>
  <c r="X108" i="3" s="1"/>
  <c r="N108" i="3"/>
  <c r="M109" i="3"/>
  <c r="X109" i="3" s="1"/>
  <c r="N109" i="3"/>
  <c r="M110" i="3"/>
  <c r="X110" i="3" s="1"/>
  <c r="N110" i="3"/>
  <c r="M111" i="3"/>
  <c r="X111" i="3" s="1"/>
  <c r="N111" i="3"/>
  <c r="M112" i="3"/>
  <c r="X112" i="3" s="1"/>
  <c r="N112" i="3"/>
  <c r="M113" i="3"/>
  <c r="X113" i="3" s="1"/>
  <c r="N113" i="3"/>
  <c r="M114" i="3"/>
  <c r="X114" i="3" s="1"/>
  <c r="N114" i="3"/>
  <c r="M115" i="3"/>
  <c r="X115" i="3" s="1"/>
  <c r="N115" i="3"/>
  <c r="M116" i="3"/>
  <c r="X116" i="3" s="1"/>
  <c r="N116" i="3"/>
  <c r="M117" i="3"/>
  <c r="X117" i="3" s="1"/>
  <c r="N117" i="3"/>
  <c r="M118" i="3"/>
  <c r="X118" i="3" s="1"/>
  <c r="N118" i="3"/>
  <c r="M119" i="3"/>
  <c r="X119" i="3" s="1"/>
  <c r="N119" i="3"/>
  <c r="M120" i="3"/>
  <c r="X120" i="3" s="1"/>
  <c r="N120" i="3"/>
  <c r="M121" i="3"/>
  <c r="X121" i="3" s="1"/>
  <c r="N121" i="3"/>
  <c r="M122" i="3"/>
  <c r="X122" i="3" s="1"/>
  <c r="N122" i="3"/>
  <c r="M123" i="3"/>
  <c r="X123" i="3" s="1"/>
  <c r="N123" i="3"/>
  <c r="M124" i="3"/>
  <c r="X124" i="3" s="1"/>
  <c r="N124" i="3"/>
  <c r="M125" i="3"/>
  <c r="X125" i="3" s="1"/>
  <c r="N125" i="3"/>
  <c r="M126" i="3"/>
  <c r="X126" i="3" s="1"/>
  <c r="N126" i="3"/>
  <c r="M127" i="3"/>
  <c r="X127" i="3" s="1"/>
  <c r="N127" i="3"/>
  <c r="M128" i="3"/>
  <c r="X128" i="3" s="1"/>
  <c r="N128" i="3"/>
  <c r="M129" i="3"/>
  <c r="X129" i="3" s="1"/>
  <c r="N129" i="3"/>
  <c r="M130" i="3"/>
  <c r="X130" i="3" s="1"/>
  <c r="N130" i="3"/>
  <c r="M131" i="3"/>
  <c r="X131" i="3" s="1"/>
  <c r="N131" i="3"/>
  <c r="M132" i="3"/>
  <c r="X132" i="3" s="1"/>
  <c r="N132" i="3"/>
  <c r="M133" i="3"/>
  <c r="X133" i="3" s="1"/>
  <c r="N133" i="3"/>
  <c r="M134" i="3"/>
  <c r="X134" i="3" s="1"/>
  <c r="N134" i="3"/>
  <c r="M135" i="3"/>
  <c r="X135" i="3" s="1"/>
  <c r="N135" i="3"/>
  <c r="M136" i="3"/>
  <c r="X136" i="3" s="1"/>
  <c r="N136" i="3"/>
  <c r="M137" i="3"/>
  <c r="X137" i="3" s="1"/>
  <c r="N137" i="3"/>
  <c r="M138" i="3"/>
  <c r="X138" i="3" s="1"/>
  <c r="N138" i="3"/>
  <c r="M139" i="3"/>
  <c r="X139" i="3" s="1"/>
  <c r="N139" i="3"/>
  <c r="M140" i="3"/>
  <c r="X140" i="3" s="1"/>
  <c r="N140" i="3"/>
  <c r="M141" i="3"/>
  <c r="X141" i="3" s="1"/>
  <c r="N141" i="3"/>
  <c r="M142" i="3"/>
  <c r="X142" i="3" s="1"/>
  <c r="N142" i="3"/>
  <c r="M143" i="3"/>
  <c r="X143" i="3" s="1"/>
  <c r="N143" i="3"/>
  <c r="M144" i="3"/>
  <c r="X144" i="3" s="1"/>
  <c r="N144" i="3"/>
  <c r="M145" i="3"/>
  <c r="X145" i="3" s="1"/>
  <c r="N145" i="3"/>
  <c r="M146" i="3"/>
  <c r="X146" i="3" s="1"/>
  <c r="N146" i="3"/>
  <c r="M147" i="3"/>
  <c r="X147" i="3" s="1"/>
  <c r="N147" i="3"/>
  <c r="M148" i="3"/>
  <c r="X148" i="3" s="1"/>
  <c r="N148" i="3"/>
  <c r="M149" i="3"/>
  <c r="X149" i="3" s="1"/>
  <c r="N149" i="3"/>
  <c r="M150" i="3"/>
  <c r="X150" i="3" s="1"/>
  <c r="N150" i="3"/>
  <c r="M151" i="3"/>
  <c r="X151" i="3" s="1"/>
  <c r="N151" i="3"/>
  <c r="M152" i="3"/>
  <c r="X152" i="3" s="1"/>
  <c r="N152" i="3"/>
  <c r="M153" i="3"/>
  <c r="X153" i="3" s="1"/>
  <c r="N153" i="3"/>
  <c r="M154" i="3"/>
  <c r="X154" i="3" s="1"/>
  <c r="N154" i="3"/>
  <c r="M155" i="3"/>
  <c r="X155" i="3" s="1"/>
  <c r="N155" i="3"/>
  <c r="M156" i="3"/>
  <c r="X156" i="3" s="1"/>
  <c r="N156" i="3"/>
  <c r="M157" i="3"/>
  <c r="X157" i="3" s="1"/>
  <c r="N157" i="3"/>
  <c r="M158" i="3"/>
  <c r="X158" i="3" s="1"/>
  <c r="N158" i="3"/>
  <c r="M159" i="3"/>
  <c r="X159" i="3" s="1"/>
  <c r="N159" i="3"/>
  <c r="M160" i="3"/>
  <c r="X160" i="3" s="1"/>
  <c r="N160" i="3"/>
  <c r="M161" i="3"/>
  <c r="X161" i="3" s="1"/>
  <c r="N161" i="3"/>
  <c r="M162" i="3"/>
  <c r="X162" i="3" s="1"/>
  <c r="N162" i="3"/>
  <c r="M163" i="3"/>
  <c r="X163" i="3" s="1"/>
  <c r="N163" i="3"/>
  <c r="M164" i="3"/>
  <c r="X164" i="3" s="1"/>
  <c r="N164" i="3"/>
  <c r="M165" i="3"/>
  <c r="X165" i="3" s="1"/>
  <c r="N165" i="3"/>
  <c r="M166" i="3"/>
  <c r="X166" i="3" s="1"/>
  <c r="N166" i="3"/>
  <c r="M167" i="3"/>
  <c r="X167" i="3" s="1"/>
  <c r="N167" i="3"/>
  <c r="M168" i="3"/>
  <c r="X168" i="3" s="1"/>
  <c r="N168" i="3"/>
  <c r="M169" i="3"/>
  <c r="X169" i="3" s="1"/>
  <c r="N169" i="3"/>
  <c r="M170" i="3"/>
  <c r="X170" i="3" s="1"/>
  <c r="N170" i="3"/>
  <c r="M171" i="3"/>
  <c r="X171" i="3" s="1"/>
  <c r="N171" i="3"/>
  <c r="M172" i="3"/>
  <c r="X172" i="3" s="1"/>
  <c r="N172" i="3"/>
  <c r="M173" i="3"/>
  <c r="X173" i="3" s="1"/>
  <c r="N173" i="3"/>
  <c r="M174" i="3"/>
  <c r="X174" i="3" s="1"/>
  <c r="N174" i="3"/>
  <c r="M175" i="3"/>
  <c r="X175" i="3" s="1"/>
  <c r="N175" i="3"/>
  <c r="M176" i="3"/>
  <c r="X176" i="3" s="1"/>
  <c r="N176" i="3"/>
  <c r="M177" i="3"/>
  <c r="X177" i="3" s="1"/>
  <c r="N177" i="3"/>
  <c r="M178" i="3"/>
  <c r="X178" i="3" s="1"/>
  <c r="N178" i="3"/>
  <c r="M179" i="3"/>
  <c r="X179" i="3" s="1"/>
  <c r="N179" i="3"/>
  <c r="M180" i="3"/>
  <c r="X180" i="3" s="1"/>
  <c r="N180" i="3"/>
  <c r="M181" i="3"/>
  <c r="X181" i="3" s="1"/>
  <c r="N181" i="3"/>
  <c r="M182" i="3"/>
  <c r="X182" i="3" s="1"/>
  <c r="N182" i="3"/>
  <c r="M183" i="3"/>
  <c r="X183" i="3" s="1"/>
  <c r="N183" i="3"/>
  <c r="M184" i="3"/>
  <c r="X184" i="3" s="1"/>
  <c r="N184" i="3"/>
  <c r="M185" i="3"/>
  <c r="X185" i="3" s="1"/>
  <c r="N185" i="3"/>
  <c r="M186" i="3"/>
  <c r="X186" i="3" s="1"/>
  <c r="N186" i="3"/>
  <c r="M187" i="3"/>
  <c r="X187" i="3" s="1"/>
  <c r="N187" i="3"/>
  <c r="M188" i="3"/>
  <c r="X188" i="3" s="1"/>
  <c r="N188" i="3"/>
  <c r="M189" i="3"/>
  <c r="X189" i="3" s="1"/>
  <c r="N189" i="3"/>
  <c r="M190" i="3"/>
  <c r="X190" i="3" s="1"/>
  <c r="N190" i="3"/>
  <c r="M191" i="3"/>
  <c r="X191" i="3" s="1"/>
  <c r="N191" i="3"/>
  <c r="M192" i="3"/>
  <c r="X192" i="3" s="1"/>
  <c r="N192" i="3"/>
  <c r="M193" i="3"/>
  <c r="X193" i="3" s="1"/>
  <c r="N193" i="3"/>
  <c r="M194" i="3"/>
  <c r="X194" i="3" s="1"/>
  <c r="N194" i="3"/>
  <c r="M195" i="3"/>
  <c r="X195" i="3" s="1"/>
  <c r="N195" i="3"/>
  <c r="M196" i="3"/>
  <c r="X196" i="3" s="1"/>
  <c r="N196" i="3"/>
  <c r="M197" i="3"/>
  <c r="X197" i="3" s="1"/>
  <c r="N197" i="3"/>
  <c r="M198" i="3"/>
  <c r="X198" i="3" s="1"/>
  <c r="N198" i="3"/>
  <c r="M199" i="3"/>
  <c r="X199" i="3" s="1"/>
  <c r="N199" i="3"/>
  <c r="M200" i="3"/>
  <c r="X200" i="3" s="1"/>
  <c r="N200" i="3"/>
  <c r="M201" i="3"/>
  <c r="X201" i="3" s="1"/>
  <c r="N201" i="3"/>
  <c r="M202" i="3"/>
  <c r="X202" i="3" s="1"/>
  <c r="N202" i="3"/>
  <c r="M203" i="3"/>
  <c r="X203" i="3" s="1"/>
  <c r="N203" i="3"/>
  <c r="M204" i="3"/>
  <c r="X204" i="3" s="1"/>
  <c r="N204" i="3"/>
  <c r="M205" i="3"/>
  <c r="X205" i="3" s="1"/>
  <c r="N205" i="3"/>
  <c r="M206" i="3"/>
  <c r="X206" i="3" s="1"/>
  <c r="N206" i="3"/>
  <c r="M207" i="3"/>
  <c r="X207" i="3" s="1"/>
  <c r="N207" i="3"/>
  <c r="M208" i="3"/>
  <c r="X208" i="3" s="1"/>
  <c r="N208" i="3"/>
  <c r="M209" i="3"/>
  <c r="X209" i="3" s="1"/>
  <c r="N209" i="3"/>
  <c r="M210" i="3"/>
  <c r="X210" i="3" s="1"/>
  <c r="N210" i="3"/>
  <c r="M211" i="3"/>
  <c r="X211" i="3" s="1"/>
  <c r="N211" i="3"/>
  <c r="M212" i="3"/>
  <c r="X212" i="3" s="1"/>
  <c r="N212" i="3"/>
  <c r="M213" i="3"/>
  <c r="X213" i="3" s="1"/>
  <c r="N213" i="3"/>
  <c r="M214" i="3"/>
  <c r="X214" i="3" s="1"/>
  <c r="N214" i="3"/>
  <c r="M215" i="3"/>
  <c r="X215" i="3" s="1"/>
  <c r="N215" i="3"/>
  <c r="M216" i="3"/>
  <c r="X216" i="3" s="1"/>
  <c r="N216" i="3"/>
  <c r="M217" i="3"/>
  <c r="X217" i="3" s="1"/>
  <c r="N217" i="3"/>
  <c r="M218" i="3"/>
  <c r="X218" i="3" s="1"/>
  <c r="N218" i="3"/>
  <c r="M219" i="3"/>
  <c r="X219" i="3" s="1"/>
  <c r="N219" i="3"/>
  <c r="M220" i="3"/>
  <c r="X220" i="3" s="1"/>
  <c r="N220" i="3"/>
  <c r="M221" i="3"/>
  <c r="X221" i="3" s="1"/>
  <c r="N221" i="3"/>
  <c r="M222" i="3"/>
  <c r="X222" i="3" s="1"/>
  <c r="N222" i="3"/>
  <c r="M223" i="3"/>
  <c r="X223" i="3" s="1"/>
  <c r="N223" i="3"/>
  <c r="M224" i="3"/>
  <c r="X224" i="3" s="1"/>
  <c r="N224" i="3"/>
  <c r="M225" i="3"/>
  <c r="X225" i="3" s="1"/>
  <c r="N225" i="3"/>
  <c r="M226" i="3"/>
  <c r="X226" i="3" s="1"/>
  <c r="N226" i="3"/>
  <c r="M227" i="3"/>
  <c r="X227" i="3" s="1"/>
  <c r="N227" i="3"/>
  <c r="M228" i="3"/>
  <c r="X228" i="3" s="1"/>
  <c r="N228" i="3"/>
  <c r="M229" i="3"/>
  <c r="X229" i="3" s="1"/>
  <c r="N229" i="3"/>
  <c r="M230" i="3"/>
  <c r="X230" i="3" s="1"/>
  <c r="N230" i="3"/>
  <c r="M231" i="3"/>
  <c r="X231" i="3" s="1"/>
  <c r="N231" i="3"/>
  <c r="M232" i="3"/>
  <c r="X232" i="3" s="1"/>
  <c r="N232" i="3"/>
  <c r="M233" i="3"/>
  <c r="X233" i="3" s="1"/>
  <c r="N233" i="3"/>
  <c r="M234" i="3"/>
  <c r="X234" i="3" s="1"/>
  <c r="N234" i="3"/>
  <c r="M235" i="3"/>
  <c r="X235" i="3" s="1"/>
  <c r="N235" i="3"/>
  <c r="M236" i="3"/>
  <c r="X236" i="3" s="1"/>
  <c r="N236" i="3"/>
  <c r="M237" i="3"/>
  <c r="X237" i="3" s="1"/>
  <c r="N237" i="3"/>
  <c r="M238" i="3"/>
  <c r="X238" i="3" s="1"/>
  <c r="N238" i="3"/>
  <c r="M239" i="3"/>
  <c r="X239" i="3" s="1"/>
  <c r="N239" i="3"/>
  <c r="M240" i="3"/>
  <c r="X240" i="3" s="1"/>
  <c r="N240" i="3"/>
  <c r="M241" i="3"/>
  <c r="X241" i="3" s="1"/>
  <c r="N241" i="3"/>
  <c r="M242" i="3"/>
  <c r="X242" i="3" s="1"/>
  <c r="N242" i="3"/>
  <c r="M243" i="3"/>
  <c r="X243" i="3" s="1"/>
  <c r="N243" i="3"/>
  <c r="M244" i="3"/>
  <c r="X244" i="3" s="1"/>
  <c r="N244" i="3"/>
  <c r="M245" i="3"/>
  <c r="X245" i="3" s="1"/>
  <c r="N245" i="3"/>
  <c r="M246" i="3"/>
  <c r="X246" i="3" s="1"/>
  <c r="N246" i="3"/>
  <c r="M247" i="3"/>
  <c r="X247" i="3" s="1"/>
  <c r="N247" i="3"/>
  <c r="M248" i="3"/>
  <c r="X248" i="3" s="1"/>
  <c r="N248" i="3"/>
  <c r="M249" i="3"/>
  <c r="X249" i="3" s="1"/>
  <c r="N249" i="3"/>
  <c r="M250" i="3"/>
  <c r="X250" i="3" s="1"/>
  <c r="N250" i="3"/>
  <c r="M251" i="3"/>
  <c r="X251" i="3" s="1"/>
  <c r="N251" i="3"/>
  <c r="M252" i="3"/>
  <c r="X252" i="3" s="1"/>
  <c r="N252" i="3"/>
  <c r="M253" i="3"/>
  <c r="X253" i="3" s="1"/>
  <c r="N253" i="3"/>
  <c r="M254" i="3"/>
  <c r="X254" i="3" s="1"/>
  <c r="N254" i="3"/>
  <c r="M255" i="3"/>
  <c r="X255" i="3" s="1"/>
  <c r="N255" i="3"/>
  <c r="M256" i="3"/>
  <c r="X256" i="3" s="1"/>
  <c r="N256" i="3"/>
  <c r="M257" i="3"/>
  <c r="X257" i="3" s="1"/>
  <c r="N257" i="3"/>
  <c r="M258" i="3"/>
  <c r="X258" i="3" s="1"/>
  <c r="N258" i="3"/>
  <c r="M259" i="3"/>
  <c r="X259" i="3" s="1"/>
  <c r="N259" i="3"/>
  <c r="M260" i="3"/>
  <c r="X260" i="3" s="1"/>
  <c r="N260" i="3"/>
  <c r="M261" i="3"/>
  <c r="X261" i="3" s="1"/>
  <c r="N261" i="3"/>
  <c r="M262" i="3"/>
  <c r="X262" i="3" s="1"/>
  <c r="N262" i="3"/>
  <c r="M263" i="3"/>
  <c r="X263" i="3" s="1"/>
  <c r="N263" i="3"/>
  <c r="M264" i="3"/>
  <c r="X264" i="3" s="1"/>
  <c r="N264" i="3"/>
  <c r="M265" i="3"/>
  <c r="X265" i="3" s="1"/>
  <c r="N265" i="3"/>
  <c r="M266" i="3"/>
  <c r="X266" i="3" s="1"/>
  <c r="N266" i="3"/>
  <c r="M267" i="3"/>
  <c r="X267" i="3" s="1"/>
  <c r="N267" i="3"/>
  <c r="M268" i="3"/>
  <c r="X268" i="3" s="1"/>
  <c r="N268" i="3"/>
  <c r="M269" i="3"/>
  <c r="X269" i="3" s="1"/>
  <c r="N269" i="3"/>
  <c r="M270" i="3"/>
  <c r="X270" i="3" s="1"/>
  <c r="N270" i="3"/>
  <c r="M271" i="3"/>
  <c r="X271" i="3" s="1"/>
  <c r="N271" i="3"/>
  <c r="M272" i="3"/>
  <c r="X272" i="3" s="1"/>
  <c r="N272" i="3"/>
  <c r="M273" i="3"/>
  <c r="X273" i="3" s="1"/>
  <c r="N273" i="3"/>
  <c r="M274" i="3"/>
  <c r="X274" i="3" s="1"/>
  <c r="N274" i="3"/>
  <c r="M275" i="3"/>
  <c r="X275" i="3" s="1"/>
  <c r="N275" i="3"/>
  <c r="M276" i="3"/>
  <c r="X276" i="3" s="1"/>
  <c r="N276" i="3"/>
  <c r="M277" i="3"/>
  <c r="X277" i="3" s="1"/>
  <c r="N277" i="3"/>
  <c r="M278" i="3"/>
  <c r="X278" i="3" s="1"/>
  <c r="N278" i="3"/>
  <c r="M279" i="3"/>
  <c r="X279" i="3" s="1"/>
  <c r="N279" i="3"/>
  <c r="M280" i="3"/>
  <c r="X280" i="3" s="1"/>
  <c r="N280" i="3"/>
  <c r="M281" i="3"/>
  <c r="X281" i="3" s="1"/>
  <c r="N281" i="3"/>
  <c r="M282" i="3"/>
  <c r="X282" i="3" s="1"/>
  <c r="N282" i="3"/>
  <c r="M283" i="3"/>
  <c r="X283" i="3" s="1"/>
  <c r="N283" i="3"/>
  <c r="M284" i="3"/>
  <c r="X284" i="3" s="1"/>
  <c r="N284" i="3"/>
  <c r="M285" i="3"/>
  <c r="X285" i="3" s="1"/>
  <c r="N285" i="3"/>
  <c r="M286" i="3"/>
  <c r="X286" i="3" s="1"/>
  <c r="N286" i="3"/>
  <c r="M287" i="3"/>
  <c r="X287" i="3" s="1"/>
  <c r="N287" i="3"/>
  <c r="M288" i="3"/>
  <c r="X288" i="3" s="1"/>
  <c r="N288" i="3"/>
  <c r="M289" i="3"/>
  <c r="X289" i="3" s="1"/>
  <c r="N289" i="3"/>
  <c r="M290" i="3"/>
  <c r="X290" i="3" s="1"/>
  <c r="N290" i="3"/>
  <c r="M291" i="3"/>
  <c r="X291" i="3" s="1"/>
  <c r="N291" i="3"/>
  <c r="M292" i="3"/>
  <c r="X292" i="3" s="1"/>
  <c r="N292" i="3"/>
  <c r="M293" i="3"/>
  <c r="X293" i="3" s="1"/>
  <c r="N293" i="3"/>
  <c r="M294" i="3"/>
  <c r="X294" i="3" s="1"/>
  <c r="N294" i="3"/>
  <c r="M295" i="3"/>
  <c r="X295" i="3" s="1"/>
  <c r="N295" i="3"/>
  <c r="M296" i="3"/>
  <c r="X296" i="3" s="1"/>
  <c r="N296" i="3"/>
  <c r="M297" i="3"/>
  <c r="X297" i="3" s="1"/>
  <c r="N297" i="3"/>
  <c r="M298" i="3"/>
  <c r="X298" i="3" s="1"/>
  <c r="N298" i="3"/>
  <c r="M299" i="3"/>
  <c r="X299" i="3" s="1"/>
  <c r="N299" i="3"/>
  <c r="M300" i="3"/>
  <c r="X300" i="3" s="1"/>
  <c r="N300" i="3"/>
  <c r="M301" i="3"/>
  <c r="X301" i="3" s="1"/>
  <c r="N301" i="3"/>
  <c r="M302" i="3"/>
  <c r="X302" i="3" s="1"/>
  <c r="N302" i="3"/>
  <c r="M303" i="3"/>
  <c r="X303" i="3" s="1"/>
  <c r="N303" i="3"/>
  <c r="M304" i="3"/>
  <c r="X304" i="3" s="1"/>
  <c r="N304" i="3"/>
  <c r="M305" i="3"/>
  <c r="X305" i="3" s="1"/>
  <c r="N305" i="3"/>
  <c r="M306" i="3"/>
  <c r="X306" i="3" s="1"/>
  <c r="N306" i="3"/>
  <c r="M307" i="3"/>
  <c r="X307" i="3" s="1"/>
  <c r="N307" i="3"/>
  <c r="M308" i="3"/>
  <c r="X308" i="3" s="1"/>
  <c r="N308" i="3"/>
  <c r="M309" i="3"/>
  <c r="X309" i="3" s="1"/>
  <c r="N309" i="3"/>
  <c r="M310" i="3"/>
  <c r="X310" i="3" s="1"/>
  <c r="N310" i="3"/>
  <c r="M311" i="3"/>
  <c r="X311" i="3" s="1"/>
  <c r="N311" i="3"/>
  <c r="M312" i="3"/>
  <c r="X312" i="3" s="1"/>
  <c r="N312" i="3"/>
  <c r="M313" i="3"/>
  <c r="X313" i="3" s="1"/>
  <c r="N313" i="3"/>
  <c r="M314" i="3"/>
  <c r="X314" i="3" s="1"/>
  <c r="N314" i="3"/>
  <c r="M315" i="3"/>
  <c r="X315" i="3" s="1"/>
  <c r="N315" i="3"/>
  <c r="M316" i="3"/>
  <c r="X316" i="3" s="1"/>
  <c r="N316" i="3"/>
  <c r="M317" i="3"/>
  <c r="X317" i="3" s="1"/>
  <c r="N317" i="3"/>
  <c r="M318" i="3"/>
  <c r="X318" i="3" s="1"/>
  <c r="N318" i="3"/>
  <c r="M319" i="3"/>
  <c r="X319" i="3" s="1"/>
  <c r="N319" i="3"/>
  <c r="M320" i="3"/>
  <c r="X320" i="3" s="1"/>
  <c r="N320" i="3"/>
  <c r="M321" i="3"/>
  <c r="X321" i="3" s="1"/>
  <c r="N321" i="3"/>
  <c r="M322" i="3"/>
  <c r="X322" i="3" s="1"/>
  <c r="N322" i="3"/>
  <c r="M323" i="3"/>
  <c r="X323" i="3" s="1"/>
  <c r="N323" i="3"/>
  <c r="M324" i="3"/>
  <c r="X324" i="3" s="1"/>
  <c r="N324" i="3"/>
  <c r="M325" i="3"/>
  <c r="X325" i="3" s="1"/>
  <c r="N325" i="3"/>
  <c r="M326" i="3"/>
  <c r="X326" i="3" s="1"/>
  <c r="N326" i="3"/>
  <c r="M327" i="3"/>
  <c r="X327" i="3" s="1"/>
  <c r="N327" i="3"/>
  <c r="M328" i="3"/>
  <c r="X328" i="3" s="1"/>
  <c r="N328" i="3"/>
  <c r="M329" i="3"/>
  <c r="X329" i="3" s="1"/>
  <c r="N329" i="3"/>
  <c r="M330" i="3"/>
  <c r="X330" i="3" s="1"/>
  <c r="N330" i="3"/>
  <c r="M331" i="3"/>
  <c r="X331" i="3" s="1"/>
  <c r="N331" i="3"/>
  <c r="M332" i="3"/>
  <c r="X332" i="3" s="1"/>
  <c r="N332" i="3"/>
  <c r="M333" i="3"/>
  <c r="X333" i="3" s="1"/>
  <c r="N333" i="3"/>
  <c r="M334" i="3"/>
  <c r="X334" i="3" s="1"/>
  <c r="N334" i="3"/>
  <c r="M335" i="3"/>
  <c r="X335" i="3" s="1"/>
  <c r="N335" i="3"/>
  <c r="M336" i="3"/>
  <c r="X336" i="3" s="1"/>
  <c r="N336" i="3"/>
  <c r="M337" i="3"/>
  <c r="X337" i="3" s="1"/>
  <c r="N337" i="3"/>
  <c r="M338" i="3"/>
  <c r="X338" i="3" s="1"/>
  <c r="N338" i="3"/>
  <c r="M339" i="3"/>
  <c r="X339" i="3" s="1"/>
  <c r="N339" i="3"/>
  <c r="M340" i="3"/>
  <c r="X340" i="3" s="1"/>
  <c r="N340" i="3"/>
  <c r="M341" i="3"/>
  <c r="X341" i="3" s="1"/>
  <c r="N341" i="3"/>
  <c r="M342" i="3"/>
  <c r="X342" i="3" s="1"/>
  <c r="N342" i="3"/>
  <c r="M343" i="3"/>
  <c r="X343" i="3" s="1"/>
  <c r="N343" i="3"/>
  <c r="M344" i="3"/>
  <c r="X344" i="3" s="1"/>
  <c r="N344" i="3"/>
  <c r="M345" i="3"/>
  <c r="X345" i="3" s="1"/>
  <c r="N345" i="3"/>
  <c r="M346" i="3"/>
  <c r="X346" i="3" s="1"/>
  <c r="N346" i="3"/>
  <c r="M347" i="3"/>
  <c r="X347" i="3" s="1"/>
  <c r="N347" i="3"/>
  <c r="M348" i="3"/>
  <c r="X348" i="3" s="1"/>
  <c r="N348" i="3"/>
  <c r="M349" i="3"/>
  <c r="X349" i="3" s="1"/>
  <c r="N349" i="3"/>
  <c r="M350" i="3"/>
  <c r="X350" i="3" s="1"/>
  <c r="N350" i="3"/>
  <c r="M351" i="3"/>
  <c r="X351" i="3" s="1"/>
  <c r="N351" i="3"/>
  <c r="M352" i="3"/>
  <c r="X352" i="3" s="1"/>
  <c r="N352" i="3"/>
  <c r="M353" i="3"/>
  <c r="X353" i="3" s="1"/>
  <c r="N353" i="3"/>
  <c r="M354" i="3"/>
  <c r="X354" i="3" s="1"/>
  <c r="N354" i="3"/>
  <c r="M355" i="3"/>
  <c r="X355" i="3" s="1"/>
  <c r="N355" i="3"/>
  <c r="M356" i="3"/>
  <c r="X356" i="3" s="1"/>
  <c r="N356" i="3"/>
  <c r="M357" i="3"/>
  <c r="X357" i="3" s="1"/>
  <c r="N357" i="3"/>
  <c r="M358" i="3"/>
  <c r="X358" i="3" s="1"/>
  <c r="N358" i="3"/>
  <c r="M359" i="3"/>
  <c r="X359" i="3" s="1"/>
  <c r="N359" i="3"/>
  <c r="M360" i="3"/>
  <c r="X360" i="3" s="1"/>
  <c r="N360" i="3"/>
  <c r="M361" i="3"/>
  <c r="X361" i="3" s="1"/>
  <c r="N361" i="3"/>
  <c r="M362" i="3"/>
  <c r="X362" i="3" s="1"/>
  <c r="N362" i="3"/>
  <c r="M363" i="3"/>
  <c r="X363" i="3" s="1"/>
  <c r="N363" i="3"/>
  <c r="M364" i="3"/>
  <c r="X364" i="3" s="1"/>
  <c r="N364" i="3"/>
  <c r="M365" i="3"/>
  <c r="X365" i="3" s="1"/>
  <c r="N365" i="3"/>
  <c r="M366" i="3"/>
  <c r="X366" i="3" s="1"/>
  <c r="N366" i="3"/>
  <c r="M367" i="3"/>
  <c r="X367" i="3" s="1"/>
  <c r="N367" i="3"/>
  <c r="M368" i="3"/>
  <c r="X368" i="3" s="1"/>
  <c r="N368" i="3"/>
  <c r="M369" i="3"/>
  <c r="X369" i="3" s="1"/>
  <c r="N369" i="3"/>
  <c r="M370" i="3"/>
  <c r="X370" i="3" s="1"/>
  <c r="N370" i="3"/>
  <c r="M371" i="3"/>
  <c r="X371" i="3" s="1"/>
  <c r="N371" i="3"/>
  <c r="M372" i="3"/>
  <c r="X372" i="3" s="1"/>
  <c r="N372" i="3"/>
  <c r="M373" i="3"/>
  <c r="X373" i="3" s="1"/>
  <c r="N373" i="3"/>
  <c r="M374" i="3"/>
  <c r="X374" i="3" s="1"/>
  <c r="N374" i="3"/>
  <c r="M375" i="3"/>
  <c r="X375" i="3" s="1"/>
  <c r="N375" i="3"/>
  <c r="M376" i="3"/>
  <c r="X376" i="3" s="1"/>
  <c r="N376" i="3"/>
  <c r="M377" i="3"/>
  <c r="X377" i="3" s="1"/>
  <c r="N377" i="3"/>
  <c r="M378" i="3"/>
  <c r="X378" i="3" s="1"/>
  <c r="N378" i="3"/>
  <c r="M379" i="3"/>
  <c r="X379" i="3" s="1"/>
  <c r="N379" i="3"/>
  <c r="M380" i="3"/>
  <c r="X380" i="3" s="1"/>
  <c r="N380" i="3"/>
  <c r="M381" i="3"/>
  <c r="X381" i="3" s="1"/>
  <c r="N381" i="3"/>
  <c r="M382" i="3"/>
  <c r="X382" i="3" s="1"/>
  <c r="N382" i="3"/>
  <c r="M383" i="3"/>
  <c r="X383" i="3" s="1"/>
  <c r="N383" i="3"/>
  <c r="M384" i="3"/>
  <c r="X384" i="3" s="1"/>
  <c r="N384" i="3"/>
  <c r="M385" i="3"/>
  <c r="X385" i="3" s="1"/>
  <c r="N385" i="3"/>
  <c r="M386" i="3"/>
  <c r="X386" i="3" s="1"/>
  <c r="N386" i="3"/>
  <c r="M387" i="3"/>
  <c r="X387" i="3" s="1"/>
  <c r="N387" i="3"/>
  <c r="M388" i="3"/>
  <c r="X388" i="3" s="1"/>
  <c r="N388" i="3"/>
  <c r="M389" i="3"/>
  <c r="X389" i="3" s="1"/>
  <c r="N389" i="3"/>
  <c r="M390" i="3"/>
  <c r="X390" i="3" s="1"/>
  <c r="N390" i="3"/>
  <c r="M391" i="3"/>
  <c r="X391" i="3" s="1"/>
  <c r="N391" i="3"/>
  <c r="M392" i="3"/>
  <c r="X392" i="3" s="1"/>
  <c r="N392" i="3"/>
  <c r="M393" i="3"/>
  <c r="X393" i="3" s="1"/>
  <c r="N393" i="3"/>
  <c r="M394" i="3"/>
  <c r="X394" i="3" s="1"/>
  <c r="N394" i="3"/>
  <c r="M395" i="3"/>
  <c r="X395" i="3" s="1"/>
  <c r="N395" i="3"/>
  <c r="M396" i="3"/>
  <c r="X396" i="3" s="1"/>
  <c r="N396" i="3"/>
  <c r="M397" i="3"/>
  <c r="X397" i="3" s="1"/>
  <c r="N397" i="3"/>
  <c r="M398" i="3"/>
  <c r="X398" i="3" s="1"/>
  <c r="N398" i="3"/>
  <c r="M399" i="3"/>
  <c r="X399" i="3" s="1"/>
  <c r="N399" i="3"/>
  <c r="M400" i="3"/>
  <c r="X400" i="3" s="1"/>
  <c r="N400" i="3"/>
  <c r="M401" i="3"/>
  <c r="X401" i="3" s="1"/>
  <c r="N401" i="3"/>
  <c r="M402" i="3"/>
  <c r="X402" i="3" s="1"/>
  <c r="N402" i="3"/>
  <c r="M403" i="3"/>
  <c r="X403" i="3" s="1"/>
  <c r="N403" i="3"/>
  <c r="M404" i="3"/>
  <c r="X404" i="3" s="1"/>
  <c r="N404" i="3"/>
  <c r="M405" i="3"/>
  <c r="X405" i="3" s="1"/>
  <c r="N405" i="3"/>
  <c r="M406" i="3"/>
  <c r="X406" i="3" s="1"/>
  <c r="N406" i="3"/>
  <c r="M407" i="3"/>
  <c r="X407" i="3" s="1"/>
  <c r="N407" i="3"/>
  <c r="M408" i="3"/>
  <c r="X408" i="3" s="1"/>
  <c r="N408" i="3"/>
  <c r="M409" i="3"/>
  <c r="X409" i="3" s="1"/>
  <c r="N409" i="3"/>
  <c r="M410" i="3"/>
  <c r="X410" i="3" s="1"/>
  <c r="N410" i="3"/>
  <c r="M411" i="3"/>
  <c r="X411" i="3" s="1"/>
  <c r="N411" i="3"/>
  <c r="M412" i="3"/>
  <c r="X412" i="3" s="1"/>
  <c r="N412" i="3"/>
  <c r="M413" i="3"/>
  <c r="X413" i="3" s="1"/>
  <c r="N413" i="3"/>
  <c r="M414" i="3"/>
  <c r="X414" i="3" s="1"/>
  <c r="N414" i="3"/>
  <c r="M415" i="3"/>
  <c r="X415" i="3" s="1"/>
  <c r="N415" i="3"/>
  <c r="M416" i="3"/>
  <c r="X416" i="3" s="1"/>
  <c r="N416" i="3"/>
  <c r="M417" i="3"/>
  <c r="X417" i="3" s="1"/>
  <c r="N417" i="3"/>
  <c r="M418" i="3"/>
  <c r="X418" i="3" s="1"/>
  <c r="N418" i="3"/>
  <c r="M419" i="3"/>
  <c r="X419" i="3" s="1"/>
  <c r="N419" i="3"/>
  <c r="M420" i="3"/>
  <c r="X420" i="3" s="1"/>
  <c r="N420" i="3"/>
  <c r="M421" i="3"/>
  <c r="X421" i="3" s="1"/>
  <c r="N421" i="3"/>
  <c r="M422" i="3"/>
  <c r="X422" i="3" s="1"/>
  <c r="N422" i="3"/>
  <c r="M423" i="3"/>
  <c r="X423" i="3" s="1"/>
  <c r="N423" i="3"/>
  <c r="M424" i="3"/>
  <c r="X424" i="3" s="1"/>
  <c r="N424" i="3"/>
  <c r="M425" i="3"/>
  <c r="X425" i="3" s="1"/>
  <c r="N425" i="3"/>
  <c r="M426" i="3"/>
  <c r="X426" i="3" s="1"/>
  <c r="N426" i="3"/>
  <c r="M427" i="3"/>
  <c r="X427" i="3" s="1"/>
  <c r="N427" i="3"/>
  <c r="M428" i="3"/>
  <c r="X428" i="3" s="1"/>
  <c r="N428" i="3"/>
  <c r="M429" i="3"/>
  <c r="X429" i="3" s="1"/>
  <c r="N429" i="3"/>
  <c r="M430" i="3"/>
  <c r="X430" i="3" s="1"/>
  <c r="N430" i="3"/>
  <c r="M431" i="3"/>
  <c r="X431" i="3" s="1"/>
  <c r="N431" i="3"/>
  <c r="M432" i="3"/>
  <c r="X432" i="3" s="1"/>
  <c r="N432" i="3"/>
  <c r="M433" i="3"/>
  <c r="X433" i="3" s="1"/>
  <c r="N433" i="3"/>
  <c r="M434" i="3"/>
  <c r="X434" i="3" s="1"/>
  <c r="N434" i="3"/>
  <c r="M435" i="3"/>
  <c r="X435" i="3" s="1"/>
  <c r="N435" i="3"/>
  <c r="M436" i="3"/>
  <c r="X436" i="3" s="1"/>
  <c r="N436" i="3"/>
  <c r="M437" i="3"/>
  <c r="X437" i="3" s="1"/>
  <c r="N437" i="3"/>
  <c r="M438" i="3"/>
  <c r="X438" i="3" s="1"/>
  <c r="N438" i="3"/>
  <c r="M439" i="3"/>
  <c r="X439" i="3" s="1"/>
  <c r="N439" i="3"/>
  <c r="M440" i="3"/>
  <c r="X440" i="3" s="1"/>
  <c r="N440" i="3"/>
  <c r="M441" i="3"/>
  <c r="X441" i="3" s="1"/>
  <c r="N441" i="3"/>
  <c r="M442" i="3"/>
  <c r="X442" i="3" s="1"/>
  <c r="N442" i="3"/>
  <c r="M443" i="3"/>
  <c r="X443" i="3" s="1"/>
  <c r="N443" i="3"/>
  <c r="M444" i="3"/>
  <c r="X444" i="3" s="1"/>
  <c r="N444" i="3"/>
  <c r="M445" i="3"/>
  <c r="X445" i="3" s="1"/>
  <c r="N445" i="3"/>
  <c r="M446" i="3"/>
  <c r="X446" i="3" s="1"/>
  <c r="N446" i="3"/>
  <c r="M447" i="3"/>
  <c r="X447" i="3" s="1"/>
  <c r="N447" i="3"/>
  <c r="M448" i="3"/>
  <c r="X448" i="3" s="1"/>
  <c r="N448" i="3"/>
  <c r="M449" i="3"/>
  <c r="X449" i="3" s="1"/>
  <c r="N449" i="3"/>
  <c r="M450" i="3"/>
  <c r="X450" i="3" s="1"/>
  <c r="N450" i="3"/>
  <c r="M451" i="3"/>
  <c r="X451" i="3" s="1"/>
  <c r="N451" i="3"/>
  <c r="M452" i="3"/>
  <c r="X452" i="3" s="1"/>
  <c r="N452" i="3"/>
  <c r="M453" i="3"/>
  <c r="X453" i="3" s="1"/>
  <c r="N453" i="3"/>
  <c r="M454" i="3"/>
  <c r="X454" i="3" s="1"/>
  <c r="N454" i="3"/>
  <c r="M455" i="3"/>
  <c r="X455" i="3" s="1"/>
  <c r="N455" i="3"/>
  <c r="M456" i="3"/>
  <c r="X456" i="3" s="1"/>
  <c r="N456" i="3"/>
  <c r="M457" i="3"/>
  <c r="X457" i="3" s="1"/>
  <c r="N457" i="3"/>
  <c r="M458" i="3"/>
  <c r="X458" i="3" s="1"/>
  <c r="N458" i="3"/>
  <c r="M459" i="3"/>
  <c r="X459" i="3" s="1"/>
  <c r="N459" i="3"/>
  <c r="M460" i="3"/>
  <c r="X460" i="3" s="1"/>
  <c r="N460" i="3"/>
  <c r="M461" i="3"/>
  <c r="X461" i="3" s="1"/>
  <c r="N461" i="3"/>
  <c r="M462" i="3"/>
  <c r="X462" i="3" s="1"/>
  <c r="N462" i="3"/>
  <c r="M463" i="3"/>
  <c r="X463" i="3" s="1"/>
  <c r="N463" i="3"/>
  <c r="M464" i="3"/>
  <c r="X464" i="3" s="1"/>
  <c r="N464" i="3"/>
  <c r="M465" i="3"/>
  <c r="X465" i="3" s="1"/>
  <c r="N465" i="3"/>
  <c r="M466" i="3"/>
  <c r="X466" i="3" s="1"/>
  <c r="N466" i="3"/>
  <c r="M467" i="3"/>
  <c r="X467" i="3" s="1"/>
  <c r="N467" i="3"/>
  <c r="M468" i="3"/>
  <c r="X468" i="3" s="1"/>
  <c r="N468" i="3"/>
  <c r="M469" i="3"/>
  <c r="X469" i="3" s="1"/>
  <c r="N469" i="3"/>
  <c r="M470" i="3"/>
  <c r="X470" i="3" s="1"/>
  <c r="N470" i="3"/>
  <c r="M471" i="3"/>
  <c r="X471" i="3" s="1"/>
  <c r="N471" i="3"/>
  <c r="M472" i="3"/>
  <c r="X472" i="3" s="1"/>
  <c r="N472" i="3"/>
  <c r="M473" i="3"/>
  <c r="X473" i="3" s="1"/>
  <c r="N473" i="3"/>
  <c r="M474" i="3"/>
  <c r="X474" i="3" s="1"/>
  <c r="N474" i="3"/>
  <c r="M475" i="3"/>
  <c r="X475" i="3" s="1"/>
  <c r="N475" i="3"/>
  <c r="M476" i="3"/>
  <c r="X476" i="3" s="1"/>
  <c r="N476" i="3"/>
  <c r="M477" i="3"/>
  <c r="X477" i="3" s="1"/>
  <c r="N477" i="3"/>
  <c r="M478" i="3"/>
  <c r="X478" i="3" s="1"/>
  <c r="N478" i="3"/>
  <c r="M479" i="3"/>
  <c r="X479" i="3" s="1"/>
  <c r="N479" i="3"/>
  <c r="M480" i="3"/>
  <c r="X480" i="3" s="1"/>
  <c r="N480" i="3"/>
  <c r="M481" i="3"/>
  <c r="X481" i="3" s="1"/>
  <c r="N481" i="3"/>
  <c r="M482" i="3"/>
  <c r="X482" i="3" s="1"/>
  <c r="N482" i="3"/>
  <c r="M483" i="3"/>
  <c r="X483" i="3" s="1"/>
  <c r="N483" i="3"/>
  <c r="M484" i="3"/>
  <c r="X484" i="3" s="1"/>
  <c r="N484" i="3"/>
  <c r="M485" i="3"/>
  <c r="X485" i="3" s="1"/>
  <c r="N485" i="3"/>
  <c r="M486" i="3"/>
  <c r="X486" i="3" s="1"/>
  <c r="N486" i="3"/>
  <c r="M487" i="3"/>
  <c r="X487" i="3" s="1"/>
  <c r="N487" i="3"/>
  <c r="M488" i="3"/>
  <c r="X488" i="3" s="1"/>
  <c r="N488" i="3"/>
  <c r="M489" i="3"/>
  <c r="X489" i="3" s="1"/>
  <c r="N489" i="3"/>
  <c r="M490" i="3"/>
  <c r="X490" i="3" s="1"/>
  <c r="N490" i="3"/>
  <c r="M491" i="3"/>
  <c r="X491" i="3" s="1"/>
  <c r="N491" i="3"/>
  <c r="M492" i="3"/>
  <c r="X492" i="3" s="1"/>
  <c r="N492" i="3"/>
  <c r="M493" i="3"/>
  <c r="X493" i="3" s="1"/>
  <c r="N493" i="3"/>
  <c r="M494" i="3"/>
  <c r="X494" i="3" s="1"/>
  <c r="N494" i="3"/>
  <c r="M495" i="3"/>
  <c r="X495" i="3" s="1"/>
  <c r="N495" i="3"/>
  <c r="M496" i="3"/>
  <c r="X496" i="3" s="1"/>
  <c r="N496" i="3"/>
  <c r="M497" i="3"/>
  <c r="X497" i="3" s="1"/>
  <c r="N497" i="3"/>
  <c r="M498" i="3"/>
  <c r="X498" i="3" s="1"/>
  <c r="N498" i="3"/>
  <c r="M499" i="3"/>
  <c r="X499" i="3" s="1"/>
  <c r="N499" i="3"/>
  <c r="M500" i="3"/>
  <c r="X500" i="3" s="1"/>
  <c r="N500" i="3"/>
  <c r="M501" i="3"/>
  <c r="X501" i="3" s="1"/>
  <c r="N501" i="3"/>
  <c r="M502" i="3"/>
  <c r="X502" i="3" s="1"/>
  <c r="N502" i="3"/>
  <c r="M503" i="3"/>
  <c r="X503" i="3" s="1"/>
  <c r="N503" i="3"/>
  <c r="M504" i="3"/>
  <c r="X504" i="3" s="1"/>
  <c r="N504" i="3"/>
  <c r="M505" i="3"/>
  <c r="X505" i="3" s="1"/>
  <c r="N505" i="3"/>
  <c r="M506" i="3"/>
  <c r="X506" i="3" s="1"/>
  <c r="N506" i="3"/>
  <c r="M507" i="3"/>
  <c r="X507" i="3" s="1"/>
  <c r="N507" i="3"/>
  <c r="M508" i="3"/>
  <c r="X508" i="3" s="1"/>
  <c r="N508" i="3"/>
  <c r="M509" i="3"/>
  <c r="X509" i="3" s="1"/>
  <c r="N509" i="3"/>
  <c r="M510" i="3"/>
  <c r="X510" i="3" s="1"/>
  <c r="N510" i="3"/>
  <c r="M511" i="3"/>
  <c r="X511" i="3" s="1"/>
  <c r="N511" i="3"/>
  <c r="M512" i="3"/>
  <c r="X512" i="3" s="1"/>
  <c r="N512" i="3"/>
  <c r="M513" i="3"/>
  <c r="X513" i="3" s="1"/>
  <c r="N513" i="3"/>
  <c r="M514" i="3"/>
  <c r="X514" i="3" s="1"/>
  <c r="N514" i="3"/>
  <c r="M515" i="3"/>
  <c r="X515" i="3" s="1"/>
  <c r="N515" i="3"/>
  <c r="M516" i="3"/>
  <c r="X516" i="3" s="1"/>
  <c r="N516" i="3"/>
  <c r="M517" i="3"/>
  <c r="X517" i="3" s="1"/>
  <c r="N517" i="3"/>
  <c r="M518" i="3"/>
  <c r="X518" i="3" s="1"/>
  <c r="N518" i="3"/>
  <c r="M519" i="3"/>
  <c r="X519" i="3" s="1"/>
  <c r="N519" i="3"/>
  <c r="M520" i="3"/>
  <c r="X520" i="3" s="1"/>
  <c r="N520" i="3"/>
  <c r="M521" i="3"/>
  <c r="X521" i="3" s="1"/>
  <c r="N521" i="3"/>
  <c r="M522" i="3"/>
  <c r="X522" i="3" s="1"/>
  <c r="N522" i="3"/>
  <c r="M523" i="3"/>
  <c r="X523" i="3" s="1"/>
  <c r="N523" i="3"/>
  <c r="M524" i="3"/>
  <c r="X524" i="3" s="1"/>
  <c r="N524" i="3"/>
  <c r="M525" i="3"/>
  <c r="X525" i="3" s="1"/>
  <c r="N525" i="3"/>
  <c r="M526" i="3"/>
  <c r="X526" i="3" s="1"/>
  <c r="N526" i="3"/>
  <c r="M527" i="3"/>
  <c r="X527" i="3" s="1"/>
  <c r="N527" i="3"/>
  <c r="M528" i="3"/>
  <c r="X528" i="3" s="1"/>
  <c r="N528" i="3"/>
  <c r="M529" i="3"/>
  <c r="X529" i="3" s="1"/>
  <c r="N529" i="3"/>
  <c r="M530" i="3"/>
  <c r="X530" i="3" s="1"/>
  <c r="N530" i="3"/>
  <c r="M531" i="3"/>
  <c r="X531" i="3" s="1"/>
  <c r="N531" i="3"/>
  <c r="M532" i="3"/>
  <c r="X532" i="3" s="1"/>
  <c r="N532" i="3"/>
  <c r="M533" i="3"/>
  <c r="X533" i="3" s="1"/>
  <c r="N533" i="3"/>
  <c r="M534" i="3"/>
  <c r="X534" i="3" s="1"/>
  <c r="N534" i="3"/>
  <c r="M535" i="3"/>
  <c r="X535" i="3" s="1"/>
  <c r="N535" i="3"/>
  <c r="M536" i="3"/>
  <c r="X536" i="3" s="1"/>
  <c r="N536" i="3"/>
  <c r="M537" i="3"/>
  <c r="X537" i="3" s="1"/>
  <c r="N537" i="3"/>
  <c r="M538" i="3"/>
  <c r="X538" i="3" s="1"/>
  <c r="N538" i="3"/>
  <c r="M539" i="3"/>
  <c r="X539" i="3" s="1"/>
  <c r="N539" i="3"/>
  <c r="M540" i="3"/>
  <c r="X540" i="3" s="1"/>
  <c r="N540" i="3"/>
  <c r="M541" i="3"/>
  <c r="X541" i="3" s="1"/>
  <c r="N541" i="3"/>
  <c r="M542" i="3"/>
  <c r="X542" i="3" s="1"/>
  <c r="N542" i="3"/>
  <c r="M543" i="3"/>
  <c r="X543" i="3" s="1"/>
  <c r="N543" i="3"/>
  <c r="M544" i="3"/>
  <c r="X544" i="3" s="1"/>
  <c r="N544" i="3"/>
  <c r="M545" i="3"/>
  <c r="X545" i="3" s="1"/>
  <c r="N545" i="3"/>
  <c r="M546" i="3"/>
  <c r="X546" i="3" s="1"/>
  <c r="N546" i="3"/>
  <c r="M547" i="3"/>
  <c r="X547" i="3" s="1"/>
  <c r="N547" i="3"/>
  <c r="M548" i="3"/>
  <c r="X548" i="3" s="1"/>
  <c r="N548" i="3"/>
  <c r="M549" i="3"/>
  <c r="X549" i="3" s="1"/>
  <c r="N549" i="3"/>
  <c r="M550" i="3"/>
  <c r="X550" i="3" s="1"/>
  <c r="N550" i="3"/>
  <c r="M551" i="3"/>
  <c r="X551" i="3" s="1"/>
  <c r="N551" i="3"/>
  <c r="M552" i="3"/>
  <c r="X552" i="3" s="1"/>
  <c r="N552" i="3"/>
  <c r="M553" i="3"/>
  <c r="X553" i="3" s="1"/>
  <c r="N553" i="3"/>
  <c r="M554" i="3"/>
  <c r="X554" i="3" s="1"/>
  <c r="N554" i="3"/>
  <c r="M555" i="3"/>
  <c r="X555" i="3" s="1"/>
  <c r="N555" i="3"/>
  <c r="M556" i="3"/>
  <c r="X556" i="3" s="1"/>
  <c r="N556" i="3"/>
  <c r="M557" i="3"/>
  <c r="X557" i="3" s="1"/>
  <c r="N557" i="3"/>
  <c r="M558" i="3"/>
  <c r="X558" i="3" s="1"/>
  <c r="N558" i="3"/>
  <c r="M559" i="3"/>
  <c r="X559" i="3" s="1"/>
  <c r="N559" i="3"/>
  <c r="M560" i="3"/>
  <c r="X560" i="3" s="1"/>
  <c r="N560" i="3"/>
  <c r="M561" i="3"/>
  <c r="X561" i="3" s="1"/>
  <c r="N561" i="3"/>
  <c r="M562" i="3"/>
  <c r="X562" i="3" s="1"/>
  <c r="N562" i="3"/>
  <c r="M563" i="3"/>
  <c r="X563" i="3" s="1"/>
  <c r="N563" i="3"/>
  <c r="M564" i="3"/>
  <c r="X564" i="3" s="1"/>
  <c r="N564" i="3"/>
  <c r="M565" i="3"/>
  <c r="X565" i="3" s="1"/>
  <c r="N565" i="3"/>
  <c r="M566" i="3"/>
  <c r="X566" i="3" s="1"/>
  <c r="N566" i="3"/>
  <c r="M567" i="3"/>
  <c r="X567" i="3" s="1"/>
  <c r="N567" i="3"/>
  <c r="M568" i="3"/>
  <c r="X568" i="3" s="1"/>
  <c r="N568" i="3"/>
  <c r="M569" i="3"/>
  <c r="X569" i="3" s="1"/>
  <c r="N569" i="3"/>
  <c r="M570" i="3"/>
  <c r="X570" i="3" s="1"/>
  <c r="N570" i="3"/>
  <c r="M571" i="3"/>
  <c r="X571" i="3" s="1"/>
  <c r="N571" i="3"/>
  <c r="M572" i="3"/>
  <c r="X572" i="3" s="1"/>
  <c r="N572" i="3"/>
  <c r="M573" i="3"/>
  <c r="X573" i="3" s="1"/>
  <c r="N573" i="3"/>
  <c r="M574" i="3"/>
  <c r="X574" i="3" s="1"/>
  <c r="N574" i="3"/>
  <c r="M575" i="3"/>
  <c r="X575" i="3" s="1"/>
  <c r="N575" i="3"/>
  <c r="M576" i="3"/>
  <c r="X576" i="3" s="1"/>
  <c r="N576" i="3"/>
  <c r="M577" i="3"/>
  <c r="X577" i="3" s="1"/>
  <c r="N577" i="3"/>
  <c r="M578" i="3"/>
  <c r="X578" i="3" s="1"/>
  <c r="N578" i="3"/>
  <c r="M579" i="3"/>
  <c r="X579" i="3" s="1"/>
  <c r="N579" i="3"/>
  <c r="M580" i="3"/>
  <c r="X580" i="3" s="1"/>
  <c r="N580" i="3"/>
  <c r="M581" i="3"/>
  <c r="X581" i="3" s="1"/>
  <c r="N581" i="3"/>
  <c r="M582" i="3"/>
  <c r="X582" i="3" s="1"/>
  <c r="N582" i="3"/>
  <c r="M583" i="3"/>
  <c r="X583" i="3" s="1"/>
  <c r="N583" i="3"/>
  <c r="M584" i="3"/>
  <c r="X584" i="3" s="1"/>
  <c r="N584" i="3"/>
  <c r="M585" i="3"/>
  <c r="X585" i="3" s="1"/>
  <c r="N585" i="3"/>
  <c r="M586" i="3"/>
  <c r="X586" i="3" s="1"/>
  <c r="N586" i="3"/>
  <c r="M587" i="3"/>
  <c r="X587" i="3" s="1"/>
  <c r="N587" i="3"/>
  <c r="M588" i="3"/>
  <c r="X588" i="3" s="1"/>
  <c r="N588" i="3"/>
  <c r="M589" i="3"/>
  <c r="X589" i="3" s="1"/>
  <c r="N589" i="3"/>
  <c r="M590" i="3"/>
  <c r="X590" i="3" s="1"/>
  <c r="N590" i="3"/>
  <c r="M591" i="3"/>
  <c r="X591" i="3" s="1"/>
  <c r="N591" i="3"/>
  <c r="M592" i="3"/>
  <c r="X592" i="3" s="1"/>
  <c r="N592" i="3"/>
  <c r="M593" i="3"/>
  <c r="X593" i="3" s="1"/>
  <c r="N593" i="3"/>
  <c r="M594" i="3"/>
  <c r="X594" i="3" s="1"/>
  <c r="N594" i="3"/>
  <c r="M595" i="3"/>
  <c r="X595" i="3" s="1"/>
  <c r="N595" i="3"/>
  <c r="M596" i="3"/>
  <c r="X596" i="3" s="1"/>
  <c r="N596" i="3"/>
  <c r="M597" i="3"/>
  <c r="X597" i="3" s="1"/>
  <c r="N597" i="3"/>
  <c r="M598" i="3"/>
  <c r="X598" i="3" s="1"/>
  <c r="N598" i="3"/>
  <c r="M599" i="3"/>
  <c r="X599" i="3" s="1"/>
  <c r="N599" i="3"/>
  <c r="M600" i="3"/>
  <c r="X600" i="3" s="1"/>
  <c r="N600" i="3"/>
  <c r="M601" i="3"/>
  <c r="X601" i="3" s="1"/>
  <c r="N601" i="3"/>
  <c r="M602" i="3"/>
  <c r="X602" i="3" s="1"/>
  <c r="N602" i="3"/>
  <c r="M603" i="3"/>
  <c r="X603" i="3" s="1"/>
  <c r="N603" i="3"/>
  <c r="M604" i="3"/>
  <c r="X604" i="3" s="1"/>
  <c r="N604" i="3"/>
  <c r="M605" i="3"/>
  <c r="X605" i="3" s="1"/>
  <c r="N605" i="3"/>
  <c r="M606" i="3"/>
  <c r="X606" i="3" s="1"/>
  <c r="N606" i="3"/>
  <c r="M607" i="3"/>
  <c r="X607" i="3" s="1"/>
  <c r="N607" i="3"/>
  <c r="M608" i="3"/>
  <c r="X608" i="3" s="1"/>
  <c r="N608" i="3"/>
  <c r="M609" i="3"/>
  <c r="X609" i="3" s="1"/>
  <c r="N609" i="3"/>
  <c r="M610" i="3"/>
  <c r="X610" i="3" s="1"/>
  <c r="N610" i="3"/>
  <c r="M611" i="3"/>
  <c r="X611" i="3" s="1"/>
  <c r="N611" i="3"/>
  <c r="M612" i="3"/>
  <c r="X612" i="3" s="1"/>
  <c r="N612" i="3"/>
  <c r="M613" i="3"/>
  <c r="X613" i="3" s="1"/>
  <c r="N613" i="3"/>
  <c r="M614" i="3"/>
  <c r="X614" i="3" s="1"/>
  <c r="N614" i="3"/>
  <c r="M615" i="3"/>
  <c r="X615" i="3" s="1"/>
  <c r="N615" i="3"/>
  <c r="M616" i="3"/>
  <c r="X616" i="3" s="1"/>
  <c r="N616" i="3"/>
  <c r="M617" i="3"/>
  <c r="X617" i="3" s="1"/>
  <c r="N617" i="3"/>
  <c r="M618" i="3"/>
  <c r="X618" i="3" s="1"/>
  <c r="N618" i="3"/>
  <c r="M619" i="3"/>
  <c r="X619" i="3" s="1"/>
  <c r="N619" i="3"/>
  <c r="M620" i="3"/>
  <c r="X620" i="3" s="1"/>
  <c r="N620" i="3"/>
  <c r="M621" i="3"/>
  <c r="X621" i="3" s="1"/>
  <c r="N621" i="3"/>
  <c r="M622" i="3"/>
  <c r="X622" i="3" s="1"/>
  <c r="N622" i="3"/>
  <c r="M623" i="3"/>
  <c r="X623" i="3" s="1"/>
  <c r="N623" i="3"/>
  <c r="M624" i="3"/>
  <c r="X624" i="3" s="1"/>
  <c r="N624" i="3"/>
  <c r="M625" i="3"/>
  <c r="X625" i="3" s="1"/>
  <c r="N625" i="3"/>
  <c r="M626" i="3"/>
  <c r="X626" i="3" s="1"/>
  <c r="N626" i="3"/>
  <c r="M627" i="3"/>
  <c r="X627" i="3" s="1"/>
  <c r="N627" i="3"/>
  <c r="M628" i="3"/>
  <c r="X628" i="3" s="1"/>
  <c r="N628" i="3"/>
  <c r="M629" i="3"/>
  <c r="X629" i="3" s="1"/>
  <c r="N629" i="3"/>
  <c r="M630" i="3"/>
  <c r="X630" i="3" s="1"/>
  <c r="N630" i="3"/>
  <c r="M631" i="3"/>
  <c r="X631" i="3" s="1"/>
  <c r="N631" i="3"/>
  <c r="M632" i="3"/>
  <c r="X632" i="3" s="1"/>
  <c r="N632" i="3"/>
  <c r="M633" i="3"/>
  <c r="X633" i="3" s="1"/>
  <c r="N633" i="3"/>
  <c r="M634" i="3"/>
  <c r="X634" i="3" s="1"/>
  <c r="N634" i="3"/>
  <c r="M635" i="3"/>
  <c r="X635" i="3" s="1"/>
  <c r="N635" i="3"/>
  <c r="M636" i="3"/>
  <c r="X636" i="3" s="1"/>
  <c r="N636" i="3"/>
  <c r="M637" i="3"/>
  <c r="X637" i="3" s="1"/>
  <c r="N637" i="3"/>
  <c r="M638" i="3"/>
  <c r="X638" i="3" s="1"/>
  <c r="N638" i="3"/>
  <c r="M639" i="3"/>
  <c r="X639" i="3" s="1"/>
  <c r="N639" i="3"/>
  <c r="M640" i="3"/>
  <c r="X640" i="3" s="1"/>
  <c r="N640" i="3"/>
  <c r="M641" i="3"/>
  <c r="X641" i="3" s="1"/>
  <c r="N641" i="3"/>
  <c r="M642" i="3"/>
  <c r="X642" i="3" s="1"/>
  <c r="N642" i="3"/>
  <c r="M643" i="3"/>
  <c r="X643" i="3" s="1"/>
  <c r="N643" i="3"/>
  <c r="M644" i="3"/>
  <c r="X644" i="3" s="1"/>
  <c r="N644" i="3"/>
  <c r="M645" i="3"/>
  <c r="X645" i="3" s="1"/>
  <c r="N645" i="3"/>
  <c r="M646" i="3"/>
  <c r="X646" i="3" s="1"/>
  <c r="N646" i="3"/>
  <c r="M647" i="3"/>
  <c r="X647" i="3" s="1"/>
  <c r="N647" i="3"/>
  <c r="M648" i="3"/>
  <c r="X648" i="3" s="1"/>
  <c r="N648" i="3"/>
  <c r="M649" i="3"/>
  <c r="X649" i="3" s="1"/>
  <c r="N649" i="3"/>
  <c r="M650" i="3"/>
  <c r="X650" i="3" s="1"/>
  <c r="N650" i="3"/>
  <c r="M651" i="3"/>
  <c r="X651" i="3" s="1"/>
  <c r="N651" i="3"/>
  <c r="M652" i="3"/>
  <c r="X652" i="3" s="1"/>
  <c r="N652" i="3"/>
  <c r="M653" i="3"/>
  <c r="X653" i="3" s="1"/>
  <c r="N653" i="3"/>
  <c r="M654" i="3"/>
  <c r="X654" i="3" s="1"/>
  <c r="N654" i="3"/>
  <c r="M655" i="3"/>
  <c r="X655" i="3" s="1"/>
  <c r="N655" i="3"/>
  <c r="M656" i="3"/>
  <c r="X656" i="3" s="1"/>
  <c r="N656" i="3"/>
  <c r="M657" i="3"/>
  <c r="X657" i="3" s="1"/>
  <c r="N657" i="3"/>
  <c r="M658" i="3"/>
  <c r="X658" i="3" s="1"/>
  <c r="N658" i="3"/>
  <c r="M659" i="3"/>
  <c r="X659" i="3" s="1"/>
  <c r="N659" i="3"/>
  <c r="M660" i="3"/>
  <c r="X660" i="3" s="1"/>
  <c r="N660" i="3"/>
  <c r="M661" i="3"/>
  <c r="X661" i="3" s="1"/>
  <c r="N661" i="3"/>
  <c r="M662" i="3"/>
  <c r="X662" i="3" s="1"/>
  <c r="N662" i="3"/>
  <c r="M663" i="3"/>
  <c r="X663" i="3" s="1"/>
  <c r="N663" i="3"/>
  <c r="M664" i="3"/>
  <c r="X664" i="3" s="1"/>
  <c r="N664" i="3"/>
  <c r="M665" i="3"/>
  <c r="X665" i="3" s="1"/>
  <c r="N665" i="3"/>
  <c r="M666" i="3"/>
  <c r="X666" i="3" s="1"/>
  <c r="N666" i="3"/>
  <c r="M667" i="3"/>
  <c r="X667" i="3" s="1"/>
  <c r="N667" i="3"/>
  <c r="M668" i="3"/>
  <c r="X668" i="3" s="1"/>
  <c r="N668" i="3"/>
  <c r="M669" i="3"/>
  <c r="X669" i="3" s="1"/>
  <c r="N669" i="3"/>
  <c r="M670" i="3"/>
  <c r="X670" i="3" s="1"/>
  <c r="N670" i="3"/>
  <c r="M671" i="3"/>
  <c r="X671" i="3" s="1"/>
  <c r="N671" i="3"/>
  <c r="M672" i="3"/>
  <c r="X672" i="3" s="1"/>
  <c r="N672" i="3"/>
  <c r="M673" i="3"/>
  <c r="X673" i="3" s="1"/>
  <c r="N673" i="3"/>
  <c r="M674" i="3"/>
  <c r="X674" i="3" s="1"/>
  <c r="N674" i="3"/>
  <c r="M675" i="3"/>
  <c r="X675" i="3" s="1"/>
  <c r="N675" i="3"/>
  <c r="M676" i="3"/>
  <c r="X676" i="3" s="1"/>
  <c r="N676" i="3"/>
  <c r="M677" i="3"/>
  <c r="X677" i="3" s="1"/>
  <c r="N677" i="3"/>
  <c r="M678" i="3"/>
  <c r="X678" i="3" s="1"/>
  <c r="N678" i="3"/>
  <c r="M679" i="3"/>
  <c r="X679" i="3" s="1"/>
  <c r="N679" i="3"/>
  <c r="M680" i="3"/>
  <c r="X680" i="3" s="1"/>
  <c r="N680" i="3"/>
  <c r="M681" i="3"/>
  <c r="X681" i="3" s="1"/>
  <c r="N681" i="3"/>
  <c r="M682" i="3"/>
  <c r="X682" i="3" s="1"/>
  <c r="N682" i="3"/>
  <c r="M683" i="3"/>
  <c r="X683" i="3" s="1"/>
  <c r="N683" i="3"/>
  <c r="M684" i="3"/>
  <c r="X684" i="3" s="1"/>
  <c r="N684" i="3"/>
  <c r="M685" i="3"/>
  <c r="X685" i="3" s="1"/>
  <c r="N685" i="3"/>
  <c r="M686" i="3"/>
  <c r="X686" i="3" s="1"/>
  <c r="N686" i="3"/>
  <c r="M687" i="3"/>
  <c r="X687" i="3" s="1"/>
  <c r="N687" i="3"/>
  <c r="M688" i="3"/>
  <c r="X688" i="3" s="1"/>
  <c r="N688" i="3"/>
  <c r="M689" i="3"/>
  <c r="X689" i="3" s="1"/>
  <c r="N689" i="3"/>
  <c r="M690" i="3"/>
  <c r="X690" i="3" s="1"/>
  <c r="N690" i="3"/>
  <c r="M691" i="3"/>
  <c r="X691" i="3" s="1"/>
  <c r="N691" i="3"/>
  <c r="M692" i="3"/>
  <c r="X692" i="3" s="1"/>
  <c r="N692" i="3"/>
  <c r="M693" i="3"/>
  <c r="X693" i="3" s="1"/>
  <c r="N693" i="3"/>
  <c r="M694" i="3"/>
  <c r="X694" i="3" s="1"/>
  <c r="N694" i="3"/>
  <c r="M695" i="3"/>
  <c r="X695" i="3" s="1"/>
  <c r="N695" i="3"/>
  <c r="M696" i="3"/>
  <c r="X696" i="3" s="1"/>
  <c r="N696" i="3"/>
  <c r="M697" i="3"/>
  <c r="X697" i="3" s="1"/>
  <c r="N697" i="3"/>
  <c r="M698" i="3"/>
  <c r="X698" i="3" s="1"/>
  <c r="N698" i="3"/>
  <c r="M699" i="3"/>
  <c r="X699" i="3" s="1"/>
  <c r="N699" i="3"/>
  <c r="M700" i="3"/>
  <c r="X700" i="3" s="1"/>
  <c r="N700" i="3"/>
  <c r="M701" i="3"/>
  <c r="X701" i="3" s="1"/>
  <c r="N701" i="3"/>
  <c r="M702" i="3"/>
  <c r="X702" i="3" s="1"/>
  <c r="N702" i="3"/>
  <c r="M703" i="3"/>
  <c r="X703" i="3" s="1"/>
  <c r="N703" i="3"/>
  <c r="M704" i="3"/>
  <c r="X704" i="3" s="1"/>
  <c r="N704" i="3"/>
  <c r="M705" i="3"/>
  <c r="X705" i="3" s="1"/>
  <c r="N705" i="3"/>
  <c r="M706" i="3"/>
  <c r="X706" i="3" s="1"/>
  <c r="N706" i="3"/>
  <c r="M707" i="3"/>
  <c r="X707" i="3" s="1"/>
  <c r="N707" i="3"/>
  <c r="M708" i="3"/>
  <c r="X708" i="3" s="1"/>
  <c r="N708" i="3"/>
  <c r="M709" i="3"/>
  <c r="X709" i="3" s="1"/>
  <c r="N709" i="3"/>
  <c r="M710" i="3"/>
  <c r="X710" i="3" s="1"/>
  <c r="N710" i="3"/>
  <c r="M711" i="3"/>
  <c r="X711" i="3" s="1"/>
  <c r="N711" i="3"/>
  <c r="M712" i="3"/>
  <c r="X712" i="3" s="1"/>
  <c r="N712" i="3"/>
  <c r="M713" i="3"/>
  <c r="X713" i="3" s="1"/>
  <c r="N713" i="3"/>
  <c r="M714" i="3"/>
  <c r="X714" i="3" s="1"/>
  <c r="N714" i="3"/>
  <c r="M715" i="3"/>
  <c r="X715" i="3" s="1"/>
  <c r="N715" i="3"/>
  <c r="M716" i="3"/>
  <c r="X716" i="3" s="1"/>
  <c r="N716" i="3"/>
  <c r="M717" i="3"/>
  <c r="X717" i="3" s="1"/>
  <c r="N717" i="3"/>
  <c r="M718" i="3"/>
  <c r="X718" i="3" s="1"/>
  <c r="N718" i="3"/>
  <c r="M719" i="3"/>
  <c r="X719" i="3" s="1"/>
  <c r="N719" i="3"/>
  <c r="M720" i="3"/>
  <c r="X720" i="3" s="1"/>
  <c r="N720" i="3"/>
  <c r="M721" i="3"/>
  <c r="X721" i="3" s="1"/>
  <c r="N721" i="3"/>
  <c r="M722" i="3"/>
  <c r="X722" i="3" s="1"/>
  <c r="N722" i="3"/>
  <c r="M723" i="3"/>
  <c r="X723" i="3" s="1"/>
  <c r="N723" i="3"/>
  <c r="M724" i="3"/>
  <c r="X724" i="3" s="1"/>
  <c r="N724" i="3"/>
  <c r="M725" i="3"/>
  <c r="X725" i="3" s="1"/>
  <c r="N725" i="3"/>
  <c r="M726" i="3"/>
  <c r="X726" i="3" s="1"/>
  <c r="N726" i="3"/>
  <c r="M727" i="3"/>
  <c r="X727" i="3" s="1"/>
  <c r="N727" i="3"/>
  <c r="M728" i="3"/>
  <c r="X728" i="3" s="1"/>
  <c r="N728" i="3"/>
  <c r="M729" i="3"/>
  <c r="X729" i="3" s="1"/>
  <c r="N729" i="3"/>
  <c r="M730" i="3"/>
  <c r="X730" i="3" s="1"/>
  <c r="N730" i="3"/>
  <c r="M731" i="3"/>
  <c r="X731" i="3" s="1"/>
  <c r="N731" i="3"/>
  <c r="M732" i="3"/>
  <c r="X732" i="3" s="1"/>
  <c r="N732" i="3"/>
  <c r="M733" i="3"/>
  <c r="X733" i="3" s="1"/>
  <c r="N733" i="3"/>
  <c r="M734" i="3"/>
  <c r="X734" i="3" s="1"/>
  <c r="N734" i="3"/>
  <c r="M735" i="3"/>
  <c r="X735" i="3" s="1"/>
  <c r="N735" i="3"/>
  <c r="M736" i="3"/>
  <c r="X736" i="3" s="1"/>
  <c r="N736" i="3"/>
  <c r="M737" i="3"/>
  <c r="X737" i="3" s="1"/>
  <c r="N737" i="3"/>
  <c r="M738" i="3"/>
  <c r="X738" i="3" s="1"/>
  <c r="N738" i="3"/>
  <c r="M739" i="3"/>
  <c r="X739" i="3" s="1"/>
  <c r="N739" i="3"/>
  <c r="M740" i="3"/>
  <c r="X740" i="3" s="1"/>
  <c r="N740" i="3"/>
  <c r="M741" i="3"/>
  <c r="X741" i="3" s="1"/>
  <c r="N741" i="3"/>
  <c r="M742" i="3"/>
  <c r="X742" i="3" s="1"/>
  <c r="N742" i="3"/>
  <c r="M743" i="3"/>
  <c r="X743" i="3" s="1"/>
  <c r="N743" i="3"/>
  <c r="M744" i="3"/>
  <c r="X744" i="3" s="1"/>
  <c r="N744" i="3"/>
  <c r="M745" i="3"/>
  <c r="X745" i="3" s="1"/>
  <c r="N745" i="3"/>
  <c r="M746" i="3"/>
  <c r="X746" i="3" s="1"/>
  <c r="N746" i="3"/>
  <c r="M747" i="3"/>
  <c r="X747" i="3" s="1"/>
  <c r="N747" i="3"/>
  <c r="M748" i="3"/>
  <c r="X748" i="3" s="1"/>
  <c r="N748" i="3"/>
  <c r="M749" i="3"/>
  <c r="X749" i="3" s="1"/>
  <c r="N749" i="3"/>
  <c r="M750" i="3"/>
  <c r="X750" i="3" s="1"/>
  <c r="N750" i="3"/>
  <c r="M751" i="3"/>
  <c r="X751" i="3" s="1"/>
  <c r="N751" i="3"/>
  <c r="M752" i="3"/>
  <c r="X752" i="3" s="1"/>
  <c r="N752" i="3"/>
  <c r="M753" i="3"/>
  <c r="X753" i="3" s="1"/>
  <c r="N753" i="3"/>
  <c r="M754" i="3"/>
  <c r="X754" i="3" s="1"/>
  <c r="N754" i="3"/>
  <c r="M755" i="3"/>
  <c r="X755" i="3" s="1"/>
  <c r="N755" i="3"/>
  <c r="M756" i="3"/>
  <c r="X756" i="3" s="1"/>
  <c r="N756" i="3"/>
  <c r="M757" i="3"/>
  <c r="X757" i="3" s="1"/>
  <c r="N757" i="3"/>
  <c r="M758" i="3"/>
  <c r="X758" i="3" s="1"/>
  <c r="N758" i="3"/>
  <c r="M759" i="3"/>
  <c r="X759" i="3" s="1"/>
  <c r="N759" i="3"/>
  <c r="M760" i="3"/>
  <c r="X760" i="3" s="1"/>
  <c r="N760" i="3"/>
  <c r="M761" i="3"/>
  <c r="X761" i="3" s="1"/>
  <c r="N761" i="3"/>
  <c r="M762" i="3"/>
  <c r="X762" i="3" s="1"/>
  <c r="N762" i="3"/>
  <c r="M763" i="3"/>
  <c r="X763" i="3" s="1"/>
  <c r="N763" i="3"/>
  <c r="M764" i="3"/>
  <c r="X764" i="3" s="1"/>
  <c r="N764" i="3"/>
  <c r="M765" i="3"/>
  <c r="X765" i="3" s="1"/>
  <c r="N765" i="3"/>
  <c r="M766" i="3"/>
  <c r="X766" i="3" s="1"/>
  <c r="N766" i="3"/>
  <c r="M767" i="3"/>
  <c r="X767" i="3" s="1"/>
  <c r="N767" i="3"/>
  <c r="M768" i="3"/>
  <c r="X768" i="3" s="1"/>
  <c r="N768" i="3"/>
  <c r="M769" i="3"/>
  <c r="X769" i="3" s="1"/>
  <c r="N769" i="3"/>
  <c r="M770" i="3"/>
  <c r="X770" i="3" s="1"/>
  <c r="N770" i="3"/>
  <c r="M771" i="3"/>
  <c r="X771" i="3" s="1"/>
  <c r="N771" i="3"/>
  <c r="M772" i="3"/>
  <c r="X772" i="3" s="1"/>
  <c r="N772" i="3"/>
  <c r="M773" i="3"/>
  <c r="X773" i="3" s="1"/>
  <c r="N773" i="3"/>
  <c r="M774" i="3"/>
  <c r="X774" i="3" s="1"/>
  <c r="N774" i="3"/>
  <c r="M775" i="3"/>
  <c r="X775" i="3" s="1"/>
  <c r="N775" i="3"/>
  <c r="M776" i="3"/>
  <c r="X776" i="3" s="1"/>
  <c r="N776" i="3"/>
  <c r="M777" i="3"/>
  <c r="X777" i="3" s="1"/>
  <c r="N777" i="3"/>
  <c r="M778" i="3"/>
  <c r="X778" i="3" s="1"/>
  <c r="N778" i="3"/>
  <c r="M779" i="3"/>
  <c r="X779" i="3" s="1"/>
  <c r="N779" i="3"/>
  <c r="M780" i="3"/>
  <c r="X780" i="3" s="1"/>
  <c r="N780" i="3"/>
  <c r="M781" i="3"/>
  <c r="X781" i="3" s="1"/>
  <c r="N781" i="3"/>
  <c r="M782" i="3"/>
  <c r="X782" i="3" s="1"/>
  <c r="N782" i="3"/>
  <c r="M783" i="3"/>
  <c r="X783" i="3" s="1"/>
  <c r="N783" i="3"/>
  <c r="M784" i="3"/>
  <c r="X784" i="3" s="1"/>
  <c r="N784" i="3"/>
  <c r="M785" i="3"/>
  <c r="X785" i="3" s="1"/>
  <c r="N785" i="3"/>
  <c r="M786" i="3"/>
  <c r="X786" i="3" s="1"/>
  <c r="N786" i="3"/>
  <c r="M787" i="3"/>
  <c r="X787" i="3" s="1"/>
  <c r="N787" i="3"/>
  <c r="M788" i="3"/>
  <c r="X788" i="3" s="1"/>
  <c r="N788" i="3"/>
  <c r="M789" i="3"/>
  <c r="X789" i="3" s="1"/>
  <c r="N789" i="3"/>
  <c r="M790" i="3"/>
  <c r="X790" i="3" s="1"/>
  <c r="N790" i="3"/>
  <c r="M791" i="3"/>
  <c r="X791" i="3" s="1"/>
  <c r="N791" i="3"/>
  <c r="M792" i="3"/>
  <c r="X792" i="3" s="1"/>
  <c r="N792" i="3"/>
  <c r="M793" i="3"/>
  <c r="X793" i="3" s="1"/>
  <c r="N793" i="3"/>
  <c r="M794" i="3"/>
  <c r="X794" i="3" s="1"/>
  <c r="N794" i="3"/>
  <c r="M795" i="3"/>
  <c r="X795" i="3" s="1"/>
  <c r="N795" i="3"/>
  <c r="M796" i="3"/>
  <c r="X796" i="3" s="1"/>
  <c r="N796" i="3"/>
  <c r="M797" i="3"/>
  <c r="X797" i="3" s="1"/>
  <c r="N797" i="3"/>
  <c r="M798" i="3"/>
  <c r="X798" i="3" s="1"/>
  <c r="N798" i="3"/>
  <c r="M799" i="3"/>
  <c r="X799" i="3" s="1"/>
  <c r="N799" i="3"/>
  <c r="M800" i="3"/>
  <c r="X800" i="3" s="1"/>
  <c r="N800" i="3"/>
  <c r="M801" i="3"/>
  <c r="X801" i="3" s="1"/>
  <c r="N801" i="3"/>
  <c r="M802" i="3"/>
  <c r="X802" i="3" s="1"/>
  <c r="N802" i="3"/>
  <c r="M803" i="3"/>
  <c r="X803" i="3" s="1"/>
  <c r="N803" i="3"/>
  <c r="M804" i="3"/>
  <c r="X804" i="3" s="1"/>
  <c r="N804" i="3"/>
  <c r="M805" i="3"/>
  <c r="X805" i="3" s="1"/>
  <c r="N805" i="3"/>
  <c r="M806" i="3"/>
  <c r="X806" i="3" s="1"/>
  <c r="N806" i="3"/>
  <c r="M807" i="3"/>
  <c r="X807" i="3" s="1"/>
  <c r="N807" i="3"/>
  <c r="M808" i="3"/>
  <c r="X808" i="3" s="1"/>
  <c r="N808" i="3"/>
  <c r="M809" i="3"/>
  <c r="X809" i="3" s="1"/>
  <c r="N809" i="3"/>
  <c r="M810" i="3"/>
  <c r="X810" i="3" s="1"/>
  <c r="N810" i="3"/>
  <c r="M811" i="3"/>
  <c r="X811" i="3" s="1"/>
  <c r="N811" i="3"/>
  <c r="M812" i="3"/>
  <c r="X812" i="3" s="1"/>
  <c r="N812" i="3"/>
  <c r="M813" i="3"/>
  <c r="X813" i="3" s="1"/>
  <c r="N813" i="3"/>
  <c r="M814" i="3"/>
  <c r="X814" i="3" s="1"/>
  <c r="N814" i="3"/>
  <c r="M815" i="3"/>
  <c r="X815" i="3" s="1"/>
  <c r="N815" i="3"/>
  <c r="M816" i="3"/>
  <c r="X816" i="3" s="1"/>
  <c r="N816" i="3"/>
  <c r="M817" i="3"/>
  <c r="X817" i="3" s="1"/>
  <c r="N817" i="3"/>
  <c r="M818" i="3"/>
  <c r="X818" i="3" s="1"/>
  <c r="N818" i="3"/>
  <c r="M819" i="3"/>
  <c r="X819" i="3" s="1"/>
  <c r="N819" i="3"/>
  <c r="M820" i="3"/>
  <c r="X820" i="3" s="1"/>
  <c r="N820" i="3"/>
  <c r="M821" i="3"/>
  <c r="X821" i="3" s="1"/>
  <c r="N821" i="3"/>
  <c r="M822" i="3"/>
  <c r="X822" i="3" s="1"/>
  <c r="N822" i="3"/>
  <c r="M823" i="3"/>
  <c r="X823" i="3" s="1"/>
  <c r="N823" i="3"/>
  <c r="M824" i="3"/>
  <c r="X824" i="3" s="1"/>
  <c r="N824" i="3"/>
  <c r="M825" i="3"/>
  <c r="X825" i="3" s="1"/>
  <c r="N825" i="3"/>
  <c r="M826" i="3"/>
  <c r="X826" i="3" s="1"/>
  <c r="N826" i="3"/>
  <c r="M827" i="3"/>
  <c r="X827" i="3" s="1"/>
  <c r="N827" i="3"/>
  <c r="M828" i="3"/>
  <c r="X828" i="3" s="1"/>
  <c r="N828" i="3"/>
  <c r="M829" i="3"/>
  <c r="X829" i="3" s="1"/>
  <c r="N829" i="3"/>
  <c r="M830" i="3"/>
  <c r="X830" i="3" s="1"/>
  <c r="N830" i="3"/>
  <c r="M831" i="3"/>
  <c r="X831" i="3" s="1"/>
  <c r="N831" i="3"/>
  <c r="M832" i="3"/>
  <c r="X832" i="3" s="1"/>
  <c r="N832" i="3"/>
  <c r="M833" i="3"/>
  <c r="X833" i="3" s="1"/>
  <c r="N833" i="3"/>
  <c r="M834" i="3"/>
  <c r="X834" i="3" s="1"/>
  <c r="N834" i="3"/>
  <c r="M835" i="3"/>
  <c r="X835" i="3" s="1"/>
  <c r="N835" i="3"/>
  <c r="M836" i="3"/>
  <c r="X836" i="3" s="1"/>
  <c r="N836" i="3"/>
  <c r="M837" i="3"/>
  <c r="X837" i="3" s="1"/>
  <c r="N837" i="3"/>
  <c r="M838" i="3"/>
  <c r="X838" i="3" s="1"/>
  <c r="N838" i="3"/>
  <c r="M839" i="3"/>
  <c r="X839" i="3" s="1"/>
  <c r="N839" i="3"/>
  <c r="M840" i="3"/>
  <c r="X840" i="3" s="1"/>
  <c r="N840" i="3"/>
  <c r="M841" i="3"/>
  <c r="X841" i="3" s="1"/>
  <c r="N841" i="3"/>
  <c r="M842" i="3"/>
  <c r="X842" i="3" s="1"/>
  <c r="N842" i="3"/>
  <c r="M843" i="3"/>
  <c r="X843" i="3" s="1"/>
  <c r="N843" i="3"/>
  <c r="M844" i="3"/>
  <c r="X844" i="3" s="1"/>
  <c r="N844" i="3"/>
  <c r="M845" i="3"/>
  <c r="X845" i="3" s="1"/>
  <c r="N845" i="3"/>
  <c r="M846" i="3"/>
  <c r="X846" i="3" s="1"/>
  <c r="N846" i="3"/>
  <c r="M847" i="3"/>
  <c r="X847" i="3" s="1"/>
  <c r="N847" i="3"/>
  <c r="M848" i="3"/>
  <c r="X848" i="3" s="1"/>
  <c r="N848" i="3"/>
  <c r="M849" i="3"/>
  <c r="X849" i="3" s="1"/>
  <c r="N849" i="3"/>
  <c r="M850" i="3"/>
  <c r="X850" i="3" s="1"/>
  <c r="N850" i="3"/>
  <c r="M851" i="3"/>
  <c r="X851" i="3" s="1"/>
  <c r="N851" i="3"/>
  <c r="M852" i="3"/>
  <c r="X852" i="3" s="1"/>
  <c r="N852" i="3"/>
  <c r="M853" i="3"/>
  <c r="X853" i="3" s="1"/>
  <c r="N853" i="3"/>
  <c r="M854" i="3"/>
  <c r="X854" i="3" s="1"/>
  <c r="N854" i="3"/>
  <c r="M855" i="3"/>
  <c r="X855" i="3" s="1"/>
  <c r="N855" i="3"/>
  <c r="M856" i="3"/>
  <c r="X856" i="3" s="1"/>
  <c r="N856" i="3"/>
  <c r="M857" i="3"/>
  <c r="X857" i="3" s="1"/>
  <c r="N857" i="3"/>
  <c r="M858" i="3"/>
  <c r="X858" i="3" s="1"/>
  <c r="N858" i="3"/>
  <c r="M859" i="3"/>
  <c r="X859" i="3" s="1"/>
  <c r="N859" i="3"/>
  <c r="M860" i="3"/>
  <c r="X860" i="3" s="1"/>
  <c r="N860" i="3"/>
  <c r="M861" i="3"/>
  <c r="X861" i="3" s="1"/>
  <c r="N861" i="3"/>
  <c r="M862" i="3"/>
  <c r="X862" i="3" s="1"/>
  <c r="N862" i="3"/>
  <c r="M863" i="3"/>
  <c r="X863" i="3" s="1"/>
  <c r="N863" i="3"/>
  <c r="M864" i="3"/>
  <c r="X864" i="3" s="1"/>
  <c r="N864" i="3"/>
  <c r="M865" i="3"/>
  <c r="X865" i="3" s="1"/>
  <c r="N865" i="3"/>
  <c r="M866" i="3"/>
  <c r="X866" i="3" s="1"/>
  <c r="N866" i="3"/>
  <c r="M867" i="3"/>
  <c r="X867" i="3" s="1"/>
  <c r="N867" i="3"/>
  <c r="M868" i="3"/>
  <c r="X868" i="3" s="1"/>
  <c r="N868" i="3"/>
  <c r="M869" i="3"/>
  <c r="X869" i="3" s="1"/>
  <c r="N869" i="3"/>
  <c r="M870" i="3"/>
  <c r="X870" i="3" s="1"/>
  <c r="N870" i="3"/>
  <c r="M871" i="3"/>
  <c r="X871" i="3" s="1"/>
  <c r="N871" i="3"/>
  <c r="M872" i="3"/>
  <c r="X872" i="3" s="1"/>
  <c r="N872" i="3"/>
  <c r="M873" i="3"/>
  <c r="X873" i="3" s="1"/>
  <c r="N873" i="3"/>
  <c r="M874" i="3"/>
  <c r="X874" i="3" s="1"/>
  <c r="N874" i="3"/>
  <c r="N24" i="3"/>
  <c r="M24" i="3"/>
  <c r="H25" i="3"/>
  <c r="I25" i="3"/>
  <c r="H26" i="3"/>
  <c r="I26" i="3"/>
  <c r="H27" i="3"/>
  <c r="I27" i="3"/>
  <c r="H28" i="3"/>
  <c r="I28" i="3"/>
  <c r="H29" i="3"/>
  <c r="I29" i="3"/>
  <c r="H30" i="3"/>
  <c r="I30" i="3"/>
  <c r="H31" i="3"/>
  <c r="I31" i="3"/>
  <c r="H32" i="3"/>
  <c r="I32" i="3"/>
  <c r="H33" i="3"/>
  <c r="I33" i="3"/>
  <c r="H34" i="3"/>
  <c r="I34" i="3"/>
  <c r="H35" i="3"/>
  <c r="I35" i="3"/>
  <c r="H36" i="3"/>
  <c r="I36" i="3"/>
  <c r="H37" i="3"/>
  <c r="I37" i="3"/>
  <c r="H38" i="3"/>
  <c r="I38" i="3"/>
  <c r="H39" i="3"/>
  <c r="I39" i="3"/>
  <c r="H40" i="3"/>
  <c r="I40" i="3"/>
  <c r="H41" i="3"/>
  <c r="I41" i="3"/>
  <c r="H42" i="3"/>
  <c r="I42" i="3"/>
  <c r="H43" i="3"/>
  <c r="I43" i="3"/>
  <c r="H44" i="3"/>
  <c r="I44" i="3"/>
  <c r="H45" i="3"/>
  <c r="I45" i="3"/>
  <c r="H46" i="3"/>
  <c r="I46" i="3"/>
  <c r="H47" i="3"/>
  <c r="I47" i="3"/>
  <c r="H48" i="3"/>
  <c r="I48" i="3"/>
  <c r="H49" i="3"/>
  <c r="I49" i="3"/>
  <c r="H50" i="3"/>
  <c r="I50" i="3"/>
  <c r="H51" i="3"/>
  <c r="I51" i="3"/>
  <c r="H52" i="3"/>
  <c r="I52" i="3"/>
  <c r="H53" i="3"/>
  <c r="I53" i="3"/>
  <c r="H54" i="3"/>
  <c r="I54" i="3"/>
  <c r="H55" i="3"/>
  <c r="I55" i="3"/>
  <c r="H56" i="3"/>
  <c r="I56" i="3"/>
  <c r="H57" i="3"/>
  <c r="I57" i="3"/>
  <c r="H58" i="3"/>
  <c r="I58" i="3"/>
  <c r="H59" i="3"/>
  <c r="I59" i="3"/>
  <c r="H60" i="3"/>
  <c r="I60" i="3"/>
  <c r="H61" i="3"/>
  <c r="I61" i="3"/>
  <c r="H62" i="3"/>
  <c r="I62" i="3"/>
  <c r="H63" i="3"/>
  <c r="I63" i="3"/>
  <c r="H64" i="3"/>
  <c r="I64" i="3"/>
  <c r="H65" i="3"/>
  <c r="I65" i="3"/>
  <c r="H66" i="3"/>
  <c r="I66" i="3"/>
  <c r="H67" i="3"/>
  <c r="I67" i="3"/>
  <c r="H68" i="3"/>
  <c r="I68" i="3"/>
  <c r="H69" i="3"/>
  <c r="I69" i="3"/>
  <c r="H70" i="3"/>
  <c r="I70" i="3"/>
  <c r="H71" i="3"/>
  <c r="I71" i="3"/>
  <c r="H72" i="3"/>
  <c r="I72" i="3"/>
  <c r="H73" i="3"/>
  <c r="I73" i="3"/>
  <c r="H74" i="3"/>
  <c r="I74" i="3"/>
  <c r="H75" i="3"/>
  <c r="I75" i="3"/>
  <c r="H76" i="3"/>
  <c r="I76" i="3"/>
  <c r="H77" i="3"/>
  <c r="I77" i="3"/>
  <c r="H78" i="3"/>
  <c r="I78" i="3"/>
  <c r="H79" i="3"/>
  <c r="I79" i="3"/>
  <c r="H80" i="3"/>
  <c r="I80" i="3"/>
  <c r="H81" i="3"/>
  <c r="I81" i="3"/>
  <c r="H82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93" i="3"/>
  <c r="I93" i="3"/>
  <c r="H94" i="3"/>
  <c r="I94" i="3"/>
  <c r="H95" i="3"/>
  <c r="I95" i="3"/>
  <c r="H96" i="3"/>
  <c r="I96" i="3"/>
  <c r="H97" i="3"/>
  <c r="I97" i="3"/>
  <c r="H98" i="3"/>
  <c r="I98" i="3"/>
  <c r="H99" i="3"/>
  <c r="I99" i="3"/>
  <c r="H100" i="3"/>
  <c r="I100" i="3"/>
  <c r="H101" i="3"/>
  <c r="I101" i="3"/>
  <c r="H102" i="3"/>
  <c r="I102" i="3"/>
  <c r="H103" i="3"/>
  <c r="I103" i="3"/>
  <c r="H104" i="3"/>
  <c r="I104" i="3"/>
  <c r="H105" i="3"/>
  <c r="I105" i="3"/>
  <c r="H106" i="3"/>
  <c r="I106" i="3"/>
  <c r="H107" i="3"/>
  <c r="I107" i="3"/>
  <c r="H108" i="3"/>
  <c r="I108" i="3"/>
  <c r="H109" i="3"/>
  <c r="I109" i="3"/>
  <c r="H110" i="3"/>
  <c r="I110" i="3"/>
  <c r="H111" i="3"/>
  <c r="I111" i="3"/>
  <c r="H112" i="3"/>
  <c r="I112" i="3"/>
  <c r="H113" i="3"/>
  <c r="I113" i="3"/>
  <c r="H114" i="3"/>
  <c r="I114" i="3"/>
  <c r="H115" i="3"/>
  <c r="I115" i="3"/>
  <c r="H116" i="3"/>
  <c r="I116" i="3"/>
  <c r="H117" i="3"/>
  <c r="I117" i="3"/>
  <c r="H118" i="3"/>
  <c r="I118" i="3"/>
  <c r="H119" i="3"/>
  <c r="I119" i="3"/>
  <c r="H120" i="3"/>
  <c r="I120" i="3"/>
  <c r="H121" i="3"/>
  <c r="I121" i="3"/>
  <c r="H122" i="3"/>
  <c r="I122" i="3"/>
  <c r="H123" i="3"/>
  <c r="I123" i="3"/>
  <c r="H124" i="3"/>
  <c r="I124" i="3"/>
  <c r="H125" i="3"/>
  <c r="I125" i="3"/>
  <c r="H126" i="3"/>
  <c r="I126" i="3"/>
  <c r="H127" i="3"/>
  <c r="I127" i="3"/>
  <c r="H128" i="3"/>
  <c r="I128" i="3"/>
  <c r="H129" i="3"/>
  <c r="I129" i="3"/>
  <c r="H130" i="3"/>
  <c r="I130" i="3"/>
  <c r="H131" i="3"/>
  <c r="I131" i="3"/>
  <c r="H132" i="3"/>
  <c r="I132" i="3"/>
  <c r="H133" i="3"/>
  <c r="I133" i="3"/>
  <c r="H134" i="3"/>
  <c r="I134" i="3"/>
  <c r="H135" i="3"/>
  <c r="I135" i="3"/>
  <c r="H136" i="3"/>
  <c r="I136" i="3"/>
  <c r="H137" i="3"/>
  <c r="I137" i="3"/>
  <c r="H138" i="3"/>
  <c r="I138" i="3"/>
  <c r="H139" i="3"/>
  <c r="I139" i="3"/>
  <c r="H140" i="3"/>
  <c r="I140" i="3"/>
  <c r="H141" i="3"/>
  <c r="I141" i="3"/>
  <c r="H142" i="3"/>
  <c r="I142" i="3"/>
  <c r="H143" i="3"/>
  <c r="I143" i="3"/>
  <c r="H144" i="3"/>
  <c r="I144" i="3"/>
  <c r="H145" i="3"/>
  <c r="I145" i="3"/>
  <c r="H146" i="3"/>
  <c r="I146" i="3"/>
  <c r="H147" i="3"/>
  <c r="I147" i="3"/>
  <c r="H148" i="3"/>
  <c r="I148" i="3"/>
  <c r="H149" i="3"/>
  <c r="I149" i="3"/>
  <c r="H150" i="3"/>
  <c r="I150" i="3"/>
  <c r="H151" i="3"/>
  <c r="I151" i="3"/>
  <c r="H152" i="3"/>
  <c r="I152" i="3"/>
  <c r="H153" i="3"/>
  <c r="I153" i="3"/>
  <c r="H154" i="3"/>
  <c r="I154" i="3"/>
  <c r="H155" i="3"/>
  <c r="I155" i="3"/>
  <c r="H156" i="3"/>
  <c r="I156" i="3"/>
  <c r="H157" i="3"/>
  <c r="I157" i="3"/>
  <c r="H158" i="3"/>
  <c r="I158" i="3"/>
  <c r="H159" i="3"/>
  <c r="I159" i="3"/>
  <c r="H160" i="3"/>
  <c r="I160" i="3"/>
  <c r="H161" i="3"/>
  <c r="I161" i="3"/>
  <c r="H162" i="3"/>
  <c r="I162" i="3"/>
  <c r="H163" i="3"/>
  <c r="I163" i="3"/>
  <c r="H164" i="3"/>
  <c r="I164" i="3"/>
  <c r="H165" i="3"/>
  <c r="I165" i="3"/>
  <c r="H166" i="3"/>
  <c r="I166" i="3"/>
  <c r="H167" i="3"/>
  <c r="I167" i="3"/>
  <c r="H168" i="3"/>
  <c r="I168" i="3"/>
  <c r="H169" i="3"/>
  <c r="I169" i="3"/>
  <c r="H170" i="3"/>
  <c r="I170" i="3"/>
  <c r="H171" i="3"/>
  <c r="I171" i="3"/>
  <c r="H172" i="3"/>
  <c r="I172" i="3"/>
  <c r="H173" i="3"/>
  <c r="I173" i="3"/>
  <c r="H174" i="3"/>
  <c r="I174" i="3"/>
  <c r="H175" i="3"/>
  <c r="I175" i="3"/>
  <c r="H176" i="3"/>
  <c r="I176" i="3"/>
  <c r="H177" i="3"/>
  <c r="I177" i="3"/>
  <c r="H178" i="3"/>
  <c r="I178" i="3"/>
  <c r="H179" i="3"/>
  <c r="I179" i="3"/>
  <c r="H180" i="3"/>
  <c r="I180" i="3"/>
  <c r="H181" i="3"/>
  <c r="I181" i="3"/>
  <c r="H182" i="3"/>
  <c r="I182" i="3"/>
  <c r="H183" i="3"/>
  <c r="I183" i="3"/>
  <c r="H184" i="3"/>
  <c r="I184" i="3"/>
  <c r="H185" i="3"/>
  <c r="I185" i="3"/>
  <c r="H186" i="3"/>
  <c r="I186" i="3"/>
  <c r="H187" i="3"/>
  <c r="I187" i="3"/>
  <c r="H188" i="3"/>
  <c r="I188" i="3"/>
  <c r="H189" i="3"/>
  <c r="I189" i="3"/>
  <c r="H190" i="3"/>
  <c r="I190" i="3"/>
  <c r="H191" i="3"/>
  <c r="I191" i="3"/>
  <c r="H192" i="3"/>
  <c r="I192" i="3"/>
  <c r="H193" i="3"/>
  <c r="I193" i="3"/>
  <c r="H194" i="3"/>
  <c r="I194" i="3"/>
  <c r="H195" i="3"/>
  <c r="I195" i="3"/>
  <c r="H196" i="3"/>
  <c r="I196" i="3"/>
  <c r="H197" i="3"/>
  <c r="I197" i="3"/>
  <c r="H198" i="3"/>
  <c r="I198" i="3"/>
  <c r="H199" i="3"/>
  <c r="I199" i="3"/>
  <c r="H200" i="3"/>
  <c r="I200" i="3"/>
  <c r="H201" i="3"/>
  <c r="I201" i="3"/>
  <c r="H202" i="3"/>
  <c r="I202" i="3"/>
  <c r="H203" i="3"/>
  <c r="I203" i="3"/>
  <c r="H204" i="3"/>
  <c r="I204" i="3"/>
  <c r="H205" i="3"/>
  <c r="I205" i="3"/>
  <c r="H206" i="3"/>
  <c r="I206" i="3"/>
  <c r="H207" i="3"/>
  <c r="I207" i="3"/>
  <c r="H208" i="3"/>
  <c r="I208" i="3"/>
  <c r="H209" i="3"/>
  <c r="I209" i="3"/>
  <c r="H210" i="3"/>
  <c r="I210" i="3"/>
  <c r="H211" i="3"/>
  <c r="I211" i="3"/>
  <c r="H212" i="3"/>
  <c r="I212" i="3"/>
  <c r="H213" i="3"/>
  <c r="I213" i="3"/>
  <c r="H214" i="3"/>
  <c r="I214" i="3"/>
  <c r="H215" i="3"/>
  <c r="I215" i="3"/>
  <c r="H216" i="3"/>
  <c r="I216" i="3"/>
  <c r="H217" i="3"/>
  <c r="I217" i="3"/>
  <c r="H218" i="3"/>
  <c r="I218" i="3"/>
  <c r="H219" i="3"/>
  <c r="I219" i="3"/>
  <c r="H220" i="3"/>
  <c r="I220" i="3"/>
  <c r="H221" i="3"/>
  <c r="I221" i="3"/>
  <c r="H222" i="3"/>
  <c r="I222" i="3"/>
  <c r="H223" i="3"/>
  <c r="I223" i="3"/>
  <c r="H224" i="3"/>
  <c r="I224" i="3"/>
  <c r="H225" i="3"/>
  <c r="I225" i="3"/>
  <c r="H226" i="3"/>
  <c r="I226" i="3"/>
  <c r="H227" i="3"/>
  <c r="I227" i="3"/>
  <c r="H228" i="3"/>
  <c r="I228" i="3"/>
  <c r="H229" i="3"/>
  <c r="I229" i="3"/>
  <c r="H230" i="3"/>
  <c r="I230" i="3"/>
  <c r="H231" i="3"/>
  <c r="I231" i="3"/>
  <c r="H232" i="3"/>
  <c r="I232" i="3"/>
  <c r="H233" i="3"/>
  <c r="I233" i="3"/>
  <c r="H234" i="3"/>
  <c r="I234" i="3"/>
  <c r="H235" i="3"/>
  <c r="I235" i="3"/>
  <c r="H236" i="3"/>
  <c r="I236" i="3"/>
  <c r="H237" i="3"/>
  <c r="I237" i="3"/>
  <c r="H238" i="3"/>
  <c r="I238" i="3"/>
  <c r="H239" i="3"/>
  <c r="I239" i="3"/>
  <c r="H240" i="3"/>
  <c r="I240" i="3"/>
  <c r="H241" i="3"/>
  <c r="I241" i="3"/>
  <c r="H242" i="3"/>
  <c r="I242" i="3"/>
  <c r="H243" i="3"/>
  <c r="I243" i="3"/>
  <c r="H244" i="3"/>
  <c r="I244" i="3"/>
  <c r="H245" i="3"/>
  <c r="I245" i="3"/>
  <c r="H246" i="3"/>
  <c r="I246" i="3"/>
  <c r="H247" i="3"/>
  <c r="I247" i="3"/>
  <c r="H248" i="3"/>
  <c r="I248" i="3"/>
  <c r="H249" i="3"/>
  <c r="I249" i="3"/>
  <c r="H250" i="3"/>
  <c r="I250" i="3"/>
  <c r="H251" i="3"/>
  <c r="I251" i="3"/>
  <c r="H252" i="3"/>
  <c r="I252" i="3"/>
  <c r="H253" i="3"/>
  <c r="I253" i="3"/>
  <c r="H254" i="3"/>
  <c r="I254" i="3"/>
  <c r="H255" i="3"/>
  <c r="I255" i="3"/>
  <c r="H256" i="3"/>
  <c r="I256" i="3"/>
  <c r="H257" i="3"/>
  <c r="I257" i="3"/>
  <c r="H258" i="3"/>
  <c r="I258" i="3"/>
  <c r="H259" i="3"/>
  <c r="I259" i="3"/>
  <c r="H260" i="3"/>
  <c r="I260" i="3"/>
  <c r="H261" i="3"/>
  <c r="I261" i="3"/>
  <c r="H262" i="3"/>
  <c r="I262" i="3"/>
  <c r="H263" i="3"/>
  <c r="I263" i="3"/>
  <c r="H264" i="3"/>
  <c r="I264" i="3"/>
  <c r="H265" i="3"/>
  <c r="I265" i="3"/>
  <c r="H266" i="3"/>
  <c r="I266" i="3"/>
  <c r="H267" i="3"/>
  <c r="I267" i="3"/>
  <c r="H268" i="3"/>
  <c r="I268" i="3"/>
  <c r="H269" i="3"/>
  <c r="I269" i="3"/>
  <c r="H270" i="3"/>
  <c r="I270" i="3"/>
  <c r="H271" i="3"/>
  <c r="I271" i="3"/>
  <c r="H272" i="3"/>
  <c r="I272" i="3"/>
  <c r="H273" i="3"/>
  <c r="I273" i="3"/>
  <c r="H274" i="3"/>
  <c r="I274" i="3"/>
  <c r="H275" i="3"/>
  <c r="I275" i="3"/>
  <c r="H276" i="3"/>
  <c r="I276" i="3"/>
  <c r="H277" i="3"/>
  <c r="I277" i="3"/>
  <c r="H278" i="3"/>
  <c r="I278" i="3"/>
  <c r="H279" i="3"/>
  <c r="I279" i="3"/>
  <c r="H280" i="3"/>
  <c r="I280" i="3"/>
  <c r="H281" i="3"/>
  <c r="I281" i="3"/>
  <c r="H282" i="3"/>
  <c r="I282" i="3"/>
  <c r="H283" i="3"/>
  <c r="I283" i="3"/>
  <c r="H284" i="3"/>
  <c r="I284" i="3"/>
  <c r="H285" i="3"/>
  <c r="I285" i="3"/>
  <c r="H286" i="3"/>
  <c r="I286" i="3"/>
  <c r="H287" i="3"/>
  <c r="I287" i="3"/>
  <c r="H288" i="3"/>
  <c r="I288" i="3"/>
  <c r="H289" i="3"/>
  <c r="I289" i="3"/>
  <c r="H290" i="3"/>
  <c r="I290" i="3"/>
  <c r="H291" i="3"/>
  <c r="I291" i="3"/>
  <c r="H292" i="3"/>
  <c r="I292" i="3"/>
  <c r="H293" i="3"/>
  <c r="I293" i="3"/>
  <c r="H294" i="3"/>
  <c r="I294" i="3"/>
  <c r="H295" i="3"/>
  <c r="I295" i="3"/>
  <c r="H296" i="3"/>
  <c r="I296" i="3"/>
  <c r="H297" i="3"/>
  <c r="I297" i="3"/>
  <c r="H298" i="3"/>
  <c r="I298" i="3"/>
  <c r="H299" i="3"/>
  <c r="I299" i="3"/>
  <c r="H300" i="3"/>
  <c r="I300" i="3"/>
  <c r="H301" i="3"/>
  <c r="I301" i="3"/>
  <c r="H302" i="3"/>
  <c r="I302" i="3"/>
  <c r="H303" i="3"/>
  <c r="I303" i="3"/>
  <c r="H304" i="3"/>
  <c r="I304" i="3"/>
  <c r="H305" i="3"/>
  <c r="I305" i="3"/>
  <c r="H306" i="3"/>
  <c r="I306" i="3"/>
  <c r="H307" i="3"/>
  <c r="I307" i="3"/>
  <c r="H308" i="3"/>
  <c r="I308" i="3"/>
  <c r="H309" i="3"/>
  <c r="I309" i="3"/>
  <c r="H310" i="3"/>
  <c r="I310" i="3"/>
  <c r="H311" i="3"/>
  <c r="I311" i="3"/>
  <c r="H312" i="3"/>
  <c r="I312" i="3"/>
  <c r="H313" i="3"/>
  <c r="I313" i="3"/>
  <c r="H314" i="3"/>
  <c r="I314" i="3"/>
  <c r="H315" i="3"/>
  <c r="I315" i="3"/>
  <c r="H316" i="3"/>
  <c r="I316" i="3"/>
  <c r="H317" i="3"/>
  <c r="I317" i="3"/>
  <c r="H318" i="3"/>
  <c r="I318" i="3"/>
  <c r="H319" i="3"/>
  <c r="I319" i="3"/>
  <c r="H320" i="3"/>
  <c r="I320" i="3"/>
  <c r="H321" i="3"/>
  <c r="I321" i="3"/>
  <c r="H322" i="3"/>
  <c r="I322" i="3"/>
  <c r="H323" i="3"/>
  <c r="I323" i="3"/>
  <c r="H324" i="3"/>
  <c r="I324" i="3"/>
  <c r="H325" i="3"/>
  <c r="I325" i="3"/>
  <c r="H326" i="3"/>
  <c r="I326" i="3"/>
  <c r="H327" i="3"/>
  <c r="I327" i="3"/>
  <c r="H328" i="3"/>
  <c r="I328" i="3"/>
  <c r="H329" i="3"/>
  <c r="I329" i="3"/>
  <c r="H330" i="3"/>
  <c r="I330" i="3"/>
  <c r="H331" i="3"/>
  <c r="I331" i="3"/>
  <c r="H332" i="3"/>
  <c r="I332" i="3"/>
  <c r="H333" i="3"/>
  <c r="I333" i="3"/>
  <c r="H334" i="3"/>
  <c r="I334" i="3"/>
  <c r="H335" i="3"/>
  <c r="I335" i="3"/>
  <c r="H336" i="3"/>
  <c r="I336" i="3"/>
  <c r="H337" i="3"/>
  <c r="I337" i="3"/>
  <c r="H338" i="3"/>
  <c r="I338" i="3"/>
  <c r="H339" i="3"/>
  <c r="I339" i="3"/>
  <c r="H340" i="3"/>
  <c r="I340" i="3"/>
  <c r="H341" i="3"/>
  <c r="I341" i="3"/>
  <c r="H342" i="3"/>
  <c r="I342" i="3"/>
  <c r="H343" i="3"/>
  <c r="I343" i="3"/>
  <c r="H344" i="3"/>
  <c r="I344" i="3"/>
  <c r="H345" i="3"/>
  <c r="I345" i="3"/>
  <c r="H346" i="3"/>
  <c r="I346" i="3"/>
  <c r="H347" i="3"/>
  <c r="I347" i="3"/>
  <c r="H348" i="3"/>
  <c r="I348" i="3"/>
  <c r="H349" i="3"/>
  <c r="I349" i="3"/>
  <c r="H350" i="3"/>
  <c r="I350" i="3"/>
  <c r="H351" i="3"/>
  <c r="I351" i="3"/>
  <c r="H352" i="3"/>
  <c r="I352" i="3"/>
  <c r="H353" i="3"/>
  <c r="I353" i="3"/>
  <c r="H354" i="3"/>
  <c r="I354" i="3"/>
  <c r="H355" i="3"/>
  <c r="I355" i="3"/>
  <c r="H356" i="3"/>
  <c r="I356" i="3"/>
  <c r="H357" i="3"/>
  <c r="I357" i="3"/>
  <c r="H358" i="3"/>
  <c r="I358" i="3"/>
  <c r="H359" i="3"/>
  <c r="I359" i="3"/>
  <c r="H360" i="3"/>
  <c r="I360" i="3"/>
  <c r="H361" i="3"/>
  <c r="I361" i="3"/>
  <c r="H362" i="3"/>
  <c r="I362" i="3"/>
  <c r="H363" i="3"/>
  <c r="I363" i="3"/>
  <c r="H364" i="3"/>
  <c r="I364" i="3"/>
  <c r="H365" i="3"/>
  <c r="I365" i="3"/>
  <c r="H366" i="3"/>
  <c r="I366" i="3"/>
  <c r="H367" i="3"/>
  <c r="I367" i="3"/>
  <c r="H368" i="3"/>
  <c r="I368" i="3"/>
  <c r="H369" i="3"/>
  <c r="I369" i="3"/>
  <c r="H370" i="3"/>
  <c r="I370" i="3"/>
  <c r="H371" i="3"/>
  <c r="I371" i="3"/>
  <c r="H372" i="3"/>
  <c r="I372" i="3"/>
  <c r="H373" i="3"/>
  <c r="I373" i="3"/>
  <c r="H374" i="3"/>
  <c r="I374" i="3"/>
  <c r="H375" i="3"/>
  <c r="I375" i="3"/>
  <c r="H376" i="3"/>
  <c r="I376" i="3"/>
  <c r="H377" i="3"/>
  <c r="I377" i="3"/>
  <c r="H378" i="3"/>
  <c r="I378" i="3"/>
  <c r="H379" i="3"/>
  <c r="I379" i="3"/>
  <c r="H380" i="3"/>
  <c r="I380" i="3"/>
  <c r="H381" i="3"/>
  <c r="I381" i="3"/>
  <c r="H382" i="3"/>
  <c r="I382" i="3"/>
  <c r="H383" i="3"/>
  <c r="I383" i="3"/>
  <c r="H384" i="3"/>
  <c r="I384" i="3"/>
  <c r="H385" i="3"/>
  <c r="I385" i="3"/>
  <c r="H386" i="3"/>
  <c r="I386" i="3"/>
  <c r="H387" i="3"/>
  <c r="I387" i="3"/>
  <c r="H388" i="3"/>
  <c r="I388" i="3"/>
  <c r="H389" i="3"/>
  <c r="I389" i="3"/>
  <c r="H390" i="3"/>
  <c r="I390" i="3"/>
  <c r="H391" i="3"/>
  <c r="I391" i="3"/>
  <c r="H392" i="3"/>
  <c r="I392" i="3"/>
  <c r="H393" i="3"/>
  <c r="I393" i="3"/>
  <c r="H394" i="3"/>
  <c r="I394" i="3"/>
  <c r="H395" i="3"/>
  <c r="I395" i="3"/>
  <c r="H396" i="3"/>
  <c r="I396" i="3"/>
  <c r="H397" i="3"/>
  <c r="I397" i="3"/>
  <c r="H398" i="3"/>
  <c r="I398" i="3"/>
  <c r="H399" i="3"/>
  <c r="I399" i="3"/>
  <c r="H400" i="3"/>
  <c r="I400" i="3"/>
  <c r="H401" i="3"/>
  <c r="I401" i="3"/>
  <c r="H402" i="3"/>
  <c r="I402" i="3"/>
  <c r="H403" i="3"/>
  <c r="I403" i="3"/>
  <c r="H404" i="3"/>
  <c r="I404" i="3"/>
  <c r="H405" i="3"/>
  <c r="I405" i="3"/>
  <c r="H406" i="3"/>
  <c r="I406" i="3"/>
  <c r="H407" i="3"/>
  <c r="I407" i="3"/>
  <c r="H408" i="3"/>
  <c r="I408" i="3"/>
  <c r="H409" i="3"/>
  <c r="I409" i="3"/>
  <c r="H410" i="3"/>
  <c r="I410" i="3"/>
  <c r="H411" i="3"/>
  <c r="I411" i="3"/>
  <c r="H412" i="3"/>
  <c r="I412" i="3"/>
  <c r="H413" i="3"/>
  <c r="I413" i="3"/>
  <c r="H414" i="3"/>
  <c r="I414" i="3"/>
  <c r="H415" i="3"/>
  <c r="I415" i="3"/>
  <c r="H416" i="3"/>
  <c r="I416" i="3"/>
  <c r="H417" i="3"/>
  <c r="I417" i="3"/>
  <c r="H418" i="3"/>
  <c r="I418" i="3"/>
  <c r="H419" i="3"/>
  <c r="I419" i="3"/>
  <c r="H420" i="3"/>
  <c r="I420" i="3"/>
  <c r="H421" i="3"/>
  <c r="I421" i="3"/>
  <c r="H422" i="3"/>
  <c r="I422" i="3"/>
  <c r="H423" i="3"/>
  <c r="I423" i="3"/>
  <c r="H424" i="3"/>
  <c r="I424" i="3"/>
  <c r="H425" i="3"/>
  <c r="I425" i="3"/>
  <c r="H426" i="3"/>
  <c r="I426" i="3"/>
  <c r="H427" i="3"/>
  <c r="I427" i="3"/>
  <c r="H428" i="3"/>
  <c r="I428" i="3"/>
  <c r="H429" i="3"/>
  <c r="I429" i="3"/>
  <c r="H430" i="3"/>
  <c r="I430" i="3"/>
  <c r="H431" i="3"/>
  <c r="I431" i="3"/>
  <c r="H432" i="3"/>
  <c r="I432" i="3"/>
  <c r="H433" i="3"/>
  <c r="I433" i="3"/>
  <c r="H434" i="3"/>
  <c r="I434" i="3"/>
  <c r="H435" i="3"/>
  <c r="I435" i="3"/>
  <c r="H436" i="3"/>
  <c r="I436" i="3"/>
  <c r="H437" i="3"/>
  <c r="I437" i="3"/>
  <c r="H438" i="3"/>
  <c r="I438" i="3"/>
  <c r="H439" i="3"/>
  <c r="I439" i="3"/>
  <c r="H440" i="3"/>
  <c r="I440" i="3"/>
  <c r="H441" i="3"/>
  <c r="I441" i="3"/>
  <c r="H442" i="3"/>
  <c r="I442" i="3"/>
  <c r="H443" i="3"/>
  <c r="I443" i="3"/>
  <c r="H444" i="3"/>
  <c r="I444" i="3"/>
  <c r="H445" i="3"/>
  <c r="I445" i="3"/>
  <c r="H446" i="3"/>
  <c r="I446" i="3"/>
  <c r="H447" i="3"/>
  <c r="I447" i="3"/>
  <c r="H448" i="3"/>
  <c r="I448" i="3"/>
  <c r="H449" i="3"/>
  <c r="I449" i="3"/>
  <c r="H450" i="3"/>
  <c r="I450" i="3"/>
  <c r="H451" i="3"/>
  <c r="I451" i="3"/>
  <c r="H452" i="3"/>
  <c r="I452" i="3"/>
  <c r="H453" i="3"/>
  <c r="I453" i="3"/>
  <c r="H454" i="3"/>
  <c r="I454" i="3"/>
  <c r="H455" i="3"/>
  <c r="I455" i="3"/>
  <c r="H456" i="3"/>
  <c r="I456" i="3"/>
  <c r="H457" i="3"/>
  <c r="I457" i="3"/>
  <c r="H458" i="3"/>
  <c r="I458" i="3"/>
  <c r="H459" i="3"/>
  <c r="I459" i="3"/>
  <c r="H460" i="3"/>
  <c r="I460" i="3"/>
  <c r="H461" i="3"/>
  <c r="I461" i="3"/>
  <c r="H462" i="3"/>
  <c r="I462" i="3"/>
  <c r="H463" i="3"/>
  <c r="I463" i="3"/>
  <c r="H464" i="3"/>
  <c r="I464" i="3"/>
  <c r="H465" i="3"/>
  <c r="I465" i="3"/>
  <c r="H466" i="3"/>
  <c r="I466" i="3"/>
  <c r="H467" i="3"/>
  <c r="I467" i="3"/>
  <c r="H468" i="3"/>
  <c r="I468" i="3"/>
  <c r="H469" i="3"/>
  <c r="I469" i="3"/>
  <c r="H470" i="3"/>
  <c r="I470" i="3"/>
  <c r="H471" i="3"/>
  <c r="I471" i="3"/>
  <c r="H472" i="3"/>
  <c r="I472" i="3"/>
  <c r="H473" i="3"/>
  <c r="I473" i="3"/>
  <c r="H474" i="3"/>
  <c r="I474" i="3"/>
  <c r="H475" i="3"/>
  <c r="I475" i="3"/>
  <c r="H476" i="3"/>
  <c r="I476" i="3"/>
  <c r="H477" i="3"/>
  <c r="I477" i="3"/>
  <c r="H478" i="3"/>
  <c r="I478" i="3"/>
  <c r="H479" i="3"/>
  <c r="I479" i="3"/>
  <c r="H480" i="3"/>
  <c r="I480" i="3"/>
  <c r="H481" i="3"/>
  <c r="I481" i="3"/>
  <c r="H482" i="3"/>
  <c r="I482" i="3"/>
  <c r="H483" i="3"/>
  <c r="I483" i="3"/>
  <c r="H484" i="3"/>
  <c r="I484" i="3"/>
  <c r="H485" i="3"/>
  <c r="I485" i="3"/>
  <c r="H486" i="3"/>
  <c r="I486" i="3"/>
  <c r="H487" i="3"/>
  <c r="I487" i="3"/>
  <c r="H488" i="3"/>
  <c r="I488" i="3"/>
  <c r="H489" i="3"/>
  <c r="I489" i="3"/>
  <c r="H490" i="3"/>
  <c r="I490" i="3"/>
  <c r="H491" i="3"/>
  <c r="I491" i="3"/>
  <c r="H492" i="3"/>
  <c r="I492" i="3"/>
  <c r="H493" i="3"/>
  <c r="I493" i="3"/>
  <c r="H494" i="3"/>
  <c r="I494" i="3"/>
  <c r="H495" i="3"/>
  <c r="I495" i="3"/>
  <c r="H496" i="3"/>
  <c r="I496" i="3"/>
  <c r="H497" i="3"/>
  <c r="I497" i="3"/>
  <c r="H498" i="3"/>
  <c r="I498" i="3"/>
  <c r="H499" i="3"/>
  <c r="I499" i="3"/>
  <c r="H500" i="3"/>
  <c r="I500" i="3"/>
  <c r="H501" i="3"/>
  <c r="I501" i="3"/>
  <c r="H502" i="3"/>
  <c r="I502" i="3"/>
  <c r="H503" i="3"/>
  <c r="I503" i="3"/>
  <c r="H504" i="3"/>
  <c r="I504" i="3"/>
  <c r="H505" i="3"/>
  <c r="I505" i="3"/>
  <c r="H506" i="3"/>
  <c r="I506" i="3"/>
  <c r="H507" i="3"/>
  <c r="I507" i="3"/>
  <c r="H508" i="3"/>
  <c r="I508" i="3"/>
  <c r="H509" i="3"/>
  <c r="I509" i="3"/>
  <c r="H510" i="3"/>
  <c r="I510" i="3"/>
  <c r="H511" i="3"/>
  <c r="I511" i="3"/>
  <c r="H512" i="3"/>
  <c r="I512" i="3"/>
  <c r="H513" i="3"/>
  <c r="I513" i="3"/>
  <c r="H514" i="3"/>
  <c r="I514" i="3"/>
  <c r="H515" i="3"/>
  <c r="I515" i="3"/>
  <c r="H516" i="3"/>
  <c r="I516" i="3"/>
  <c r="H517" i="3"/>
  <c r="I517" i="3"/>
  <c r="H518" i="3"/>
  <c r="I518" i="3"/>
  <c r="H519" i="3"/>
  <c r="I519" i="3"/>
  <c r="H520" i="3"/>
  <c r="I520" i="3"/>
  <c r="H521" i="3"/>
  <c r="I521" i="3"/>
  <c r="H522" i="3"/>
  <c r="I522" i="3"/>
  <c r="H523" i="3"/>
  <c r="I523" i="3"/>
  <c r="H524" i="3"/>
  <c r="I524" i="3"/>
  <c r="H525" i="3"/>
  <c r="I525" i="3"/>
  <c r="H526" i="3"/>
  <c r="I526" i="3"/>
  <c r="H527" i="3"/>
  <c r="I527" i="3"/>
  <c r="H528" i="3"/>
  <c r="I528" i="3"/>
  <c r="H529" i="3"/>
  <c r="I529" i="3"/>
  <c r="H530" i="3"/>
  <c r="I530" i="3"/>
  <c r="H531" i="3"/>
  <c r="I531" i="3"/>
  <c r="H532" i="3"/>
  <c r="I532" i="3"/>
  <c r="H533" i="3"/>
  <c r="I533" i="3"/>
  <c r="H534" i="3"/>
  <c r="I534" i="3"/>
  <c r="H535" i="3"/>
  <c r="I535" i="3"/>
  <c r="H536" i="3"/>
  <c r="I536" i="3"/>
  <c r="H537" i="3"/>
  <c r="I537" i="3"/>
  <c r="H538" i="3"/>
  <c r="I538" i="3"/>
  <c r="H539" i="3"/>
  <c r="I539" i="3"/>
  <c r="H540" i="3"/>
  <c r="I540" i="3"/>
  <c r="H541" i="3"/>
  <c r="I541" i="3"/>
  <c r="H542" i="3"/>
  <c r="I542" i="3"/>
  <c r="H543" i="3"/>
  <c r="I543" i="3"/>
  <c r="H544" i="3"/>
  <c r="I544" i="3"/>
  <c r="H545" i="3"/>
  <c r="I545" i="3"/>
  <c r="H546" i="3"/>
  <c r="I546" i="3"/>
  <c r="H547" i="3"/>
  <c r="I547" i="3"/>
  <c r="H548" i="3"/>
  <c r="I548" i="3"/>
  <c r="H549" i="3"/>
  <c r="I549" i="3"/>
  <c r="H550" i="3"/>
  <c r="I550" i="3"/>
  <c r="H551" i="3"/>
  <c r="I551" i="3"/>
  <c r="H552" i="3"/>
  <c r="I552" i="3"/>
  <c r="H553" i="3"/>
  <c r="I553" i="3"/>
  <c r="H554" i="3"/>
  <c r="I554" i="3"/>
  <c r="H555" i="3"/>
  <c r="I555" i="3"/>
  <c r="H556" i="3"/>
  <c r="I556" i="3"/>
  <c r="H557" i="3"/>
  <c r="I557" i="3"/>
  <c r="H558" i="3"/>
  <c r="I558" i="3"/>
  <c r="H559" i="3"/>
  <c r="I559" i="3"/>
  <c r="H560" i="3"/>
  <c r="I560" i="3"/>
  <c r="H561" i="3"/>
  <c r="I561" i="3"/>
  <c r="H562" i="3"/>
  <c r="I562" i="3"/>
  <c r="H563" i="3"/>
  <c r="I563" i="3"/>
  <c r="H564" i="3"/>
  <c r="I564" i="3"/>
  <c r="H565" i="3"/>
  <c r="I565" i="3"/>
  <c r="H566" i="3"/>
  <c r="I566" i="3"/>
  <c r="H567" i="3"/>
  <c r="I567" i="3"/>
  <c r="H568" i="3"/>
  <c r="I568" i="3"/>
  <c r="H569" i="3"/>
  <c r="I569" i="3"/>
  <c r="H570" i="3"/>
  <c r="I570" i="3"/>
  <c r="H571" i="3"/>
  <c r="I571" i="3"/>
  <c r="H572" i="3"/>
  <c r="I572" i="3"/>
  <c r="H573" i="3"/>
  <c r="I573" i="3"/>
  <c r="H574" i="3"/>
  <c r="I574" i="3"/>
  <c r="H575" i="3"/>
  <c r="I575" i="3"/>
  <c r="H576" i="3"/>
  <c r="I576" i="3"/>
  <c r="H577" i="3"/>
  <c r="I577" i="3"/>
  <c r="H578" i="3"/>
  <c r="I578" i="3"/>
  <c r="H579" i="3"/>
  <c r="I579" i="3"/>
  <c r="H580" i="3"/>
  <c r="I580" i="3"/>
  <c r="H581" i="3"/>
  <c r="I581" i="3"/>
  <c r="H582" i="3"/>
  <c r="I582" i="3"/>
  <c r="H583" i="3"/>
  <c r="I583" i="3"/>
  <c r="H584" i="3"/>
  <c r="I584" i="3"/>
  <c r="H585" i="3"/>
  <c r="I585" i="3"/>
  <c r="H586" i="3"/>
  <c r="I586" i="3"/>
  <c r="H587" i="3"/>
  <c r="I587" i="3"/>
  <c r="H588" i="3"/>
  <c r="I588" i="3"/>
  <c r="H589" i="3"/>
  <c r="I589" i="3"/>
  <c r="H590" i="3"/>
  <c r="I590" i="3"/>
  <c r="H591" i="3"/>
  <c r="I591" i="3"/>
  <c r="H592" i="3"/>
  <c r="I592" i="3"/>
  <c r="H593" i="3"/>
  <c r="I593" i="3"/>
  <c r="H594" i="3"/>
  <c r="I594" i="3"/>
  <c r="H595" i="3"/>
  <c r="I595" i="3"/>
  <c r="H596" i="3"/>
  <c r="I596" i="3"/>
  <c r="H597" i="3"/>
  <c r="I597" i="3"/>
  <c r="H598" i="3"/>
  <c r="I598" i="3"/>
  <c r="H599" i="3"/>
  <c r="I599" i="3"/>
  <c r="H600" i="3"/>
  <c r="I600" i="3"/>
  <c r="H601" i="3"/>
  <c r="I601" i="3"/>
  <c r="H602" i="3"/>
  <c r="I602" i="3"/>
  <c r="H603" i="3"/>
  <c r="I603" i="3"/>
  <c r="H604" i="3"/>
  <c r="I604" i="3"/>
  <c r="H605" i="3"/>
  <c r="I605" i="3"/>
  <c r="H606" i="3"/>
  <c r="I606" i="3"/>
  <c r="H607" i="3"/>
  <c r="I607" i="3"/>
  <c r="H608" i="3"/>
  <c r="I608" i="3"/>
  <c r="H609" i="3"/>
  <c r="I609" i="3"/>
  <c r="H610" i="3"/>
  <c r="I610" i="3"/>
  <c r="H611" i="3"/>
  <c r="I611" i="3"/>
  <c r="H612" i="3"/>
  <c r="I612" i="3"/>
  <c r="H613" i="3"/>
  <c r="I613" i="3"/>
  <c r="H614" i="3"/>
  <c r="I614" i="3"/>
  <c r="H615" i="3"/>
  <c r="I615" i="3"/>
  <c r="H616" i="3"/>
  <c r="I616" i="3"/>
  <c r="H617" i="3"/>
  <c r="I617" i="3"/>
  <c r="H618" i="3"/>
  <c r="I618" i="3"/>
  <c r="H619" i="3"/>
  <c r="I619" i="3"/>
  <c r="H620" i="3"/>
  <c r="I620" i="3"/>
  <c r="H621" i="3"/>
  <c r="I621" i="3"/>
  <c r="H622" i="3"/>
  <c r="I622" i="3"/>
  <c r="H623" i="3"/>
  <c r="I623" i="3"/>
  <c r="H624" i="3"/>
  <c r="I624" i="3"/>
  <c r="H625" i="3"/>
  <c r="I625" i="3"/>
  <c r="H626" i="3"/>
  <c r="I626" i="3"/>
  <c r="H627" i="3"/>
  <c r="I627" i="3"/>
  <c r="H628" i="3"/>
  <c r="I628" i="3"/>
  <c r="H629" i="3"/>
  <c r="I629" i="3"/>
  <c r="H630" i="3"/>
  <c r="I630" i="3"/>
  <c r="H631" i="3"/>
  <c r="I631" i="3"/>
  <c r="H632" i="3"/>
  <c r="I632" i="3"/>
  <c r="H633" i="3"/>
  <c r="I633" i="3"/>
  <c r="H634" i="3"/>
  <c r="I634" i="3"/>
  <c r="H635" i="3"/>
  <c r="I635" i="3"/>
  <c r="H636" i="3"/>
  <c r="I636" i="3"/>
  <c r="H637" i="3"/>
  <c r="I637" i="3"/>
  <c r="H638" i="3"/>
  <c r="I638" i="3"/>
  <c r="H639" i="3"/>
  <c r="I639" i="3"/>
  <c r="H640" i="3"/>
  <c r="I640" i="3"/>
  <c r="H641" i="3"/>
  <c r="I641" i="3"/>
  <c r="H642" i="3"/>
  <c r="I642" i="3"/>
  <c r="H643" i="3"/>
  <c r="I643" i="3"/>
  <c r="H644" i="3"/>
  <c r="I644" i="3"/>
  <c r="H645" i="3"/>
  <c r="I645" i="3"/>
  <c r="H646" i="3"/>
  <c r="I646" i="3"/>
  <c r="H647" i="3"/>
  <c r="I647" i="3"/>
  <c r="H648" i="3"/>
  <c r="I648" i="3"/>
  <c r="H649" i="3"/>
  <c r="I649" i="3"/>
  <c r="H650" i="3"/>
  <c r="I650" i="3"/>
  <c r="H651" i="3"/>
  <c r="I651" i="3"/>
  <c r="H652" i="3"/>
  <c r="I652" i="3"/>
  <c r="H653" i="3"/>
  <c r="I653" i="3"/>
  <c r="H654" i="3"/>
  <c r="I654" i="3"/>
  <c r="H655" i="3"/>
  <c r="I655" i="3"/>
  <c r="H656" i="3"/>
  <c r="I656" i="3"/>
  <c r="H657" i="3"/>
  <c r="I657" i="3"/>
  <c r="H658" i="3"/>
  <c r="I658" i="3"/>
  <c r="H659" i="3"/>
  <c r="I659" i="3"/>
  <c r="H660" i="3"/>
  <c r="I660" i="3"/>
  <c r="H661" i="3"/>
  <c r="I661" i="3"/>
  <c r="H662" i="3"/>
  <c r="I662" i="3"/>
  <c r="H663" i="3"/>
  <c r="I663" i="3"/>
  <c r="H664" i="3"/>
  <c r="I664" i="3"/>
  <c r="H665" i="3"/>
  <c r="I665" i="3"/>
  <c r="H666" i="3"/>
  <c r="I666" i="3"/>
  <c r="H667" i="3"/>
  <c r="I667" i="3"/>
  <c r="H668" i="3"/>
  <c r="I668" i="3"/>
  <c r="H669" i="3"/>
  <c r="I669" i="3"/>
  <c r="H670" i="3"/>
  <c r="I670" i="3"/>
  <c r="H671" i="3"/>
  <c r="I671" i="3"/>
  <c r="H672" i="3"/>
  <c r="I672" i="3"/>
  <c r="H673" i="3"/>
  <c r="I673" i="3"/>
  <c r="H674" i="3"/>
  <c r="I674" i="3"/>
  <c r="H675" i="3"/>
  <c r="I675" i="3"/>
  <c r="H676" i="3"/>
  <c r="I676" i="3"/>
  <c r="H677" i="3"/>
  <c r="I677" i="3"/>
  <c r="H678" i="3"/>
  <c r="I678" i="3"/>
  <c r="H679" i="3"/>
  <c r="I679" i="3"/>
  <c r="H680" i="3"/>
  <c r="I680" i="3"/>
  <c r="H681" i="3"/>
  <c r="I681" i="3"/>
  <c r="H682" i="3"/>
  <c r="I682" i="3"/>
  <c r="H683" i="3"/>
  <c r="I683" i="3"/>
  <c r="H684" i="3"/>
  <c r="I684" i="3"/>
  <c r="H685" i="3"/>
  <c r="I685" i="3"/>
  <c r="H686" i="3"/>
  <c r="I686" i="3"/>
  <c r="H687" i="3"/>
  <c r="I687" i="3"/>
  <c r="H688" i="3"/>
  <c r="I688" i="3"/>
  <c r="H689" i="3"/>
  <c r="I689" i="3"/>
  <c r="H690" i="3"/>
  <c r="I690" i="3"/>
  <c r="H691" i="3"/>
  <c r="I691" i="3"/>
  <c r="H692" i="3"/>
  <c r="I692" i="3"/>
  <c r="H693" i="3"/>
  <c r="I693" i="3"/>
  <c r="H694" i="3"/>
  <c r="I694" i="3"/>
  <c r="H695" i="3"/>
  <c r="I695" i="3"/>
  <c r="H696" i="3"/>
  <c r="I696" i="3"/>
  <c r="H697" i="3"/>
  <c r="I697" i="3"/>
  <c r="H698" i="3"/>
  <c r="I698" i="3"/>
  <c r="H699" i="3"/>
  <c r="I699" i="3"/>
  <c r="H700" i="3"/>
  <c r="I700" i="3"/>
  <c r="H701" i="3"/>
  <c r="I701" i="3"/>
  <c r="H702" i="3"/>
  <c r="I702" i="3"/>
  <c r="H703" i="3"/>
  <c r="I703" i="3"/>
  <c r="H704" i="3"/>
  <c r="I704" i="3"/>
  <c r="H705" i="3"/>
  <c r="I705" i="3"/>
  <c r="H706" i="3"/>
  <c r="I706" i="3"/>
  <c r="H707" i="3"/>
  <c r="I707" i="3"/>
  <c r="H708" i="3"/>
  <c r="I708" i="3"/>
  <c r="H709" i="3"/>
  <c r="I709" i="3"/>
  <c r="H710" i="3"/>
  <c r="I710" i="3"/>
  <c r="H711" i="3"/>
  <c r="I711" i="3"/>
  <c r="H712" i="3"/>
  <c r="I712" i="3"/>
  <c r="H713" i="3"/>
  <c r="I713" i="3"/>
  <c r="H714" i="3"/>
  <c r="I714" i="3"/>
  <c r="H715" i="3"/>
  <c r="I715" i="3"/>
  <c r="H716" i="3"/>
  <c r="I716" i="3"/>
  <c r="H717" i="3"/>
  <c r="I717" i="3"/>
  <c r="H718" i="3"/>
  <c r="I718" i="3"/>
  <c r="H719" i="3"/>
  <c r="I719" i="3"/>
  <c r="H720" i="3"/>
  <c r="I720" i="3"/>
  <c r="H721" i="3"/>
  <c r="I721" i="3"/>
  <c r="H722" i="3"/>
  <c r="I722" i="3"/>
  <c r="H723" i="3"/>
  <c r="I723" i="3"/>
  <c r="H724" i="3"/>
  <c r="I724" i="3"/>
  <c r="H725" i="3"/>
  <c r="I725" i="3"/>
  <c r="H726" i="3"/>
  <c r="I726" i="3"/>
  <c r="H727" i="3"/>
  <c r="I727" i="3"/>
  <c r="H728" i="3"/>
  <c r="I728" i="3"/>
  <c r="H729" i="3"/>
  <c r="I729" i="3"/>
  <c r="H730" i="3"/>
  <c r="I730" i="3"/>
  <c r="H731" i="3"/>
  <c r="I731" i="3"/>
  <c r="H732" i="3"/>
  <c r="I732" i="3"/>
  <c r="H733" i="3"/>
  <c r="I733" i="3"/>
  <c r="H734" i="3"/>
  <c r="I734" i="3"/>
  <c r="H735" i="3"/>
  <c r="I735" i="3"/>
  <c r="H736" i="3"/>
  <c r="I736" i="3"/>
  <c r="H737" i="3"/>
  <c r="I737" i="3"/>
  <c r="H738" i="3"/>
  <c r="I738" i="3"/>
  <c r="H739" i="3"/>
  <c r="I739" i="3"/>
  <c r="H740" i="3"/>
  <c r="I740" i="3"/>
  <c r="H741" i="3"/>
  <c r="I741" i="3"/>
  <c r="H742" i="3"/>
  <c r="I742" i="3"/>
  <c r="H743" i="3"/>
  <c r="I743" i="3"/>
  <c r="H744" i="3"/>
  <c r="I744" i="3"/>
  <c r="H745" i="3"/>
  <c r="I745" i="3"/>
  <c r="H746" i="3"/>
  <c r="I746" i="3"/>
  <c r="H747" i="3"/>
  <c r="I747" i="3"/>
  <c r="H748" i="3"/>
  <c r="I748" i="3"/>
  <c r="H749" i="3"/>
  <c r="I749" i="3"/>
  <c r="H750" i="3"/>
  <c r="I750" i="3"/>
  <c r="H751" i="3"/>
  <c r="I751" i="3"/>
  <c r="H752" i="3"/>
  <c r="I752" i="3"/>
  <c r="H753" i="3"/>
  <c r="I753" i="3"/>
  <c r="H754" i="3"/>
  <c r="I754" i="3"/>
  <c r="H755" i="3"/>
  <c r="I755" i="3"/>
  <c r="H756" i="3"/>
  <c r="I756" i="3"/>
  <c r="H757" i="3"/>
  <c r="I757" i="3"/>
  <c r="H758" i="3"/>
  <c r="I758" i="3"/>
  <c r="H759" i="3"/>
  <c r="I759" i="3"/>
  <c r="H760" i="3"/>
  <c r="I760" i="3"/>
  <c r="H761" i="3"/>
  <c r="I761" i="3"/>
  <c r="H762" i="3"/>
  <c r="I762" i="3"/>
  <c r="H763" i="3"/>
  <c r="I763" i="3"/>
  <c r="H764" i="3"/>
  <c r="I764" i="3"/>
  <c r="H765" i="3"/>
  <c r="I765" i="3"/>
  <c r="H766" i="3"/>
  <c r="I766" i="3"/>
  <c r="H767" i="3"/>
  <c r="I767" i="3"/>
  <c r="H768" i="3"/>
  <c r="I768" i="3"/>
  <c r="H769" i="3"/>
  <c r="I769" i="3"/>
  <c r="H770" i="3"/>
  <c r="I770" i="3"/>
  <c r="H771" i="3"/>
  <c r="I771" i="3"/>
  <c r="H772" i="3"/>
  <c r="I772" i="3"/>
  <c r="H773" i="3"/>
  <c r="I773" i="3"/>
  <c r="H774" i="3"/>
  <c r="I774" i="3"/>
  <c r="H775" i="3"/>
  <c r="I775" i="3"/>
  <c r="H776" i="3"/>
  <c r="I776" i="3"/>
  <c r="H777" i="3"/>
  <c r="I777" i="3"/>
  <c r="H778" i="3"/>
  <c r="I778" i="3"/>
  <c r="H779" i="3"/>
  <c r="I779" i="3"/>
  <c r="H780" i="3"/>
  <c r="I780" i="3"/>
  <c r="H781" i="3"/>
  <c r="I781" i="3"/>
  <c r="H782" i="3"/>
  <c r="I782" i="3"/>
  <c r="H783" i="3"/>
  <c r="I783" i="3"/>
  <c r="H784" i="3"/>
  <c r="I784" i="3"/>
  <c r="H785" i="3"/>
  <c r="I785" i="3"/>
  <c r="H786" i="3"/>
  <c r="I786" i="3"/>
  <c r="H787" i="3"/>
  <c r="I787" i="3"/>
  <c r="H788" i="3"/>
  <c r="I788" i="3"/>
  <c r="H789" i="3"/>
  <c r="I789" i="3"/>
  <c r="H790" i="3"/>
  <c r="I790" i="3"/>
  <c r="H791" i="3"/>
  <c r="I791" i="3"/>
  <c r="H792" i="3"/>
  <c r="I792" i="3"/>
  <c r="H793" i="3"/>
  <c r="I793" i="3"/>
  <c r="H794" i="3"/>
  <c r="I794" i="3"/>
  <c r="H795" i="3"/>
  <c r="I795" i="3"/>
  <c r="H796" i="3"/>
  <c r="I796" i="3"/>
  <c r="H797" i="3"/>
  <c r="I797" i="3"/>
  <c r="H798" i="3"/>
  <c r="I798" i="3"/>
  <c r="H799" i="3"/>
  <c r="I799" i="3"/>
  <c r="H800" i="3"/>
  <c r="I800" i="3"/>
  <c r="H801" i="3"/>
  <c r="I801" i="3"/>
  <c r="H802" i="3"/>
  <c r="I802" i="3"/>
  <c r="H803" i="3"/>
  <c r="I803" i="3"/>
  <c r="H804" i="3"/>
  <c r="I804" i="3"/>
  <c r="H805" i="3"/>
  <c r="I805" i="3"/>
  <c r="H806" i="3"/>
  <c r="I806" i="3"/>
  <c r="H807" i="3"/>
  <c r="I807" i="3"/>
  <c r="H808" i="3"/>
  <c r="I808" i="3"/>
  <c r="H809" i="3"/>
  <c r="I809" i="3"/>
  <c r="H810" i="3"/>
  <c r="I810" i="3"/>
  <c r="H811" i="3"/>
  <c r="I811" i="3"/>
  <c r="H812" i="3"/>
  <c r="I812" i="3"/>
  <c r="H813" i="3"/>
  <c r="I813" i="3"/>
  <c r="H814" i="3"/>
  <c r="I814" i="3"/>
  <c r="H815" i="3"/>
  <c r="I815" i="3"/>
  <c r="H816" i="3"/>
  <c r="I816" i="3"/>
  <c r="H817" i="3"/>
  <c r="I817" i="3"/>
  <c r="H818" i="3"/>
  <c r="I818" i="3"/>
  <c r="H819" i="3"/>
  <c r="I819" i="3"/>
  <c r="H820" i="3"/>
  <c r="I820" i="3"/>
  <c r="H821" i="3"/>
  <c r="I821" i="3"/>
  <c r="H822" i="3"/>
  <c r="I822" i="3"/>
  <c r="H823" i="3"/>
  <c r="I823" i="3"/>
  <c r="H824" i="3"/>
  <c r="I824" i="3"/>
  <c r="H825" i="3"/>
  <c r="I825" i="3"/>
  <c r="H826" i="3"/>
  <c r="I826" i="3"/>
  <c r="H827" i="3"/>
  <c r="I827" i="3"/>
  <c r="H828" i="3"/>
  <c r="I828" i="3"/>
  <c r="H829" i="3"/>
  <c r="I829" i="3"/>
  <c r="H830" i="3"/>
  <c r="I830" i="3"/>
  <c r="H831" i="3"/>
  <c r="I831" i="3"/>
  <c r="H832" i="3"/>
  <c r="I832" i="3"/>
  <c r="H833" i="3"/>
  <c r="I833" i="3"/>
  <c r="H834" i="3"/>
  <c r="I834" i="3"/>
  <c r="H835" i="3"/>
  <c r="I835" i="3"/>
  <c r="H836" i="3"/>
  <c r="I836" i="3"/>
  <c r="H837" i="3"/>
  <c r="I837" i="3"/>
  <c r="H838" i="3"/>
  <c r="I838" i="3"/>
  <c r="H839" i="3"/>
  <c r="I839" i="3"/>
  <c r="H840" i="3"/>
  <c r="I840" i="3"/>
  <c r="H841" i="3"/>
  <c r="I841" i="3"/>
  <c r="H842" i="3"/>
  <c r="I842" i="3"/>
  <c r="H843" i="3"/>
  <c r="I843" i="3"/>
  <c r="H844" i="3"/>
  <c r="I844" i="3"/>
  <c r="H845" i="3"/>
  <c r="I845" i="3"/>
  <c r="H846" i="3"/>
  <c r="I846" i="3"/>
  <c r="H847" i="3"/>
  <c r="I847" i="3"/>
  <c r="H848" i="3"/>
  <c r="I848" i="3"/>
  <c r="H849" i="3"/>
  <c r="I849" i="3"/>
  <c r="H850" i="3"/>
  <c r="I850" i="3"/>
  <c r="H851" i="3"/>
  <c r="I851" i="3"/>
  <c r="H852" i="3"/>
  <c r="I852" i="3"/>
  <c r="H853" i="3"/>
  <c r="I853" i="3"/>
  <c r="H854" i="3"/>
  <c r="I854" i="3"/>
  <c r="H855" i="3"/>
  <c r="I855" i="3"/>
  <c r="H856" i="3"/>
  <c r="I856" i="3"/>
  <c r="H857" i="3"/>
  <c r="I857" i="3"/>
  <c r="H858" i="3"/>
  <c r="I858" i="3"/>
  <c r="H859" i="3"/>
  <c r="I859" i="3"/>
  <c r="H860" i="3"/>
  <c r="I860" i="3"/>
  <c r="H861" i="3"/>
  <c r="I861" i="3"/>
  <c r="H862" i="3"/>
  <c r="I862" i="3"/>
  <c r="H863" i="3"/>
  <c r="I863" i="3"/>
  <c r="H864" i="3"/>
  <c r="I864" i="3"/>
  <c r="H865" i="3"/>
  <c r="I865" i="3"/>
  <c r="H866" i="3"/>
  <c r="I866" i="3"/>
  <c r="H867" i="3"/>
  <c r="I867" i="3"/>
  <c r="H868" i="3"/>
  <c r="I868" i="3"/>
  <c r="H869" i="3"/>
  <c r="I869" i="3"/>
  <c r="H870" i="3"/>
  <c r="I870" i="3"/>
  <c r="H871" i="3"/>
  <c r="I871" i="3"/>
  <c r="H872" i="3"/>
  <c r="I872" i="3"/>
  <c r="H873" i="3"/>
  <c r="I873" i="3"/>
  <c r="H874" i="3"/>
  <c r="I874" i="3"/>
  <c r="I24" i="3"/>
  <c r="H24" i="3"/>
  <c r="F24" i="3"/>
  <c r="K24" i="3" s="1"/>
  <c r="D24" i="3"/>
  <c r="AA24" i="3" s="1"/>
  <c r="D27" i="3"/>
  <c r="D25" i="3"/>
  <c r="Q25" i="3" s="1"/>
  <c r="E25" i="3"/>
  <c r="F25" i="3"/>
  <c r="T25" i="3" s="1"/>
  <c r="G25" i="3"/>
  <c r="D26" i="3"/>
  <c r="Q26" i="3" s="1"/>
  <c r="E26" i="3"/>
  <c r="F26" i="3"/>
  <c r="T26" i="3" s="1"/>
  <c r="G26" i="3"/>
  <c r="E27" i="3"/>
  <c r="AB27" i="3" s="1"/>
  <c r="F27" i="3"/>
  <c r="T27" i="3" s="1"/>
  <c r="G27" i="3"/>
  <c r="J27" i="3"/>
  <c r="D28" i="3"/>
  <c r="E28" i="3"/>
  <c r="AB28" i="3" s="1"/>
  <c r="F28" i="3"/>
  <c r="T28" i="3" s="1"/>
  <c r="G28" i="3"/>
  <c r="J28" i="3"/>
  <c r="D29" i="3"/>
  <c r="E29" i="3"/>
  <c r="AB29" i="3" s="1"/>
  <c r="F29" i="3"/>
  <c r="T29" i="3" s="1"/>
  <c r="G29" i="3"/>
  <c r="J29" i="3"/>
  <c r="D30" i="3"/>
  <c r="E30" i="3"/>
  <c r="AB30" i="3" s="1"/>
  <c r="F30" i="3"/>
  <c r="T30" i="3" s="1"/>
  <c r="G30" i="3"/>
  <c r="J30" i="3"/>
  <c r="D31" i="3"/>
  <c r="E31" i="3"/>
  <c r="AB31" i="3" s="1"/>
  <c r="F31" i="3"/>
  <c r="T31" i="3" s="1"/>
  <c r="G31" i="3"/>
  <c r="J31" i="3"/>
  <c r="D32" i="3"/>
  <c r="E32" i="3"/>
  <c r="AB32" i="3" s="1"/>
  <c r="F32" i="3"/>
  <c r="T32" i="3" s="1"/>
  <c r="G32" i="3"/>
  <c r="J32" i="3"/>
  <c r="D33" i="3"/>
  <c r="E33" i="3"/>
  <c r="AB33" i="3" s="1"/>
  <c r="F33" i="3"/>
  <c r="T33" i="3" s="1"/>
  <c r="G33" i="3"/>
  <c r="J33" i="3"/>
  <c r="D34" i="3"/>
  <c r="E34" i="3"/>
  <c r="AB34" i="3" s="1"/>
  <c r="F34" i="3"/>
  <c r="T34" i="3" s="1"/>
  <c r="G34" i="3"/>
  <c r="J34" i="3"/>
  <c r="D35" i="3"/>
  <c r="E35" i="3"/>
  <c r="AB35" i="3" s="1"/>
  <c r="F35" i="3"/>
  <c r="T35" i="3" s="1"/>
  <c r="G35" i="3"/>
  <c r="J35" i="3"/>
  <c r="D36" i="3"/>
  <c r="E36" i="3"/>
  <c r="AB36" i="3" s="1"/>
  <c r="F36" i="3"/>
  <c r="T36" i="3" s="1"/>
  <c r="G36" i="3"/>
  <c r="J36" i="3"/>
  <c r="D37" i="3"/>
  <c r="E37" i="3"/>
  <c r="AB37" i="3" s="1"/>
  <c r="F37" i="3"/>
  <c r="T37" i="3" s="1"/>
  <c r="G37" i="3"/>
  <c r="J37" i="3"/>
  <c r="D38" i="3"/>
  <c r="E38" i="3"/>
  <c r="AB38" i="3" s="1"/>
  <c r="F38" i="3"/>
  <c r="T38" i="3" s="1"/>
  <c r="G38" i="3"/>
  <c r="J38" i="3"/>
  <c r="D39" i="3"/>
  <c r="E39" i="3"/>
  <c r="AB39" i="3" s="1"/>
  <c r="F39" i="3"/>
  <c r="T39" i="3" s="1"/>
  <c r="G39" i="3"/>
  <c r="J39" i="3"/>
  <c r="D40" i="3"/>
  <c r="E40" i="3"/>
  <c r="AB40" i="3" s="1"/>
  <c r="F40" i="3"/>
  <c r="T40" i="3" s="1"/>
  <c r="G40" i="3"/>
  <c r="J40" i="3"/>
  <c r="D41" i="3"/>
  <c r="E41" i="3"/>
  <c r="AB41" i="3" s="1"/>
  <c r="F41" i="3"/>
  <c r="T41" i="3" s="1"/>
  <c r="G41" i="3"/>
  <c r="J41" i="3"/>
  <c r="D42" i="3"/>
  <c r="E42" i="3"/>
  <c r="AB42" i="3" s="1"/>
  <c r="F42" i="3"/>
  <c r="T42" i="3" s="1"/>
  <c r="G42" i="3"/>
  <c r="J42" i="3"/>
  <c r="D43" i="3"/>
  <c r="E43" i="3"/>
  <c r="AB43" i="3" s="1"/>
  <c r="F43" i="3"/>
  <c r="T43" i="3" s="1"/>
  <c r="G43" i="3"/>
  <c r="J43" i="3"/>
  <c r="D44" i="3"/>
  <c r="E44" i="3"/>
  <c r="AB44" i="3" s="1"/>
  <c r="F44" i="3"/>
  <c r="T44" i="3" s="1"/>
  <c r="G44" i="3"/>
  <c r="J44" i="3"/>
  <c r="D45" i="3"/>
  <c r="E45" i="3"/>
  <c r="AB45" i="3" s="1"/>
  <c r="F45" i="3"/>
  <c r="T45" i="3" s="1"/>
  <c r="G45" i="3"/>
  <c r="J45" i="3"/>
  <c r="D46" i="3"/>
  <c r="E46" i="3"/>
  <c r="AB46" i="3" s="1"/>
  <c r="F46" i="3"/>
  <c r="T46" i="3" s="1"/>
  <c r="G46" i="3"/>
  <c r="J46" i="3"/>
  <c r="D47" i="3"/>
  <c r="E47" i="3"/>
  <c r="AB47" i="3" s="1"/>
  <c r="F47" i="3"/>
  <c r="T47" i="3" s="1"/>
  <c r="G47" i="3"/>
  <c r="J47" i="3"/>
  <c r="D48" i="3"/>
  <c r="E48" i="3"/>
  <c r="AB48" i="3" s="1"/>
  <c r="F48" i="3"/>
  <c r="T48" i="3" s="1"/>
  <c r="G48" i="3"/>
  <c r="J48" i="3"/>
  <c r="D49" i="3"/>
  <c r="E49" i="3"/>
  <c r="AB49" i="3" s="1"/>
  <c r="F49" i="3"/>
  <c r="T49" i="3" s="1"/>
  <c r="G49" i="3"/>
  <c r="J49" i="3"/>
  <c r="D50" i="3"/>
  <c r="E50" i="3"/>
  <c r="AB50" i="3" s="1"/>
  <c r="F50" i="3"/>
  <c r="T50" i="3" s="1"/>
  <c r="G50" i="3"/>
  <c r="J50" i="3"/>
  <c r="D51" i="3"/>
  <c r="E51" i="3"/>
  <c r="AB51" i="3" s="1"/>
  <c r="F51" i="3"/>
  <c r="T51" i="3" s="1"/>
  <c r="G51" i="3"/>
  <c r="J51" i="3"/>
  <c r="D52" i="3"/>
  <c r="E52" i="3"/>
  <c r="AB52" i="3" s="1"/>
  <c r="F52" i="3"/>
  <c r="T52" i="3" s="1"/>
  <c r="G52" i="3"/>
  <c r="J52" i="3"/>
  <c r="D53" i="3"/>
  <c r="E53" i="3"/>
  <c r="AB53" i="3" s="1"/>
  <c r="F53" i="3"/>
  <c r="T53" i="3" s="1"/>
  <c r="G53" i="3"/>
  <c r="J53" i="3"/>
  <c r="D54" i="3"/>
  <c r="E54" i="3"/>
  <c r="AB54" i="3" s="1"/>
  <c r="F54" i="3"/>
  <c r="T54" i="3" s="1"/>
  <c r="G54" i="3"/>
  <c r="J54" i="3"/>
  <c r="D55" i="3"/>
  <c r="E55" i="3"/>
  <c r="AB55" i="3" s="1"/>
  <c r="F55" i="3"/>
  <c r="T55" i="3" s="1"/>
  <c r="G55" i="3"/>
  <c r="J55" i="3"/>
  <c r="D56" i="3"/>
  <c r="E56" i="3"/>
  <c r="AB56" i="3" s="1"/>
  <c r="F56" i="3"/>
  <c r="T56" i="3" s="1"/>
  <c r="G56" i="3"/>
  <c r="J56" i="3"/>
  <c r="D57" i="3"/>
  <c r="E57" i="3"/>
  <c r="AB57" i="3" s="1"/>
  <c r="F57" i="3"/>
  <c r="T57" i="3" s="1"/>
  <c r="G57" i="3"/>
  <c r="J57" i="3"/>
  <c r="D58" i="3"/>
  <c r="E58" i="3"/>
  <c r="AB58" i="3" s="1"/>
  <c r="F58" i="3"/>
  <c r="T58" i="3" s="1"/>
  <c r="G58" i="3"/>
  <c r="J58" i="3"/>
  <c r="D59" i="3"/>
  <c r="E59" i="3"/>
  <c r="AB59" i="3" s="1"/>
  <c r="F59" i="3"/>
  <c r="T59" i="3" s="1"/>
  <c r="G59" i="3"/>
  <c r="J59" i="3"/>
  <c r="D60" i="3"/>
  <c r="E60" i="3"/>
  <c r="AB60" i="3" s="1"/>
  <c r="F60" i="3"/>
  <c r="T60" i="3" s="1"/>
  <c r="G60" i="3"/>
  <c r="J60" i="3"/>
  <c r="D61" i="3"/>
  <c r="E61" i="3"/>
  <c r="AB61" i="3" s="1"/>
  <c r="F61" i="3"/>
  <c r="T61" i="3" s="1"/>
  <c r="G61" i="3"/>
  <c r="J61" i="3"/>
  <c r="D62" i="3"/>
  <c r="E62" i="3"/>
  <c r="AB62" i="3" s="1"/>
  <c r="F62" i="3"/>
  <c r="T62" i="3" s="1"/>
  <c r="G62" i="3"/>
  <c r="J62" i="3"/>
  <c r="D63" i="3"/>
  <c r="E63" i="3"/>
  <c r="AB63" i="3" s="1"/>
  <c r="F63" i="3"/>
  <c r="T63" i="3" s="1"/>
  <c r="G63" i="3"/>
  <c r="J63" i="3"/>
  <c r="D64" i="3"/>
  <c r="E64" i="3"/>
  <c r="AB64" i="3" s="1"/>
  <c r="F64" i="3"/>
  <c r="T64" i="3" s="1"/>
  <c r="G64" i="3"/>
  <c r="J64" i="3"/>
  <c r="D65" i="3"/>
  <c r="E65" i="3"/>
  <c r="AB65" i="3" s="1"/>
  <c r="F65" i="3"/>
  <c r="T65" i="3" s="1"/>
  <c r="G65" i="3"/>
  <c r="J65" i="3"/>
  <c r="D66" i="3"/>
  <c r="E66" i="3"/>
  <c r="AB66" i="3" s="1"/>
  <c r="F66" i="3"/>
  <c r="T66" i="3" s="1"/>
  <c r="G66" i="3"/>
  <c r="J66" i="3"/>
  <c r="D67" i="3"/>
  <c r="E67" i="3"/>
  <c r="AB67" i="3" s="1"/>
  <c r="F67" i="3"/>
  <c r="T67" i="3" s="1"/>
  <c r="G67" i="3"/>
  <c r="J67" i="3"/>
  <c r="D68" i="3"/>
  <c r="E68" i="3"/>
  <c r="AB68" i="3" s="1"/>
  <c r="F68" i="3"/>
  <c r="T68" i="3" s="1"/>
  <c r="G68" i="3"/>
  <c r="J68" i="3"/>
  <c r="D69" i="3"/>
  <c r="E69" i="3"/>
  <c r="AB69" i="3" s="1"/>
  <c r="F69" i="3"/>
  <c r="T69" i="3" s="1"/>
  <c r="G69" i="3"/>
  <c r="J69" i="3"/>
  <c r="D70" i="3"/>
  <c r="E70" i="3"/>
  <c r="AB70" i="3" s="1"/>
  <c r="F70" i="3"/>
  <c r="T70" i="3" s="1"/>
  <c r="G70" i="3"/>
  <c r="J70" i="3"/>
  <c r="D71" i="3"/>
  <c r="E71" i="3"/>
  <c r="AB71" i="3" s="1"/>
  <c r="F71" i="3"/>
  <c r="T71" i="3" s="1"/>
  <c r="G71" i="3"/>
  <c r="J71" i="3"/>
  <c r="D72" i="3"/>
  <c r="E72" i="3"/>
  <c r="AB72" i="3" s="1"/>
  <c r="F72" i="3"/>
  <c r="T72" i="3" s="1"/>
  <c r="G72" i="3"/>
  <c r="J72" i="3"/>
  <c r="D73" i="3"/>
  <c r="E73" i="3"/>
  <c r="AB73" i="3" s="1"/>
  <c r="F73" i="3"/>
  <c r="T73" i="3" s="1"/>
  <c r="G73" i="3"/>
  <c r="J73" i="3"/>
  <c r="D74" i="3"/>
  <c r="E74" i="3"/>
  <c r="AB74" i="3" s="1"/>
  <c r="F74" i="3"/>
  <c r="T74" i="3" s="1"/>
  <c r="G74" i="3"/>
  <c r="J74" i="3"/>
  <c r="D75" i="3"/>
  <c r="E75" i="3"/>
  <c r="AB75" i="3" s="1"/>
  <c r="F75" i="3"/>
  <c r="T75" i="3" s="1"/>
  <c r="G75" i="3"/>
  <c r="J75" i="3"/>
  <c r="D76" i="3"/>
  <c r="E76" i="3"/>
  <c r="AB76" i="3" s="1"/>
  <c r="F76" i="3"/>
  <c r="T76" i="3" s="1"/>
  <c r="G76" i="3"/>
  <c r="J76" i="3"/>
  <c r="D77" i="3"/>
  <c r="E77" i="3"/>
  <c r="AB77" i="3" s="1"/>
  <c r="F77" i="3"/>
  <c r="T77" i="3" s="1"/>
  <c r="G77" i="3"/>
  <c r="J77" i="3"/>
  <c r="D78" i="3"/>
  <c r="E78" i="3"/>
  <c r="AB78" i="3" s="1"/>
  <c r="F78" i="3"/>
  <c r="T78" i="3" s="1"/>
  <c r="G78" i="3"/>
  <c r="J78" i="3"/>
  <c r="D79" i="3"/>
  <c r="E79" i="3"/>
  <c r="AB79" i="3" s="1"/>
  <c r="F79" i="3"/>
  <c r="T79" i="3" s="1"/>
  <c r="G79" i="3"/>
  <c r="J79" i="3"/>
  <c r="D80" i="3"/>
  <c r="E80" i="3"/>
  <c r="AB80" i="3" s="1"/>
  <c r="F80" i="3"/>
  <c r="T80" i="3" s="1"/>
  <c r="G80" i="3"/>
  <c r="J80" i="3"/>
  <c r="D81" i="3"/>
  <c r="E81" i="3"/>
  <c r="AB81" i="3" s="1"/>
  <c r="F81" i="3"/>
  <c r="T81" i="3" s="1"/>
  <c r="G81" i="3"/>
  <c r="J81" i="3"/>
  <c r="D82" i="3"/>
  <c r="E82" i="3"/>
  <c r="AB82" i="3" s="1"/>
  <c r="F82" i="3"/>
  <c r="T82" i="3" s="1"/>
  <c r="G82" i="3"/>
  <c r="J82" i="3"/>
  <c r="D83" i="3"/>
  <c r="E83" i="3"/>
  <c r="AB83" i="3" s="1"/>
  <c r="F83" i="3"/>
  <c r="T83" i="3" s="1"/>
  <c r="G83" i="3"/>
  <c r="J83" i="3"/>
  <c r="D84" i="3"/>
  <c r="E84" i="3"/>
  <c r="AB84" i="3" s="1"/>
  <c r="F84" i="3"/>
  <c r="T84" i="3" s="1"/>
  <c r="G84" i="3"/>
  <c r="J84" i="3"/>
  <c r="D85" i="3"/>
  <c r="E85" i="3"/>
  <c r="AB85" i="3" s="1"/>
  <c r="F85" i="3"/>
  <c r="T85" i="3" s="1"/>
  <c r="G85" i="3"/>
  <c r="J85" i="3"/>
  <c r="D86" i="3"/>
  <c r="E86" i="3"/>
  <c r="AB86" i="3" s="1"/>
  <c r="F86" i="3"/>
  <c r="T86" i="3" s="1"/>
  <c r="G86" i="3"/>
  <c r="J86" i="3"/>
  <c r="D87" i="3"/>
  <c r="E87" i="3"/>
  <c r="AB87" i="3" s="1"/>
  <c r="F87" i="3"/>
  <c r="T87" i="3" s="1"/>
  <c r="G87" i="3"/>
  <c r="J87" i="3"/>
  <c r="D88" i="3"/>
  <c r="E88" i="3"/>
  <c r="AB88" i="3" s="1"/>
  <c r="F88" i="3"/>
  <c r="T88" i="3" s="1"/>
  <c r="G88" i="3"/>
  <c r="J88" i="3"/>
  <c r="D89" i="3"/>
  <c r="E89" i="3"/>
  <c r="AB89" i="3" s="1"/>
  <c r="F89" i="3"/>
  <c r="T89" i="3" s="1"/>
  <c r="G89" i="3"/>
  <c r="J89" i="3"/>
  <c r="D90" i="3"/>
  <c r="E90" i="3"/>
  <c r="AB90" i="3" s="1"/>
  <c r="F90" i="3"/>
  <c r="T90" i="3" s="1"/>
  <c r="G90" i="3"/>
  <c r="J90" i="3"/>
  <c r="D91" i="3"/>
  <c r="E91" i="3"/>
  <c r="AB91" i="3" s="1"/>
  <c r="F91" i="3"/>
  <c r="T91" i="3" s="1"/>
  <c r="G91" i="3"/>
  <c r="J91" i="3"/>
  <c r="D92" i="3"/>
  <c r="E92" i="3"/>
  <c r="AB92" i="3" s="1"/>
  <c r="F92" i="3"/>
  <c r="T92" i="3" s="1"/>
  <c r="G92" i="3"/>
  <c r="J92" i="3"/>
  <c r="D93" i="3"/>
  <c r="E93" i="3"/>
  <c r="AB93" i="3" s="1"/>
  <c r="F93" i="3"/>
  <c r="T93" i="3" s="1"/>
  <c r="G93" i="3"/>
  <c r="J93" i="3"/>
  <c r="D94" i="3"/>
  <c r="E94" i="3"/>
  <c r="AB94" i="3" s="1"/>
  <c r="F94" i="3"/>
  <c r="T94" i="3" s="1"/>
  <c r="G94" i="3"/>
  <c r="J94" i="3"/>
  <c r="D95" i="3"/>
  <c r="E95" i="3"/>
  <c r="AB95" i="3" s="1"/>
  <c r="F95" i="3"/>
  <c r="T95" i="3" s="1"/>
  <c r="G95" i="3"/>
  <c r="J95" i="3"/>
  <c r="D96" i="3"/>
  <c r="E96" i="3"/>
  <c r="AB96" i="3" s="1"/>
  <c r="F96" i="3"/>
  <c r="T96" i="3" s="1"/>
  <c r="G96" i="3"/>
  <c r="J96" i="3"/>
  <c r="D97" i="3"/>
  <c r="E97" i="3"/>
  <c r="AB97" i="3" s="1"/>
  <c r="F97" i="3"/>
  <c r="T97" i="3" s="1"/>
  <c r="G97" i="3"/>
  <c r="J97" i="3"/>
  <c r="D98" i="3"/>
  <c r="E98" i="3"/>
  <c r="AB98" i="3" s="1"/>
  <c r="F98" i="3"/>
  <c r="T98" i="3" s="1"/>
  <c r="G98" i="3"/>
  <c r="J98" i="3"/>
  <c r="D99" i="3"/>
  <c r="E99" i="3"/>
  <c r="AB99" i="3" s="1"/>
  <c r="F99" i="3"/>
  <c r="T99" i="3" s="1"/>
  <c r="G99" i="3"/>
  <c r="J99" i="3"/>
  <c r="D100" i="3"/>
  <c r="E100" i="3"/>
  <c r="AB100" i="3" s="1"/>
  <c r="F100" i="3"/>
  <c r="T100" i="3" s="1"/>
  <c r="G100" i="3"/>
  <c r="J100" i="3"/>
  <c r="D101" i="3"/>
  <c r="E101" i="3"/>
  <c r="AB101" i="3" s="1"/>
  <c r="F101" i="3"/>
  <c r="T101" i="3" s="1"/>
  <c r="G101" i="3"/>
  <c r="J101" i="3"/>
  <c r="D102" i="3"/>
  <c r="E102" i="3"/>
  <c r="AB102" i="3" s="1"/>
  <c r="F102" i="3"/>
  <c r="T102" i="3" s="1"/>
  <c r="G102" i="3"/>
  <c r="J102" i="3"/>
  <c r="D103" i="3"/>
  <c r="E103" i="3"/>
  <c r="AB103" i="3" s="1"/>
  <c r="F103" i="3"/>
  <c r="T103" i="3" s="1"/>
  <c r="G103" i="3"/>
  <c r="J103" i="3"/>
  <c r="D104" i="3"/>
  <c r="E104" i="3"/>
  <c r="AB104" i="3" s="1"/>
  <c r="F104" i="3"/>
  <c r="T104" i="3" s="1"/>
  <c r="G104" i="3"/>
  <c r="J104" i="3"/>
  <c r="D105" i="3"/>
  <c r="E105" i="3"/>
  <c r="AB105" i="3" s="1"/>
  <c r="F105" i="3"/>
  <c r="T105" i="3" s="1"/>
  <c r="G105" i="3"/>
  <c r="J105" i="3"/>
  <c r="D106" i="3"/>
  <c r="E106" i="3"/>
  <c r="AB106" i="3" s="1"/>
  <c r="F106" i="3"/>
  <c r="T106" i="3" s="1"/>
  <c r="G106" i="3"/>
  <c r="J106" i="3"/>
  <c r="D107" i="3"/>
  <c r="E107" i="3"/>
  <c r="AB107" i="3" s="1"/>
  <c r="F107" i="3"/>
  <c r="T107" i="3" s="1"/>
  <c r="G107" i="3"/>
  <c r="J107" i="3"/>
  <c r="D108" i="3"/>
  <c r="E108" i="3"/>
  <c r="AB108" i="3" s="1"/>
  <c r="F108" i="3"/>
  <c r="T108" i="3" s="1"/>
  <c r="G108" i="3"/>
  <c r="J108" i="3"/>
  <c r="D109" i="3"/>
  <c r="E109" i="3"/>
  <c r="AB109" i="3" s="1"/>
  <c r="F109" i="3"/>
  <c r="T109" i="3" s="1"/>
  <c r="G109" i="3"/>
  <c r="J109" i="3"/>
  <c r="D110" i="3"/>
  <c r="E110" i="3"/>
  <c r="AB110" i="3" s="1"/>
  <c r="F110" i="3"/>
  <c r="T110" i="3" s="1"/>
  <c r="G110" i="3"/>
  <c r="J110" i="3"/>
  <c r="D111" i="3"/>
  <c r="E111" i="3"/>
  <c r="AB111" i="3" s="1"/>
  <c r="F111" i="3"/>
  <c r="T111" i="3" s="1"/>
  <c r="G111" i="3"/>
  <c r="J111" i="3"/>
  <c r="D112" i="3"/>
  <c r="E112" i="3"/>
  <c r="AB112" i="3" s="1"/>
  <c r="F112" i="3"/>
  <c r="T112" i="3" s="1"/>
  <c r="G112" i="3"/>
  <c r="J112" i="3"/>
  <c r="D113" i="3"/>
  <c r="E113" i="3"/>
  <c r="AB113" i="3" s="1"/>
  <c r="F113" i="3"/>
  <c r="T113" i="3" s="1"/>
  <c r="G113" i="3"/>
  <c r="J113" i="3"/>
  <c r="D114" i="3"/>
  <c r="E114" i="3"/>
  <c r="AB114" i="3" s="1"/>
  <c r="F114" i="3"/>
  <c r="T114" i="3" s="1"/>
  <c r="G114" i="3"/>
  <c r="J114" i="3"/>
  <c r="D115" i="3"/>
  <c r="E115" i="3"/>
  <c r="AB115" i="3" s="1"/>
  <c r="F115" i="3"/>
  <c r="T115" i="3" s="1"/>
  <c r="G115" i="3"/>
  <c r="J115" i="3"/>
  <c r="D116" i="3"/>
  <c r="E116" i="3"/>
  <c r="AB116" i="3" s="1"/>
  <c r="F116" i="3"/>
  <c r="T116" i="3" s="1"/>
  <c r="G116" i="3"/>
  <c r="J116" i="3"/>
  <c r="D117" i="3"/>
  <c r="E117" i="3"/>
  <c r="AB117" i="3" s="1"/>
  <c r="F117" i="3"/>
  <c r="T117" i="3" s="1"/>
  <c r="G117" i="3"/>
  <c r="J117" i="3"/>
  <c r="D118" i="3"/>
  <c r="E118" i="3"/>
  <c r="AB118" i="3" s="1"/>
  <c r="F118" i="3"/>
  <c r="T118" i="3" s="1"/>
  <c r="G118" i="3"/>
  <c r="J118" i="3"/>
  <c r="D119" i="3"/>
  <c r="E119" i="3"/>
  <c r="AB119" i="3" s="1"/>
  <c r="F119" i="3"/>
  <c r="T119" i="3" s="1"/>
  <c r="G119" i="3"/>
  <c r="J119" i="3"/>
  <c r="D120" i="3"/>
  <c r="E120" i="3"/>
  <c r="AB120" i="3" s="1"/>
  <c r="F120" i="3"/>
  <c r="T120" i="3" s="1"/>
  <c r="G120" i="3"/>
  <c r="J120" i="3"/>
  <c r="D121" i="3"/>
  <c r="E121" i="3"/>
  <c r="AB121" i="3" s="1"/>
  <c r="F121" i="3"/>
  <c r="T121" i="3" s="1"/>
  <c r="G121" i="3"/>
  <c r="J121" i="3"/>
  <c r="D122" i="3"/>
  <c r="E122" i="3"/>
  <c r="AB122" i="3" s="1"/>
  <c r="F122" i="3"/>
  <c r="T122" i="3" s="1"/>
  <c r="G122" i="3"/>
  <c r="J122" i="3"/>
  <c r="D123" i="3"/>
  <c r="E123" i="3"/>
  <c r="AB123" i="3" s="1"/>
  <c r="F123" i="3"/>
  <c r="T123" i="3" s="1"/>
  <c r="G123" i="3"/>
  <c r="J123" i="3"/>
  <c r="D124" i="3"/>
  <c r="E124" i="3"/>
  <c r="AB124" i="3" s="1"/>
  <c r="F124" i="3"/>
  <c r="T124" i="3" s="1"/>
  <c r="G124" i="3"/>
  <c r="J124" i="3"/>
  <c r="D125" i="3"/>
  <c r="E125" i="3"/>
  <c r="AB125" i="3" s="1"/>
  <c r="F125" i="3"/>
  <c r="T125" i="3" s="1"/>
  <c r="G125" i="3"/>
  <c r="J125" i="3"/>
  <c r="D126" i="3"/>
  <c r="E126" i="3"/>
  <c r="AB126" i="3" s="1"/>
  <c r="F126" i="3"/>
  <c r="T126" i="3" s="1"/>
  <c r="G126" i="3"/>
  <c r="J126" i="3"/>
  <c r="D127" i="3"/>
  <c r="E127" i="3"/>
  <c r="AB127" i="3" s="1"/>
  <c r="F127" i="3"/>
  <c r="T127" i="3" s="1"/>
  <c r="G127" i="3"/>
  <c r="J127" i="3"/>
  <c r="D128" i="3"/>
  <c r="E128" i="3"/>
  <c r="AB128" i="3" s="1"/>
  <c r="F128" i="3"/>
  <c r="T128" i="3" s="1"/>
  <c r="G128" i="3"/>
  <c r="J128" i="3"/>
  <c r="D129" i="3"/>
  <c r="E129" i="3"/>
  <c r="AB129" i="3" s="1"/>
  <c r="F129" i="3"/>
  <c r="T129" i="3" s="1"/>
  <c r="G129" i="3"/>
  <c r="J129" i="3"/>
  <c r="D130" i="3"/>
  <c r="E130" i="3"/>
  <c r="AB130" i="3" s="1"/>
  <c r="F130" i="3"/>
  <c r="T130" i="3" s="1"/>
  <c r="G130" i="3"/>
  <c r="J130" i="3"/>
  <c r="D131" i="3"/>
  <c r="E131" i="3"/>
  <c r="AB131" i="3" s="1"/>
  <c r="F131" i="3"/>
  <c r="T131" i="3" s="1"/>
  <c r="G131" i="3"/>
  <c r="J131" i="3"/>
  <c r="D132" i="3"/>
  <c r="E132" i="3"/>
  <c r="AB132" i="3" s="1"/>
  <c r="F132" i="3"/>
  <c r="T132" i="3" s="1"/>
  <c r="G132" i="3"/>
  <c r="J132" i="3"/>
  <c r="D133" i="3"/>
  <c r="E133" i="3"/>
  <c r="AB133" i="3" s="1"/>
  <c r="F133" i="3"/>
  <c r="T133" i="3" s="1"/>
  <c r="G133" i="3"/>
  <c r="J133" i="3"/>
  <c r="D134" i="3"/>
  <c r="E134" i="3"/>
  <c r="AB134" i="3" s="1"/>
  <c r="F134" i="3"/>
  <c r="T134" i="3" s="1"/>
  <c r="G134" i="3"/>
  <c r="J134" i="3"/>
  <c r="D135" i="3"/>
  <c r="E135" i="3"/>
  <c r="AB135" i="3" s="1"/>
  <c r="F135" i="3"/>
  <c r="T135" i="3" s="1"/>
  <c r="G135" i="3"/>
  <c r="J135" i="3"/>
  <c r="D136" i="3"/>
  <c r="E136" i="3"/>
  <c r="AB136" i="3" s="1"/>
  <c r="F136" i="3"/>
  <c r="T136" i="3" s="1"/>
  <c r="G136" i="3"/>
  <c r="J136" i="3"/>
  <c r="D137" i="3"/>
  <c r="E137" i="3"/>
  <c r="AB137" i="3" s="1"/>
  <c r="F137" i="3"/>
  <c r="T137" i="3" s="1"/>
  <c r="G137" i="3"/>
  <c r="J137" i="3"/>
  <c r="D138" i="3"/>
  <c r="E138" i="3"/>
  <c r="AB138" i="3" s="1"/>
  <c r="F138" i="3"/>
  <c r="T138" i="3" s="1"/>
  <c r="G138" i="3"/>
  <c r="J138" i="3"/>
  <c r="D139" i="3"/>
  <c r="E139" i="3"/>
  <c r="AB139" i="3" s="1"/>
  <c r="F139" i="3"/>
  <c r="T139" i="3" s="1"/>
  <c r="G139" i="3"/>
  <c r="J139" i="3"/>
  <c r="D140" i="3"/>
  <c r="E140" i="3"/>
  <c r="AB140" i="3" s="1"/>
  <c r="F140" i="3"/>
  <c r="T140" i="3" s="1"/>
  <c r="G140" i="3"/>
  <c r="J140" i="3"/>
  <c r="D141" i="3"/>
  <c r="E141" i="3"/>
  <c r="AB141" i="3" s="1"/>
  <c r="F141" i="3"/>
  <c r="T141" i="3" s="1"/>
  <c r="G141" i="3"/>
  <c r="J141" i="3"/>
  <c r="D142" i="3"/>
  <c r="E142" i="3"/>
  <c r="AB142" i="3" s="1"/>
  <c r="F142" i="3"/>
  <c r="T142" i="3" s="1"/>
  <c r="G142" i="3"/>
  <c r="J142" i="3"/>
  <c r="D143" i="3"/>
  <c r="E143" i="3"/>
  <c r="AB143" i="3" s="1"/>
  <c r="F143" i="3"/>
  <c r="T143" i="3" s="1"/>
  <c r="G143" i="3"/>
  <c r="J143" i="3"/>
  <c r="D144" i="3"/>
  <c r="E144" i="3"/>
  <c r="AB144" i="3" s="1"/>
  <c r="F144" i="3"/>
  <c r="T144" i="3" s="1"/>
  <c r="G144" i="3"/>
  <c r="J144" i="3"/>
  <c r="D145" i="3"/>
  <c r="E145" i="3"/>
  <c r="AB145" i="3" s="1"/>
  <c r="F145" i="3"/>
  <c r="T145" i="3" s="1"/>
  <c r="G145" i="3"/>
  <c r="J145" i="3"/>
  <c r="D146" i="3"/>
  <c r="E146" i="3"/>
  <c r="AB146" i="3" s="1"/>
  <c r="F146" i="3"/>
  <c r="T146" i="3" s="1"/>
  <c r="G146" i="3"/>
  <c r="J146" i="3"/>
  <c r="D147" i="3"/>
  <c r="E147" i="3"/>
  <c r="AB147" i="3" s="1"/>
  <c r="F147" i="3"/>
  <c r="T147" i="3" s="1"/>
  <c r="G147" i="3"/>
  <c r="J147" i="3"/>
  <c r="D148" i="3"/>
  <c r="E148" i="3"/>
  <c r="AB148" i="3" s="1"/>
  <c r="F148" i="3"/>
  <c r="T148" i="3" s="1"/>
  <c r="G148" i="3"/>
  <c r="J148" i="3"/>
  <c r="D149" i="3"/>
  <c r="E149" i="3"/>
  <c r="AB149" i="3" s="1"/>
  <c r="F149" i="3"/>
  <c r="T149" i="3" s="1"/>
  <c r="G149" i="3"/>
  <c r="J149" i="3"/>
  <c r="D150" i="3"/>
  <c r="E150" i="3"/>
  <c r="AB150" i="3" s="1"/>
  <c r="F150" i="3"/>
  <c r="T150" i="3" s="1"/>
  <c r="G150" i="3"/>
  <c r="J150" i="3"/>
  <c r="D151" i="3"/>
  <c r="E151" i="3"/>
  <c r="AB151" i="3" s="1"/>
  <c r="F151" i="3"/>
  <c r="T151" i="3" s="1"/>
  <c r="G151" i="3"/>
  <c r="J151" i="3"/>
  <c r="D152" i="3"/>
  <c r="E152" i="3"/>
  <c r="AB152" i="3" s="1"/>
  <c r="F152" i="3"/>
  <c r="T152" i="3" s="1"/>
  <c r="G152" i="3"/>
  <c r="J152" i="3"/>
  <c r="D153" i="3"/>
  <c r="E153" i="3"/>
  <c r="AB153" i="3" s="1"/>
  <c r="F153" i="3"/>
  <c r="T153" i="3" s="1"/>
  <c r="G153" i="3"/>
  <c r="J153" i="3"/>
  <c r="D154" i="3"/>
  <c r="E154" i="3"/>
  <c r="AB154" i="3" s="1"/>
  <c r="F154" i="3"/>
  <c r="T154" i="3" s="1"/>
  <c r="G154" i="3"/>
  <c r="J154" i="3"/>
  <c r="D155" i="3"/>
  <c r="E155" i="3"/>
  <c r="AB155" i="3" s="1"/>
  <c r="F155" i="3"/>
  <c r="T155" i="3" s="1"/>
  <c r="G155" i="3"/>
  <c r="J155" i="3"/>
  <c r="D156" i="3"/>
  <c r="E156" i="3"/>
  <c r="AB156" i="3" s="1"/>
  <c r="F156" i="3"/>
  <c r="T156" i="3" s="1"/>
  <c r="G156" i="3"/>
  <c r="J156" i="3"/>
  <c r="D157" i="3"/>
  <c r="E157" i="3"/>
  <c r="AB157" i="3" s="1"/>
  <c r="F157" i="3"/>
  <c r="T157" i="3" s="1"/>
  <c r="G157" i="3"/>
  <c r="J157" i="3"/>
  <c r="D158" i="3"/>
  <c r="E158" i="3"/>
  <c r="AB158" i="3" s="1"/>
  <c r="F158" i="3"/>
  <c r="T158" i="3" s="1"/>
  <c r="G158" i="3"/>
  <c r="J158" i="3"/>
  <c r="D159" i="3"/>
  <c r="E159" i="3"/>
  <c r="AB159" i="3" s="1"/>
  <c r="F159" i="3"/>
  <c r="T159" i="3" s="1"/>
  <c r="G159" i="3"/>
  <c r="J159" i="3"/>
  <c r="D160" i="3"/>
  <c r="E160" i="3"/>
  <c r="AB160" i="3" s="1"/>
  <c r="F160" i="3"/>
  <c r="T160" i="3" s="1"/>
  <c r="G160" i="3"/>
  <c r="J160" i="3"/>
  <c r="D161" i="3"/>
  <c r="E161" i="3"/>
  <c r="AB161" i="3" s="1"/>
  <c r="F161" i="3"/>
  <c r="T161" i="3" s="1"/>
  <c r="G161" i="3"/>
  <c r="J161" i="3"/>
  <c r="D162" i="3"/>
  <c r="E162" i="3"/>
  <c r="AB162" i="3" s="1"/>
  <c r="F162" i="3"/>
  <c r="T162" i="3" s="1"/>
  <c r="G162" i="3"/>
  <c r="J162" i="3"/>
  <c r="D163" i="3"/>
  <c r="E163" i="3"/>
  <c r="AB163" i="3" s="1"/>
  <c r="F163" i="3"/>
  <c r="T163" i="3" s="1"/>
  <c r="G163" i="3"/>
  <c r="J163" i="3"/>
  <c r="D164" i="3"/>
  <c r="E164" i="3"/>
  <c r="AB164" i="3" s="1"/>
  <c r="F164" i="3"/>
  <c r="T164" i="3" s="1"/>
  <c r="G164" i="3"/>
  <c r="J164" i="3"/>
  <c r="D165" i="3"/>
  <c r="E165" i="3"/>
  <c r="AB165" i="3" s="1"/>
  <c r="F165" i="3"/>
  <c r="T165" i="3" s="1"/>
  <c r="G165" i="3"/>
  <c r="J165" i="3"/>
  <c r="D166" i="3"/>
  <c r="E166" i="3"/>
  <c r="AB166" i="3" s="1"/>
  <c r="F166" i="3"/>
  <c r="T166" i="3" s="1"/>
  <c r="G166" i="3"/>
  <c r="J166" i="3"/>
  <c r="D167" i="3"/>
  <c r="E167" i="3"/>
  <c r="AB167" i="3" s="1"/>
  <c r="F167" i="3"/>
  <c r="T167" i="3" s="1"/>
  <c r="G167" i="3"/>
  <c r="J167" i="3"/>
  <c r="D168" i="3"/>
  <c r="E168" i="3"/>
  <c r="AB168" i="3" s="1"/>
  <c r="F168" i="3"/>
  <c r="T168" i="3" s="1"/>
  <c r="G168" i="3"/>
  <c r="J168" i="3"/>
  <c r="D169" i="3"/>
  <c r="E169" i="3"/>
  <c r="AB169" i="3" s="1"/>
  <c r="F169" i="3"/>
  <c r="T169" i="3" s="1"/>
  <c r="G169" i="3"/>
  <c r="J169" i="3"/>
  <c r="D170" i="3"/>
  <c r="E170" i="3"/>
  <c r="AB170" i="3" s="1"/>
  <c r="F170" i="3"/>
  <c r="T170" i="3" s="1"/>
  <c r="G170" i="3"/>
  <c r="J170" i="3"/>
  <c r="D171" i="3"/>
  <c r="E171" i="3"/>
  <c r="AB171" i="3" s="1"/>
  <c r="F171" i="3"/>
  <c r="T171" i="3" s="1"/>
  <c r="G171" i="3"/>
  <c r="J171" i="3"/>
  <c r="D172" i="3"/>
  <c r="E172" i="3"/>
  <c r="AB172" i="3" s="1"/>
  <c r="F172" i="3"/>
  <c r="T172" i="3" s="1"/>
  <c r="G172" i="3"/>
  <c r="J172" i="3"/>
  <c r="D173" i="3"/>
  <c r="E173" i="3"/>
  <c r="AB173" i="3" s="1"/>
  <c r="F173" i="3"/>
  <c r="T173" i="3" s="1"/>
  <c r="G173" i="3"/>
  <c r="J173" i="3"/>
  <c r="D174" i="3"/>
  <c r="E174" i="3"/>
  <c r="AB174" i="3" s="1"/>
  <c r="F174" i="3"/>
  <c r="T174" i="3" s="1"/>
  <c r="G174" i="3"/>
  <c r="J174" i="3"/>
  <c r="D175" i="3"/>
  <c r="E175" i="3"/>
  <c r="AB175" i="3" s="1"/>
  <c r="F175" i="3"/>
  <c r="T175" i="3" s="1"/>
  <c r="G175" i="3"/>
  <c r="J175" i="3"/>
  <c r="D176" i="3"/>
  <c r="E176" i="3"/>
  <c r="AB176" i="3" s="1"/>
  <c r="F176" i="3"/>
  <c r="T176" i="3" s="1"/>
  <c r="G176" i="3"/>
  <c r="J176" i="3"/>
  <c r="D177" i="3"/>
  <c r="E177" i="3"/>
  <c r="AB177" i="3" s="1"/>
  <c r="F177" i="3"/>
  <c r="T177" i="3" s="1"/>
  <c r="G177" i="3"/>
  <c r="J177" i="3"/>
  <c r="D178" i="3"/>
  <c r="E178" i="3"/>
  <c r="AB178" i="3" s="1"/>
  <c r="F178" i="3"/>
  <c r="T178" i="3" s="1"/>
  <c r="G178" i="3"/>
  <c r="J178" i="3"/>
  <c r="D179" i="3"/>
  <c r="E179" i="3"/>
  <c r="AB179" i="3" s="1"/>
  <c r="F179" i="3"/>
  <c r="T179" i="3" s="1"/>
  <c r="G179" i="3"/>
  <c r="J179" i="3"/>
  <c r="D180" i="3"/>
  <c r="E180" i="3"/>
  <c r="AB180" i="3" s="1"/>
  <c r="F180" i="3"/>
  <c r="T180" i="3" s="1"/>
  <c r="G180" i="3"/>
  <c r="J180" i="3"/>
  <c r="D181" i="3"/>
  <c r="E181" i="3"/>
  <c r="AB181" i="3" s="1"/>
  <c r="F181" i="3"/>
  <c r="T181" i="3" s="1"/>
  <c r="G181" i="3"/>
  <c r="J181" i="3"/>
  <c r="D182" i="3"/>
  <c r="E182" i="3"/>
  <c r="AB182" i="3" s="1"/>
  <c r="F182" i="3"/>
  <c r="T182" i="3" s="1"/>
  <c r="G182" i="3"/>
  <c r="J182" i="3"/>
  <c r="D183" i="3"/>
  <c r="E183" i="3"/>
  <c r="AB183" i="3" s="1"/>
  <c r="F183" i="3"/>
  <c r="T183" i="3" s="1"/>
  <c r="G183" i="3"/>
  <c r="J183" i="3"/>
  <c r="D184" i="3"/>
  <c r="E184" i="3"/>
  <c r="AB184" i="3" s="1"/>
  <c r="F184" i="3"/>
  <c r="T184" i="3" s="1"/>
  <c r="G184" i="3"/>
  <c r="J184" i="3"/>
  <c r="D185" i="3"/>
  <c r="E185" i="3"/>
  <c r="AB185" i="3" s="1"/>
  <c r="F185" i="3"/>
  <c r="T185" i="3" s="1"/>
  <c r="G185" i="3"/>
  <c r="J185" i="3"/>
  <c r="D186" i="3"/>
  <c r="E186" i="3"/>
  <c r="AB186" i="3" s="1"/>
  <c r="F186" i="3"/>
  <c r="T186" i="3" s="1"/>
  <c r="G186" i="3"/>
  <c r="J186" i="3"/>
  <c r="D187" i="3"/>
  <c r="E187" i="3"/>
  <c r="AB187" i="3" s="1"/>
  <c r="F187" i="3"/>
  <c r="T187" i="3" s="1"/>
  <c r="G187" i="3"/>
  <c r="J187" i="3"/>
  <c r="D188" i="3"/>
  <c r="E188" i="3"/>
  <c r="AB188" i="3" s="1"/>
  <c r="F188" i="3"/>
  <c r="T188" i="3" s="1"/>
  <c r="G188" i="3"/>
  <c r="J188" i="3"/>
  <c r="D189" i="3"/>
  <c r="E189" i="3"/>
  <c r="AB189" i="3" s="1"/>
  <c r="F189" i="3"/>
  <c r="T189" i="3" s="1"/>
  <c r="G189" i="3"/>
  <c r="J189" i="3"/>
  <c r="D190" i="3"/>
  <c r="E190" i="3"/>
  <c r="AB190" i="3" s="1"/>
  <c r="F190" i="3"/>
  <c r="T190" i="3" s="1"/>
  <c r="G190" i="3"/>
  <c r="J190" i="3"/>
  <c r="D191" i="3"/>
  <c r="E191" i="3"/>
  <c r="AB191" i="3" s="1"/>
  <c r="F191" i="3"/>
  <c r="T191" i="3" s="1"/>
  <c r="G191" i="3"/>
  <c r="J191" i="3"/>
  <c r="D192" i="3"/>
  <c r="E192" i="3"/>
  <c r="AB192" i="3" s="1"/>
  <c r="F192" i="3"/>
  <c r="T192" i="3" s="1"/>
  <c r="G192" i="3"/>
  <c r="J192" i="3"/>
  <c r="D193" i="3"/>
  <c r="E193" i="3"/>
  <c r="AB193" i="3" s="1"/>
  <c r="F193" i="3"/>
  <c r="T193" i="3" s="1"/>
  <c r="G193" i="3"/>
  <c r="J193" i="3"/>
  <c r="D194" i="3"/>
  <c r="E194" i="3"/>
  <c r="AB194" i="3" s="1"/>
  <c r="F194" i="3"/>
  <c r="T194" i="3" s="1"/>
  <c r="G194" i="3"/>
  <c r="J194" i="3"/>
  <c r="D195" i="3"/>
  <c r="E195" i="3"/>
  <c r="AB195" i="3" s="1"/>
  <c r="F195" i="3"/>
  <c r="T195" i="3" s="1"/>
  <c r="G195" i="3"/>
  <c r="J195" i="3"/>
  <c r="D196" i="3"/>
  <c r="E196" i="3"/>
  <c r="AB196" i="3" s="1"/>
  <c r="F196" i="3"/>
  <c r="T196" i="3" s="1"/>
  <c r="G196" i="3"/>
  <c r="J196" i="3"/>
  <c r="D197" i="3"/>
  <c r="E197" i="3"/>
  <c r="AB197" i="3" s="1"/>
  <c r="F197" i="3"/>
  <c r="T197" i="3" s="1"/>
  <c r="G197" i="3"/>
  <c r="J197" i="3"/>
  <c r="D198" i="3"/>
  <c r="E198" i="3"/>
  <c r="AB198" i="3" s="1"/>
  <c r="F198" i="3"/>
  <c r="T198" i="3" s="1"/>
  <c r="G198" i="3"/>
  <c r="J198" i="3"/>
  <c r="D199" i="3"/>
  <c r="E199" i="3"/>
  <c r="AB199" i="3" s="1"/>
  <c r="F199" i="3"/>
  <c r="T199" i="3" s="1"/>
  <c r="G199" i="3"/>
  <c r="J199" i="3"/>
  <c r="D200" i="3"/>
  <c r="E200" i="3"/>
  <c r="AB200" i="3" s="1"/>
  <c r="F200" i="3"/>
  <c r="T200" i="3" s="1"/>
  <c r="G200" i="3"/>
  <c r="J200" i="3"/>
  <c r="D201" i="3"/>
  <c r="E201" i="3"/>
  <c r="AB201" i="3" s="1"/>
  <c r="F201" i="3"/>
  <c r="T201" i="3" s="1"/>
  <c r="G201" i="3"/>
  <c r="J201" i="3"/>
  <c r="D202" i="3"/>
  <c r="E202" i="3"/>
  <c r="AB202" i="3" s="1"/>
  <c r="F202" i="3"/>
  <c r="T202" i="3" s="1"/>
  <c r="G202" i="3"/>
  <c r="J202" i="3"/>
  <c r="D203" i="3"/>
  <c r="E203" i="3"/>
  <c r="AB203" i="3" s="1"/>
  <c r="F203" i="3"/>
  <c r="T203" i="3" s="1"/>
  <c r="G203" i="3"/>
  <c r="J203" i="3"/>
  <c r="D204" i="3"/>
  <c r="E204" i="3"/>
  <c r="AB204" i="3" s="1"/>
  <c r="F204" i="3"/>
  <c r="T204" i="3" s="1"/>
  <c r="G204" i="3"/>
  <c r="J204" i="3"/>
  <c r="D205" i="3"/>
  <c r="E205" i="3"/>
  <c r="AB205" i="3" s="1"/>
  <c r="F205" i="3"/>
  <c r="T205" i="3" s="1"/>
  <c r="G205" i="3"/>
  <c r="J205" i="3"/>
  <c r="D206" i="3"/>
  <c r="E206" i="3"/>
  <c r="AB206" i="3" s="1"/>
  <c r="F206" i="3"/>
  <c r="T206" i="3" s="1"/>
  <c r="G206" i="3"/>
  <c r="J206" i="3"/>
  <c r="D207" i="3"/>
  <c r="E207" i="3"/>
  <c r="AB207" i="3" s="1"/>
  <c r="F207" i="3"/>
  <c r="T207" i="3" s="1"/>
  <c r="G207" i="3"/>
  <c r="J207" i="3"/>
  <c r="D208" i="3"/>
  <c r="E208" i="3"/>
  <c r="AB208" i="3" s="1"/>
  <c r="F208" i="3"/>
  <c r="T208" i="3" s="1"/>
  <c r="G208" i="3"/>
  <c r="J208" i="3"/>
  <c r="D209" i="3"/>
  <c r="E209" i="3"/>
  <c r="AB209" i="3" s="1"/>
  <c r="F209" i="3"/>
  <c r="T209" i="3" s="1"/>
  <c r="G209" i="3"/>
  <c r="J209" i="3"/>
  <c r="D210" i="3"/>
  <c r="E210" i="3"/>
  <c r="AB210" i="3" s="1"/>
  <c r="F210" i="3"/>
  <c r="T210" i="3" s="1"/>
  <c r="G210" i="3"/>
  <c r="J210" i="3"/>
  <c r="D211" i="3"/>
  <c r="E211" i="3"/>
  <c r="AB211" i="3" s="1"/>
  <c r="F211" i="3"/>
  <c r="T211" i="3" s="1"/>
  <c r="G211" i="3"/>
  <c r="J211" i="3"/>
  <c r="D212" i="3"/>
  <c r="E212" i="3"/>
  <c r="AB212" i="3" s="1"/>
  <c r="F212" i="3"/>
  <c r="T212" i="3" s="1"/>
  <c r="G212" i="3"/>
  <c r="J212" i="3"/>
  <c r="D213" i="3"/>
  <c r="E213" i="3"/>
  <c r="AB213" i="3" s="1"/>
  <c r="F213" i="3"/>
  <c r="T213" i="3" s="1"/>
  <c r="G213" i="3"/>
  <c r="J213" i="3"/>
  <c r="D214" i="3"/>
  <c r="E214" i="3"/>
  <c r="AB214" i="3" s="1"/>
  <c r="F214" i="3"/>
  <c r="T214" i="3" s="1"/>
  <c r="G214" i="3"/>
  <c r="J214" i="3"/>
  <c r="D215" i="3"/>
  <c r="E215" i="3"/>
  <c r="AB215" i="3" s="1"/>
  <c r="F215" i="3"/>
  <c r="T215" i="3" s="1"/>
  <c r="G215" i="3"/>
  <c r="J215" i="3"/>
  <c r="D216" i="3"/>
  <c r="E216" i="3"/>
  <c r="AB216" i="3" s="1"/>
  <c r="F216" i="3"/>
  <c r="T216" i="3" s="1"/>
  <c r="G216" i="3"/>
  <c r="J216" i="3"/>
  <c r="D217" i="3"/>
  <c r="E217" i="3"/>
  <c r="AB217" i="3" s="1"/>
  <c r="F217" i="3"/>
  <c r="T217" i="3" s="1"/>
  <c r="G217" i="3"/>
  <c r="J217" i="3"/>
  <c r="D218" i="3"/>
  <c r="E218" i="3"/>
  <c r="AB218" i="3" s="1"/>
  <c r="F218" i="3"/>
  <c r="T218" i="3" s="1"/>
  <c r="G218" i="3"/>
  <c r="J218" i="3"/>
  <c r="D219" i="3"/>
  <c r="E219" i="3"/>
  <c r="AB219" i="3" s="1"/>
  <c r="F219" i="3"/>
  <c r="T219" i="3" s="1"/>
  <c r="G219" i="3"/>
  <c r="J219" i="3"/>
  <c r="D220" i="3"/>
  <c r="E220" i="3"/>
  <c r="AB220" i="3" s="1"/>
  <c r="F220" i="3"/>
  <c r="T220" i="3" s="1"/>
  <c r="G220" i="3"/>
  <c r="J220" i="3"/>
  <c r="D221" i="3"/>
  <c r="AA221" i="3" s="1"/>
  <c r="E221" i="3"/>
  <c r="AB221" i="3" s="1"/>
  <c r="F221" i="3"/>
  <c r="T221" i="3" s="1"/>
  <c r="G221" i="3"/>
  <c r="J221" i="3"/>
  <c r="D222" i="3"/>
  <c r="AA222" i="3" s="1"/>
  <c r="E222" i="3"/>
  <c r="AB222" i="3" s="1"/>
  <c r="F222" i="3"/>
  <c r="T222" i="3" s="1"/>
  <c r="G222" i="3"/>
  <c r="J222" i="3"/>
  <c r="D223" i="3"/>
  <c r="AA223" i="3" s="1"/>
  <c r="E223" i="3"/>
  <c r="AB223" i="3" s="1"/>
  <c r="F223" i="3"/>
  <c r="T223" i="3" s="1"/>
  <c r="G223" i="3"/>
  <c r="J223" i="3"/>
  <c r="D224" i="3"/>
  <c r="AA224" i="3" s="1"/>
  <c r="E224" i="3"/>
  <c r="AB224" i="3" s="1"/>
  <c r="F224" i="3"/>
  <c r="T224" i="3" s="1"/>
  <c r="G224" i="3"/>
  <c r="J224" i="3"/>
  <c r="D225" i="3"/>
  <c r="AA225" i="3" s="1"/>
  <c r="E225" i="3"/>
  <c r="AB225" i="3" s="1"/>
  <c r="F225" i="3"/>
  <c r="T225" i="3" s="1"/>
  <c r="G225" i="3"/>
  <c r="J225" i="3"/>
  <c r="D226" i="3"/>
  <c r="AA226" i="3" s="1"/>
  <c r="E226" i="3"/>
  <c r="AB226" i="3" s="1"/>
  <c r="F226" i="3"/>
  <c r="T226" i="3" s="1"/>
  <c r="G226" i="3"/>
  <c r="J226" i="3"/>
  <c r="D227" i="3"/>
  <c r="AA227" i="3" s="1"/>
  <c r="E227" i="3"/>
  <c r="AB227" i="3" s="1"/>
  <c r="F227" i="3"/>
  <c r="T227" i="3" s="1"/>
  <c r="G227" i="3"/>
  <c r="J227" i="3"/>
  <c r="D228" i="3"/>
  <c r="AA228" i="3" s="1"/>
  <c r="E228" i="3"/>
  <c r="AB228" i="3" s="1"/>
  <c r="F228" i="3"/>
  <c r="T228" i="3" s="1"/>
  <c r="G228" i="3"/>
  <c r="J228" i="3"/>
  <c r="D229" i="3"/>
  <c r="AA229" i="3" s="1"/>
  <c r="E229" i="3"/>
  <c r="AB229" i="3" s="1"/>
  <c r="F229" i="3"/>
  <c r="T229" i="3" s="1"/>
  <c r="G229" i="3"/>
  <c r="J229" i="3"/>
  <c r="D230" i="3"/>
  <c r="E230" i="3"/>
  <c r="AB230" i="3" s="1"/>
  <c r="F230" i="3"/>
  <c r="T230" i="3" s="1"/>
  <c r="G230" i="3"/>
  <c r="J230" i="3"/>
  <c r="D231" i="3"/>
  <c r="E231" i="3"/>
  <c r="AB231" i="3" s="1"/>
  <c r="F231" i="3"/>
  <c r="T231" i="3" s="1"/>
  <c r="G231" i="3"/>
  <c r="J231" i="3"/>
  <c r="D232" i="3"/>
  <c r="AA232" i="3" s="1"/>
  <c r="E232" i="3"/>
  <c r="AB232" i="3" s="1"/>
  <c r="F232" i="3"/>
  <c r="T232" i="3" s="1"/>
  <c r="G232" i="3"/>
  <c r="J232" i="3"/>
  <c r="D233" i="3"/>
  <c r="AA233" i="3" s="1"/>
  <c r="E233" i="3"/>
  <c r="AB233" i="3" s="1"/>
  <c r="F233" i="3"/>
  <c r="T233" i="3" s="1"/>
  <c r="G233" i="3"/>
  <c r="J233" i="3"/>
  <c r="D234" i="3"/>
  <c r="AA234" i="3" s="1"/>
  <c r="E234" i="3"/>
  <c r="AB234" i="3" s="1"/>
  <c r="F234" i="3"/>
  <c r="T234" i="3" s="1"/>
  <c r="G234" i="3"/>
  <c r="J234" i="3"/>
  <c r="D235" i="3"/>
  <c r="AA235" i="3" s="1"/>
  <c r="E235" i="3"/>
  <c r="AB235" i="3" s="1"/>
  <c r="F235" i="3"/>
  <c r="T235" i="3" s="1"/>
  <c r="G235" i="3"/>
  <c r="J235" i="3"/>
  <c r="D236" i="3"/>
  <c r="AA236" i="3" s="1"/>
  <c r="E236" i="3"/>
  <c r="AB236" i="3" s="1"/>
  <c r="F236" i="3"/>
  <c r="T236" i="3" s="1"/>
  <c r="G236" i="3"/>
  <c r="J236" i="3"/>
  <c r="D237" i="3"/>
  <c r="AA237" i="3" s="1"/>
  <c r="E237" i="3"/>
  <c r="AB237" i="3" s="1"/>
  <c r="F237" i="3"/>
  <c r="T237" i="3" s="1"/>
  <c r="G237" i="3"/>
  <c r="J237" i="3"/>
  <c r="D238" i="3"/>
  <c r="AA238" i="3" s="1"/>
  <c r="E238" i="3"/>
  <c r="AB238" i="3" s="1"/>
  <c r="F238" i="3"/>
  <c r="T238" i="3" s="1"/>
  <c r="G238" i="3"/>
  <c r="J238" i="3"/>
  <c r="D239" i="3"/>
  <c r="AA239" i="3" s="1"/>
  <c r="E239" i="3"/>
  <c r="AB239" i="3" s="1"/>
  <c r="F239" i="3"/>
  <c r="T239" i="3" s="1"/>
  <c r="G239" i="3"/>
  <c r="J239" i="3"/>
  <c r="D240" i="3"/>
  <c r="AA240" i="3" s="1"/>
  <c r="E240" i="3"/>
  <c r="AB240" i="3" s="1"/>
  <c r="F240" i="3"/>
  <c r="T240" i="3" s="1"/>
  <c r="G240" i="3"/>
  <c r="J240" i="3"/>
  <c r="D241" i="3"/>
  <c r="AA241" i="3" s="1"/>
  <c r="E241" i="3"/>
  <c r="AB241" i="3" s="1"/>
  <c r="F241" i="3"/>
  <c r="T241" i="3" s="1"/>
  <c r="G241" i="3"/>
  <c r="J241" i="3"/>
  <c r="D242" i="3"/>
  <c r="E242" i="3"/>
  <c r="AB242" i="3" s="1"/>
  <c r="F242" i="3"/>
  <c r="T242" i="3" s="1"/>
  <c r="G242" i="3"/>
  <c r="J242" i="3"/>
  <c r="D243" i="3"/>
  <c r="E243" i="3"/>
  <c r="AB243" i="3" s="1"/>
  <c r="F243" i="3"/>
  <c r="T243" i="3" s="1"/>
  <c r="G243" i="3"/>
  <c r="J243" i="3"/>
  <c r="D244" i="3"/>
  <c r="AA244" i="3" s="1"/>
  <c r="E244" i="3"/>
  <c r="AB244" i="3" s="1"/>
  <c r="F244" i="3"/>
  <c r="T244" i="3" s="1"/>
  <c r="G244" i="3"/>
  <c r="J244" i="3"/>
  <c r="D245" i="3"/>
  <c r="AA245" i="3" s="1"/>
  <c r="E245" i="3"/>
  <c r="AB245" i="3" s="1"/>
  <c r="F245" i="3"/>
  <c r="T245" i="3" s="1"/>
  <c r="G245" i="3"/>
  <c r="J245" i="3"/>
  <c r="D246" i="3"/>
  <c r="AA246" i="3" s="1"/>
  <c r="E246" i="3"/>
  <c r="AB246" i="3" s="1"/>
  <c r="F246" i="3"/>
  <c r="T246" i="3" s="1"/>
  <c r="G246" i="3"/>
  <c r="J246" i="3"/>
  <c r="D247" i="3"/>
  <c r="AA247" i="3" s="1"/>
  <c r="E247" i="3"/>
  <c r="AB247" i="3" s="1"/>
  <c r="F247" i="3"/>
  <c r="T247" i="3" s="1"/>
  <c r="G247" i="3"/>
  <c r="J247" i="3"/>
  <c r="D248" i="3"/>
  <c r="AA248" i="3" s="1"/>
  <c r="E248" i="3"/>
  <c r="AB248" i="3" s="1"/>
  <c r="F248" i="3"/>
  <c r="T248" i="3" s="1"/>
  <c r="G248" i="3"/>
  <c r="J248" i="3"/>
  <c r="D249" i="3"/>
  <c r="AA249" i="3" s="1"/>
  <c r="E249" i="3"/>
  <c r="AB249" i="3" s="1"/>
  <c r="F249" i="3"/>
  <c r="T249" i="3" s="1"/>
  <c r="G249" i="3"/>
  <c r="J249" i="3"/>
  <c r="D250" i="3"/>
  <c r="AA250" i="3" s="1"/>
  <c r="E250" i="3"/>
  <c r="AB250" i="3" s="1"/>
  <c r="F250" i="3"/>
  <c r="T250" i="3" s="1"/>
  <c r="G250" i="3"/>
  <c r="J250" i="3"/>
  <c r="D251" i="3"/>
  <c r="AA251" i="3" s="1"/>
  <c r="E251" i="3"/>
  <c r="AB251" i="3" s="1"/>
  <c r="F251" i="3"/>
  <c r="T251" i="3" s="1"/>
  <c r="G251" i="3"/>
  <c r="J251" i="3"/>
  <c r="D252" i="3"/>
  <c r="AA252" i="3" s="1"/>
  <c r="E252" i="3"/>
  <c r="AB252" i="3" s="1"/>
  <c r="F252" i="3"/>
  <c r="T252" i="3" s="1"/>
  <c r="G252" i="3"/>
  <c r="J252" i="3"/>
  <c r="D253" i="3"/>
  <c r="AA253" i="3" s="1"/>
  <c r="E253" i="3"/>
  <c r="AB253" i="3" s="1"/>
  <c r="F253" i="3"/>
  <c r="T253" i="3" s="1"/>
  <c r="G253" i="3"/>
  <c r="J253" i="3"/>
  <c r="D254" i="3"/>
  <c r="E254" i="3"/>
  <c r="AB254" i="3" s="1"/>
  <c r="F254" i="3"/>
  <c r="T254" i="3" s="1"/>
  <c r="G254" i="3"/>
  <c r="J254" i="3"/>
  <c r="D255" i="3"/>
  <c r="E255" i="3"/>
  <c r="AB255" i="3" s="1"/>
  <c r="F255" i="3"/>
  <c r="T255" i="3" s="1"/>
  <c r="G255" i="3"/>
  <c r="J255" i="3"/>
  <c r="D256" i="3"/>
  <c r="AA256" i="3" s="1"/>
  <c r="E256" i="3"/>
  <c r="AB256" i="3" s="1"/>
  <c r="F256" i="3"/>
  <c r="T256" i="3" s="1"/>
  <c r="G256" i="3"/>
  <c r="J256" i="3"/>
  <c r="D257" i="3"/>
  <c r="AA257" i="3" s="1"/>
  <c r="E257" i="3"/>
  <c r="AB257" i="3" s="1"/>
  <c r="F257" i="3"/>
  <c r="T257" i="3" s="1"/>
  <c r="G257" i="3"/>
  <c r="J257" i="3"/>
  <c r="D258" i="3"/>
  <c r="AA258" i="3" s="1"/>
  <c r="E258" i="3"/>
  <c r="AB258" i="3" s="1"/>
  <c r="F258" i="3"/>
  <c r="T258" i="3" s="1"/>
  <c r="G258" i="3"/>
  <c r="J258" i="3"/>
  <c r="D259" i="3"/>
  <c r="AA259" i="3" s="1"/>
  <c r="E259" i="3"/>
  <c r="AB259" i="3" s="1"/>
  <c r="F259" i="3"/>
  <c r="T259" i="3" s="1"/>
  <c r="G259" i="3"/>
  <c r="J259" i="3"/>
  <c r="D260" i="3"/>
  <c r="AA260" i="3" s="1"/>
  <c r="E260" i="3"/>
  <c r="AB260" i="3" s="1"/>
  <c r="F260" i="3"/>
  <c r="T260" i="3" s="1"/>
  <c r="G260" i="3"/>
  <c r="J260" i="3"/>
  <c r="D261" i="3"/>
  <c r="AA261" i="3" s="1"/>
  <c r="E261" i="3"/>
  <c r="AB261" i="3" s="1"/>
  <c r="F261" i="3"/>
  <c r="T261" i="3" s="1"/>
  <c r="G261" i="3"/>
  <c r="J261" i="3"/>
  <c r="D262" i="3"/>
  <c r="AA262" i="3" s="1"/>
  <c r="E262" i="3"/>
  <c r="AB262" i="3" s="1"/>
  <c r="F262" i="3"/>
  <c r="T262" i="3" s="1"/>
  <c r="G262" i="3"/>
  <c r="J262" i="3"/>
  <c r="D263" i="3"/>
  <c r="AA263" i="3" s="1"/>
  <c r="E263" i="3"/>
  <c r="AB263" i="3" s="1"/>
  <c r="F263" i="3"/>
  <c r="T263" i="3" s="1"/>
  <c r="G263" i="3"/>
  <c r="J263" i="3"/>
  <c r="D264" i="3"/>
  <c r="AA264" i="3" s="1"/>
  <c r="E264" i="3"/>
  <c r="AB264" i="3" s="1"/>
  <c r="F264" i="3"/>
  <c r="T264" i="3" s="1"/>
  <c r="G264" i="3"/>
  <c r="J264" i="3"/>
  <c r="D265" i="3"/>
  <c r="AA265" i="3" s="1"/>
  <c r="E265" i="3"/>
  <c r="AB265" i="3" s="1"/>
  <c r="F265" i="3"/>
  <c r="T265" i="3" s="1"/>
  <c r="G265" i="3"/>
  <c r="J265" i="3"/>
  <c r="D266" i="3"/>
  <c r="E266" i="3"/>
  <c r="AB266" i="3" s="1"/>
  <c r="F266" i="3"/>
  <c r="T266" i="3" s="1"/>
  <c r="G266" i="3"/>
  <c r="J266" i="3"/>
  <c r="D267" i="3"/>
  <c r="E267" i="3"/>
  <c r="AB267" i="3" s="1"/>
  <c r="F267" i="3"/>
  <c r="T267" i="3" s="1"/>
  <c r="G267" i="3"/>
  <c r="J267" i="3"/>
  <c r="D268" i="3"/>
  <c r="AA268" i="3" s="1"/>
  <c r="E268" i="3"/>
  <c r="AB268" i="3" s="1"/>
  <c r="F268" i="3"/>
  <c r="T268" i="3" s="1"/>
  <c r="G268" i="3"/>
  <c r="J268" i="3"/>
  <c r="D269" i="3"/>
  <c r="AA269" i="3" s="1"/>
  <c r="E269" i="3"/>
  <c r="AB269" i="3" s="1"/>
  <c r="F269" i="3"/>
  <c r="T269" i="3" s="1"/>
  <c r="G269" i="3"/>
  <c r="J269" i="3"/>
  <c r="D270" i="3"/>
  <c r="AA270" i="3" s="1"/>
  <c r="E270" i="3"/>
  <c r="AB270" i="3" s="1"/>
  <c r="F270" i="3"/>
  <c r="T270" i="3" s="1"/>
  <c r="G270" i="3"/>
  <c r="J270" i="3"/>
  <c r="D271" i="3"/>
  <c r="AA271" i="3" s="1"/>
  <c r="E271" i="3"/>
  <c r="AB271" i="3" s="1"/>
  <c r="F271" i="3"/>
  <c r="T271" i="3" s="1"/>
  <c r="G271" i="3"/>
  <c r="J271" i="3"/>
  <c r="D272" i="3"/>
  <c r="AA272" i="3" s="1"/>
  <c r="E272" i="3"/>
  <c r="AB272" i="3" s="1"/>
  <c r="F272" i="3"/>
  <c r="T272" i="3" s="1"/>
  <c r="G272" i="3"/>
  <c r="J272" i="3"/>
  <c r="D273" i="3"/>
  <c r="AA273" i="3" s="1"/>
  <c r="E273" i="3"/>
  <c r="AB273" i="3" s="1"/>
  <c r="F273" i="3"/>
  <c r="T273" i="3" s="1"/>
  <c r="G273" i="3"/>
  <c r="J273" i="3"/>
  <c r="D274" i="3"/>
  <c r="AA274" i="3" s="1"/>
  <c r="E274" i="3"/>
  <c r="AB274" i="3" s="1"/>
  <c r="F274" i="3"/>
  <c r="T274" i="3" s="1"/>
  <c r="G274" i="3"/>
  <c r="J274" i="3"/>
  <c r="D275" i="3"/>
  <c r="AA275" i="3" s="1"/>
  <c r="E275" i="3"/>
  <c r="AB275" i="3" s="1"/>
  <c r="F275" i="3"/>
  <c r="T275" i="3" s="1"/>
  <c r="G275" i="3"/>
  <c r="J275" i="3"/>
  <c r="D276" i="3"/>
  <c r="AA276" i="3" s="1"/>
  <c r="E276" i="3"/>
  <c r="AB276" i="3" s="1"/>
  <c r="F276" i="3"/>
  <c r="T276" i="3" s="1"/>
  <c r="G276" i="3"/>
  <c r="J276" i="3"/>
  <c r="D277" i="3"/>
  <c r="AA277" i="3" s="1"/>
  <c r="E277" i="3"/>
  <c r="AB277" i="3" s="1"/>
  <c r="F277" i="3"/>
  <c r="T277" i="3" s="1"/>
  <c r="G277" i="3"/>
  <c r="J277" i="3"/>
  <c r="D278" i="3"/>
  <c r="E278" i="3"/>
  <c r="AB278" i="3" s="1"/>
  <c r="F278" i="3"/>
  <c r="T278" i="3" s="1"/>
  <c r="G278" i="3"/>
  <c r="J278" i="3"/>
  <c r="D279" i="3"/>
  <c r="E279" i="3"/>
  <c r="AB279" i="3" s="1"/>
  <c r="F279" i="3"/>
  <c r="T279" i="3" s="1"/>
  <c r="G279" i="3"/>
  <c r="J279" i="3"/>
  <c r="D280" i="3"/>
  <c r="AA280" i="3" s="1"/>
  <c r="E280" i="3"/>
  <c r="AB280" i="3" s="1"/>
  <c r="F280" i="3"/>
  <c r="T280" i="3" s="1"/>
  <c r="G280" i="3"/>
  <c r="J280" i="3"/>
  <c r="D281" i="3"/>
  <c r="AA281" i="3" s="1"/>
  <c r="E281" i="3"/>
  <c r="AB281" i="3" s="1"/>
  <c r="F281" i="3"/>
  <c r="T281" i="3" s="1"/>
  <c r="G281" i="3"/>
  <c r="J281" i="3"/>
  <c r="D282" i="3"/>
  <c r="AA282" i="3" s="1"/>
  <c r="E282" i="3"/>
  <c r="AB282" i="3" s="1"/>
  <c r="F282" i="3"/>
  <c r="T282" i="3" s="1"/>
  <c r="G282" i="3"/>
  <c r="J282" i="3"/>
  <c r="D283" i="3"/>
  <c r="AA283" i="3" s="1"/>
  <c r="E283" i="3"/>
  <c r="AB283" i="3" s="1"/>
  <c r="F283" i="3"/>
  <c r="T283" i="3" s="1"/>
  <c r="G283" i="3"/>
  <c r="J283" i="3"/>
  <c r="D284" i="3"/>
  <c r="AA284" i="3" s="1"/>
  <c r="E284" i="3"/>
  <c r="AB284" i="3" s="1"/>
  <c r="F284" i="3"/>
  <c r="T284" i="3" s="1"/>
  <c r="G284" i="3"/>
  <c r="J284" i="3"/>
  <c r="D285" i="3"/>
  <c r="AA285" i="3" s="1"/>
  <c r="E285" i="3"/>
  <c r="AB285" i="3" s="1"/>
  <c r="F285" i="3"/>
  <c r="T285" i="3" s="1"/>
  <c r="G285" i="3"/>
  <c r="J285" i="3"/>
  <c r="D286" i="3"/>
  <c r="AA286" i="3" s="1"/>
  <c r="E286" i="3"/>
  <c r="AB286" i="3" s="1"/>
  <c r="F286" i="3"/>
  <c r="T286" i="3" s="1"/>
  <c r="G286" i="3"/>
  <c r="J286" i="3"/>
  <c r="D287" i="3"/>
  <c r="AA287" i="3" s="1"/>
  <c r="E287" i="3"/>
  <c r="AB287" i="3" s="1"/>
  <c r="F287" i="3"/>
  <c r="T287" i="3" s="1"/>
  <c r="G287" i="3"/>
  <c r="J287" i="3"/>
  <c r="D288" i="3"/>
  <c r="AA288" i="3" s="1"/>
  <c r="E288" i="3"/>
  <c r="AB288" i="3" s="1"/>
  <c r="F288" i="3"/>
  <c r="T288" i="3" s="1"/>
  <c r="G288" i="3"/>
  <c r="J288" i="3"/>
  <c r="D289" i="3"/>
  <c r="AA289" i="3" s="1"/>
  <c r="E289" i="3"/>
  <c r="AB289" i="3" s="1"/>
  <c r="F289" i="3"/>
  <c r="T289" i="3" s="1"/>
  <c r="G289" i="3"/>
  <c r="J289" i="3"/>
  <c r="D290" i="3"/>
  <c r="E290" i="3"/>
  <c r="AB290" i="3" s="1"/>
  <c r="F290" i="3"/>
  <c r="T290" i="3" s="1"/>
  <c r="G290" i="3"/>
  <c r="J290" i="3"/>
  <c r="D291" i="3"/>
  <c r="E291" i="3"/>
  <c r="AB291" i="3" s="1"/>
  <c r="F291" i="3"/>
  <c r="T291" i="3" s="1"/>
  <c r="G291" i="3"/>
  <c r="J291" i="3"/>
  <c r="D292" i="3"/>
  <c r="AA292" i="3" s="1"/>
  <c r="E292" i="3"/>
  <c r="AB292" i="3" s="1"/>
  <c r="F292" i="3"/>
  <c r="T292" i="3" s="1"/>
  <c r="G292" i="3"/>
  <c r="J292" i="3"/>
  <c r="D293" i="3"/>
  <c r="AA293" i="3" s="1"/>
  <c r="E293" i="3"/>
  <c r="AB293" i="3" s="1"/>
  <c r="F293" i="3"/>
  <c r="T293" i="3" s="1"/>
  <c r="G293" i="3"/>
  <c r="J293" i="3"/>
  <c r="D294" i="3"/>
  <c r="AA294" i="3" s="1"/>
  <c r="E294" i="3"/>
  <c r="AB294" i="3" s="1"/>
  <c r="F294" i="3"/>
  <c r="T294" i="3" s="1"/>
  <c r="G294" i="3"/>
  <c r="J294" i="3"/>
  <c r="D295" i="3"/>
  <c r="AA295" i="3" s="1"/>
  <c r="E295" i="3"/>
  <c r="AB295" i="3" s="1"/>
  <c r="F295" i="3"/>
  <c r="T295" i="3" s="1"/>
  <c r="G295" i="3"/>
  <c r="J295" i="3"/>
  <c r="D296" i="3"/>
  <c r="AA296" i="3" s="1"/>
  <c r="E296" i="3"/>
  <c r="AB296" i="3" s="1"/>
  <c r="F296" i="3"/>
  <c r="T296" i="3" s="1"/>
  <c r="G296" i="3"/>
  <c r="J296" i="3"/>
  <c r="D297" i="3"/>
  <c r="AA297" i="3" s="1"/>
  <c r="E297" i="3"/>
  <c r="AB297" i="3" s="1"/>
  <c r="F297" i="3"/>
  <c r="T297" i="3" s="1"/>
  <c r="G297" i="3"/>
  <c r="J297" i="3"/>
  <c r="D298" i="3"/>
  <c r="AA298" i="3" s="1"/>
  <c r="E298" i="3"/>
  <c r="AB298" i="3" s="1"/>
  <c r="F298" i="3"/>
  <c r="T298" i="3" s="1"/>
  <c r="G298" i="3"/>
  <c r="J298" i="3"/>
  <c r="D299" i="3"/>
  <c r="AA299" i="3" s="1"/>
  <c r="E299" i="3"/>
  <c r="AB299" i="3" s="1"/>
  <c r="F299" i="3"/>
  <c r="T299" i="3" s="1"/>
  <c r="G299" i="3"/>
  <c r="J299" i="3"/>
  <c r="D300" i="3"/>
  <c r="AA300" i="3" s="1"/>
  <c r="E300" i="3"/>
  <c r="AB300" i="3" s="1"/>
  <c r="F300" i="3"/>
  <c r="T300" i="3" s="1"/>
  <c r="G300" i="3"/>
  <c r="J300" i="3"/>
  <c r="D301" i="3"/>
  <c r="AA301" i="3" s="1"/>
  <c r="E301" i="3"/>
  <c r="AB301" i="3" s="1"/>
  <c r="F301" i="3"/>
  <c r="T301" i="3" s="1"/>
  <c r="G301" i="3"/>
  <c r="J301" i="3"/>
  <c r="D302" i="3"/>
  <c r="E302" i="3"/>
  <c r="AB302" i="3" s="1"/>
  <c r="F302" i="3"/>
  <c r="T302" i="3" s="1"/>
  <c r="G302" i="3"/>
  <c r="J302" i="3"/>
  <c r="D303" i="3"/>
  <c r="E303" i="3"/>
  <c r="AB303" i="3" s="1"/>
  <c r="F303" i="3"/>
  <c r="T303" i="3" s="1"/>
  <c r="G303" i="3"/>
  <c r="J303" i="3"/>
  <c r="D304" i="3"/>
  <c r="AA304" i="3" s="1"/>
  <c r="E304" i="3"/>
  <c r="AB304" i="3" s="1"/>
  <c r="F304" i="3"/>
  <c r="T304" i="3" s="1"/>
  <c r="G304" i="3"/>
  <c r="J304" i="3"/>
  <c r="D305" i="3"/>
  <c r="AA305" i="3" s="1"/>
  <c r="E305" i="3"/>
  <c r="AB305" i="3" s="1"/>
  <c r="F305" i="3"/>
  <c r="T305" i="3" s="1"/>
  <c r="G305" i="3"/>
  <c r="J305" i="3"/>
  <c r="D306" i="3"/>
  <c r="AA306" i="3" s="1"/>
  <c r="E306" i="3"/>
  <c r="AB306" i="3" s="1"/>
  <c r="F306" i="3"/>
  <c r="T306" i="3" s="1"/>
  <c r="G306" i="3"/>
  <c r="J306" i="3"/>
  <c r="D307" i="3"/>
  <c r="AA307" i="3" s="1"/>
  <c r="E307" i="3"/>
  <c r="AB307" i="3" s="1"/>
  <c r="F307" i="3"/>
  <c r="T307" i="3" s="1"/>
  <c r="G307" i="3"/>
  <c r="J307" i="3"/>
  <c r="D308" i="3"/>
  <c r="AA308" i="3" s="1"/>
  <c r="E308" i="3"/>
  <c r="AB308" i="3" s="1"/>
  <c r="F308" i="3"/>
  <c r="T308" i="3" s="1"/>
  <c r="G308" i="3"/>
  <c r="J308" i="3"/>
  <c r="D309" i="3"/>
  <c r="AA309" i="3" s="1"/>
  <c r="E309" i="3"/>
  <c r="AB309" i="3" s="1"/>
  <c r="F309" i="3"/>
  <c r="T309" i="3" s="1"/>
  <c r="G309" i="3"/>
  <c r="J309" i="3"/>
  <c r="D310" i="3"/>
  <c r="AA310" i="3" s="1"/>
  <c r="E310" i="3"/>
  <c r="AB310" i="3" s="1"/>
  <c r="F310" i="3"/>
  <c r="T310" i="3" s="1"/>
  <c r="G310" i="3"/>
  <c r="J310" i="3"/>
  <c r="D311" i="3"/>
  <c r="AA311" i="3" s="1"/>
  <c r="E311" i="3"/>
  <c r="AB311" i="3" s="1"/>
  <c r="F311" i="3"/>
  <c r="T311" i="3" s="1"/>
  <c r="G311" i="3"/>
  <c r="J311" i="3"/>
  <c r="D312" i="3"/>
  <c r="AA312" i="3" s="1"/>
  <c r="E312" i="3"/>
  <c r="AB312" i="3" s="1"/>
  <c r="F312" i="3"/>
  <c r="T312" i="3" s="1"/>
  <c r="G312" i="3"/>
  <c r="J312" i="3"/>
  <c r="D313" i="3"/>
  <c r="AA313" i="3" s="1"/>
  <c r="E313" i="3"/>
  <c r="AB313" i="3" s="1"/>
  <c r="F313" i="3"/>
  <c r="T313" i="3" s="1"/>
  <c r="G313" i="3"/>
  <c r="J313" i="3"/>
  <c r="D314" i="3"/>
  <c r="E314" i="3"/>
  <c r="AB314" i="3" s="1"/>
  <c r="F314" i="3"/>
  <c r="T314" i="3" s="1"/>
  <c r="G314" i="3"/>
  <c r="J314" i="3"/>
  <c r="D315" i="3"/>
  <c r="E315" i="3"/>
  <c r="AB315" i="3" s="1"/>
  <c r="F315" i="3"/>
  <c r="T315" i="3" s="1"/>
  <c r="G315" i="3"/>
  <c r="J315" i="3"/>
  <c r="D316" i="3"/>
  <c r="AA316" i="3" s="1"/>
  <c r="E316" i="3"/>
  <c r="AB316" i="3" s="1"/>
  <c r="F316" i="3"/>
  <c r="T316" i="3" s="1"/>
  <c r="G316" i="3"/>
  <c r="J316" i="3"/>
  <c r="D317" i="3"/>
  <c r="AA317" i="3" s="1"/>
  <c r="E317" i="3"/>
  <c r="AB317" i="3" s="1"/>
  <c r="F317" i="3"/>
  <c r="T317" i="3" s="1"/>
  <c r="G317" i="3"/>
  <c r="J317" i="3"/>
  <c r="D318" i="3"/>
  <c r="AA318" i="3" s="1"/>
  <c r="E318" i="3"/>
  <c r="AB318" i="3" s="1"/>
  <c r="F318" i="3"/>
  <c r="T318" i="3" s="1"/>
  <c r="G318" i="3"/>
  <c r="J318" i="3"/>
  <c r="D319" i="3"/>
  <c r="AA319" i="3" s="1"/>
  <c r="E319" i="3"/>
  <c r="AB319" i="3" s="1"/>
  <c r="F319" i="3"/>
  <c r="T319" i="3" s="1"/>
  <c r="G319" i="3"/>
  <c r="J319" i="3"/>
  <c r="D320" i="3"/>
  <c r="AA320" i="3" s="1"/>
  <c r="E320" i="3"/>
  <c r="AB320" i="3" s="1"/>
  <c r="F320" i="3"/>
  <c r="T320" i="3" s="1"/>
  <c r="G320" i="3"/>
  <c r="J320" i="3"/>
  <c r="D321" i="3"/>
  <c r="AA321" i="3" s="1"/>
  <c r="E321" i="3"/>
  <c r="AB321" i="3" s="1"/>
  <c r="F321" i="3"/>
  <c r="T321" i="3" s="1"/>
  <c r="G321" i="3"/>
  <c r="J321" i="3"/>
  <c r="D322" i="3"/>
  <c r="AA322" i="3" s="1"/>
  <c r="E322" i="3"/>
  <c r="AB322" i="3" s="1"/>
  <c r="F322" i="3"/>
  <c r="T322" i="3" s="1"/>
  <c r="G322" i="3"/>
  <c r="J322" i="3"/>
  <c r="D323" i="3"/>
  <c r="AA323" i="3" s="1"/>
  <c r="E323" i="3"/>
  <c r="AB323" i="3" s="1"/>
  <c r="F323" i="3"/>
  <c r="T323" i="3" s="1"/>
  <c r="G323" i="3"/>
  <c r="J323" i="3"/>
  <c r="D324" i="3"/>
  <c r="AA324" i="3" s="1"/>
  <c r="E324" i="3"/>
  <c r="AB324" i="3" s="1"/>
  <c r="F324" i="3"/>
  <c r="T324" i="3" s="1"/>
  <c r="G324" i="3"/>
  <c r="J324" i="3"/>
  <c r="D325" i="3"/>
  <c r="AA325" i="3" s="1"/>
  <c r="E325" i="3"/>
  <c r="AB325" i="3" s="1"/>
  <c r="F325" i="3"/>
  <c r="T325" i="3" s="1"/>
  <c r="G325" i="3"/>
  <c r="J325" i="3"/>
  <c r="D326" i="3"/>
  <c r="E326" i="3"/>
  <c r="AB326" i="3" s="1"/>
  <c r="F326" i="3"/>
  <c r="T326" i="3" s="1"/>
  <c r="G326" i="3"/>
  <c r="J326" i="3"/>
  <c r="D327" i="3"/>
  <c r="E327" i="3"/>
  <c r="AB327" i="3" s="1"/>
  <c r="F327" i="3"/>
  <c r="T327" i="3" s="1"/>
  <c r="G327" i="3"/>
  <c r="J327" i="3"/>
  <c r="D328" i="3"/>
  <c r="AA328" i="3" s="1"/>
  <c r="E328" i="3"/>
  <c r="AB328" i="3" s="1"/>
  <c r="F328" i="3"/>
  <c r="T328" i="3" s="1"/>
  <c r="G328" i="3"/>
  <c r="J328" i="3"/>
  <c r="D329" i="3"/>
  <c r="AA329" i="3" s="1"/>
  <c r="E329" i="3"/>
  <c r="AB329" i="3" s="1"/>
  <c r="F329" i="3"/>
  <c r="T329" i="3" s="1"/>
  <c r="G329" i="3"/>
  <c r="J329" i="3"/>
  <c r="D330" i="3"/>
  <c r="AA330" i="3" s="1"/>
  <c r="E330" i="3"/>
  <c r="AB330" i="3" s="1"/>
  <c r="F330" i="3"/>
  <c r="T330" i="3" s="1"/>
  <c r="G330" i="3"/>
  <c r="J330" i="3"/>
  <c r="D331" i="3"/>
  <c r="AA331" i="3" s="1"/>
  <c r="E331" i="3"/>
  <c r="AB331" i="3" s="1"/>
  <c r="F331" i="3"/>
  <c r="T331" i="3" s="1"/>
  <c r="G331" i="3"/>
  <c r="J331" i="3"/>
  <c r="D332" i="3"/>
  <c r="AA332" i="3" s="1"/>
  <c r="E332" i="3"/>
  <c r="AB332" i="3" s="1"/>
  <c r="F332" i="3"/>
  <c r="T332" i="3" s="1"/>
  <c r="G332" i="3"/>
  <c r="J332" i="3"/>
  <c r="D333" i="3"/>
  <c r="AA333" i="3" s="1"/>
  <c r="E333" i="3"/>
  <c r="AB333" i="3" s="1"/>
  <c r="F333" i="3"/>
  <c r="T333" i="3" s="1"/>
  <c r="G333" i="3"/>
  <c r="J333" i="3"/>
  <c r="D334" i="3"/>
  <c r="AA334" i="3" s="1"/>
  <c r="E334" i="3"/>
  <c r="AB334" i="3" s="1"/>
  <c r="F334" i="3"/>
  <c r="T334" i="3" s="1"/>
  <c r="G334" i="3"/>
  <c r="J334" i="3"/>
  <c r="D335" i="3"/>
  <c r="AA335" i="3" s="1"/>
  <c r="E335" i="3"/>
  <c r="AB335" i="3" s="1"/>
  <c r="F335" i="3"/>
  <c r="T335" i="3" s="1"/>
  <c r="G335" i="3"/>
  <c r="J335" i="3"/>
  <c r="D336" i="3"/>
  <c r="AA336" i="3" s="1"/>
  <c r="E336" i="3"/>
  <c r="AB336" i="3" s="1"/>
  <c r="F336" i="3"/>
  <c r="T336" i="3" s="1"/>
  <c r="G336" i="3"/>
  <c r="J336" i="3"/>
  <c r="D337" i="3"/>
  <c r="AA337" i="3" s="1"/>
  <c r="E337" i="3"/>
  <c r="AB337" i="3" s="1"/>
  <c r="F337" i="3"/>
  <c r="T337" i="3" s="1"/>
  <c r="G337" i="3"/>
  <c r="J337" i="3"/>
  <c r="D338" i="3"/>
  <c r="E338" i="3"/>
  <c r="AB338" i="3" s="1"/>
  <c r="F338" i="3"/>
  <c r="T338" i="3" s="1"/>
  <c r="G338" i="3"/>
  <c r="J338" i="3"/>
  <c r="D339" i="3"/>
  <c r="E339" i="3"/>
  <c r="AB339" i="3" s="1"/>
  <c r="F339" i="3"/>
  <c r="T339" i="3" s="1"/>
  <c r="G339" i="3"/>
  <c r="J339" i="3"/>
  <c r="D340" i="3"/>
  <c r="AA340" i="3" s="1"/>
  <c r="E340" i="3"/>
  <c r="AB340" i="3" s="1"/>
  <c r="F340" i="3"/>
  <c r="T340" i="3" s="1"/>
  <c r="G340" i="3"/>
  <c r="J340" i="3"/>
  <c r="D341" i="3"/>
  <c r="AA341" i="3" s="1"/>
  <c r="E341" i="3"/>
  <c r="AB341" i="3" s="1"/>
  <c r="F341" i="3"/>
  <c r="T341" i="3" s="1"/>
  <c r="G341" i="3"/>
  <c r="J341" i="3"/>
  <c r="D342" i="3"/>
  <c r="AA342" i="3" s="1"/>
  <c r="E342" i="3"/>
  <c r="AB342" i="3" s="1"/>
  <c r="F342" i="3"/>
  <c r="T342" i="3" s="1"/>
  <c r="G342" i="3"/>
  <c r="J342" i="3"/>
  <c r="D343" i="3"/>
  <c r="AA343" i="3" s="1"/>
  <c r="E343" i="3"/>
  <c r="AB343" i="3" s="1"/>
  <c r="F343" i="3"/>
  <c r="T343" i="3" s="1"/>
  <c r="G343" i="3"/>
  <c r="J343" i="3"/>
  <c r="D344" i="3"/>
  <c r="AA344" i="3" s="1"/>
  <c r="E344" i="3"/>
  <c r="AB344" i="3" s="1"/>
  <c r="F344" i="3"/>
  <c r="T344" i="3" s="1"/>
  <c r="G344" i="3"/>
  <c r="J344" i="3"/>
  <c r="D345" i="3"/>
  <c r="AA345" i="3" s="1"/>
  <c r="E345" i="3"/>
  <c r="AB345" i="3" s="1"/>
  <c r="F345" i="3"/>
  <c r="T345" i="3" s="1"/>
  <c r="G345" i="3"/>
  <c r="J345" i="3"/>
  <c r="D346" i="3"/>
  <c r="AA346" i="3" s="1"/>
  <c r="E346" i="3"/>
  <c r="AB346" i="3" s="1"/>
  <c r="F346" i="3"/>
  <c r="T346" i="3" s="1"/>
  <c r="G346" i="3"/>
  <c r="J346" i="3"/>
  <c r="D347" i="3"/>
  <c r="AA347" i="3" s="1"/>
  <c r="E347" i="3"/>
  <c r="AB347" i="3" s="1"/>
  <c r="F347" i="3"/>
  <c r="T347" i="3" s="1"/>
  <c r="G347" i="3"/>
  <c r="J347" i="3"/>
  <c r="D348" i="3"/>
  <c r="AA348" i="3" s="1"/>
  <c r="E348" i="3"/>
  <c r="AB348" i="3" s="1"/>
  <c r="F348" i="3"/>
  <c r="T348" i="3" s="1"/>
  <c r="G348" i="3"/>
  <c r="J348" i="3"/>
  <c r="D349" i="3"/>
  <c r="AA349" i="3" s="1"/>
  <c r="E349" i="3"/>
  <c r="AB349" i="3" s="1"/>
  <c r="F349" i="3"/>
  <c r="T349" i="3" s="1"/>
  <c r="G349" i="3"/>
  <c r="J349" i="3"/>
  <c r="D350" i="3"/>
  <c r="E350" i="3"/>
  <c r="AB350" i="3" s="1"/>
  <c r="F350" i="3"/>
  <c r="T350" i="3" s="1"/>
  <c r="G350" i="3"/>
  <c r="J350" i="3"/>
  <c r="D351" i="3"/>
  <c r="E351" i="3"/>
  <c r="AB351" i="3" s="1"/>
  <c r="F351" i="3"/>
  <c r="T351" i="3" s="1"/>
  <c r="G351" i="3"/>
  <c r="J351" i="3"/>
  <c r="D352" i="3"/>
  <c r="AA352" i="3" s="1"/>
  <c r="E352" i="3"/>
  <c r="AB352" i="3" s="1"/>
  <c r="F352" i="3"/>
  <c r="T352" i="3" s="1"/>
  <c r="G352" i="3"/>
  <c r="J352" i="3"/>
  <c r="D353" i="3"/>
  <c r="AA353" i="3" s="1"/>
  <c r="E353" i="3"/>
  <c r="AB353" i="3" s="1"/>
  <c r="F353" i="3"/>
  <c r="T353" i="3" s="1"/>
  <c r="G353" i="3"/>
  <c r="J353" i="3"/>
  <c r="D354" i="3"/>
  <c r="AA354" i="3" s="1"/>
  <c r="E354" i="3"/>
  <c r="AB354" i="3" s="1"/>
  <c r="F354" i="3"/>
  <c r="T354" i="3" s="1"/>
  <c r="G354" i="3"/>
  <c r="J354" i="3"/>
  <c r="D355" i="3"/>
  <c r="AA355" i="3" s="1"/>
  <c r="E355" i="3"/>
  <c r="AB355" i="3" s="1"/>
  <c r="F355" i="3"/>
  <c r="T355" i="3" s="1"/>
  <c r="G355" i="3"/>
  <c r="J355" i="3"/>
  <c r="D356" i="3"/>
  <c r="AA356" i="3" s="1"/>
  <c r="E356" i="3"/>
  <c r="AB356" i="3" s="1"/>
  <c r="F356" i="3"/>
  <c r="T356" i="3" s="1"/>
  <c r="G356" i="3"/>
  <c r="J356" i="3"/>
  <c r="D357" i="3"/>
  <c r="AA357" i="3" s="1"/>
  <c r="E357" i="3"/>
  <c r="AB357" i="3" s="1"/>
  <c r="F357" i="3"/>
  <c r="T357" i="3" s="1"/>
  <c r="G357" i="3"/>
  <c r="J357" i="3"/>
  <c r="D358" i="3"/>
  <c r="AA358" i="3" s="1"/>
  <c r="E358" i="3"/>
  <c r="AB358" i="3" s="1"/>
  <c r="F358" i="3"/>
  <c r="T358" i="3" s="1"/>
  <c r="G358" i="3"/>
  <c r="J358" i="3"/>
  <c r="D359" i="3"/>
  <c r="AA359" i="3" s="1"/>
  <c r="E359" i="3"/>
  <c r="AB359" i="3" s="1"/>
  <c r="F359" i="3"/>
  <c r="T359" i="3" s="1"/>
  <c r="G359" i="3"/>
  <c r="J359" i="3"/>
  <c r="D360" i="3"/>
  <c r="AA360" i="3" s="1"/>
  <c r="E360" i="3"/>
  <c r="AB360" i="3" s="1"/>
  <c r="F360" i="3"/>
  <c r="T360" i="3" s="1"/>
  <c r="G360" i="3"/>
  <c r="J360" i="3"/>
  <c r="D361" i="3"/>
  <c r="AA361" i="3" s="1"/>
  <c r="E361" i="3"/>
  <c r="AB361" i="3" s="1"/>
  <c r="F361" i="3"/>
  <c r="T361" i="3" s="1"/>
  <c r="G361" i="3"/>
  <c r="J361" i="3"/>
  <c r="D362" i="3"/>
  <c r="E362" i="3"/>
  <c r="AB362" i="3" s="1"/>
  <c r="F362" i="3"/>
  <c r="T362" i="3" s="1"/>
  <c r="G362" i="3"/>
  <c r="J362" i="3"/>
  <c r="D363" i="3"/>
  <c r="E363" i="3"/>
  <c r="AB363" i="3" s="1"/>
  <c r="F363" i="3"/>
  <c r="T363" i="3" s="1"/>
  <c r="G363" i="3"/>
  <c r="J363" i="3"/>
  <c r="D364" i="3"/>
  <c r="AA364" i="3" s="1"/>
  <c r="E364" i="3"/>
  <c r="AB364" i="3" s="1"/>
  <c r="F364" i="3"/>
  <c r="T364" i="3" s="1"/>
  <c r="G364" i="3"/>
  <c r="J364" i="3"/>
  <c r="D365" i="3"/>
  <c r="AA365" i="3" s="1"/>
  <c r="E365" i="3"/>
  <c r="AB365" i="3" s="1"/>
  <c r="F365" i="3"/>
  <c r="T365" i="3" s="1"/>
  <c r="G365" i="3"/>
  <c r="J365" i="3"/>
  <c r="D366" i="3"/>
  <c r="AA366" i="3" s="1"/>
  <c r="E366" i="3"/>
  <c r="AB366" i="3" s="1"/>
  <c r="F366" i="3"/>
  <c r="T366" i="3" s="1"/>
  <c r="G366" i="3"/>
  <c r="J366" i="3"/>
  <c r="D367" i="3"/>
  <c r="AA367" i="3" s="1"/>
  <c r="E367" i="3"/>
  <c r="AB367" i="3" s="1"/>
  <c r="F367" i="3"/>
  <c r="T367" i="3" s="1"/>
  <c r="G367" i="3"/>
  <c r="J367" i="3"/>
  <c r="D368" i="3"/>
  <c r="AA368" i="3" s="1"/>
  <c r="E368" i="3"/>
  <c r="AB368" i="3" s="1"/>
  <c r="F368" i="3"/>
  <c r="T368" i="3" s="1"/>
  <c r="G368" i="3"/>
  <c r="J368" i="3"/>
  <c r="D369" i="3"/>
  <c r="AA369" i="3" s="1"/>
  <c r="E369" i="3"/>
  <c r="AB369" i="3" s="1"/>
  <c r="F369" i="3"/>
  <c r="T369" i="3" s="1"/>
  <c r="G369" i="3"/>
  <c r="J369" i="3"/>
  <c r="D370" i="3"/>
  <c r="AA370" i="3" s="1"/>
  <c r="E370" i="3"/>
  <c r="AB370" i="3" s="1"/>
  <c r="F370" i="3"/>
  <c r="T370" i="3" s="1"/>
  <c r="G370" i="3"/>
  <c r="J370" i="3"/>
  <c r="D371" i="3"/>
  <c r="AA371" i="3" s="1"/>
  <c r="E371" i="3"/>
  <c r="AB371" i="3" s="1"/>
  <c r="F371" i="3"/>
  <c r="T371" i="3" s="1"/>
  <c r="G371" i="3"/>
  <c r="J371" i="3"/>
  <c r="D372" i="3"/>
  <c r="AA372" i="3" s="1"/>
  <c r="E372" i="3"/>
  <c r="AB372" i="3" s="1"/>
  <c r="F372" i="3"/>
  <c r="T372" i="3" s="1"/>
  <c r="G372" i="3"/>
  <c r="J372" i="3"/>
  <c r="D373" i="3"/>
  <c r="AA373" i="3" s="1"/>
  <c r="E373" i="3"/>
  <c r="AB373" i="3" s="1"/>
  <c r="F373" i="3"/>
  <c r="T373" i="3" s="1"/>
  <c r="G373" i="3"/>
  <c r="J373" i="3"/>
  <c r="D374" i="3"/>
  <c r="E374" i="3"/>
  <c r="AB374" i="3" s="1"/>
  <c r="F374" i="3"/>
  <c r="T374" i="3" s="1"/>
  <c r="G374" i="3"/>
  <c r="J374" i="3"/>
  <c r="D375" i="3"/>
  <c r="E375" i="3"/>
  <c r="AB375" i="3" s="1"/>
  <c r="F375" i="3"/>
  <c r="T375" i="3" s="1"/>
  <c r="G375" i="3"/>
  <c r="J375" i="3"/>
  <c r="D376" i="3"/>
  <c r="AA376" i="3" s="1"/>
  <c r="E376" i="3"/>
  <c r="AB376" i="3" s="1"/>
  <c r="F376" i="3"/>
  <c r="T376" i="3" s="1"/>
  <c r="G376" i="3"/>
  <c r="J376" i="3"/>
  <c r="D377" i="3"/>
  <c r="AA377" i="3" s="1"/>
  <c r="E377" i="3"/>
  <c r="AB377" i="3" s="1"/>
  <c r="F377" i="3"/>
  <c r="T377" i="3" s="1"/>
  <c r="G377" i="3"/>
  <c r="J377" i="3"/>
  <c r="D378" i="3"/>
  <c r="AA378" i="3" s="1"/>
  <c r="E378" i="3"/>
  <c r="AB378" i="3" s="1"/>
  <c r="F378" i="3"/>
  <c r="T378" i="3" s="1"/>
  <c r="G378" i="3"/>
  <c r="J378" i="3"/>
  <c r="D379" i="3"/>
  <c r="AA379" i="3" s="1"/>
  <c r="E379" i="3"/>
  <c r="AB379" i="3" s="1"/>
  <c r="F379" i="3"/>
  <c r="T379" i="3" s="1"/>
  <c r="G379" i="3"/>
  <c r="J379" i="3"/>
  <c r="D380" i="3"/>
  <c r="AA380" i="3" s="1"/>
  <c r="E380" i="3"/>
  <c r="AB380" i="3" s="1"/>
  <c r="F380" i="3"/>
  <c r="T380" i="3" s="1"/>
  <c r="G380" i="3"/>
  <c r="J380" i="3"/>
  <c r="D381" i="3"/>
  <c r="AA381" i="3" s="1"/>
  <c r="E381" i="3"/>
  <c r="AB381" i="3" s="1"/>
  <c r="F381" i="3"/>
  <c r="T381" i="3" s="1"/>
  <c r="G381" i="3"/>
  <c r="J381" i="3"/>
  <c r="D382" i="3"/>
  <c r="AA382" i="3" s="1"/>
  <c r="E382" i="3"/>
  <c r="AB382" i="3" s="1"/>
  <c r="F382" i="3"/>
  <c r="T382" i="3" s="1"/>
  <c r="G382" i="3"/>
  <c r="J382" i="3"/>
  <c r="D383" i="3"/>
  <c r="AA383" i="3" s="1"/>
  <c r="E383" i="3"/>
  <c r="AB383" i="3" s="1"/>
  <c r="F383" i="3"/>
  <c r="T383" i="3" s="1"/>
  <c r="G383" i="3"/>
  <c r="J383" i="3"/>
  <c r="D384" i="3"/>
  <c r="AA384" i="3" s="1"/>
  <c r="E384" i="3"/>
  <c r="AB384" i="3" s="1"/>
  <c r="F384" i="3"/>
  <c r="T384" i="3" s="1"/>
  <c r="G384" i="3"/>
  <c r="J384" i="3"/>
  <c r="D385" i="3"/>
  <c r="AA385" i="3" s="1"/>
  <c r="E385" i="3"/>
  <c r="AB385" i="3" s="1"/>
  <c r="F385" i="3"/>
  <c r="T385" i="3" s="1"/>
  <c r="G385" i="3"/>
  <c r="J385" i="3"/>
  <c r="D386" i="3"/>
  <c r="E386" i="3"/>
  <c r="AB386" i="3" s="1"/>
  <c r="F386" i="3"/>
  <c r="T386" i="3" s="1"/>
  <c r="G386" i="3"/>
  <c r="J386" i="3"/>
  <c r="D387" i="3"/>
  <c r="E387" i="3"/>
  <c r="AB387" i="3" s="1"/>
  <c r="F387" i="3"/>
  <c r="T387" i="3" s="1"/>
  <c r="G387" i="3"/>
  <c r="J387" i="3"/>
  <c r="D388" i="3"/>
  <c r="AA388" i="3" s="1"/>
  <c r="E388" i="3"/>
  <c r="AB388" i="3" s="1"/>
  <c r="F388" i="3"/>
  <c r="T388" i="3" s="1"/>
  <c r="G388" i="3"/>
  <c r="J388" i="3"/>
  <c r="D389" i="3"/>
  <c r="AA389" i="3" s="1"/>
  <c r="E389" i="3"/>
  <c r="AB389" i="3" s="1"/>
  <c r="F389" i="3"/>
  <c r="T389" i="3" s="1"/>
  <c r="G389" i="3"/>
  <c r="J389" i="3"/>
  <c r="D390" i="3"/>
  <c r="AA390" i="3" s="1"/>
  <c r="E390" i="3"/>
  <c r="AB390" i="3" s="1"/>
  <c r="F390" i="3"/>
  <c r="T390" i="3" s="1"/>
  <c r="G390" i="3"/>
  <c r="J390" i="3"/>
  <c r="D391" i="3"/>
  <c r="AA391" i="3" s="1"/>
  <c r="E391" i="3"/>
  <c r="AB391" i="3" s="1"/>
  <c r="F391" i="3"/>
  <c r="T391" i="3" s="1"/>
  <c r="G391" i="3"/>
  <c r="J391" i="3"/>
  <c r="D392" i="3"/>
  <c r="AA392" i="3" s="1"/>
  <c r="E392" i="3"/>
  <c r="AB392" i="3" s="1"/>
  <c r="F392" i="3"/>
  <c r="T392" i="3" s="1"/>
  <c r="G392" i="3"/>
  <c r="J392" i="3"/>
  <c r="D393" i="3"/>
  <c r="AA393" i="3" s="1"/>
  <c r="E393" i="3"/>
  <c r="AB393" i="3" s="1"/>
  <c r="F393" i="3"/>
  <c r="T393" i="3" s="1"/>
  <c r="G393" i="3"/>
  <c r="J393" i="3"/>
  <c r="D394" i="3"/>
  <c r="AA394" i="3" s="1"/>
  <c r="E394" i="3"/>
  <c r="AB394" i="3" s="1"/>
  <c r="F394" i="3"/>
  <c r="T394" i="3" s="1"/>
  <c r="G394" i="3"/>
  <c r="J394" i="3"/>
  <c r="D395" i="3"/>
  <c r="AA395" i="3" s="1"/>
  <c r="E395" i="3"/>
  <c r="AB395" i="3" s="1"/>
  <c r="F395" i="3"/>
  <c r="T395" i="3" s="1"/>
  <c r="G395" i="3"/>
  <c r="J395" i="3"/>
  <c r="D396" i="3"/>
  <c r="AA396" i="3" s="1"/>
  <c r="E396" i="3"/>
  <c r="AB396" i="3" s="1"/>
  <c r="F396" i="3"/>
  <c r="T396" i="3" s="1"/>
  <c r="G396" i="3"/>
  <c r="J396" i="3"/>
  <c r="D397" i="3"/>
  <c r="AA397" i="3" s="1"/>
  <c r="E397" i="3"/>
  <c r="AB397" i="3" s="1"/>
  <c r="F397" i="3"/>
  <c r="T397" i="3" s="1"/>
  <c r="G397" i="3"/>
  <c r="J397" i="3"/>
  <c r="D398" i="3"/>
  <c r="E398" i="3"/>
  <c r="AB398" i="3" s="1"/>
  <c r="F398" i="3"/>
  <c r="T398" i="3" s="1"/>
  <c r="G398" i="3"/>
  <c r="J398" i="3"/>
  <c r="D399" i="3"/>
  <c r="E399" i="3"/>
  <c r="AB399" i="3" s="1"/>
  <c r="F399" i="3"/>
  <c r="T399" i="3" s="1"/>
  <c r="G399" i="3"/>
  <c r="J399" i="3"/>
  <c r="D400" i="3"/>
  <c r="AA400" i="3" s="1"/>
  <c r="E400" i="3"/>
  <c r="AB400" i="3" s="1"/>
  <c r="F400" i="3"/>
  <c r="T400" i="3" s="1"/>
  <c r="G400" i="3"/>
  <c r="J400" i="3"/>
  <c r="D401" i="3"/>
  <c r="AA401" i="3" s="1"/>
  <c r="E401" i="3"/>
  <c r="AB401" i="3" s="1"/>
  <c r="F401" i="3"/>
  <c r="T401" i="3" s="1"/>
  <c r="G401" i="3"/>
  <c r="J401" i="3"/>
  <c r="D402" i="3"/>
  <c r="AA402" i="3" s="1"/>
  <c r="E402" i="3"/>
  <c r="AB402" i="3" s="1"/>
  <c r="F402" i="3"/>
  <c r="T402" i="3" s="1"/>
  <c r="G402" i="3"/>
  <c r="J402" i="3"/>
  <c r="D403" i="3"/>
  <c r="AA403" i="3" s="1"/>
  <c r="E403" i="3"/>
  <c r="AB403" i="3" s="1"/>
  <c r="F403" i="3"/>
  <c r="T403" i="3" s="1"/>
  <c r="G403" i="3"/>
  <c r="J403" i="3"/>
  <c r="D404" i="3"/>
  <c r="AA404" i="3" s="1"/>
  <c r="E404" i="3"/>
  <c r="AB404" i="3" s="1"/>
  <c r="F404" i="3"/>
  <c r="T404" i="3" s="1"/>
  <c r="G404" i="3"/>
  <c r="J404" i="3"/>
  <c r="D405" i="3"/>
  <c r="AA405" i="3" s="1"/>
  <c r="E405" i="3"/>
  <c r="AB405" i="3" s="1"/>
  <c r="F405" i="3"/>
  <c r="T405" i="3" s="1"/>
  <c r="G405" i="3"/>
  <c r="J405" i="3"/>
  <c r="D406" i="3"/>
  <c r="AA406" i="3" s="1"/>
  <c r="E406" i="3"/>
  <c r="AB406" i="3" s="1"/>
  <c r="F406" i="3"/>
  <c r="T406" i="3" s="1"/>
  <c r="G406" i="3"/>
  <c r="J406" i="3"/>
  <c r="D407" i="3"/>
  <c r="AA407" i="3" s="1"/>
  <c r="E407" i="3"/>
  <c r="AB407" i="3" s="1"/>
  <c r="F407" i="3"/>
  <c r="T407" i="3" s="1"/>
  <c r="G407" i="3"/>
  <c r="J407" i="3"/>
  <c r="D408" i="3"/>
  <c r="AA408" i="3" s="1"/>
  <c r="E408" i="3"/>
  <c r="AB408" i="3" s="1"/>
  <c r="F408" i="3"/>
  <c r="T408" i="3" s="1"/>
  <c r="G408" i="3"/>
  <c r="J408" i="3"/>
  <c r="D409" i="3"/>
  <c r="AA409" i="3" s="1"/>
  <c r="E409" i="3"/>
  <c r="AB409" i="3" s="1"/>
  <c r="F409" i="3"/>
  <c r="T409" i="3" s="1"/>
  <c r="G409" i="3"/>
  <c r="J409" i="3"/>
  <c r="D410" i="3"/>
  <c r="E410" i="3"/>
  <c r="AB410" i="3" s="1"/>
  <c r="F410" i="3"/>
  <c r="T410" i="3" s="1"/>
  <c r="G410" i="3"/>
  <c r="J410" i="3"/>
  <c r="D411" i="3"/>
  <c r="E411" i="3"/>
  <c r="AB411" i="3" s="1"/>
  <c r="F411" i="3"/>
  <c r="T411" i="3" s="1"/>
  <c r="G411" i="3"/>
  <c r="J411" i="3"/>
  <c r="D412" i="3"/>
  <c r="AA412" i="3" s="1"/>
  <c r="E412" i="3"/>
  <c r="AB412" i="3" s="1"/>
  <c r="F412" i="3"/>
  <c r="T412" i="3" s="1"/>
  <c r="G412" i="3"/>
  <c r="J412" i="3"/>
  <c r="D413" i="3"/>
  <c r="AA413" i="3" s="1"/>
  <c r="E413" i="3"/>
  <c r="AB413" i="3" s="1"/>
  <c r="F413" i="3"/>
  <c r="T413" i="3" s="1"/>
  <c r="G413" i="3"/>
  <c r="J413" i="3"/>
  <c r="D414" i="3"/>
  <c r="AA414" i="3" s="1"/>
  <c r="E414" i="3"/>
  <c r="AB414" i="3" s="1"/>
  <c r="F414" i="3"/>
  <c r="T414" i="3" s="1"/>
  <c r="G414" i="3"/>
  <c r="J414" i="3"/>
  <c r="D415" i="3"/>
  <c r="AA415" i="3" s="1"/>
  <c r="E415" i="3"/>
  <c r="AB415" i="3" s="1"/>
  <c r="F415" i="3"/>
  <c r="T415" i="3" s="1"/>
  <c r="G415" i="3"/>
  <c r="J415" i="3"/>
  <c r="D416" i="3"/>
  <c r="AA416" i="3" s="1"/>
  <c r="E416" i="3"/>
  <c r="AB416" i="3" s="1"/>
  <c r="F416" i="3"/>
  <c r="T416" i="3" s="1"/>
  <c r="G416" i="3"/>
  <c r="J416" i="3"/>
  <c r="D417" i="3"/>
  <c r="AA417" i="3" s="1"/>
  <c r="E417" i="3"/>
  <c r="AB417" i="3" s="1"/>
  <c r="F417" i="3"/>
  <c r="T417" i="3" s="1"/>
  <c r="G417" i="3"/>
  <c r="J417" i="3"/>
  <c r="D418" i="3"/>
  <c r="AA418" i="3" s="1"/>
  <c r="E418" i="3"/>
  <c r="AB418" i="3" s="1"/>
  <c r="F418" i="3"/>
  <c r="T418" i="3" s="1"/>
  <c r="G418" i="3"/>
  <c r="J418" i="3"/>
  <c r="D419" i="3"/>
  <c r="AA419" i="3" s="1"/>
  <c r="E419" i="3"/>
  <c r="AB419" i="3" s="1"/>
  <c r="F419" i="3"/>
  <c r="T419" i="3" s="1"/>
  <c r="G419" i="3"/>
  <c r="J419" i="3"/>
  <c r="D420" i="3"/>
  <c r="AA420" i="3" s="1"/>
  <c r="E420" i="3"/>
  <c r="AB420" i="3" s="1"/>
  <c r="F420" i="3"/>
  <c r="T420" i="3" s="1"/>
  <c r="G420" i="3"/>
  <c r="J420" i="3"/>
  <c r="D421" i="3"/>
  <c r="AA421" i="3" s="1"/>
  <c r="E421" i="3"/>
  <c r="AB421" i="3" s="1"/>
  <c r="F421" i="3"/>
  <c r="T421" i="3" s="1"/>
  <c r="G421" i="3"/>
  <c r="J421" i="3"/>
  <c r="D422" i="3"/>
  <c r="E422" i="3"/>
  <c r="AB422" i="3" s="1"/>
  <c r="F422" i="3"/>
  <c r="T422" i="3" s="1"/>
  <c r="G422" i="3"/>
  <c r="J422" i="3"/>
  <c r="D423" i="3"/>
  <c r="E423" i="3"/>
  <c r="AB423" i="3" s="1"/>
  <c r="F423" i="3"/>
  <c r="T423" i="3" s="1"/>
  <c r="G423" i="3"/>
  <c r="J423" i="3"/>
  <c r="D424" i="3"/>
  <c r="AA424" i="3" s="1"/>
  <c r="E424" i="3"/>
  <c r="AB424" i="3" s="1"/>
  <c r="F424" i="3"/>
  <c r="T424" i="3" s="1"/>
  <c r="G424" i="3"/>
  <c r="J424" i="3"/>
  <c r="D425" i="3"/>
  <c r="AA425" i="3" s="1"/>
  <c r="E425" i="3"/>
  <c r="AB425" i="3" s="1"/>
  <c r="F425" i="3"/>
  <c r="T425" i="3" s="1"/>
  <c r="G425" i="3"/>
  <c r="J425" i="3"/>
  <c r="D426" i="3"/>
  <c r="AA426" i="3" s="1"/>
  <c r="E426" i="3"/>
  <c r="AB426" i="3" s="1"/>
  <c r="F426" i="3"/>
  <c r="T426" i="3" s="1"/>
  <c r="G426" i="3"/>
  <c r="J426" i="3"/>
  <c r="D427" i="3"/>
  <c r="AA427" i="3" s="1"/>
  <c r="E427" i="3"/>
  <c r="AB427" i="3" s="1"/>
  <c r="F427" i="3"/>
  <c r="T427" i="3" s="1"/>
  <c r="G427" i="3"/>
  <c r="J427" i="3"/>
  <c r="D428" i="3"/>
  <c r="AA428" i="3" s="1"/>
  <c r="E428" i="3"/>
  <c r="AB428" i="3" s="1"/>
  <c r="F428" i="3"/>
  <c r="T428" i="3" s="1"/>
  <c r="G428" i="3"/>
  <c r="J428" i="3"/>
  <c r="D429" i="3"/>
  <c r="AA429" i="3" s="1"/>
  <c r="E429" i="3"/>
  <c r="AB429" i="3" s="1"/>
  <c r="F429" i="3"/>
  <c r="T429" i="3" s="1"/>
  <c r="G429" i="3"/>
  <c r="J429" i="3"/>
  <c r="D430" i="3"/>
  <c r="AA430" i="3" s="1"/>
  <c r="E430" i="3"/>
  <c r="AB430" i="3" s="1"/>
  <c r="F430" i="3"/>
  <c r="T430" i="3" s="1"/>
  <c r="G430" i="3"/>
  <c r="J430" i="3"/>
  <c r="D431" i="3"/>
  <c r="AA431" i="3" s="1"/>
  <c r="E431" i="3"/>
  <c r="AB431" i="3" s="1"/>
  <c r="F431" i="3"/>
  <c r="T431" i="3" s="1"/>
  <c r="G431" i="3"/>
  <c r="J431" i="3"/>
  <c r="D432" i="3"/>
  <c r="AA432" i="3" s="1"/>
  <c r="E432" i="3"/>
  <c r="AB432" i="3" s="1"/>
  <c r="F432" i="3"/>
  <c r="T432" i="3" s="1"/>
  <c r="G432" i="3"/>
  <c r="J432" i="3"/>
  <c r="D433" i="3"/>
  <c r="AA433" i="3" s="1"/>
  <c r="E433" i="3"/>
  <c r="AB433" i="3" s="1"/>
  <c r="F433" i="3"/>
  <c r="T433" i="3" s="1"/>
  <c r="G433" i="3"/>
  <c r="J433" i="3"/>
  <c r="D434" i="3"/>
  <c r="E434" i="3"/>
  <c r="AB434" i="3" s="1"/>
  <c r="F434" i="3"/>
  <c r="T434" i="3" s="1"/>
  <c r="G434" i="3"/>
  <c r="J434" i="3"/>
  <c r="D435" i="3"/>
  <c r="E435" i="3"/>
  <c r="AB435" i="3" s="1"/>
  <c r="F435" i="3"/>
  <c r="T435" i="3" s="1"/>
  <c r="G435" i="3"/>
  <c r="J435" i="3"/>
  <c r="D436" i="3"/>
  <c r="AA436" i="3" s="1"/>
  <c r="E436" i="3"/>
  <c r="AB436" i="3" s="1"/>
  <c r="F436" i="3"/>
  <c r="T436" i="3" s="1"/>
  <c r="G436" i="3"/>
  <c r="J436" i="3"/>
  <c r="D437" i="3"/>
  <c r="AA437" i="3" s="1"/>
  <c r="E437" i="3"/>
  <c r="AB437" i="3" s="1"/>
  <c r="F437" i="3"/>
  <c r="T437" i="3" s="1"/>
  <c r="G437" i="3"/>
  <c r="J437" i="3"/>
  <c r="D438" i="3"/>
  <c r="AA438" i="3" s="1"/>
  <c r="E438" i="3"/>
  <c r="AB438" i="3" s="1"/>
  <c r="F438" i="3"/>
  <c r="T438" i="3" s="1"/>
  <c r="G438" i="3"/>
  <c r="J438" i="3"/>
  <c r="D439" i="3"/>
  <c r="AA439" i="3" s="1"/>
  <c r="E439" i="3"/>
  <c r="AB439" i="3" s="1"/>
  <c r="F439" i="3"/>
  <c r="T439" i="3" s="1"/>
  <c r="G439" i="3"/>
  <c r="J439" i="3"/>
  <c r="D440" i="3"/>
  <c r="AA440" i="3" s="1"/>
  <c r="E440" i="3"/>
  <c r="AB440" i="3" s="1"/>
  <c r="F440" i="3"/>
  <c r="T440" i="3" s="1"/>
  <c r="G440" i="3"/>
  <c r="J440" i="3"/>
  <c r="D441" i="3"/>
  <c r="AA441" i="3" s="1"/>
  <c r="E441" i="3"/>
  <c r="AB441" i="3" s="1"/>
  <c r="F441" i="3"/>
  <c r="T441" i="3" s="1"/>
  <c r="G441" i="3"/>
  <c r="J441" i="3"/>
  <c r="D442" i="3"/>
  <c r="AA442" i="3" s="1"/>
  <c r="E442" i="3"/>
  <c r="AB442" i="3" s="1"/>
  <c r="F442" i="3"/>
  <c r="T442" i="3" s="1"/>
  <c r="G442" i="3"/>
  <c r="J442" i="3"/>
  <c r="D443" i="3"/>
  <c r="AA443" i="3" s="1"/>
  <c r="E443" i="3"/>
  <c r="AB443" i="3" s="1"/>
  <c r="F443" i="3"/>
  <c r="T443" i="3" s="1"/>
  <c r="G443" i="3"/>
  <c r="J443" i="3"/>
  <c r="D444" i="3"/>
  <c r="AA444" i="3" s="1"/>
  <c r="E444" i="3"/>
  <c r="AB444" i="3" s="1"/>
  <c r="F444" i="3"/>
  <c r="T444" i="3" s="1"/>
  <c r="G444" i="3"/>
  <c r="J444" i="3"/>
  <c r="D445" i="3"/>
  <c r="AA445" i="3" s="1"/>
  <c r="E445" i="3"/>
  <c r="AB445" i="3" s="1"/>
  <c r="F445" i="3"/>
  <c r="T445" i="3" s="1"/>
  <c r="G445" i="3"/>
  <c r="J445" i="3"/>
  <c r="D446" i="3"/>
  <c r="E446" i="3"/>
  <c r="AB446" i="3" s="1"/>
  <c r="F446" i="3"/>
  <c r="T446" i="3" s="1"/>
  <c r="G446" i="3"/>
  <c r="J446" i="3"/>
  <c r="D447" i="3"/>
  <c r="E447" i="3"/>
  <c r="AB447" i="3" s="1"/>
  <c r="F447" i="3"/>
  <c r="T447" i="3" s="1"/>
  <c r="G447" i="3"/>
  <c r="J447" i="3"/>
  <c r="D448" i="3"/>
  <c r="AA448" i="3" s="1"/>
  <c r="E448" i="3"/>
  <c r="AB448" i="3" s="1"/>
  <c r="F448" i="3"/>
  <c r="T448" i="3" s="1"/>
  <c r="G448" i="3"/>
  <c r="J448" i="3"/>
  <c r="D449" i="3"/>
  <c r="AA449" i="3" s="1"/>
  <c r="E449" i="3"/>
  <c r="AB449" i="3" s="1"/>
  <c r="F449" i="3"/>
  <c r="T449" i="3" s="1"/>
  <c r="G449" i="3"/>
  <c r="J449" i="3"/>
  <c r="D450" i="3"/>
  <c r="AA450" i="3" s="1"/>
  <c r="E450" i="3"/>
  <c r="AB450" i="3" s="1"/>
  <c r="F450" i="3"/>
  <c r="T450" i="3" s="1"/>
  <c r="G450" i="3"/>
  <c r="J450" i="3"/>
  <c r="D451" i="3"/>
  <c r="AA451" i="3" s="1"/>
  <c r="E451" i="3"/>
  <c r="AB451" i="3" s="1"/>
  <c r="F451" i="3"/>
  <c r="T451" i="3" s="1"/>
  <c r="G451" i="3"/>
  <c r="J451" i="3"/>
  <c r="D452" i="3"/>
  <c r="AA452" i="3" s="1"/>
  <c r="E452" i="3"/>
  <c r="AB452" i="3" s="1"/>
  <c r="F452" i="3"/>
  <c r="T452" i="3" s="1"/>
  <c r="G452" i="3"/>
  <c r="J452" i="3"/>
  <c r="D453" i="3"/>
  <c r="AA453" i="3" s="1"/>
  <c r="E453" i="3"/>
  <c r="AB453" i="3" s="1"/>
  <c r="F453" i="3"/>
  <c r="T453" i="3" s="1"/>
  <c r="G453" i="3"/>
  <c r="J453" i="3"/>
  <c r="D454" i="3"/>
  <c r="AA454" i="3" s="1"/>
  <c r="E454" i="3"/>
  <c r="AB454" i="3" s="1"/>
  <c r="F454" i="3"/>
  <c r="T454" i="3" s="1"/>
  <c r="G454" i="3"/>
  <c r="J454" i="3"/>
  <c r="D455" i="3"/>
  <c r="AA455" i="3" s="1"/>
  <c r="E455" i="3"/>
  <c r="AB455" i="3" s="1"/>
  <c r="F455" i="3"/>
  <c r="T455" i="3" s="1"/>
  <c r="G455" i="3"/>
  <c r="J455" i="3"/>
  <c r="D456" i="3"/>
  <c r="AA456" i="3" s="1"/>
  <c r="E456" i="3"/>
  <c r="AB456" i="3" s="1"/>
  <c r="F456" i="3"/>
  <c r="T456" i="3" s="1"/>
  <c r="G456" i="3"/>
  <c r="J456" i="3"/>
  <c r="D457" i="3"/>
  <c r="AA457" i="3" s="1"/>
  <c r="E457" i="3"/>
  <c r="AB457" i="3" s="1"/>
  <c r="F457" i="3"/>
  <c r="T457" i="3" s="1"/>
  <c r="G457" i="3"/>
  <c r="J457" i="3"/>
  <c r="D458" i="3"/>
  <c r="E458" i="3"/>
  <c r="AB458" i="3" s="1"/>
  <c r="F458" i="3"/>
  <c r="T458" i="3" s="1"/>
  <c r="G458" i="3"/>
  <c r="J458" i="3"/>
  <c r="D459" i="3"/>
  <c r="E459" i="3"/>
  <c r="AB459" i="3" s="1"/>
  <c r="F459" i="3"/>
  <c r="T459" i="3" s="1"/>
  <c r="G459" i="3"/>
  <c r="J459" i="3"/>
  <c r="D460" i="3"/>
  <c r="AA460" i="3" s="1"/>
  <c r="E460" i="3"/>
  <c r="AB460" i="3" s="1"/>
  <c r="F460" i="3"/>
  <c r="T460" i="3" s="1"/>
  <c r="G460" i="3"/>
  <c r="J460" i="3"/>
  <c r="D461" i="3"/>
  <c r="AA461" i="3" s="1"/>
  <c r="E461" i="3"/>
  <c r="AB461" i="3" s="1"/>
  <c r="F461" i="3"/>
  <c r="T461" i="3" s="1"/>
  <c r="G461" i="3"/>
  <c r="J461" i="3"/>
  <c r="D462" i="3"/>
  <c r="AA462" i="3" s="1"/>
  <c r="E462" i="3"/>
  <c r="AB462" i="3" s="1"/>
  <c r="F462" i="3"/>
  <c r="T462" i="3" s="1"/>
  <c r="G462" i="3"/>
  <c r="J462" i="3"/>
  <c r="D463" i="3"/>
  <c r="AA463" i="3" s="1"/>
  <c r="E463" i="3"/>
  <c r="AB463" i="3" s="1"/>
  <c r="F463" i="3"/>
  <c r="T463" i="3" s="1"/>
  <c r="G463" i="3"/>
  <c r="J463" i="3"/>
  <c r="D464" i="3"/>
  <c r="AA464" i="3" s="1"/>
  <c r="E464" i="3"/>
  <c r="AB464" i="3" s="1"/>
  <c r="F464" i="3"/>
  <c r="T464" i="3" s="1"/>
  <c r="G464" i="3"/>
  <c r="J464" i="3"/>
  <c r="D465" i="3"/>
  <c r="AA465" i="3" s="1"/>
  <c r="E465" i="3"/>
  <c r="AB465" i="3" s="1"/>
  <c r="F465" i="3"/>
  <c r="T465" i="3" s="1"/>
  <c r="G465" i="3"/>
  <c r="J465" i="3"/>
  <c r="D466" i="3"/>
  <c r="AA466" i="3" s="1"/>
  <c r="E466" i="3"/>
  <c r="AB466" i="3" s="1"/>
  <c r="F466" i="3"/>
  <c r="T466" i="3" s="1"/>
  <c r="G466" i="3"/>
  <c r="J466" i="3"/>
  <c r="D467" i="3"/>
  <c r="AA467" i="3" s="1"/>
  <c r="E467" i="3"/>
  <c r="AB467" i="3" s="1"/>
  <c r="F467" i="3"/>
  <c r="T467" i="3" s="1"/>
  <c r="G467" i="3"/>
  <c r="J467" i="3"/>
  <c r="D468" i="3"/>
  <c r="AA468" i="3" s="1"/>
  <c r="E468" i="3"/>
  <c r="AB468" i="3" s="1"/>
  <c r="F468" i="3"/>
  <c r="T468" i="3" s="1"/>
  <c r="G468" i="3"/>
  <c r="J468" i="3"/>
  <c r="D469" i="3"/>
  <c r="AA469" i="3" s="1"/>
  <c r="E469" i="3"/>
  <c r="AB469" i="3" s="1"/>
  <c r="F469" i="3"/>
  <c r="T469" i="3" s="1"/>
  <c r="G469" i="3"/>
  <c r="J469" i="3"/>
  <c r="D470" i="3"/>
  <c r="E470" i="3"/>
  <c r="AB470" i="3" s="1"/>
  <c r="F470" i="3"/>
  <c r="T470" i="3" s="1"/>
  <c r="G470" i="3"/>
  <c r="J470" i="3"/>
  <c r="D471" i="3"/>
  <c r="E471" i="3"/>
  <c r="AB471" i="3" s="1"/>
  <c r="F471" i="3"/>
  <c r="T471" i="3" s="1"/>
  <c r="G471" i="3"/>
  <c r="J471" i="3"/>
  <c r="D472" i="3"/>
  <c r="AA472" i="3" s="1"/>
  <c r="E472" i="3"/>
  <c r="AB472" i="3" s="1"/>
  <c r="F472" i="3"/>
  <c r="T472" i="3" s="1"/>
  <c r="G472" i="3"/>
  <c r="J472" i="3"/>
  <c r="D473" i="3"/>
  <c r="AA473" i="3" s="1"/>
  <c r="E473" i="3"/>
  <c r="AB473" i="3" s="1"/>
  <c r="F473" i="3"/>
  <c r="T473" i="3" s="1"/>
  <c r="G473" i="3"/>
  <c r="J473" i="3"/>
  <c r="D474" i="3"/>
  <c r="AA474" i="3" s="1"/>
  <c r="E474" i="3"/>
  <c r="AB474" i="3" s="1"/>
  <c r="F474" i="3"/>
  <c r="T474" i="3" s="1"/>
  <c r="G474" i="3"/>
  <c r="J474" i="3"/>
  <c r="D475" i="3"/>
  <c r="AA475" i="3" s="1"/>
  <c r="E475" i="3"/>
  <c r="AB475" i="3" s="1"/>
  <c r="F475" i="3"/>
  <c r="T475" i="3" s="1"/>
  <c r="G475" i="3"/>
  <c r="J475" i="3"/>
  <c r="D476" i="3"/>
  <c r="AA476" i="3" s="1"/>
  <c r="E476" i="3"/>
  <c r="AB476" i="3" s="1"/>
  <c r="F476" i="3"/>
  <c r="T476" i="3" s="1"/>
  <c r="G476" i="3"/>
  <c r="J476" i="3"/>
  <c r="D477" i="3"/>
  <c r="AA477" i="3" s="1"/>
  <c r="E477" i="3"/>
  <c r="AB477" i="3" s="1"/>
  <c r="F477" i="3"/>
  <c r="T477" i="3" s="1"/>
  <c r="G477" i="3"/>
  <c r="J477" i="3"/>
  <c r="D478" i="3"/>
  <c r="AA478" i="3" s="1"/>
  <c r="E478" i="3"/>
  <c r="AB478" i="3" s="1"/>
  <c r="F478" i="3"/>
  <c r="T478" i="3" s="1"/>
  <c r="G478" i="3"/>
  <c r="J478" i="3"/>
  <c r="D479" i="3"/>
  <c r="AA479" i="3" s="1"/>
  <c r="E479" i="3"/>
  <c r="AB479" i="3" s="1"/>
  <c r="F479" i="3"/>
  <c r="T479" i="3" s="1"/>
  <c r="G479" i="3"/>
  <c r="J479" i="3"/>
  <c r="D480" i="3"/>
  <c r="AA480" i="3" s="1"/>
  <c r="E480" i="3"/>
  <c r="AB480" i="3" s="1"/>
  <c r="F480" i="3"/>
  <c r="T480" i="3" s="1"/>
  <c r="G480" i="3"/>
  <c r="J480" i="3"/>
  <c r="D481" i="3"/>
  <c r="AA481" i="3" s="1"/>
  <c r="E481" i="3"/>
  <c r="AB481" i="3" s="1"/>
  <c r="F481" i="3"/>
  <c r="T481" i="3" s="1"/>
  <c r="G481" i="3"/>
  <c r="J481" i="3"/>
  <c r="D482" i="3"/>
  <c r="E482" i="3"/>
  <c r="AB482" i="3" s="1"/>
  <c r="F482" i="3"/>
  <c r="T482" i="3" s="1"/>
  <c r="G482" i="3"/>
  <c r="J482" i="3"/>
  <c r="D483" i="3"/>
  <c r="E483" i="3"/>
  <c r="AB483" i="3" s="1"/>
  <c r="F483" i="3"/>
  <c r="T483" i="3" s="1"/>
  <c r="G483" i="3"/>
  <c r="J483" i="3"/>
  <c r="D484" i="3"/>
  <c r="AA484" i="3" s="1"/>
  <c r="E484" i="3"/>
  <c r="AB484" i="3" s="1"/>
  <c r="F484" i="3"/>
  <c r="T484" i="3" s="1"/>
  <c r="G484" i="3"/>
  <c r="J484" i="3"/>
  <c r="D485" i="3"/>
  <c r="AA485" i="3" s="1"/>
  <c r="E485" i="3"/>
  <c r="AB485" i="3" s="1"/>
  <c r="F485" i="3"/>
  <c r="T485" i="3" s="1"/>
  <c r="G485" i="3"/>
  <c r="J485" i="3"/>
  <c r="D486" i="3"/>
  <c r="AA486" i="3" s="1"/>
  <c r="E486" i="3"/>
  <c r="AB486" i="3" s="1"/>
  <c r="F486" i="3"/>
  <c r="T486" i="3" s="1"/>
  <c r="G486" i="3"/>
  <c r="J486" i="3"/>
  <c r="D487" i="3"/>
  <c r="AA487" i="3" s="1"/>
  <c r="E487" i="3"/>
  <c r="AB487" i="3" s="1"/>
  <c r="F487" i="3"/>
  <c r="T487" i="3" s="1"/>
  <c r="G487" i="3"/>
  <c r="J487" i="3"/>
  <c r="D488" i="3"/>
  <c r="AA488" i="3" s="1"/>
  <c r="E488" i="3"/>
  <c r="AB488" i="3" s="1"/>
  <c r="F488" i="3"/>
  <c r="T488" i="3" s="1"/>
  <c r="G488" i="3"/>
  <c r="J488" i="3"/>
  <c r="D489" i="3"/>
  <c r="AA489" i="3" s="1"/>
  <c r="E489" i="3"/>
  <c r="AB489" i="3" s="1"/>
  <c r="F489" i="3"/>
  <c r="T489" i="3" s="1"/>
  <c r="G489" i="3"/>
  <c r="J489" i="3"/>
  <c r="D490" i="3"/>
  <c r="AA490" i="3" s="1"/>
  <c r="E490" i="3"/>
  <c r="AB490" i="3" s="1"/>
  <c r="F490" i="3"/>
  <c r="T490" i="3" s="1"/>
  <c r="G490" i="3"/>
  <c r="J490" i="3"/>
  <c r="D491" i="3"/>
  <c r="AA491" i="3" s="1"/>
  <c r="E491" i="3"/>
  <c r="AB491" i="3" s="1"/>
  <c r="F491" i="3"/>
  <c r="T491" i="3" s="1"/>
  <c r="G491" i="3"/>
  <c r="J491" i="3"/>
  <c r="D492" i="3"/>
  <c r="AA492" i="3" s="1"/>
  <c r="E492" i="3"/>
  <c r="AB492" i="3" s="1"/>
  <c r="F492" i="3"/>
  <c r="T492" i="3" s="1"/>
  <c r="G492" i="3"/>
  <c r="J492" i="3"/>
  <c r="D493" i="3"/>
  <c r="AA493" i="3" s="1"/>
  <c r="E493" i="3"/>
  <c r="AB493" i="3" s="1"/>
  <c r="F493" i="3"/>
  <c r="T493" i="3" s="1"/>
  <c r="G493" i="3"/>
  <c r="J493" i="3"/>
  <c r="D494" i="3"/>
  <c r="E494" i="3"/>
  <c r="AB494" i="3" s="1"/>
  <c r="F494" i="3"/>
  <c r="T494" i="3" s="1"/>
  <c r="G494" i="3"/>
  <c r="J494" i="3"/>
  <c r="D495" i="3"/>
  <c r="E495" i="3"/>
  <c r="AB495" i="3" s="1"/>
  <c r="F495" i="3"/>
  <c r="T495" i="3" s="1"/>
  <c r="G495" i="3"/>
  <c r="J495" i="3"/>
  <c r="D496" i="3"/>
  <c r="AA496" i="3" s="1"/>
  <c r="E496" i="3"/>
  <c r="AB496" i="3" s="1"/>
  <c r="F496" i="3"/>
  <c r="T496" i="3" s="1"/>
  <c r="G496" i="3"/>
  <c r="J496" i="3"/>
  <c r="D497" i="3"/>
  <c r="AA497" i="3" s="1"/>
  <c r="E497" i="3"/>
  <c r="AB497" i="3" s="1"/>
  <c r="F497" i="3"/>
  <c r="T497" i="3" s="1"/>
  <c r="G497" i="3"/>
  <c r="J497" i="3"/>
  <c r="D498" i="3"/>
  <c r="AA498" i="3" s="1"/>
  <c r="E498" i="3"/>
  <c r="AB498" i="3" s="1"/>
  <c r="F498" i="3"/>
  <c r="T498" i="3" s="1"/>
  <c r="G498" i="3"/>
  <c r="J498" i="3"/>
  <c r="D499" i="3"/>
  <c r="AA499" i="3" s="1"/>
  <c r="E499" i="3"/>
  <c r="AB499" i="3" s="1"/>
  <c r="F499" i="3"/>
  <c r="T499" i="3" s="1"/>
  <c r="G499" i="3"/>
  <c r="J499" i="3"/>
  <c r="D500" i="3"/>
  <c r="AA500" i="3" s="1"/>
  <c r="E500" i="3"/>
  <c r="AB500" i="3" s="1"/>
  <c r="F500" i="3"/>
  <c r="T500" i="3" s="1"/>
  <c r="G500" i="3"/>
  <c r="J500" i="3"/>
  <c r="D501" i="3"/>
  <c r="AA501" i="3" s="1"/>
  <c r="E501" i="3"/>
  <c r="AB501" i="3" s="1"/>
  <c r="F501" i="3"/>
  <c r="T501" i="3" s="1"/>
  <c r="G501" i="3"/>
  <c r="J501" i="3"/>
  <c r="D502" i="3"/>
  <c r="AA502" i="3" s="1"/>
  <c r="E502" i="3"/>
  <c r="AB502" i="3" s="1"/>
  <c r="F502" i="3"/>
  <c r="T502" i="3" s="1"/>
  <c r="G502" i="3"/>
  <c r="J502" i="3"/>
  <c r="D503" i="3"/>
  <c r="AA503" i="3" s="1"/>
  <c r="E503" i="3"/>
  <c r="AB503" i="3" s="1"/>
  <c r="F503" i="3"/>
  <c r="T503" i="3" s="1"/>
  <c r="G503" i="3"/>
  <c r="J503" i="3"/>
  <c r="D504" i="3"/>
  <c r="AA504" i="3" s="1"/>
  <c r="E504" i="3"/>
  <c r="AB504" i="3" s="1"/>
  <c r="F504" i="3"/>
  <c r="T504" i="3" s="1"/>
  <c r="G504" i="3"/>
  <c r="J504" i="3"/>
  <c r="D505" i="3"/>
  <c r="AA505" i="3" s="1"/>
  <c r="E505" i="3"/>
  <c r="AB505" i="3" s="1"/>
  <c r="F505" i="3"/>
  <c r="T505" i="3" s="1"/>
  <c r="G505" i="3"/>
  <c r="J505" i="3"/>
  <c r="D506" i="3"/>
  <c r="E506" i="3"/>
  <c r="AB506" i="3" s="1"/>
  <c r="F506" i="3"/>
  <c r="T506" i="3" s="1"/>
  <c r="G506" i="3"/>
  <c r="J506" i="3"/>
  <c r="D507" i="3"/>
  <c r="E507" i="3"/>
  <c r="AB507" i="3" s="1"/>
  <c r="F507" i="3"/>
  <c r="T507" i="3" s="1"/>
  <c r="G507" i="3"/>
  <c r="J507" i="3"/>
  <c r="D508" i="3"/>
  <c r="AA508" i="3" s="1"/>
  <c r="E508" i="3"/>
  <c r="AB508" i="3" s="1"/>
  <c r="F508" i="3"/>
  <c r="T508" i="3" s="1"/>
  <c r="G508" i="3"/>
  <c r="J508" i="3"/>
  <c r="D509" i="3"/>
  <c r="AA509" i="3" s="1"/>
  <c r="E509" i="3"/>
  <c r="AB509" i="3" s="1"/>
  <c r="F509" i="3"/>
  <c r="T509" i="3" s="1"/>
  <c r="G509" i="3"/>
  <c r="J509" i="3"/>
  <c r="D510" i="3"/>
  <c r="AA510" i="3" s="1"/>
  <c r="E510" i="3"/>
  <c r="AB510" i="3" s="1"/>
  <c r="F510" i="3"/>
  <c r="T510" i="3" s="1"/>
  <c r="G510" i="3"/>
  <c r="J510" i="3"/>
  <c r="D511" i="3"/>
  <c r="AA511" i="3" s="1"/>
  <c r="E511" i="3"/>
  <c r="AB511" i="3" s="1"/>
  <c r="F511" i="3"/>
  <c r="T511" i="3" s="1"/>
  <c r="G511" i="3"/>
  <c r="J511" i="3"/>
  <c r="D512" i="3"/>
  <c r="AA512" i="3" s="1"/>
  <c r="E512" i="3"/>
  <c r="AB512" i="3" s="1"/>
  <c r="F512" i="3"/>
  <c r="T512" i="3" s="1"/>
  <c r="G512" i="3"/>
  <c r="J512" i="3"/>
  <c r="D513" i="3"/>
  <c r="AA513" i="3" s="1"/>
  <c r="E513" i="3"/>
  <c r="AB513" i="3" s="1"/>
  <c r="F513" i="3"/>
  <c r="T513" i="3" s="1"/>
  <c r="G513" i="3"/>
  <c r="J513" i="3"/>
  <c r="D514" i="3"/>
  <c r="AA514" i="3" s="1"/>
  <c r="E514" i="3"/>
  <c r="AB514" i="3" s="1"/>
  <c r="F514" i="3"/>
  <c r="T514" i="3" s="1"/>
  <c r="G514" i="3"/>
  <c r="J514" i="3"/>
  <c r="D515" i="3"/>
  <c r="AA515" i="3" s="1"/>
  <c r="E515" i="3"/>
  <c r="AB515" i="3" s="1"/>
  <c r="F515" i="3"/>
  <c r="T515" i="3" s="1"/>
  <c r="G515" i="3"/>
  <c r="J515" i="3"/>
  <c r="D516" i="3"/>
  <c r="AA516" i="3" s="1"/>
  <c r="E516" i="3"/>
  <c r="AB516" i="3" s="1"/>
  <c r="F516" i="3"/>
  <c r="T516" i="3" s="1"/>
  <c r="G516" i="3"/>
  <c r="J516" i="3"/>
  <c r="D517" i="3"/>
  <c r="AA517" i="3" s="1"/>
  <c r="E517" i="3"/>
  <c r="AB517" i="3" s="1"/>
  <c r="F517" i="3"/>
  <c r="T517" i="3" s="1"/>
  <c r="G517" i="3"/>
  <c r="J517" i="3"/>
  <c r="D518" i="3"/>
  <c r="E518" i="3"/>
  <c r="AB518" i="3" s="1"/>
  <c r="F518" i="3"/>
  <c r="T518" i="3" s="1"/>
  <c r="G518" i="3"/>
  <c r="J518" i="3"/>
  <c r="D519" i="3"/>
  <c r="E519" i="3"/>
  <c r="AB519" i="3" s="1"/>
  <c r="F519" i="3"/>
  <c r="T519" i="3" s="1"/>
  <c r="G519" i="3"/>
  <c r="J519" i="3"/>
  <c r="D520" i="3"/>
  <c r="AA520" i="3" s="1"/>
  <c r="E520" i="3"/>
  <c r="AB520" i="3" s="1"/>
  <c r="F520" i="3"/>
  <c r="T520" i="3" s="1"/>
  <c r="G520" i="3"/>
  <c r="J520" i="3"/>
  <c r="D521" i="3"/>
  <c r="AA521" i="3" s="1"/>
  <c r="E521" i="3"/>
  <c r="AB521" i="3" s="1"/>
  <c r="F521" i="3"/>
  <c r="T521" i="3" s="1"/>
  <c r="G521" i="3"/>
  <c r="J521" i="3"/>
  <c r="D522" i="3"/>
  <c r="AA522" i="3" s="1"/>
  <c r="E522" i="3"/>
  <c r="AB522" i="3" s="1"/>
  <c r="F522" i="3"/>
  <c r="T522" i="3" s="1"/>
  <c r="G522" i="3"/>
  <c r="J522" i="3"/>
  <c r="D523" i="3"/>
  <c r="AA523" i="3" s="1"/>
  <c r="E523" i="3"/>
  <c r="AB523" i="3" s="1"/>
  <c r="F523" i="3"/>
  <c r="T523" i="3" s="1"/>
  <c r="G523" i="3"/>
  <c r="J523" i="3"/>
  <c r="D524" i="3"/>
  <c r="AA524" i="3" s="1"/>
  <c r="E524" i="3"/>
  <c r="AB524" i="3" s="1"/>
  <c r="F524" i="3"/>
  <c r="T524" i="3" s="1"/>
  <c r="G524" i="3"/>
  <c r="J524" i="3"/>
  <c r="D525" i="3"/>
  <c r="AA525" i="3" s="1"/>
  <c r="E525" i="3"/>
  <c r="AB525" i="3" s="1"/>
  <c r="F525" i="3"/>
  <c r="T525" i="3" s="1"/>
  <c r="G525" i="3"/>
  <c r="J525" i="3"/>
  <c r="D526" i="3"/>
  <c r="AA526" i="3" s="1"/>
  <c r="E526" i="3"/>
  <c r="AB526" i="3" s="1"/>
  <c r="F526" i="3"/>
  <c r="T526" i="3" s="1"/>
  <c r="G526" i="3"/>
  <c r="J526" i="3"/>
  <c r="D527" i="3"/>
  <c r="AA527" i="3" s="1"/>
  <c r="E527" i="3"/>
  <c r="AB527" i="3" s="1"/>
  <c r="F527" i="3"/>
  <c r="T527" i="3" s="1"/>
  <c r="G527" i="3"/>
  <c r="J527" i="3"/>
  <c r="D528" i="3"/>
  <c r="AA528" i="3" s="1"/>
  <c r="E528" i="3"/>
  <c r="AB528" i="3" s="1"/>
  <c r="F528" i="3"/>
  <c r="T528" i="3" s="1"/>
  <c r="G528" i="3"/>
  <c r="J528" i="3"/>
  <c r="D529" i="3"/>
  <c r="AA529" i="3" s="1"/>
  <c r="E529" i="3"/>
  <c r="AB529" i="3" s="1"/>
  <c r="F529" i="3"/>
  <c r="T529" i="3" s="1"/>
  <c r="G529" i="3"/>
  <c r="J529" i="3"/>
  <c r="D530" i="3"/>
  <c r="E530" i="3"/>
  <c r="AB530" i="3" s="1"/>
  <c r="F530" i="3"/>
  <c r="T530" i="3" s="1"/>
  <c r="G530" i="3"/>
  <c r="J530" i="3"/>
  <c r="D531" i="3"/>
  <c r="E531" i="3"/>
  <c r="AB531" i="3" s="1"/>
  <c r="F531" i="3"/>
  <c r="T531" i="3" s="1"/>
  <c r="G531" i="3"/>
  <c r="J531" i="3"/>
  <c r="D532" i="3"/>
  <c r="AA532" i="3" s="1"/>
  <c r="E532" i="3"/>
  <c r="AB532" i="3" s="1"/>
  <c r="F532" i="3"/>
  <c r="T532" i="3" s="1"/>
  <c r="G532" i="3"/>
  <c r="J532" i="3"/>
  <c r="D533" i="3"/>
  <c r="AA533" i="3" s="1"/>
  <c r="E533" i="3"/>
  <c r="AB533" i="3" s="1"/>
  <c r="F533" i="3"/>
  <c r="T533" i="3" s="1"/>
  <c r="G533" i="3"/>
  <c r="J533" i="3"/>
  <c r="D534" i="3"/>
  <c r="AA534" i="3" s="1"/>
  <c r="E534" i="3"/>
  <c r="AB534" i="3" s="1"/>
  <c r="F534" i="3"/>
  <c r="T534" i="3" s="1"/>
  <c r="G534" i="3"/>
  <c r="J534" i="3"/>
  <c r="D535" i="3"/>
  <c r="AA535" i="3" s="1"/>
  <c r="E535" i="3"/>
  <c r="AB535" i="3" s="1"/>
  <c r="F535" i="3"/>
  <c r="T535" i="3" s="1"/>
  <c r="G535" i="3"/>
  <c r="J535" i="3"/>
  <c r="D536" i="3"/>
  <c r="AA536" i="3" s="1"/>
  <c r="E536" i="3"/>
  <c r="AB536" i="3" s="1"/>
  <c r="F536" i="3"/>
  <c r="T536" i="3" s="1"/>
  <c r="G536" i="3"/>
  <c r="J536" i="3"/>
  <c r="D537" i="3"/>
  <c r="AA537" i="3" s="1"/>
  <c r="E537" i="3"/>
  <c r="AB537" i="3" s="1"/>
  <c r="F537" i="3"/>
  <c r="T537" i="3" s="1"/>
  <c r="G537" i="3"/>
  <c r="J537" i="3"/>
  <c r="D538" i="3"/>
  <c r="AA538" i="3" s="1"/>
  <c r="E538" i="3"/>
  <c r="AB538" i="3" s="1"/>
  <c r="F538" i="3"/>
  <c r="T538" i="3" s="1"/>
  <c r="G538" i="3"/>
  <c r="J538" i="3"/>
  <c r="D539" i="3"/>
  <c r="AA539" i="3" s="1"/>
  <c r="E539" i="3"/>
  <c r="AB539" i="3" s="1"/>
  <c r="F539" i="3"/>
  <c r="T539" i="3" s="1"/>
  <c r="G539" i="3"/>
  <c r="J539" i="3"/>
  <c r="D540" i="3"/>
  <c r="AA540" i="3" s="1"/>
  <c r="E540" i="3"/>
  <c r="AB540" i="3" s="1"/>
  <c r="F540" i="3"/>
  <c r="T540" i="3" s="1"/>
  <c r="G540" i="3"/>
  <c r="J540" i="3"/>
  <c r="D541" i="3"/>
  <c r="AA541" i="3" s="1"/>
  <c r="E541" i="3"/>
  <c r="AB541" i="3" s="1"/>
  <c r="F541" i="3"/>
  <c r="T541" i="3" s="1"/>
  <c r="G541" i="3"/>
  <c r="J541" i="3"/>
  <c r="D542" i="3"/>
  <c r="E542" i="3"/>
  <c r="AB542" i="3" s="1"/>
  <c r="F542" i="3"/>
  <c r="T542" i="3" s="1"/>
  <c r="G542" i="3"/>
  <c r="J542" i="3"/>
  <c r="D543" i="3"/>
  <c r="E543" i="3"/>
  <c r="AB543" i="3" s="1"/>
  <c r="F543" i="3"/>
  <c r="T543" i="3" s="1"/>
  <c r="G543" i="3"/>
  <c r="J543" i="3"/>
  <c r="D544" i="3"/>
  <c r="AA544" i="3" s="1"/>
  <c r="E544" i="3"/>
  <c r="AB544" i="3" s="1"/>
  <c r="F544" i="3"/>
  <c r="T544" i="3" s="1"/>
  <c r="G544" i="3"/>
  <c r="J544" i="3"/>
  <c r="D545" i="3"/>
  <c r="AA545" i="3" s="1"/>
  <c r="E545" i="3"/>
  <c r="AB545" i="3" s="1"/>
  <c r="F545" i="3"/>
  <c r="T545" i="3" s="1"/>
  <c r="G545" i="3"/>
  <c r="J545" i="3"/>
  <c r="D546" i="3"/>
  <c r="AA546" i="3" s="1"/>
  <c r="E546" i="3"/>
  <c r="AB546" i="3" s="1"/>
  <c r="F546" i="3"/>
  <c r="T546" i="3" s="1"/>
  <c r="G546" i="3"/>
  <c r="J546" i="3"/>
  <c r="D547" i="3"/>
  <c r="AA547" i="3" s="1"/>
  <c r="E547" i="3"/>
  <c r="AB547" i="3" s="1"/>
  <c r="F547" i="3"/>
  <c r="T547" i="3" s="1"/>
  <c r="G547" i="3"/>
  <c r="J547" i="3"/>
  <c r="D548" i="3"/>
  <c r="AA548" i="3" s="1"/>
  <c r="E548" i="3"/>
  <c r="AB548" i="3" s="1"/>
  <c r="F548" i="3"/>
  <c r="T548" i="3" s="1"/>
  <c r="G548" i="3"/>
  <c r="J548" i="3"/>
  <c r="D549" i="3"/>
  <c r="AA549" i="3" s="1"/>
  <c r="E549" i="3"/>
  <c r="AB549" i="3" s="1"/>
  <c r="F549" i="3"/>
  <c r="T549" i="3" s="1"/>
  <c r="G549" i="3"/>
  <c r="J549" i="3"/>
  <c r="D550" i="3"/>
  <c r="AA550" i="3" s="1"/>
  <c r="E550" i="3"/>
  <c r="AB550" i="3" s="1"/>
  <c r="F550" i="3"/>
  <c r="T550" i="3" s="1"/>
  <c r="G550" i="3"/>
  <c r="J550" i="3"/>
  <c r="D551" i="3"/>
  <c r="AA551" i="3" s="1"/>
  <c r="E551" i="3"/>
  <c r="AB551" i="3" s="1"/>
  <c r="F551" i="3"/>
  <c r="T551" i="3" s="1"/>
  <c r="G551" i="3"/>
  <c r="J551" i="3"/>
  <c r="D552" i="3"/>
  <c r="AA552" i="3" s="1"/>
  <c r="E552" i="3"/>
  <c r="AB552" i="3" s="1"/>
  <c r="F552" i="3"/>
  <c r="T552" i="3" s="1"/>
  <c r="G552" i="3"/>
  <c r="J552" i="3"/>
  <c r="D553" i="3"/>
  <c r="AA553" i="3" s="1"/>
  <c r="E553" i="3"/>
  <c r="AB553" i="3" s="1"/>
  <c r="F553" i="3"/>
  <c r="T553" i="3" s="1"/>
  <c r="G553" i="3"/>
  <c r="J553" i="3"/>
  <c r="D554" i="3"/>
  <c r="E554" i="3"/>
  <c r="AB554" i="3" s="1"/>
  <c r="F554" i="3"/>
  <c r="T554" i="3" s="1"/>
  <c r="G554" i="3"/>
  <c r="J554" i="3"/>
  <c r="D555" i="3"/>
  <c r="E555" i="3"/>
  <c r="AB555" i="3" s="1"/>
  <c r="F555" i="3"/>
  <c r="T555" i="3" s="1"/>
  <c r="G555" i="3"/>
  <c r="J555" i="3"/>
  <c r="D556" i="3"/>
  <c r="AA556" i="3" s="1"/>
  <c r="E556" i="3"/>
  <c r="AB556" i="3" s="1"/>
  <c r="F556" i="3"/>
  <c r="T556" i="3" s="1"/>
  <c r="G556" i="3"/>
  <c r="J556" i="3"/>
  <c r="D557" i="3"/>
  <c r="AA557" i="3" s="1"/>
  <c r="E557" i="3"/>
  <c r="AB557" i="3" s="1"/>
  <c r="F557" i="3"/>
  <c r="T557" i="3" s="1"/>
  <c r="G557" i="3"/>
  <c r="J557" i="3"/>
  <c r="D558" i="3"/>
  <c r="AA558" i="3" s="1"/>
  <c r="E558" i="3"/>
  <c r="AB558" i="3" s="1"/>
  <c r="F558" i="3"/>
  <c r="T558" i="3" s="1"/>
  <c r="G558" i="3"/>
  <c r="J558" i="3"/>
  <c r="D559" i="3"/>
  <c r="AA559" i="3" s="1"/>
  <c r="E559" i="3"/>
  <c r="AB559" i="3" s="1"/>
  <c r="F559" i="3"/>
  <c r="T559" i="3" s="1"/>
  <c r="G559" i="3"/>
  <c r="J559" i="3"/>
  <c r="D560" i="3"/>
  <c r="AA560" i="3" s="1"/>
  <c r="E560" i="3"/>
  <c r="AB560" i="3" s="1"/>
  <c r="F560" i="3"/>
  <c r="T560" i="3" s="1"/>
  <c r="G560" i="3"/>
  <c r="J560" i="3"/>
  <c r="D561" i="3"/>
  <c r="AA561" i="3" s="1"/>
  <c r="E561" i="3"/>
  <c r="AB561" i="3" s="1"/>
  <c r="F561" i="3"/>
  <c r="T561" i="3" s="1"/>
  <c r="G561" i="3"/>
  <c r="J561" i="3"/>
  <c r="D562" i="3"/>
  <c r="AA562" i="3" s="1"/>
  <c r="E562" i="3"/>
  <c r="AB562" i="3" s="1"/>
  <c r="F562" i="3"/>
  <c r="T562" i="3" s="1"/>
  <c r="G562" i="3"/>
  <c r="J562" i="3"/>
  <c r="D563" i="3"/>
  <c r="AA563" i="3" s="1"/>
  <c r="E563" i="3"/>
  <c r="AB563" i="3" s="1"/>
  <c r="F563" i="3"/>
  <c r="T563" i="3" s="1"/>
  <c r="G563" i="3"/>
  <c r="J563" i="3"/>
  <c r="D564" i="3"/>
  <c r="AA564" i="3" s="1"/>
  <c r="E564" i="3"/>
  <c r="AB564" i="3" s="1"/>
  <c r="F564" i="3"/>
  <c r="T564" i="3" s="1"/>
  <c r="G564" i="3"/>
  <c r="J564" i="3"/>
  <c r="D565" i="3"/>
  <c r="AA565" i="3" s="1"/>
  <c r="E565" i="3"/>
  <c r="AB565" i="3" s="1"/>
  <c r="F565" i="3"/>
  <c r="T565" i="3" s="1"/>
  <c r="G565" i="3"/>
  <c r="J565" i="3"/>
  <c r="D566" i="3"/>
  <c r="E566" i="3"/>
  <c r="AB566" i="3" s="1"/>
  <c r="F566" i="3"/>
  <c r="T566" i="3" s="1"/>
  <c r="G566" i="3"/>
  <c r="J566" i="3"/>
  <c r="D567" i="3"/>
  <c r="E567" i="3"/>
  <c r="AB567" i="3" s="1"/>
  <c r="F567" i="3"/>
  <c r="T567" i="3" s="1"/>
  <c r="G567" i="3"/>
  <c r="J567" i="3"/>
  <c r="D568" i="3"/>
  <c r="AA568" i="3" s="1"/>
  <c r="E568" i="3"/>
  <c r="AB568" i="3" s="1"/>
  <c r="F568" i="3"/>
  <c r="T568" i="3" s="1"/>
  <c r="G568" i="3"/>
  <c r="J568" i="3"/>
  <c r="D569" i="3"/>
  <c r="AA569" i="3" s="1"/>
  <c r="E569" i="3"/>
  <c r="AB569" i="3" s="1"/>
  <c r="F569" i="3"/>
  <c r="T569" i="3" s="1"/>
  <c r="G569" i="3"/>
  <c r="J569" i="3"/>
  <c r="D570" i="3"/>
  <c r="AA570" i="3" s="1"/>
  <c r="E570" i="3"/>
  <c r="AB570" i="3" s="1"/>
  <c r="F570" i="3"/>
  <c r="T570" i="3" s="1"/>
  <c r="G570" i="3"/>
  <c r="J570" i="3"/>
  <c r="D571" i="3"/>
  <c r="AA571" i="3" s="1"/>
  <c r="E571" i="3"/>
  <c r="AB571" i="3" s="1"/>
  <c r="F571" i="3"/>
  <c r="T571" i="3" s="1"/>
  <c r="G571" i="3"/>
  <c r="J571" i="3"/>
  <c r="D572" i="3"/>
  <c r="AA572" i="3" s="1"/>
  <c r="E572" i="3"/>
  <c r="AB572" i="3" s="1"/>
  <c r="F572" i="3"/>
  <c r="T572" i="3" s="1"/>
  <c r="G572" i="3"/>
  <c r="J572" i="3"/>
  <c r="D573" i="3"/>
  <c r="AA573" i="3" s="1"/>
  <c r="E573" i="3"/>
  <c r="AB573" i="3" s="1"/>
  <c r="F573" i="3"/>
  <c r="T573" i="3" s="1"/>
  <c r="G573" i="3"/>
  <c r="J573" i="3"/>
  <c r="D574" i="3"/>
  <c r="AA574" i="3" s="1"/>
  <c r="E574" i="3"/>
  <c r="AB574" i="3" s="1"/>
  <c r="F574" i="3"/>
  <c r="T574" i="3" s="1"/>
  <c r="G574" i="3"/>
  <c r="J574" i="3"/>
  <c r="D575" i="3"/>
  <c r="AA575" i="3" s="1"/>
  <c r="E575" i="3"/>
  <c r="AB575" i="3" s="1"/>
  <c r="F575" i="3"/>
  <c r="T575" i="3" s="1"/>
  <c r="G575" i="3"/>
  <c r="J575" i="3"/>
  <c r="D576" i="3"/>
  <c r="AA576" i="3" s="1"/>
  <c r="E576" i="3"/>
  <c r="AB576" i="3" s="1"/>
  <c r="F576" i="3"/>
  <c r="T576" i="3" s="1"/>
  <c r="G576" i="3"/>
  <c r="J576" i="3"/>
  <c r="D577" i="3"/>
  <c r="AA577" i="3" s="1"/>
  <c r="E577" i="3"/>
  <c r="AB577" i="3" s="1"/>
  <c r="F577" i="3"/>
  <c r="T577" i="3" s="1"/>
  <c r="G577" i="3"/>
  <c r="J577" i="3"/>
  <c r="D578" i="3"/>
  <c r="E578" i="3"/>
  <c r="AB578" i="3" s="1"/>
  <c r="F578" i="3"/>
  <c r="T578" i="3" s="1"/>
  <c r="G578" i="3"/>
  <c r="J578" i="3"/>
  <c r="D579" i="3"/>
  <c r="E579" i="3"/>
  <c r="AB579" i="3" s="1"/>
  <c r="F579" i="3"/>
  <c r="T579" i="3" s="1"/>
  <c r="G579" i="3"/>
  <c r="J579" i="3"/>
  <c r="D580" i="3"/>
  <c r="AA580" i="3" s="1"/>
  <c r="E580" i="3"/>
  <c r="AB580" i="3" s="1"/>
  <c r="F580" i="3"/>
  <c r="T580" i="3" s="1"/>
  <c r="G580" i="3"/>
  <c r="J580" i="3"/>
  <c r="D581" i="3"/>
  <c r="AA581" i="3" s="1"/>
  <c r="E581" i="3"/>
  <c r="AB581" i="3" s="1"/>
  <c r="F581" i="3"/>
  <c r="T581" i="3" s="1"/>
  <c r="G581" i="3"/>
  <c r="J581" i="3"/>
  <c r="D582" i="3"/>
  <c r="AA582" i="3" s="1"/>
  <c r="E582" i="3"/>
  <c r="AB582" i="3" s="1"/>
  <c r="F582" i="3"/>
  <c r="T582" i="3" s="1"/>
  <c r="G582" i="3"/>
  <c r="J582" i="3"/>
  <c r="D583" i="3"/>
  <c r="AA583" i="3" s="1"/>
  <c r="E583" i="3"/>
  <c r="AB583" i="3" s="1"/>
  <c r="F583" i="3"/>
  <c r="T583" i="3" s="1"/>
  <c r="G583" i="3"/>
  <c r="J583" i="3"/>
  <c r="D584" i="3"/>
  <c r="AA584" i="3" s="1"/>
  <c r="E584" i="3"/>
  <c r="AB584" i="3" s="1"/>
  <c r="F584" i="3"/>
  <c r="T584" i="3" s="1"/>
  <c r="G584" i="3"/>
  <c r="J584" i="3"/>
  <c r="D585" i="3"/>
  <c r="AA585" i="3" s="1"/>
  <c r="E585" i="3"/>
  <c r="AB585" i="3" s="1"/>
  <c r="F585" i="3"/>
  <c r="T585" i="3" s="1"/>
  <c r="G585" i="3"/>
  <c r="J585" i="3"/>
  <c r="D586" i="3"/>
  <c r="AA586" i="3" s="1"/>
  <c r="E586" i="3"/>
  <c r="AB586" i="3" s="1"/>
  <c r="F586" i="3"/>
  <c r="T586" i="3" s="1"/>
  <c r="G586" i="3"/>
  <c r="J586" i="3"/>
  <c r="D587" i="3"/>
  <c r="AA587" i="3" s="1"/>
  <c r="E587" i="3"/>
  <c r="AB587" i="3" s="1"/>
  <c r="F587" i="3"/>
  <c r="T587" i="3" s="1"/>
  <c r="G587" i="3"/>
  <c r="J587" i="3"/>
  <c r="D588" i="3"/>
  <c r="AA588" i="3" s="1"/>
  <c r="E588" i="3"/>
  <c r="AB588" i="3" s="1"/>
  <c r="F588" i="3"/>
  <c r="T588" i="3" s="1"/>
  <c r="G588" i="3"/>
  <c r="J588" i="3"/>
  <c r="D589" i="3"/>
  <c r="AA589" i="3" s="1"/>
  <c r="E589" i="3"/>
  <c r="AB589" i="3" s="1"/>
  <c r="F589" i="3"/>
  <c r="T589" i="3" s="1"/>
  <c r="G589" i="3"/>
  <c r="J589" i="3"/>
  <c r="D590" i="3"/>
  <c r="E590" i="3"/>
  <c r="AB590" i="3" s="1"/>
  <c r="F590" i="3"/>
  <c r="T590" i="3" s="1"/>
  <c r="G590" i="3"/>
  <c r="J590" i="3"/>
  <c r="D591" i="3"/>
  <c r="E591" i="3"/>
  <c r="AB591" i="3" s="1"/>
  <c r="F591" i="3"/>
  <c r="T591" i="3" s="1"/>
  <c r="G591" i="3"/>
  <c r="J591" i="3"/>
  <c r="D592" i="3"/>
  <c r="AA592" i="3" s="1"/>
  <c r="E592" i="3"/>
  <c r="AB592" i="3" s="1"/>
  <c r="F592" i="3"/>
  <c r="T592" i="3" s="1"/>
  <c r="G592" i="3"/>
  <c r="J592" i="3"/>
  <c r="D593" i="3"/>
  <c r="AA593" i="3" s="1"/>
  <c r="E593" i="3"/>
  <c r="AB593" i="3" s="1"/>
  <c r="F593" i="3"/>
  <c r="T593" i="3" s="1"/>
  <c r="G593" i="3"/>
  <c r="J593" i="3"/>
  <c r="D594" i="3"/>
  <c r="AA594" i="3" s="1"/>
  <c r="E594" i="3"/>
  <c r="AB594" i="3" s="1"/>
  <c r="F594" i="3"/>
  <c r="T594" i="3" s="1"/>
  <c r="G594" i="3"/>
  <c r="J594" i="3"/>
  <c r="D595" i="3"/>
  <c r="AA595" i="3" s="1"/>
  <c r="E595" i="3"/>
  <c r="AB595" i="3" s="1"/>
  <c r="F595" i="3"/>
  <c r="T595" i="3" s="1"/>
  <c r="G595" i="3"/>
  <c r="J595" i="3"/>
  <c r="D596" i="3"/>
  <c r="AA596" i="3" s="1"/>
  <c r="E596" i="3"/>
  <c r="AB596" i="3" s="1"/>
  <c r="F596" i="3"/>
  <c r="T596" i="3" s="1"/>
  <c r="G596" i="3"/>
  <c r="J596" i="3"/>
  <c r="D597" i="3"/>
  <c r="AA597" i="3" s="1"/>
  <c r="E597" i="3"/>
  <c r="AB597" i="3" s="1"/>
  <c r="F597" i="3"/>
  <c r="T597" i="3" s="1"/>
  <c r="G597" i="3"/>
  <c r="J597" i="3"/>
  <c r="D598" i="3"/>
  <c r="AA598" i="3" s="1"/>
  <c r="E598" i="3"/>
  <c r="AB598" i="3" s="1"/>
  <c r="F598" i="3"/>
  <c r="T598" i="3" s="1"/>
  <c r="G598" i="3"/>
  <c r="J598" i="3"/>
  <c r="D599" i="3"/>
  <c r="AA599" i="3" s="1"/>
  <c r="E599" i="3"/>
  <c r="AB599" i="3" s="1"/>
  <c r="F599" i="3"/>
  <c r="T599" i="3" s="1"/>
  <c r="G599" i="3"/>
  <c r="J599" i="3"/>
  <c r="D600" i="3"/>
  <c r="AA600" i="3" s="1"/>
  <c r="E600" i="3"/>
  <c r="AB600" i="3" s="1"/>
  <c r="F600" i="3"/>
  <c r="T600" i="3" s="1"/>
  <c r="G600" i="3"/>
  <c r="J600" i="3"/>
  <c r="D601" i="3"/>
  <c r="AA601" i="3" s="1"/>
  <c r="E601" i="3"/>
  <c r="AB601" i="3" s="1"/>
  <c r="F601" i="3"/>
  <c r="T601" i="3" s="1"/>
  <c r="G601" i="3"/>
  <c r="J601" i="3"/>
  <c r="D602" i="3"/>
  <c r="E602" i="3"/>
  <c r="AB602" i="3" s="1"/>
  <c r="F602" i="3"/>
  <c r="T602" i="3" s="1"/>
  <c r="G602" i="3"/>
  <c r="J602" i="3"/>
  <c r="D603" i="3"/>
  <c r="E603" i="3"/>
  <c r="AB603" i="3" s="1"/>
  <c r="F603" i="3"/>
  <c r="T603" i="3" s="1"/>
  <c r="G603" i="3"/>
  <c r="J603" i="3"/>
  <c r="D604" i="3"/>
  <c r="AA604" i="3" s="1"/>
  <c r="E604" i="3"/>
  <c r="AB604" i="3" s="1"/>
  <c r="F604" i="3"/>
  <c r="T604" i="3" s="1"/>
  <c r="G604" i="3"/>
  <c r="J604" i="3"/>
  <c r="D605" i="3"/>
  <c r="AA605" i="3" s="1"/>
  <c r="E605" i="3"/>
  <c r="AB605" i="3" s="1"/>
  <c r="F605" i="3"/>
  <c r="T605" i="3" s="1"/>
  <c r="G605" i="3"/>
  <c r="J605" i="3"/>
  <c r="D606" i="3"/>
  <c r="AA606" i="3" s="1"/>
  <c r="E606" i="3"/>
  <c r="AB606" i="3" s="1"/>
  <c r="F606" i="3"/>
  <c r="T606" i="3" s="1"/>
  <c r="G606" i="3"/>
  <c r="J606" i="3"/>
  <c r="D607" i="3"/>
  <c r="AA607" i="3" s="1"/>
  <c r="E607" i="3"/>
  <c r="AB607" i="3" s="1"/>
  <c r="F607" i="3"/>
  <c r="T607" i="3" s="1"/>
  <c r="G607" i="3"/>
  <c r="J607" i="3"/>
  <c r="D608" i="3"/>
  <c r="AA608" i="3" s="1"/>
  <c r="E608" i="3"/>
  <c r="AB608" i="3" s="1"/>
  <c r="F608" i="3"/>
  <c r="T608" i="3" s="1"/>
  <c r="G608" i="3"/>
  <c r="J608" i="3"/>
  <c r="D609" i="3"/>
  <c r="AA609" i="3" s="1"/>
  <c r="E609" i="3"/>
  <c r="AB609" i="3" s="1"/>
  <c r="F609" i="3"/>
  <c r="T609" i="3" s="1"/>
  <c r="G609" i="3"/>
  <c r="J609" i="3"/>
  <c r="D610" i="3"/>
  <c r="AA610" i="3" s="1"/>
  <c r="E610" i="3"/>
  <c r="AB610" i="3" s="1"/>
  <c r="F610" i="3"/>
  <c r="T610" i="3" s="1"/>
  <c r="G610" i="3"/>
  <c r="J610" i="3"/>
  <c r="D611" i="3"/>
  <c r="AA611" i="3" s="1"/>
  <c r="E611" i="3"/>
  <c r="AB611" i="3" s="1"/>
  <c r="F611" i="3"/>
  <c r="T611" i="3" s="1"/>
  <c r="G611" i="3"/>
  <c r="J611" i="3"/>
  <c r="D612" i="3"/>
  <c r="AA612" i="3" s="1"/>
  <c r="E612" i="3"/>
  <c r="AB612" i="3" s="1"/>
  <c r="F612" i="3"/>
  <c r="T612" i="3" s="1"/>
  <c r="G612" i="3"/>
  <c r="J612" i="3"/>
  <c r="D613" i="3"/>
  <c r="AA613" i="3" s="1"/>
  <c r="E613" i="3"/>
  <c r="AB613" i="3" s="1"/>
  <c r="F613" i="3"/>
  <c r="T613" i="3" s="1"/>
  <c r="G613" i="3"/>
  <c r="J613" i="3"/>
  <c r="D614" i="3"/>
  <c r="E614" i="3"/>
  <c r="AB614" i="3" s="1"/>
  <c r="F614" i="3"/>
  <c r="T614" i="3" s="1"/>
  <c r="G614" i="3"/>
  <c r="J614" i="3"/>
  <c r="D615" i="3"/>
  <c r="E615" i="3"/>
  <c r="AB615" i="3" s="1"/>
  <c r="F615" i="3"/>
  <c r="T615" i="3" s="1"/>
  <c r="G615" i="3"/>
  <c r="J615" i="3"/>
  <c r="D616" i="3"/>
  <c r="AA616" i="3" s="1"/>
  <c r="E616" i="3"/>
  <c r="AB616" i="3" s="1"/>
  <c r="F616" i="3"/>
  <c r="T616" i="3" s="1"/>
  <c r="G616" i="3"/>
  <c r="J616" i="3"/>
  <c r="D617" i="3"/>
  <c r="AA617" i="3" s="1"/>
  <c r="E617" i="3"/>
  <c r="AB617" i="3" s="1"/>
  <c r="F617" i="3"/>
  <c r="T617" i="3" s="1"/>
  <c r="G617" i="3"/>
  <c r="J617" i="3"/>
  <c r="D618" i="3"/>
  <c r="AA618" i="3" s="1"/>
  <c r="E618" i="3"/>
  <c r="AB618" i="3" s="1"/>
  <c r="F618" i="3"/>
  <c r="T618" i="3" s="1"/>
  <c r="G618" i="3"/>
  <c r="J618" i="3"/>
  <c r="D619" i="3"/>
  <c r="AA619" i="3" s="1"/>
  <c r="E619" i="3"/>
  <c r="AB619" i="3" s="1"/>
  <c r="F619" i="3"/>
  <c r="T619" i="3" s="1"/>
  <c r="G619" i="3"/>
  <c r="J619" i="3"/>
  <c r="D620" i="3"/>
  <c r="AA620" i="3" s="1"/>
  <c r="E620" i="3"/>
  <c r="AB620" i="3" s="1"/>
  <c r="F620" i="3"/>
  <c r="T620" i="3" s="1"/>
  <c r="G620" i="3"/>
  <c r="J620" i="3"/>
  <c r="D621" i="3"/>
  <c r="AA621" i="3" s="1"/>
  <c r="E621" i="3"/>
  <c r="AB621" i="3" s="1"/>
  <c r="F621" i="3"/>
  <c r="T621" i="3" s="1"/>
  <c r="G621" i="3"/>
  <c r="J621" i="3"/>
  <c r="D622" i="3"/>
  <c r="AA622" i="3" s="1"/>
  <c r="E622" i="3"/>
  <c r="AB622" i="3" s="1"/>
  <c r="F622" i="3"/>
  <c r="T622" i="3" s="1"/>
  <c r="G622" i="3"/>
  <c r="J622" i="3"/>
  <c r="D623" i="3"/>
  <c r="AA623" i="3" s="1"/>
  <c r="E623" i="3"/>
  <c r="AB623" i="3" s="1"/>
  <c r="F623" i="3"/>
  <c r="T623" i="3" s="1"/>
  <c r="G623" i="3"/>
  <c r="J623" i="3"/>
  <c r="D624" i="3"/>
  <c r="AA624" i="3" s="1"/>
  <c r="E624" i="3"/>
  <c r="AB624" i="3" s="1"/>
  <c r="F624" i="3"/>
  <c r="T624" i="3" s="1"/>
  <c r="G624" i="3"/>
  <c r="J624" i="3"/>
  <c r="D625" i="3"/>
  <c r="AA625" i="3" s="1"/>
  <c r="E625" i="3"/>
  <c r="AB625" i="3" s="1"/>
  <c r="F625" i="3"/>
  <c r="T625" i="3" s="1"/>
  <c r="G625" i="3"/>
  <c r="J625" i="3"/>
  <c r="D626" i="3"/>
  <c r="E626" i="3"/>
  <c r="AB626" i="3" s="1"/>
  <c r="F626" i="3"/>
  <c r="T626" i="3" s="1"/>
  <c r="G626" i="3"/>
  <c r="J626" i="3"/>
  <c r="D627" i="3"/>
  <c r="E627" i="3"/>
  <c r="AB627" i="3" s="1"/>
  <c r="F627" i="3"/>
  <c r="T627" i="3" s="1"/>
  <c r="G627" i="3"/>
  <c r="J627" i="3"/>
  <c r="D628" i="3"/>
  <c r="AA628" i="3" s="1"/>
  <c r="E628" i="3"/>
  <c r="AB628" i="3" s="1"/>
  <c r="F628" i="3"/>
  <c r="T628" i="3" s="1"/>
  <c r="G628" i="3"/>
  <c r="J628" i="3"/>
  <c r="D629" i="3"/>
  <c r="AA629" i="3" s="1"/>
  <c r="E629" i="3"/>
  <c r="AB629" i="3" s="1"/>
  <c r="F629" i="3"/>
  <c r="T629" i="3" s="1"/>
  <c r="G629" i="3"/>
  <c r="J629" i="3"/>
  <c r="D630" i="3"/>
  <c r="AA630" i="3" s="1"/>
  <c r="E630" i="3"/>
  <c r="AB630" i="3" s="1"/>
  <c r="F630" i="3"/>
  <c r="T630" i="3" s="1"/>
  <c r="G630" i="3"/>
  <c r="J630" i="3"/>
  <c r="D631" i="3"/>
  <c r="AA631" i="3" s="1"/>
  <c r="E631" i="3"/>
  <c r="AB631" i="3" s="1"/>
  <c r="F631" i="3"/>
  <c r="T631" i="3" s="1"/>
  <c r="G631" i="3"/>
  <c r="J631" i="3"/>
  <c r="D632" i="3"/>
  <c r="AA632" i="3" s="1"/>
  <c r="E632" i="3"/>
  <c r="AB632" i="3" s="1"/>
  <c r="F632" i="3"/>
  <c r="T632" i="3" s="1"/>
  <c r="G632" i="3"/>
  <c r="J632" i="3"/>
  <c r="D633" i="3"/>
  <c r="AA633" i="3" s="1"/>
  <c r="E633" i="3"/>
  <c r="AB633" i="3" s="1"/>
  <c r="F633" i="3"/>
  <c r="T633" i="3" s="1"/>
  <c r="G633" i="3"/>
  <c r="J633" i="3"/>
  <c r="D634" i="3"/>
  <c r="AA634" i="3" s="1"/>
  <c r="E634" i="3"/>
  <c r="AB634" i="3" s="1"/>
  <c r="F634" i="3"/>
  <c r="T634" i="3" s="1"/>
  <c r="G634" i="3"/>
  <c r="J634" i="3"/>
  <c r="D635" i="3"/>
  <c r="AA635" i="3" s="1"/>
  <c r="E635" i="3"/>
  <c r="AB635" i="3" s="1"/>
  <c r="F635" i="3"/>
  <c r="T635" i="3" s="1"/>
  <c r="G635" i="3"/>
  <c r="J635" i="3"/>
  <c r="D636" i="3"/>
  <c r="AA636" i="3" s="1"/>
  <c r="E636" i="3"/>
  <c r="AB636" i="3" s="1"/>
  <c r="F636" i="3"/>
  <c r="T636" i="3" s="1"/>
  <c r="G636" i="3"/>
  <c r="J636" i="3"/>
  <c r="D637" i="3"/>
  <c r="AA637" i="3" s="1"/>
  <c r="E637" i="3"/>
  <c r="AB637" i="3" s="1"/>
  <c r="F637" i="3"/>
  <c r="T637" i="3" s="1"/>
  <c r="G637" i="3"/>
  <c r="J637" i="3"/>
  <c r="D638" i="3"/>
  <c r="E638" i="3"/>
  <c r="AB638" i="3" s="1"/>
  <c r="F638" i="3"/>
  <c r="T638" i="3" s="1"/>
  <c r="G638" i="3"/>
  <c r="J638" i="3"/>
  <c r="D639" i="3"/>
  <c r="E639" i="3"/>
  <c r="AB639" i="3" s="1"/>
  <c r="F639" i="3"/>
  <c r="T639" i="3" s="1"/>
  <c r="G639" i="3"/>
  <c r="J639" i="3"/>
  <c r="D640" i="3"/>
  <c r="AA640" i="3" s="1"/>
  <c r="E640" i="3"/>
  <c r="AB640" i="3" s="1"/>
  <c r="F640" i="3"/>
  <c r="T640" i="3" s="1"/>
  <c r="G640" i="3"/>
  <c r="J640" i="3"/>
  <c r="D641" i="3"/>
  <c r="AA641" i="3" s="1"/>
  <c r="E641" i="3"/>
  <c r="AB641" i="3" s="1"/>
  <c r="F641" i="3"/>
  <c r="T641" i="3" s="1"/>
  <c r="G641" i="3"/>
  <c r="J641" i="3"/>
  <c r="D642" i="3"/>
  <c r="AA642" i="3" s="1"/>
  <c r="E642" i="3"/>
  <c r="AB642" i="3" s="1"/>
  <c r="F642" i="3"/>
  <c r="T642" i="3" s="1"/>
  <c r="G642" i="3"/>
  <c r="J642" i="3"/>
  <c r="D643" i="3"/>
  <c r="AA643" i="3" s="1"/>
  <c r="E643" i="3"/>
  <c r="AB643" i="3" s="1"/>
  <c r="F643" i="3"/>
  <c r="T643" i="3" s="1"/>
  <c r="G643" i="3"/>
  <c r="J643" i="3"/>
  <c r="D644" i="3"/>
  <c r="AA644" i="3" s="1"/>
  <c r="E644" i="3"/>
  <c r="AB644" i="3" s="1"/>
  <c r="F644" i="3"/>
  <c r="T644" i="3" s="1"/>
  <c r="G644" i="3"/>
  <c r="J644" i="3"/>
  <c r="D645" i="3"/>
  <c r="AA645" i="3" s="1"/>
  <c r="E645" i="3"/>
  <c r="AB645" i="3" s="1"/>
  <c r="F645" i="3"/>
  <c r="T645" i="3" s="1"/>
  <c r="G645" i="3"/>
  <c r="J645" i="3"/>
  <c r="D646" i="3"/>
  <c r="AA646" i="3" s="1"/>
  <c r="E646" i="3"/>
  <c r="AB646" i="3" s="1"/>
  <c r="F646" i="3"/>
  <c r="T646" i="3" s="1"/>
  <c r="G646" i="3"/>
  <c r="J646" i="3"/>
  <c r="D647" i="3"/>
  <c r="AA647" i="3" s="1"/>
  <c r="E647" i="3"/>
  <c r="AB647" i="3" s="1"/>
  <c r="F647" i="3"/>
  <c r="T647" i="3" s="1"/>
  <c r="G647" i="3"/>
  <c r="J647" i="3"/>
  <c r="D648" i="3"/>
  <c r="AA648" i="3" s="1"/>
  <c r="E648" i="3"/>
  <c r="AB648" i="3" s="1"/>
  <c r="F648" i="3"/>
  <c r="T648" i="3" s="1"/>
  <c r="G648" i="3"/>
  <c r="J648" i="3"/>
  <c r="D649" i="3"/>
  <c r="AA649" i="3" s="1"/>
  <c r="E649" i="3"/>
  <c r="AB649" i="3" s="1"/>
  <c r="F649" i="3"/>
  <c r="T649" i="3" s="1"/>
  <c r="G649" i="3"/>
  <c r="J649" i="3"/>
  <c r="D650" i="3"/>
  <c r="E650" i="3"/>
  <c r="AB650" i="3" s="1"/>
  <c r="F650" i="3"/>
  <c r="T650" i="3" s="1"/>
  <c r="G650" i="3"/>
  <c r="J650" i="3"/>
  <c r="D651" i="3"/>
  <c r="E651" i="3"/>
  <c r="AB651" i="3" s="1"/>
  <c r="F651" i="3"/>
  <c r="T651" i="3" s="1"/>
  <c r="G651" i="3"/>
  <c r="J651" i="3"/>
  <c r="D652" i="3"/>
  <c r="AA652" i="3" s="1"/>
  <c r="E652" i="3"/>
  <c r="AB652" i="3" s="1"/>
  <c r="F652" i="3"/>
  <c r="T652" i="3" s="1"/>
  <c r="G652" i="3"/>
  <c r="J652" i="3"/>
  <c r="D653" i="3"/>
  <c r="AA653" i="3" s="1"/>
  <c r="E653" i="3"/>
  <c r="AB653" i="3" s="1"/>
  <c r="F653" i="3"/>
  <c r="T653" i="3" s="1"/>
  <c r="G653" i="3"/>
  <c r="J653" i="3"/>
  <c r="D654" i="3"/>
  <c r="AA654" i="3" s="1"/>
  <c r="E654" i="3"/>
  <c r="AB654" i="3" s="1"/>
  <c r="F654" i="3"/>
  <c r="T654" i="3" s="1"/>
  <c r="G654" i="3"/>
  <c r="J654" i="3"/>
  <c r="D655" i="3"/>
  <c r="AA655" i="3" s="1"/>
  <c r="E655" i="3"/>
  <c r="AB655" i="3" s="1"/>
  <c r="F655" i="3"/>
  <c r="T655" i="3" s="1"/>
  <c r="G655" i="3"/>
  <c r="J655" i="3"/>
  <c r="D656" i="3"/>
  <c r="AA656" i="3" s="1"/>
  <c r="E656" i="3"/>
  <c r="AB656" i="3" s="1"/>
  <c r="F656" i="3"/>
  <c r="T656" i="3" s="1"/>
  <c r="G656" i="3"/>
  <c r="J656" i="3"/>
  <c r="D657" i="3"/>
  <c r="AA657" i="3" s="1"/>
  <c r="E657" i="3"/>
  <c r="AB657" i="3" s="1"/>
  <c r="F657" i="3"/>
  <c r="T657" i="3" s="1"/>
  <c r="G657" i="3"/>
  <c r="J657" i="3"/>
  <c r="D658" i="3"/>
  <c r="AA658" i="3" s="1"/>
  <c r="E658" i="3"/>
  <c r="AB658" i="3" s="1"/>
  <c r="F658" i="3"/>
  <c r="T658" i="3" s="1"/>
  <c r="G658" i="3"/>
  <c r="J658" i="3"/>
  <c r="D659" i="3"/>
  <c r="AA659" i="3" s="1"/>
  <c r="E659" i="3"/>
  <c r="AB659" i="3" s="1"/>
  <c r="F659" i="3"/>
  <c r="T659" i="3" s="1"/>
  <c r="G659" i="3"/>
  <c r="J659" i="3"/>
  <c r="D660" i="3"/>
  <c r="AA660" i="3" s="1"/>
  <c r="E660" i="3"/>
  <c r="AB660" i="3" s="1"/>
  <c r="F660" i="3"/>
  <c r="T660" i="3" s="1"/>
  <c r="G660" i="3"/>
  <c r="J660" i="3"/>
  <c r="D661" i="3"/>
  <c r="AA661" i="3" s="1"/>
  <c r="E661" i="3"/>
  <c r="AB661" i="3" s="1"/>
  <c r="F661" i="3"/>
  <c r="T661" i="3" s="1"/>
  <c r="G661" i="3"/>
  <c r="J661" i="3"/>
  <c r="D662" i="3"/>
  <c r="E662" i="3"/>
  <c r="AB662" i="3" s="1"/>
  <c r="F662" i="3"/>
  <c r="T662" i="3" s="1"/>
  <c r="G662" i="3"/>
  <c r="J662" i="3"/>
  <c r="D663" i="3"/>
  <c r="E663" i="3"/>
  <c r="AB663" i="3" s="1"/>
  <c r="F663" i="3"/>
  <c r="T663" i="3" s="1"/>
  <c r="G663" i="3"/>
  <c r="J663" i="3"/>
  <c r="D664" i="3"/>
  <c r="AA664" i="3" s="1"/>
  <c r="E664" i="3"/>
  <c r="AB664" i="3" s="1"/>
  <c r="F664" i="3"/>
  <c r="T664" i="3" s="1"/>
  <c r="G664" i="3"/>
  <c r="J664" i="3"/>
  <c r="D665" i="3"/>
  <c r="AA665" i="3" s="1"/>
  <c r="E665" i="3"/>
  <c r="AB665" i="3" s="1"/>
  <c r="F665" i="3"/>
  <c r="T665" i="3" s="1"/>
  <c r="G665" i="3"/>
  <c r="J665" i="3"/>
  <c r="D666" i="3"/>
  <c r="AA666" i="3" s="1"/>
  <c r="E666" i="3"/>
  <c r="AB666" i="3" s="1"/>
  <c r="F666" i="3"/>
  <c r="T666" i="3" s="1"/>
  <c r="G666" i="3"/>
  <c r="J666" i="3"/>
  <c r="D667" i="3"/>
  <c r="AA667" i="3" s="1"/>
  <c r="E667" i="3"/>
  <c r="AB667" i="3" s="1"/>
  <c r="F667" i="3"/>
  <c r="T667" i="3" s="1"/>
  <c r="G667" i="3"/>
  <c r="J667" i="3"/>
  <c r="D668" i="3"/>
  <c r="AA668" i="3" s="1"/>
  <c r="E668" i="3"/>
  <c r="AB668" i="3" s="1"/>
  <c r="F668" i="3"/>
  <c r="T668" i="3" s="1"/>
  <c r="G668" i="3"/>
  <c r="J668" i="3"/>
  <c r="D669" i="3"/>
  <c r="AA669" i="3" s="1"/>
  <c r="E669" i="3"/>
  <c r="AB669" i="3" s="1"/>
  <c r="F669" i="3"/>
  <c r="T669" i="3" s="1"/>
  <c r="G669" i="3"/>
  <c r="J669" i="3"/>
  <c r="D670" i="3"/>
  <c r="AA670" i="3" s="1"/>
  <c r="E670" i="3"/>
  <c r="AB670" i="3" s="1"/>
  <c r="F670" i="3"/>
  <c r="T670" i="3" s="1"/>
  <c r="G670" i="3"/>
  <c r="J670" i="3"/>
  <c r="D671" i="3"/>
  <c r="AA671" i="3" s="1"/>
  <c r="E671" i="3"/>
  <c r="AB671" i="3" s="1"/>
  <c r="F671" i="3"/>
  <c r="T671" i="3" s="1"/>
  <c r="G671" i="3"/>
  <c r="J671" i="3"/>
  <c r="D672" i="3"/>
  <c r="AA672" i="3" s="1"/>
  <c r="E672" i="3"/>
  <c r="AB672" i="3" s="1"/>
  <c r="F672" i="3"/>
  <c r="T672" i="3" s="1"/>
  <c r="G672" i="3"/>
  <c r="J672" i="3"/>
  <c r="D673" i="3"/>
  <c r="AA673" i="3" s="1"/>
  <c r="E673" i="3"/>
  <c r="AB673" i="3" s="1"/>
  <c r="F673" i="3"/>
  <c r="T673" i="3" s="1"/>
  <c r="G673" i="3"/>
  <c r="J673" i="3"/>
  <c r="D674" i="3"/>
  <c r="E674" i="3"/>
  <c r="AB674" i="3" s="1"/>
  <c r="F674" i="3"/>
  <c r="T674" i="3" s="1"/>
  <c r="G674" i="3"/>
  <c r="J674" i="3"/>
  <c r="D675" i="3"/>
  <c r="E675" i="3"/>
  <c r="AB675" i="3" s="1"/>
  <c r="F675" i="3"/>
  <c r="T675" i="3" s="1"/>
  <c r="G675" i="3"/>
  <c r="J675" i="3"/>
  <c r="D676" i="3"/>
  <c r="AA676" i="3" s="1"/>
  <c r="E676" i="3"/>
  <c r="AB676" i="3" s="1"/>
  <c r="F676" i="3"/>
  <c r="T676" i="3" s="1"/>
  <c r="G676" i="3"/>
  <c r="J676" i="3"/>
  <c r="D677" i="3"/>
  <c r="AA677" i="3" s="1"/>
  <c r="E677" i="3"/>
  <c r="AB677" i="3" s="1"/>
  <c r="F677" i="3"/>
  <c r="T677" i="3" s="1"/>
  <c r="G677" i="3"/>
  <c r="J677" i="3"/>
  <c r="D678" i="3"/>
  <c r="AA678" i="3" s="1"/>
  <c r="E678" i="3"/>
  <c r="AB678" i="3" s="1"/>
  <c r="F678" i="3"/>
  <c r="T678" i="3" s="1"/>
  <c r="G678" i="3"/>
  <c r="J678" i="3"/>
  <c r="D679" i="3"/>
  <c r="AA679" i="3" s="1"/>
  <c r="E679" i="3"/>
  <c r="AB679" i="3" s="1"/>
  <c r="F679" i="3"/>
  <c r="T679" i="3" s="1"/>
  <c r="G679" i="3"/>
  <c r="J679" i="3"/>
  <c r="D680" i="3"/>
  <c r="AA680" i="3" s="1"/>
  <c r="E680" i="3"/>
  <c r="AB680" i="3" s="1"/>
  <c r="F680" i="3"/>
  <c r="T680" i="3" s="1"/>
  <c r="G680" i="3"/>
  <c r="J680" i="3"/>
  <c r="D681" i="3"/>
  <c r="AA681" i="3" s="1"/>
  <c r="E681" i="3"/>
  <c r="AB681" i="3" s="1"/>
  <c r="F681" i="3"/>
  <c r="T681" i="3" s="1"/>
  <c r="G681" i="3"/>
  <c r="J681" i="3"/>
  <c r="D682" i="3"/>
  <c r="AA682" i="3" s="1"/>
  <c r="E682" i="3"/>
  <c r="AB682" i="3" s="1"/>
  <c r="F682" i="3"/>
  <c r="T682" i="3" s="1"/>
  <c r="G682" i="3"/>
  <c r="J682" i="3"/>
  <c r="D683" i="3"/>
  <c r="AA683" i="3" s="1"/>
  <c r="E683" i="3"/>
  <c r="AB683" i="3" s="1"/>
  <c r="F683" i="3"/>
  <c r="T683" i="3" s="1"/>
  <c r="G683" i="3"/>
  <c r="J683" i="3"/>
  <c r="D684" i="3"/>
  <c r="AA684" i="3" s="1"/>
  <c r="E684" i="3"/>
  <c r="AB684" i="3" s="1"/>
  <c r="F684" i="3"/>
  <c r="T684" i="3" s="1"/>
  <c r="G684" i="3"/>
  <c r="J684" i="3"/>
  <c r="D685" i="3"/>
  <c r="AA685" i="3" s="1"/>
  <c r="E685" i="3"/>
  <c r="AB685" i="3" s="1"/>
  <c r="F685" i="3"/>
  <c r="T685" i="3" s="1"/>
  <c r="G685" i="3"/>
  <c r="J685" i="3"/>
  <c r="D686" i="3"/>
  <c r="E686" i="3"/>
  <c r="AB686" i="3" s="1"/>
  <c r="F686" i="3"/>
  <c r="T686" i="3" s="1"/>
  <c r="G686" i="3"/>
  <c r="J686" i="3"/>
  <c r="D687" i="3"/>
  <c r="E687" i="3"/>
  <c r="AB687" i="3" s="1"/>
  <c r="F687" i="3"/>
  <c r="T687" i="3" s="1"/>
  <c r="G687" i="3"/>
  <c r="J687" i="3"/>
  <c r="D688" i="3"/>
  <c r="AA688" i="3" s="1"/>
  <c r="E688" i="3"/>
  <c r="AB688" i="3" s="1"/>
  <c r="F688" i="3"/>
  <c r="T688" i="3" s="1"/>
  <c r="G688" i="3"/>
  <c r="J688" i="3"/>
  <c r="D689" i="3"/>
  <c r="AA689" i="3" s="1"/>
  <c r="E689" i="3"/>
  <c r="AB689" i="3" s="1"/>
  <c r="F689" i="3"/>
  <c r="T689" i="3" s="1"/>
  <c r="G689" i="3"/>
  <c r="J689" i="3"/>
  <c r="D690" i="3"/>
  <c r="AA690" i="3" s="1"/>
  <c r="E690" i="3"/>
  <c r="AB690" i="3" s="1"/>
  <c r="F690" i="3"/>
  <c r="T690" i="3" s="1"/>
  <c r="G690" i="3"/>
  <c r="J690" i="3"/>
  <c r="D691" i="3"/>
  <c r="AA691" i="3" s="1"/>
  <c r="E691" i="3"/>
  <c r="AB691" i="3" s="1"/>
  <c r="F691" i="3"/>
  <c r="T691" i="3" s="1"/>
  <c r="G691" i="3"/>
  <c r="J691" i="3"/>
  <c r="D692" i="3"/>
  <c r="AA692" i="3" s="1"/>
  <c r="E692" i="3"/>
  <c r="AB692" i="3" s="1"/>
  <c r="F692" i="3"/>
  <c r="T692" i="3" s="1"/>
  <c r="G692" i="3"/>
  <c r="J692" i="3"/>
  <c r="D693" i="3"/>
  <c r="AA693" i="3" s="1"/>
  <c r="E693" i="3"/>
  <c r="AB693" i="3" s="1"/>
  <c r="F693" i="3"/>
  <c r="T693" i="3" s="1"/>
  <c r="G693" i="3"/>
  <c r="J693" i="3"/>
  <c r="D694" i="3"/>
  <c r="AA694" i="3" s="1"/>
  <c r="E694" i="3"/>
  <c r="AB694" i="3" s="1"/>
  <c r="F694" i="3"/>
  <c r="T694" i="3" s="1"/>
  <c r="G694" i="3"/>
  <c r="J694" i="3"/>
  <c r="D695" i="3"/>
  <c r="AA695" i="3" s="1"/>
  <c r="E695" i="3"/>
  <c r="AB695" i="3" s="1"/>
  <c r="F695" i="3"/>
  <c r="T695" i="3" s="1"/>
  <c r="G695" i="3"/>
  <c r="J695" i="3"/>
  <c r="D696" i="3"/>
  <c r="AA696" i="3" s="1"/>
  <c r="E696" i="3"/>
  <c r="AB696" i="3" s="1"/>
  <c r="F696" i="3"/>
  <c r="T696" i="3" s="1"/>
  <c r="G696" i="3"/>
  <c r="J696" i="3"/>
  <c r="D697" i="3"/>
  <c r="AA697" i="3" s="1"/>
  <c r="E697" i="3"/>
  <c r="AB697" i="3" s="1"/>
  <c r="F697" i="3"/>
  <c r="T697" i="3" s="1"/>
  <c r="G697" i="3"/>
  <c r="J697" i="3"/>
  <c r="D698" i="3"/>
  <c r="E698" i="3"/>
  <c r="AB698" i="3" s="1"/>
  <c r="F698" i="3"/>
  <c r="T698" i="3" s="1"/>
  <c r="G698" i="3"/>
  <c r="J698" i="3"/>
  <c r="D699" i="3"/>
  <c r="E699" i="3"/>
  <c r="AB699" i="3" s="1"/>
  <c r="F699" i="3"/>
  <c r="T699" i="3" s="1"/>
  <c r="G699" i="3"/>
  <c r="J699" i="3"/>
  <c r="D700" i="3"/>
  <c r="AA700" i="3" s="1"/>
  <c r="E700" i="3"/>
  <c r="AB700" i="3" s="1"/>
  <c r="F700" i="3"/>
  <c r="T700" i="3" s="1"/>
  <c r="G700" i="3"/>
  <c r="J700" i="3"/>
  <c r="D701" i="3"/>
  <c r="AA701" i="3" s="1"/>
  <c r="E701" i="3"/>
  <c r="AB701" i="3" s="1"/>
  <c r="F701" i="3"/>
  <c r="T701" i="3" s="1"/>
  <c r="G701" i="3"/>
  <c r="J701" i="3"/>
  <c r="D702" i="3"/>
  <c r="AA702" i="3" s="1"/>
  <c r="E702" i="3"/>
  <c r="AB702" i="3" s="1"/>
  <c r="F702" i="3"/>
  <c r="T702" i="3" s="1"/>
  <c r="G702" i="3"/>
  <c r="J702" i="3"/>
  <c r="D703" i="3"/>
  <c r="AA703" i="3" s="1"/>
  <c r="E703" i="3"/>
  <c r="AB703" i="3" s="1"/>
  <c r="F703" i="3"/>
  <c r="T703" i="3" s="1"/>
  <c r="G703" i="3"/>
  <c r="J703" i="3"/>
  <c r="D704" i="3"/>
  <c r="AA704" i="3" s="1"/>
  <c r="E704" i="3"/>
  <c r="AB704" i="3" s="1"/>
  <c r="F704" i="3"/>
  <c r="T704" i="3" s="1"/>
  <c r="G704" i="3"/>
  <c r="J704" i="3"/>
  <c r="D705" i="3"/>
  <c r="AA705" i="3" s="1"/>
  <c r="E705" i="3"/>
  <c r="AB705" i="3" s="1"/>
  <c r="F705" i="3"/>
  <c r="T705" i="3" s="1"/>
  <c r="G705" i="3"/>
  <c r="J705" i="3"/>
  <c r="D706" i="3"/>
  <c r="AA706" i="3" s="1"/>
  <c r="E706" i="3"/>
  <c r="AB706" i="3" s="1"/>
  <c r="F706" i="3"/>
  <c r="T706" i="3" s="1"/>
  <c r="G706" i="3"/>
  <c r="J706" i="3"/>
  <c r="D707" i="3"/>
  <c r="AA707" i="3" s="1"/>
  <c r="E707" i="3"/>
  <c r="AB707" i="3" s="1"/>
  <c r="F707" i="3"/>
  <c r="T707" i="3" s="1"/>
  <c r="G707" i="3"/>
  <c r="J707" i="3"/>
  <c r="D708" i="3"/>
  <c r="AA708" i="3" s="1"/>
  <c r="E708" i="3"/>
  <c r="AB708" i="3" s="1"/>
  <c r="F708" i="3"/>
  <c r="T708" i="3" s="1"/>
  <c r="G708" i="3"/>
  <c r="J708" i="3"/>
  <c r="D709" i="3"/>
  <c r="AA709" i="3" s="1"/>
  <c r="E709" i="3"/>
  <c r="AB709" i="3" s="1"/>
  <c r="F709" i="3"/>
  <c r="T709" i="3" s="1"/>
  <c r="G709" i="3"/>
  <c r="J709" i="3"/>
  <c r="D710" i="3"/>
  <c r="E710" i="3"/>
  <c r="AB710" i="3" s="1"/>
  <c r="F710" i="3"/>
  <c r="T710" i="3" s="1"/>
  <c r="G710" i="3"/>
  <c r="J710" i="3"/>
  <c r="D711" i="3"/>
  <c r="E711" i="3"/>
  <c r="AB711" i="3" s="1"/>
  <c r="F711" i="3"/>
  <c r="T711" i="3" s="1"/>
  <c r="G711" i="3"/>
  <c r="J711" i="3"/>
  <c r="D712" i="3"/>
  <c r="AA712" i="3" s="1"/>
  <c r="E712" i="3"/>
  <c r="AB712" i="3" s="1"/>
  <c r="F712" i="3"/>
  <c r="T712" i="3" s="1"/>
  <c r="G712" i="3"/>
  <c r="J712" i="3"/>
  <c r="D713" i="3"/>
  <c r="AA713" i="3" s="1"/>
  <c r="E713" i="3"/>
  <c r="AB713" i="3" s="1"/>
  <c r="F713" i="3"/>
  <c r="T713" i="3" s="1"/>
  <c r="G713" i="3"/>
  <c r="J713" i="3"/>
  <c r="D714" i="3"/>
  <c r="AA714" i="3" s="1"/>
  <c r="E714" i="3"/>
  <c r="AB714" i="3" s="1"/>
  <c r="F714" i="3"/>
  <c r="T714" i="3" s="1"/>
  <c r="G714" i="3"/>
  <c r="J714" i="3"/>
  <c r="D715" i="3"/>
  <c r="AA715" i="3" s="1"/>
  <c r="E715" i="3"/>
  <c r="AB715" i="3" s="1"/>
  <c r="F715" i="3"/>
  <c r="T715" i="3" s="1"/>
  <c r="G715" i="3"/>
  <c r="J715" i="3"/>
  <c r="D716" i="3"/>
  <c r="AA716" i="3" s="1"/>
  <c r="E716" i="3"/>
  <c r="AB716" i="3" s="1"/>
  <c r="F716" i="3"/>
  <c r="T716" i="3" s="1"/>
  <c r="G716" i="3"/>
  <c r="J716" i="3"/>
  <c r="D717" i="3"/>
  <c r="AA717" i="3" s="1"/>
  <c r="E717" i="3"/>
  <c r="AB717" i="3" s="1"/>
  <c r="F717" i="3"/>
  <c r="T717" i="3" s="1"/>
  <c r="G717" i="3"/>
  <c r="J717" i="3"/>
  <c r="D718" i="3"/>
  <c r="AA718" i="3" s="1"/>
  <c r="E718" i="3"/>
  <c r="AB718" i="3" s="1"/>
  <c r="F718" i="3"/>
  <c r="T718" i="3" s="1"/>
  <c r="G718" i="3"/>
  <c r="J718" i="3"/>
  <c r="D719" i="3"/>
  <c r="AA719" i="3" s="1"/>
  <c r="E719" i="3"/>
  <c r="AB719" i="3" s="1"/>
  <c r="F719" i="3"/>
  <c r="T719" i="3" s="1"/>
  <c r="G719" i="3"/>
  <c r="J719" i="3"/>
  <c r="D720" i="3"/>
  <c r="AA720" i="3" s="1"/>
  <c r="E720" i="3"/>
  <c r="AB720" i="3" s="1"/>
  <c r="F720" i="3"/>
  <c r="T720" i="3" s="1"/>
  <c r="G720" i="3"/>
  <c r="J720" i="3"/>
  <c r="D721" i="3"/>
  <c r="AA721" i="3" s="1"/>
  <c r="E721" i="3"/>
  <c r="AB721" i="3" s="1"/>
  <c r="F721" i="3"/>
  <c r="T721" i="3" s="1"/>
  <c r="G721" i="3"/>
  <c r="J721" i="3"/>
  <c r="D722" i="3"/>
  <c r="E722" i="3"/>
  <c r="AB722" i="3" s="1"/>
  <c r="F722" i="3"/>
  <c r="T722" i="3" s="1"/>
  <c r="G722" i="3"/>
  <c r="J722" i="3"/>
  <c r="D723" i="3"/>
  <c r="E723" i="3"/>
  <c r="AB723" i="3" s="1"/>
  <c r="F723" i="3"/>
  <c r="T723" i="3" s="1"/>
  <c r="G723" i="3"/>
  <c r="J723" i="3"/>
  <c r="D724" i="3"/>
  <c r="AA724" i="3" s="1"/>
  <c r="E724" i="3"/>
  <c r="AB724" i="3" s="1"/>
  <c r="F724" i="3"/>
  <c r="T724" i="3" s="1"/>
  <c r="G724" i="3"/>
  <c r="J724" i="3"/>
  <c r="D725" i="3"/>
  <c r="AA725" i="3" s="1"/>
  <c r="E725" i="3"/>
  <c r="AB725" i="3" s="1"/>
  <c r="F725" i="3"/>
  <c r="T725" i="3" s="1"/>
  <c r="G725" i="3"/>
  <c r="J725" i="3"/>
  <c r="D726" i="3"/>
  <c r="AA726" i="3" s="1"/>
  <c r="E726" i="3"/>
  <c r="AB726" i="3" s="1"/>
  <c r="F726" i="3"/>
  <c r="T726" i="3" s="1"/>
  <c r="G726" i="3"/>
  <c r="J726" i="3"/>
  <c r="D727" i="3"/>
  <c r="AA727" i="3" s="1"/>
  <c r="E727" i="3"/>
  <c r="AB727" i="3" s="1"/>
  <c r="F727" i="3"/>
  <c r="T727" i="3" s="1"/>
  <c r="G727" i="3"/>
  <c r="J727" i="3"/>
  <c r="D728" i="3"/>
  <c r="AA728" i="3" s="1"/>
  <c r="E728" i="3"/>
  <c r="AB728" i="3" s="1"/>
  <c r="F728" i="3"/>
  <c r="T728" i="3" s="1"/>
  <c r="G728" i="3"/>
  <c r="J728" i="3"/>
  <c r="D729" i="3"/>
  <c r="AA729" i="3" s="1"/>
  <c r="E729" i="3"/>
  <c r="AB729" i="3" s="1"/>
  <c r="F729" i="3"/>
  <c r="T729" i="3" s="1"/>
  <c r="G729" i="3"/>
  <c r="J729" i="3"/>
  <c r="D730" i="3"/>
  <c r="AA730" i="3" s="1"/>
  <c r="E730" i="3"/>
  <c r="AB730" i="3" s="1"/>
  <c r="F730" i="3"/>
  <c r="T730" i="3" s="1"/>
  <c r="G730" i="3"/>
  <c r="J730" i="3"/>
  <c r="D731" i="3"/>
  <c r="AA731" i="3" s="1"/>
  <c r="E731" i="3"/>
  <c r="AB731" i="3" s="1"/>
  <c r="F731" i="3"/>
  <c r="T731" i="3" s="1"/>
  <c r="G731" i="3"/>
  <c r="J731" i="3"/>
  <c r="D732" i="3"/>
  <c r="AA732" i="3" s="1"/>
  <c r="E732" i="3"/>
  <c r="AB732" i="3" s="1"/>
  <c r="F732" i="3"/>
  <c r="T732" i="3" s="1"/>
  <c r="G732" i="3"/>
  <c r="J732" i="3"/>
  <c r="D733" i="3"/>
  <c r="AA733" i="3" s="1"/>
  <c r="E733" i="3"/>
  <c r="AB733" i="3" s="1"/>
  <c r="F733" i="3"/>
  <c r="T733" i="3" s="1"/>
  <c r="G733" i="3"/>
  <c r="J733" i="3"/>
  <c r="D734" i="3"/>
  <c r="E734" i="3"/>
  <c r="AB734" i="3" s="1"/>
  <c r="F734" i="3"/>
  <c r="T734" i="3" s="1"/>
  <c r="G734" i="3"/>
  <c r="J734" i="3"/>
  <c r="D735" i="3"/>
  <c r="E735" i="3"/>
  <c r="AB735" i="3" s="1"/>
  <c r="F735" i="3"/>
  <c r="T735" i="3" s="1"/>
  <c r="G735" i="3"/>
  <c r="J735" i="3"/>
  <c r="D736" i="3"/>
  <c r="AA736" i="3" s="1"/>
  <c r="E736" i="3"/>
  <c r="AB736" i="3" s="1"/>
  <c r="F736" i="3"/>
  <c r="T736" i="3" s="1"/>
  <c r="G736" i="3"/>
  <c r="J736" i="3"/>
  <c r="D737" i="3"/>
  <c r="AA737" i="3" s="1"/>
  <c r="E737" i="3"/>
  <c r="AB737" i="3" s="1"/>
  <c r="F737" i="3"/>
  <c r="T737" i="3" s="1"/>
  <c r="G737" i="3"/>
  <c r="J737" i="3"/>
  <c r="D738" i="3"/>
  <c r="AA738" i="3" s="1"/>
  <c r="E738" i="3"/>
  <c r="AB738" i="3" s="1"/>
  <c r="F738" i="3"/>
  <c r="T738" i="3" s="1"/>
  <c r="G738" i="3"/>
  <c r="J738" i="3"/>
  <c r="D739" i="3"/>
  <c r="AA739" i="3" s="1"/>
  <c r="E739" i="3"/>
  <c r="AB739" i="3" s="1"/>
  <c r="F739" i="3"/>
  <c r="T739" i="3" s="1"/>
  <c r="G739" i="3"/>
  <c r="J739" i="3"/>
  <c r="D740" i="3"/>
  <c r="AA740" i="3" s="1"/>
  <c r="E740" i="3"/>
  <c r="AB740" i="3" s="1"/>
  <c r="F740" i="3"/>
  <c r="T740" i="3" s="1"/>
  <c r="G740" i="3"/>
  <c r="J740" i="3"/>
  <c r="D741" i="3"/>
  <c r="AA741" i="3" s="1"/>
  <c r="E741" i="3"/>
  <c r="AB741" i="3" s="1"/>
  <c r="F741" i="3"/>
  <c r="T741" i="3" s="1"/>
  <c r="G741" i="3"/>
  <c r="J741" i="3"/>
  <c r="D742" i="3"/>
  <c r="AA742" i="3" s="1"/>
  <c r="E742" i="3"/>
  <c r="AB742" i="3" s="1"/>
  <c r="F742" i="3"/>
  <c r="T742" i="3" s="1"/>
  <c r="G742" i="3"/>
  <c r="J742" i="3"/>
  <c r="D743" i="3"/>
  <c r="AA743" i="3" s="1"/>
  <c r="E743" i="3"/>
  <c r="AB743" i="3" s="1"/>
  <c r="F743" i="3"/>
  <c r="T743" i="3" s="1"/>
  <c r="G743" i="3"/>
  <c r="J743" i="3"/>
  <c r="D744" i="3"/>
  <c r="AA744" i="3" s="1"/>
  <c r="E744" i="3"/>
  <c r="AB744" i="3" s="1"/>
  <c r="F744" i="3"/>
  <c r="T744" i="3" s="1"/>
  <c r="G744" i="3"/>
  <c r="J744" i="3"/>
  <c r="D745" i="3"/>
  <c r="AA745" i="3" s="1"/>
  <c r="E745" i="3"/>
  <c r="AB745" i="3" s="1"/>
  <c r="F745" i="3"/>
  <c r="T745" i="3" s="1"/>
  <c r="G745" i="3"/>
  <c r="J745" i="3"/>
  <c r="D746" i="3"/>
  <c r="E746" i="3"/>
  <c r="AB746" i="3" s="1"/>
  <c r="F746" i="3"/>
  <c r="T746" i="3" s="1"/>
  <c r="G746" i="3"/>
  <c r="J746" i="3"/>
  <c r="D747" i="3"/>
  <c r="E747" i="3"/>
  <c r="AB747" i="3" s="1"/>
  <c r="F747" i="3"/>
  <c r="T747" i="3" s="1"/>
  <c r="G747" i="3"/>
  <c r="J747" i="3"/>
  <c r="D748" i="3"/>
  <c r="AA748" i="3" s="1"/>
  <c r="E748" i="3"/>
  <c r="AB748" i="3" s="1"/>
  <c r="F748" i="3"/>
  <c r="T748" i="3" s="1"/>
  <c r="G748" i="3"/>
  <c r="J748" i="3"/>
  <c r="D749" i="3"/>
  <c r="AA749" i="3" s="1"/>
  <c r="E749" i="3"/>
  <c r="AB749" i="3" s="1"/>
  <c r="F749" i="3"/>
  <c r="T749" i="3" s="1"/>
  <c r="G749" i="3"/>
  <c r="J749" i="3"/>
  <c r="D750" i="3"/>
  <c r="AA750" i="3" s="1"/>
  <c r="E750" i="3"/>
  <c r="AB750" i="3" s="1"/>
  <c r="F750" i="3"/>
  <c r="T750" i="3" s="1"/>
  <c r="G750" i="3"/>
  <c r="J750" i="3"/>
  <c r="D751" i="3"/>
  <c r="AA751" i="3" s="1"/>
  <c r="E751" i="3"/>
  <c r="AB751" i="3" s="1"/>
  <c r="F751" i="3"/>
  <c r="T751" i="3" s="1"/>
  <c r="G751" i="3"/>
  <c r="J751" i="3"/>
  <c r="D752" i="3"/>
  <c r="AA752" i="3" s="1"/>
  <c r="E752" i="3"/>
  <c r="AB752" i="3" s="1"/>
  <c r="F752" i="3"/>
  <c r="T752" i="3" s="1"/>
  <c r="G752" i="3"/>
  <c r="J752" i="3"/>
  <c r="D753" i="3"/>
  <c r="AA753" i="3" s="1"/>
  <c r="E753" i="3"/>
  <c r="AB753" i="3" s="1"/>
  <c r="F753" i="3"/>
  <c r="T753" i="3" s="1"/>
  <c r="G753" i="3"/>
  <c r="J753" i="3"/>
  <c r="D754" i="3"/>
  <c r="AA754" i="3" s="1"/>
  <c r="E754" i="3"/>
  <c r="AB754" i="3" s="1"/>
  <c r="F754" i="3"/>
  <c r="T754" i="3" s="1"/>
  <c r="G754" i="3"/>
  <c r="J754" i="3"/>
  <c r="D755" i="3"/>
  <c r="AA755" i="3" s="1"/>
  <c r="E755" i="3"/>
  <c r="AB755" i="3" s="1"/>
  <c r="F755" i="3"/>
  <c r="T755" i="3" s="1"/>
  <c r="G755" i="3"/>
  <c r="J755" i="3"/>
  <c r="D756" i="3"/>
  <c r="AA756" i="3" s="1"/>
  <c r="E756" i="3"/>
  <c r="AB756" i="3" s="1"/>
  <c r="F756" i="3"/>
  <c r="T756" i="3" s="1"/>
  <c r="G756" i="3"/>
  <c r="J756" i="3"/>
  <c r="D757" i="3"/>
  <c r="AA757" i="3" s="1"/>
  <c r="E757" i="3"/>
  <c r="AB757" i="3" s="1"/>
  <c r="F757" i="3"/>
  <c r="T757" i="3" s="1"/>
  <c r="G757" i="3"/>
  <c r="J757" i="3"/>
  <c r="D758" i="3"/>
  <c r="E758" i="3"/>
  <c r="AB758" i="3" s="1"/>
  <c r="F758" i="3"/>
  <c r="T758" i="3" s="1"/>
  <c r="G758" i="3"/>
  <c r="J758" i="3"/>
  <c r="D759" i="3"/>
  <c r="E759" i="3"/>
  <c r="AB759" i="3" s="1"/>
  <c r="F759" i="3"/>
  <c r="T759" i="3" s="1"/>
  <c r="G759" i="3"/>
  <c r="J759" i="3"/>
  <c r="D760" i="3"/>
  <c r="AA760" i="3" s="1"/>
  <c r="E760" i="3"/>
  <c r="AB760" i="3" s="1"/>
  <c r="F760" i="3"/>
  <c r="T760" i="3" s="1"/>
  <c r="G760" i="3"/>
  <c r="J760" i="3"/>
  <c r="D761" i="3"/>
  <c r="AA761" i="3" s="1"/>
  <c r="E761" i="3"/>
  <c r="AB761" i="3" s="1"/>
  <c r="F761" i="3"/>
  <c r="T761" i="3" s="1"/>
  <c r="G761" i="3"/>
  <c r="J761" i="3"/>
  <c r="D762" i="3"/>
  <c r="AA762" i="3" s="1"/>
  <c r="E762" i="3"/>
  <c r="AB762" i="3" s="1"/>
  <c r="F762" i="3"/>
  <c r="T762" i="3" s="1"/>
  <c r="G762" i="3"/>
  <c r="J762" i="3"/>
  <c r="D763" i="3"/>
  <c r="AA763" i="3" s="1"/>
  <c r="E763" i="3"/>
  <c r="AB763" i="3" s="1"/>
  <c r="F763" i="3"/>
  <c r="T763" i="3" s="1"/>
  <c r="G763" i="3"/>
  <c r="J763" i="3"/>
  <c r="D764" i="3"/>
  <c r="AA764" i="3" s="1"/>
  <c r="E764" i="3"/>
  <c r="AB764" i="3" s="1"/>
  <c r="F764" i="3"/>
  <c r="T764" i="3" s="1"/>
  <c r="G764" i="3"/>
  <c r="J764" i="3"/>
  <c r="D765" i="3"/>
  <c r="AA765" i="3" s="1"/>
  <c r="E765" i="3"/>
  <c r="AB765" i="3" s="1"/>
  <c r="F765" i="3"/>
  <c r="T765" i="3" s="1"/>
  <c r="G765" i="3"/>
  <c r="J765" i="3"/>
  <c r="D766" i="3"/>
  <c r="AA766" i="3" s="1"/>
  <c r="E766" i="3"/>
  <c r="AB766" i="3" s="1"/>
  <c r="F766" i="3"/>
  <c r="T766" i="3" s="1"/>
  <c r="G766" i="3"/>
  <c r="J766" i="3"/>
  <c r="D767" i="3"/>
  <c r="AA767" i="3" s="1"/>
  <c r="E767" i="3"/>
  <c r="AB767" i="3" s="1"/>
  <c r="F767" i="3"/>
  <c r="T767" i="3" s="1"/>
  <c r="G767" i="3"/>
  <c r="J767" i="3"/>
  <c r="D768" i="3"/>
  <c r="AA768" i="3" s="1"/>
  <c r="E768" i="3"/>
  <c r="AB768" i="3" s="1"/>
  <c r="F768" i="3"/>
  <c r="T768" i="3" s="1"/>
  <c r="G768" i="3"/>
  <c r="J768" i="3"/>
  <c r="D769" i="3"/>
  <c r="AA769" i="3" s="1"/>
  <c r="E769" i="3"/>
  <c r="AB769" i="3" s="1"/>
  <c r="F769" i="3"/>
  <c r="T769" i="3" s="1"/>
  <c r="G769" i="3"/>
  <c r="J769" i="3"/>
  <c r="D770" i="3"/>
  <c r="E770" i="3"/>
  <c r="AB770" i="3" s="1"/>
  <c r="F770" i="3"/>
  <c r="T770" i="3" s="1"/>
  <c r="G770" i="3"/>
  <c r="J770" i="3"/>
  <c r="D771" i="3"/>
  <c r="E771" i="3"/>
  <c r="AB771" i="3" s="1"/>
  <c r="F771" i="3"/>
  <c r="T771" i="3" s="1"/>
  <c r="G771" i="3"/>
  <c r="J771" i="3"/>
  <c r="D772" i="3"/>
  <c r="AA772" i="3" s="1"/>
  <c r="E772" i="3"/>
  <c r="AB772" i="3" s="1"/>
  <c r="F772" i="3"/>
  <c r="T772" i="3" s="1"/>
  <c r="G772" i="3"/>
  <c r="J772" i="3"/>
  <c r="D773" i="3"/>
  <c r="AA773" i="3" s="1"/>
  <c r="E773" i="3"/>
  <c r="AB773" i="3" s="1"/>
  <c r="F773" i="3"/>
  <c r="T773" i="3" s="1"/>
  <c r="G773" i="3"/>
  <c r="J773" i="3"/>
  <c r="D774" i="3"/>
  <c r="AA774" i="3" s="1"/>
  <c r="E774" i="3"/>
  <c r="AB774" i="3" s="1"/>
  <c r="F774" i="3"/>
  <c r="T774" i="3" s="1"/>
  <c r="G774" i="3"/>
  <c r="J774" i="3"/>
  <c r="D775" i="3"/>
  <c r="AA775" i="3" s="1"/>
  <c r="E775" i="3"/>
  <c r="AB775" i="3" s="1"/>
  <c r="F775" i="3"/>
  <c r="T775" i="3" s="1"/>
  <c r="G775" i="3"/>
  <c r="J775" i="3"/>
  <c r="D776" i="3"/>
  <c r="AA776" i="3" s="1"/>
  <c r="E776" i="3"/>
  <c r="AB776" i="3" s="1"/>
  <c r="F776" i="3"/>
  <c r="T776" i="3" s="1"/>
  <c r="G776" i="3"/>
  <c r="J776" i="3"/>
  <c r="D777" i="3"/>
  <c r="AA777" i="3" s="1"/>
  <c r="E777" i="3"/>
  <c r="AB777" i="3" s="1"/>
  <c r="F777" i="3"/>
  <c r="T777" i="3" s="1"/>
  <c r="G777" i="3"/>
  <c r="J777" i="3"/>
  <c r="D778" i="3"/>
  <c r="AA778" i="3" s="1"/>
  <c r="E778" i="3"/>
  <c r="AB778" i="3" s="1"/>
  <c r="F778" i="3"/>
  <c r="T778" i="3" s="1"/>
  <c r="G778" i="3"/>
  <c r="J778" i="3"/>
  <c r="D779" i="3"/>
  <c r="AA779" i="3" s="1"/>
  <c r="E779" i="3"/>
  <c r="AB779" i="3" s="1"/>
  <c r="F779" i="3"/>
  <c r="T779" i="3" s="1"/>
  <c r="G779" i="3"/>
  <c r="J779" i="3"/>
  <c r="D780" i="3"/>
  <c r="AA780" i="3" s="1"/>
  <c r="E780" i="3"/>
  <c r="AB780" i="3" s="1"/>
  <c r="F780" i="3"/>
  <c r="T780" i="3" s="1"/>
  <c r="G780" i="3"/>
  <c r="J780" i="3"/>
  <c r="D781" i="3"/>
  <c r="AA781" i="3" s="1"/>
  <c r="E781" i="3"/>
  <c r="AB781" i="3" s="1"/>
  <c r="F781" i="3"/>
  <c r="T781" i="3" s="1"/>
  <c r="G781" i="3"/>
  <c r="J781" i="3"/>
  <c r="D782" i="3"/>
  <c r="E782" i="3"/>
  <c r="AB782" i="3" s="1"/>
  <c r="F782" i="3"/>
  <c r="T782" i="3" s="1"/>
  <c r="G782" i="3"/>
  <c r="J782" i="3"/>
  <c r="D783" i="3"/>
  <c r="E783" i="3"/>
  <c r="AB783" i="3" s="1"/>
  <c r="F783" i="3"/>
  <c r="T783" i="3" s="1"/>
  <c r="G783" i="3"/>
  <c r="J783" i="3"/>
  <c r="D784" i="3"/>
  <c r="AA784" i="3" s="1"/>
  <c r="E784" i="3"/>
  <c r="AB784" i="3" s="1"/>
  <c r="F784" i="3"/>
  <c r="T784" i="3" s="1"/>
  <c r="G784" i="3"/>
  <c r="J784" i="3"/>
  <c r="D785" i="3"/>
  <c r="AA785" i="3" s="1"/>
  <c r="E785" i="3"/>
  <c r="AB785" i="3" s="1"/>
  <c r="F785" i="3"/>
  <c r="T785" i="3" s="1"/>
  <c r="G785" i="3"/>
  <c r="J785" i="3"/>
  <c r="D786" i="3"/>
  <c r="AA786" i="3" s="1"/>
  <c r="E786" i="3"/>
  <c r="AB786" i="3" s="1"/>
  <c r="F786" i="3"/>
  <c r="T786" i="3" s="1"/>
  <c r="G786" i="3"/>
  <c r="J786" i="3"/>
  <c r="D787" i="3"/>
  <c r="AA787" i="3" s="1"/>
  <c r="E787" i="3"/>
  <c r="AB787" i="3" s="1"/>
  <c r="F787" i="3"/>
  <c r="T787" i="3" s="1"/>
  <c r="G787" i="3"/>
  <c r="J787" i="3"/>
  <c r="D788" i="3"/>
  <c r="AA788" i="3" s="1"/>
  <c r="E788" i="3"/>
  <c r="AB788" i="3" s="1"/>
  <c r="F788" i="3"/>
  <c r="T788" i="3" s="1"/>
  <c r="G788" i="3"/>
  <c r="J788" i="3"/>
  <c r="D789" i="3"/>
  <c r="AA789" i="3" s="1"/>
  <c r="E789" i="3"/>
  <c r="AB789" i="3" s="1"/>
  <c r="F789" i="3"/>
  <c r="T789" i="3" s="1"/>
  <c r="G789" i="3"/>
  <c r="J789" i="3"/>
  <c r="D790" i="3"/>
  <c r="AA790" i="3" s="1"/>
  <c r="E790" i="3"/>
  <c r="AB790" i="3" s="1"/>
  <c r="F790" i="3"/>
  <c r="T790" i="3" s="1"/>
  <c r="G790" i="3"/>
  <c r="J790" i="3"/>
  <c r="D791" i="3"/>
  <c r="AA791" i="3" s="1"/>
  <c r="E791" i="3"/>
  <c r="AB791" i="3" s="1"/>
  <c r="F791" i="3"/>
  <c r="T791" i="3" s="1"/>
  <c r="G791" i="3"/>
  <c r="J791" i="3"/>
  <c r="D792" i="3"/>
  <c r="AA792" i="3" s="1"/>
  <c r="E792" i="3"/>
  <c r="AB792" i="3" s="1"/>
  <c r="F792" i="3"/>
  <c r="T792" i="3" s="1"/>
  <c r="G792" i="3"/>
  <c r="J792" i="3"/>
  <c r="D793" i="3"/>
  <c r="AA793" i="3" s="1"/>
  <c r="E793" i="3"/>
  <c r="AB793" i="3" s="1"/>
  <c r="F793" i="3"/>
  <c r="T793" i="3" s="1"/>
  <c r="G793" i="3"/>
  <c r="J793" i="3"/>
  <c r="D794" i="3"/>
  <c r="E794" i="3"/>
  <c r="AB794" i="3" s="1"/>
  <c r="F794" i="3"/>
  <c r="T794" i="3" s="1"/>
  <c r="G794" i="3"/>
  <c r="J794" i="3"/>
  <c r="D795" i="3"/>
  <c r="E795" i="3"/>
  <c r="AB795" i="3" s="1"/>
  <c r="F795" i="3"/>
  <c r="T795" i="3" s="1"/>
  <c r="G795" i="3"/>
  <c r="J795" i="3"/>
  <c r="D796" i="3"/>
  <c r="AA796" i="3" s="1"/>
  <c r="E796" i="3"/>
  <c r="AB796" i="3" s="1"/>
  <c r="F796" i="3"/>
  <c r="T796" i="3" s="1"/>
  <c r="G796" i="3"/>
  <c r="J796" i="3"/>
  <c r="D797" i="3"/>
  <c r="AA797" i="3" s="1"/>
  <c r="E797" i="3"/>
  <c r="AB797" i="3" s="1"/>
  <c r="F797" i="3"/>
  <c r="T797" i="3" s="1"/>
  <c r="G797" i="3"/>
  <c r="J797" i="3"/>
  <c r="D798" i="3"/>
  <c r="AA798" i="3" s="1"/>
  <c r="E798" i="3"/>
  <c r="AB798" i="3" s="1"/>
  <c r="F798" i="3"/>
  <c r="T798" i="3" s="1"/>
  <c r="G798" i="3"/>
  <c r="J798" i="3"/>
  <c r="D799" i="3"/>
  <c r="AA799" i="3" s="1"/>
  <c r="E799" i="3"/>
  <c r="AB799" i="3" s="1"/>
  <c r="F799" i="3"/>
  <c r="T799" i="3" s="1"/>
  <c r="G799" i="3"/>
  <c r="J799" i="3"/>
  <c r="D800" i="3"/>
  <c r="AA800" i="3" s="1"/>
  <c r="E800" i="3"/>
  <c r="AB800" i="3" s="1"/>
  <c r="F800" i="3"/>
  <c r="T800" i="3" s="1"/>
  <c r="G800" i="3"/>
  <c r="J800" i="3"/>
  <c r="D801" i="3"/>
  <c r="AA801" i="3" s="1"/>
  <c r="E801" i="3"/>
  <c r="AB801" i="3" s="1"/>
  <c r="F801" i="3"/>
  <c r="T801" i="3" s="1"/>
  <c r="G801" i="3"/>
  <c r="J801" i="3"/>
  <c r="D802" i="3"/>
  <c r="AA802" i="3" s="1"/>
  <c r="E802" i="3"/>
  <c r="AB802" i="3" s="1"/>
  <c r="F802" i="3"/>
  <c r="T802" i="3" s="1"/>
  <c r="G802" i="3"/>
  <c r="J802" i="3"/>
  <c r="D803" i="3"/>
  <c r="AA803" i="3" s="1"/>
  <c r="E803" i="3"/>
  <c r="AB803" i="3" s="1"/>
  <c r="F803" i="3"/>
  <c r="T803" i="3" s="1"/>
  <c r="G803" i="3"/>
  <c r="J803" i="3"/>
  <c r="D804" i="3"/>
  <c r="AA804" i="3" s="1"/>
  <c r="E804" i="3"/>
  <c r="AB804" i="3" s="1"/>
  <c r="F804" i="3"/>
  <c r="T804" i="3" s="1"/>
  <c r="G804" i="3"/>
  <c r="J804" i="3"/>
  <c r="D805" i="3"/>
  <c r="AA805" i="3" s="1"/>
  <c r="E805" i="3"/>
  <c r="AB805" i="3" s="1"/>
  <c r="F805" i="3"/>
  <c r="T805" i="3" s="1"/>
  <c r="G805" i="3"/>
  <c r="J805" i="3"/>
  <c r="D806" i="3"/>
  <c r="E806" i="3"/>
  <c r="AB806" i="3" s="1"/>
  <c r="F806" i="3"/>
  <c r="T806" i="3" s="1"/>
  <c r="G806" i="3"/>
  <c r="J806" i="3"/>
  <c r="D807" i="3"/>
  <c r="E807" i="3"/>
  <c r="AB807" i="3" s="1"/>
  <c r="F807" i="3"/>
  <c r="T807" i="3" s="1"/>
  <c r="G807" i="3"/>
  <c r="J807" i="3"/>
  <c r="D808" i="3"/>
  <c r="AA808" i="3" s="1"/>
  <c r="E808" i="3"/>
  <c r="AB808" i="3" s="1"/>
  <c r="F808" i="3"/>
  <c r="T808" i="3" s="1"/>
  <c r="G808" i="3"/>
  <c r="J808" i="3"/>
  <c r="D809" i="3"/>
  <c r="AA809" i="3" s="1"/>
  <c r="E809" i="3"/>
  <c r="AB809" i="3" s="1"/>
  <c r="F809" i="3"/>
  <c r="T809" i="3" s="1"/>
  <c r="G809" i="3"/>
  <c r="J809" i="3"/>
  <c r="D810" i="3"/>
  <c r="AA810" i="3" s="1"/>
  <c r="E810" i="3"/>
  <c r="AB810" i="3" s="1"/>
  <c r="F810" i="3"/>
  <c r="T810" i="3" s="1"/>
  <c r="G810" i="3"/>
  <c r="J810" i="3"/>
  <c r="D811" i="3"/>
  <c r="AA811" i="3" s="1"/>
  <c r="E811" i="3"/>
  <c r="AB811" i="3" s="1"/>
  <c r="F811" i="3"/>
  <c r="T811" i="3" s="1"/>
  <c r="G811" i="3"/>
  <c r="J811" i="3"/>
  <c r="D812" i="3"/>
  <c r="AA812" i="3" s="1"/>
  <c r="E812" i="3"/>
  <c r="AB812" i="3" s="1"/>
  <c r="F812" i="3"/>
  <c r="T812" i="3" s="1"/>
  <c r="G812" i="3"/>
  <c r="J812" i="3"/>
  <c r="D813" i="3"/>
  <c r="AA813" i="3" s="1"/>
  <c r="E813" i="3"/>
  <c r="AB813" i="3" s="1"/>
  <c r="F813" i="3"/>
  <c r="T813" i="3" s="1"/>
  <c r="G813" i="3"/>
  <c r="J813" i="3"/>
  <c r="D814" i="3"/>
  <c r="AA814" i="3" s="1"/>
  <c r="E814" i="3"/>
  <c r="AB814" i="3" s="1"/>
  <c r="F814" i="3"/>
  <c r="T814" i="3" s="1"/>
  <c r="G814" i="3"/>
  <c r="J814" i="3"/>
  <c r="D815" i="3"/>
  <c r="AA815" i="3" s="1"/>
  <c r="E815" i="3"/>
  <c r="AB815" i="3" s="1"/>
  <c r="F815" i="3"/>
  <c r="T815" i="3" s="1"/>
  <c r="G815" i="3"/>
  <c r="J815" i="3"/>
  <c r="D816" i="3"/>
  <c r="AA816" i="3" s="1"/>
  <c r="E816" i="3"/>
  <c r="AB816" i="3" s="1"/>
  <c r="F816" i="3"/>
  <c r="T816" i="3" s="1"/>
  <c r="G816" i="3"/>
  <c r="J816" i="3"/>
  <c r="D817" i="3"/>
  <c r="AA817" i="3" s="1"/>
  <c r="E817" i="3"/>
  <c r="AB817" i="3" s="1"/>
  <c r="F817" i="3"/>
  <c r="T817" i="3" s="1"/>
  <c r="G817" i="3"/>
  <c r="J817" i="3"/>
  <c r="D818" i="3"/>
  <c r="E818" i="3"/>
  <c r="AB818" i="3" s="1"/>
  <c r="F818" i="3"/>
  <c r="T818" i="3" s="1"/>
  <c r="G818" i="3"/>
  <c r="J818" i="3"/>
  <c r="D819" i="3"/>
  <c r="E819" i="3"/>
  <c r="AB819" i="3" s="1"/>
  <c r="F819" i="3"/>
  <c r="T819" i="3" s="1"/>
  <c r="G819" i="3"/>
  <c r="J819" i="3"/>
  <c r="D820" i="3"/>
  <c r="AA820" i="3" s="1"/>
  <c r="E820" i="3"/>
  <c r="AB820" i="3" s="1"/>
  <c r="F820" i="3"/>
  <c r="T820" i="3" s="1"/>
  <c r="G820" i="3"/>
  <c r="J820" i="3"/>
  <c r="D821" i="3"/>
  <c r="AA821" i="3" s="1"/>
  <c r="E821" i="3"/>
  <c r="AB821" i="3" s="1"/>
  <c r="F821" i="3"/>
  <c r="T821" i="3" s="1"/>
  <c r="G821" i="3"/>
  <c r="J821" i="3"/>
  <c r="D822" i="3"/>
  <c r="AA822" i="3" s="1"/>
  <c r="E822" i="3"/>
  <c r="AB822" i="3" s="1"/>
  <c r="F822" i="3"/>
  <c r="T822" i="3" s="1"/>
  <c r="G822" i="3"/>
  <c r="J822" i="3"/>
  <c r="D823" i="3"/>
  <c r="AA823" i="3" s="1"/>
  <c r="E823" i="3"/>
  <c r="AB823" i="3" s="1"/>
  <c r="F823" i="3"/>
  <c r="T823" i="3" s="1"/>
  <c r="G823" i="3"/>
  <c r="J823" i="3"/>
  <c r="D824" i="3"/>
  <c r="AA824" i="3" s="1"/>
  <c r="E824" i="3"/>
  <c r="AB824" i="3" s="1"/>
  <c r="F824" i="3"/>
  <c r="T824" i="3" s="1"/>
  <c r="G824" i="3"/>
  <c r="J824" i="3"/>
  <c r="D825" i="3"/>
  <c r="AA825" i="3" s="1"/>
  <c r="E825" i="3"/>
  <c r="AB825" i="3" s="1"/>
  <c r="F825" i="3"/>
  <c r="T825" i="3" s="1"/>
  <c r="G825" i="3"/>
  <c r="J825" i="3"/>
  <c r="D826" i="3"/>
  <c r="AA826" i="3" s="1"/>
  <c r="E826" i="3"/>
  <c r="AB826" i="3" s="1"/>
  <c r="F826" i="3"/>
  <c r="T826" i="3" s="1"/>
  <c r="G826" i="3"/>
  <c r="J826" i="3"/>
  <c r="D827" i="3"/>
  <c r="AA827" i="3" s="1"/>
  <c r="E827" i="3"/>
  <c r="AB827" i="3" s="1"/>
  <c r="F827" i="3"/>
  <c r="T827" i="3" s="1"/>
  <c r="G827" i="3"/>
  <c r="J827" i="3"/>
  <c r="D828" i="3"/>
  <c r="AA828" i="3" s="1"/>
  <c r="E828" i="3"/>
  <c r="AB828" i="3" s="1"/>
  <c r="F828" i="3"/>
  <c r="T828" i="3" s="1"/>
  <c r="G828" i="3"/>
  <c r="J828" i="3"/>
  <c r="D829" i="3"/>
  <c r="AA829" i="3" s="1"/>
  <c r="E829" i="3"/>
  <c r="AB829" i="3" s="1"/>
  <c r="F829" i="3"/>
  <c r="T829" i="3" s="1"/>
  <c r="G829" i="3"/>
  <c r="J829" i="3"/>
  <c r="D830" i="3"/>
  <c r="AA830" i="3" s="1"/>
  <c r="E830" i="3"/>
  <c r="AB830" i="3" s="1"/>
  <c r="F830" i="3"/>
  <c r="T830" i="3" s="1"/>
  <c r="G830" i="3"/>
  <c r="J830" i="3"/>
  <c r="D831" i="3"/>
  <c r="AA831" i="3" s="1"/>
  <c r="E831" i="3"/>
  <c r="AB831" i="3" s="1"/>
  <c r="F831" i="3"/>
  <c r="T831" i="3" s="1"/>
  <c r="G831" i="3"/>
  <c r="J831" i="3"/>
  <c r="D832" i="3"/>
  <c r="AA832" i="3" s="1"/>
  <c r="E832" i="3"/>
  <c r="AB832" i="3" s="1"/>
  <c r="F832" i="3"/>
  <c r="T832" i="3" s="1"/>
  <c r="G832" i="3"/>
  <c r="J832" i="3"/>
  <c r="D833" i="3"/>
  <c r="AA833" i="3" s="1"/>
  <c r="E833" i="3"/>
  <c r="AB833" i="3" s="1"/>
  <c r="F833" i="3"/>
  <c r="T833" i="3" s="1"/>
  <c r="G833" i="3"/>
  <c r="J833" i="3"/>
  <c r="D834" i="3"/>
  <c r="AA834" i="3" s="1"/>
  <c r="E834" i="3"/>
  <c r="AB834" i="3" s="1"/>
  <c r="F834" i="3"/>
  <c r="T834" i="3" s="1"/>
  <c r="G834" i="3"/>
  <c r="J834" i="3"/>
  <c r="D835" i="3"/>
  <c r="AA835" i="3" s="1"/>
  <c r="E835" i="3"/>
  <c r="AB835" i="3" s="1"/>
  <c r="F835" i="3"/>
  <c r="T835" i="3" s="1"/>
  <c r="G835" i="3"/>
  <c r="J835" i="3"/>
  <c r="D836" i="3"/>
  <c r="AA836" i="3" s="1"/>
  <c r="E836" i="3"/>
  <c r="AB836" i="3" s="1"/>
  <c r="F836" i="3"/>
  <c r="T836" i="3" s="1"/>
  <c r="G836" i="3"/>
  <c r="J836" i="3"/>
  <c r="D837" i="3"/>
  <c r="AA837" i="3" s="1"/>
  <c r="E837" i="3"/>
  <c r="AB837" i="3" s="1"/>
  <c r="F837" i="3"/>
  <c r="T837" i="3" s="1"/>
  <c r="G837" i="3"/>
  <c r="J837" i="3"/>
  <c r="D838" i="3"/>
  <c r="AA838" i="3" s="1"/>
  <c r="E838" i="3"/>
  <c r="AB838" i="3" s="1"/>
  <c r="F838" i="3"/>
  <c r="T838" i="3" s="1"/>
  <c r="G838" i="3"/>
  <c r="J838" i="3"/>
  <c r="D839" i="3"/>
  <c r="AA839" i="3" s="1"/>
  <c r="E839" i="3"/>
  <c r="AB839" i="3" s="1"/>
  <c r="F839" i="3"/>
  <c r="T839" i="3" s="1"/>
  <c r="G839" i="3"/>
  <c r="J839" i="3"/>
  <c r="D840" i="3"/>
  <c r="AA840" i="3" s="1"/>
  <c r="E840" i="3"/>
  <c r="AB840" i="3" s="1"/>
  <c r="F840" i="3"/>
  <c r="T840" i="3" s="1"/>
  <c r="G840" i="3"/>
  <c r="J840" i="3"/>
  <c r="D841" i="3"/>
  <c r="AA841" i="3" s="1"/>
  <c r="E841" i="3"/>
  <c r="AB841" i="3" s="1"/>
  <c r="F841" i="3"/>
  <c r="T841" i="3" s="1"/>
  <c r="G841" i="3"/>
  <c r="J841" i="3"/>
  <c r="D842" i="3"/>
  <c r="AA842" i="3" s="1"/>
  <c r="E842" i="3"/>
  <c r="AB842" i="3" s="1"/>
  <c r="F842" i="3"/>
  <c r="T842" i="3" s="1"/>
  <c r="G842" i="3"/>
  <c r="J842" i="3"/>
  <c r="D843" i="3"/>
  <c r="AA843" i="3" s="1"/>
  <c r="E843" i="3"/>
  <c r="AB843" i="3" s="1"/>
  <c r="F843" i="3"/>
  <c r="T843" i="3" s="1"/>
  <c r="G843" i="3"/>
  <c r="J843" i="3"/>
  <c r="D844" i="3"/>
  <c r="AA844" i="3" s="1"/>
  <c r="E844" i="3"/>
  <c r="AB844" i="3" s="1"/>
  <c r="F844" i="3"/>
  <c r="T844" i="3" s="1"/>
  <c r="G844" i="3"/>
  <c r="J844" i="3"/>
  <c r="D845" i="3"/>
  <c r="AA845" i="3" s="1"/>
  <c r="E845" i="3"/>
  <c r="AB845" i="3" s="1"/>
  <c r="F845" i="3"/>
  <c r="T845" i="3" s="1"/>
  <c r="G845" i="3"/>
  <c r="J845" i="3"/>
  <c r="D846" i="3"/>
  <c r="AA846" i="3" s="1"/>
  <c r="E846" i="3"/>
  <c r="AB846" i="3" s="1"/>
  <c r="F846" i="3"/>
  <c r="T846" i="3" s="1"/>
  <c r="G846" i="3"/>
  <c r="J846" i="3"/>
  <c r="D847" i="3"/>
  <c r="AA847" i="3" s="1"/>
  <c r="E847" i="3"/>
  <c r="AB847" i="3" s="1"/>
  <c r="F847" i="3"/>
  <c r="T847" i="3" s="1"/>
  <c r="G847" i="3"/>
  <c r="J847" i="3"/>
  <c r="D848" i="3"/>
  <c r="AA848" i="3" s="1"/>
  <c r="E848" i="3"/>
  <c r="AB848" i="3" s="1"/>
  <c r="F848" i="3"/>
  <c r="T848" i="3" s="1"/>
  <c r="G848" i="3"/>
  <c r="J848" i="3"/>
  <c r="D849" i="3"/>
  <c r="AA849" i="3" s="1"/>
  <c r="E849" i="3"/>
  <c r="AB849" i="3" s="1"/>
  <c r="F849" i="3"/>
  <c r="T849" i="3" s="1"/>
  <c r="G849" i="3"/>
  <c r="J849" i="3"/>
  <c r="D850" i="3"/>
  <c r="AA850" i="3" s="1"/>
  <c r="E850" i="3"/>
  <c r="AB850" i="3" s="1"/>
  <c r="F850" i="3"/>
  <c r="T850" i="3" s="1"/>
  <c r="G850" i="3"/>
  <c r="J850" i="3"/>
  <c r="D851" i="3"/>
  <c r="AA851" i="3" s="1"/>
  <c r="E851" i="3"/>
  <c r="AB851" i="3" s="1"/>
  <c r="F851" i="3"/>
  <c r="T851" i="3" s="1"/>
  <c r="G851" i="3"/>
  <c r="J851" i="3"/>
  <c r="D852" i="3"/>
  <c r="AA852" i="3" s="1"/>
  <c r="E852" i="3"/>
  <c r="AB852" i="3" s="1"/>
  <c r="F852" i="3"/>
  <c r="T852" i="3" s="1"/>
  <c r="G852" i="3"/>
  <c r="J852" i="3"/>
  <c r="D853" i="3"/>
  <c r="AA853" i="3" s="1"/>
  <c r="E853" i="3"/>
  <c r="AB853" i="3" s="1"/>
  <c r="F853" i="3"/>
  <c r="T853" i="3" s="1"/>
  <c r="G853" i="3"/>
  <c r="J853" i="3"/>
  <c r="D854" i="3"/>
  <c r="AA854" i="3" s="1"/>
  <c r="E854" i="3"/>
  <c r="AB854" i="3" s="1"/>
  <c r="F854" i="3"/>
  <c r="T854" i="3" s="1"/>
  <c r="G854" i="3"/>
  <c r="J854" i="3"/>
  <c r="D855" i="3"/>
  <c r="AA855" i="3" s="1"/>
  <c r="E855" i="3"/>
  <c r="AB855" i="3" s="1"/>
  <c r="F855" i="3"/>
  <c r="T855" i="3" s="1"/>
  <c r="G855" i="3"/>
  <c r="J855" i="3"/>
  <c r="D856" i="3"/>
  <c r="AA856" i="3" s="1"/>
  <c r="E856" i="3"/>
  <c r="AB856" i="3" s="1"/>
  <c r="F856" i="3"/>
  <c r="T856" i="3" s="1"/>
  <c r="G856" i="3"/>
  <c r="J856" i="3"/>
  <c r="D857" i="3"/>
  <c r="AA857" i="3" s="1"/>
  <c r="E857" i="3"/>
  <c r="AB857" i="3" s="1"/>
  <c r="F857" i="3"/>
  <c r="T857" i="3" s="1"/>
  <c r="G857" i="3"/>
  <c r="J857" i="3"/>
  <c r="D858" i="3"/>
  <c r="AA858" i="3" s="1"/>
  <c r="E858" i="3"/>
  <c r="AB858" i="3" s="1"/>
  <c r="F858" i="3"/>
  <c r="T858" i="3" s="1"/>
  <c r="G858" i="3"/>
  <c r="J858" i="3"/>
  <c r="D859" i="3"/>
  <c r="AA859" i="3" s="1"/>
  <c r="E859" i="3"/>
  <c r="AB859" i="3" s="1"/>
  <c r="F859" i="3"/>
  <c r="T859" i="3" s="1"/>
  <c r="G859" i="3"/>
  <c r="J859" i="3"/>
  <c r="D860" i="3"/>
  <c r="AA860" i="3" s="1"/>
  <c r="E860" i="3"/>
  <c r="AB860" i="3" s="1"/>
  <c r="F860" i="3"/>
  <c r="T860" i="3" s="1"/>
  <c r="G860" i="3"/>
  <c r="J860" i="3"/>
  <c r="D861" i="3"/>
  <c r="AA861" i="3" s="1"/>
  <c r="E861" i="3"/>
  <c r="AB861" i="3" s="1"/>
  <c r="F861" i="3"/>
  <c r="T861" i="3" s="1"/>
  <c r="G861" i="3"/>
  <c r="J861" i="3"/>
  <c r="D862" i="3"/>
  <c r="AA862" i="3" s="1"/>
  <c r="E862" i="3"/>
  <c r="AB862" i="3" s="1"/>
  <c r="F862" i="3"/>
  <c r="T862" i="3" s="1"/>
  <c r="G862" i="3"/>
  <c r="J862" i="3"/>
  <c r="D863" i="3"/>
  <c r="AA863" i="3" s="1"/>
  <c r="E863" i="3"/>
  <c r="AB863" i="3" s="1"/>
  <c r="F863" i="3"/>
  <c r="T863" i="3" s="1"/>
  <c r="G863" i="3"/>
  <c r="J863" i="3"/>
  <c r="D864" i="3"/>
  <c r="AA864" i="3" s="1"/>
  <c r="E864" i="3"/>
  <c r="AB864" i="3" s="1"/>
  <c r="F864" i="3"/>
  <c r="T864" i="3" s="1"/>
  <c r="G864" i="3"/>
  <c r="J864" i="3"/>
  <c r="D865" i="3"/>
  <c r="AA865" i="3" s="1"/>
  <c r="E865" i="3"/>
  <c r="AB865" i="3" s="1"/>
  <c r="F865" i="3"/>
  <c r="T865" i="3" s="1"/>
  <c r="G865" i="3"/>
  <c r="J865" i="3"/>
  <c r="D866" i="3"/>
  <c r="AA866" i="3" s="1"/>
  <c r="E866" i="3"/>
  <c r="AB866" i="3" s="1"/>
  <c r="F866" i="3"/>
  <c r="T866" i="3" s="1"/>
  <c r="G866" i="3"/>
  <c r="J866" i="3"/>
  <c r="D867" i="3"/>
  <c r="AA867" i="3" s="1"/>
  <c r="E867" i="3"/>
  <c r="AB867" i="3" s="1"/>
  <c r="F867" i="3"/>
  <c r="T867" i="3" s="1"/>
  <c r="G867" i="3"/>
  <c r="J867" i="3"/>
  <c r="D868" i="3"/>
  <c r="AA868" i="3" s="1"/>
  <c r="E868" i="3"/>
  <c r="AB868" i="3" s="1"/>
  <c r="F868" i="3"/>
  <c r="T868" i="3" s="1"/>
  <c r="G868" i="3"/>
  <c r="J868" i="3"/>
  <c r="D869" i="3"/>
  <c r="AA869" i="3" s="1"/>
  <c r="E869" i="3"/>
  <c r="AB869" i="3" s="1"/>
  <c r="F869" i="3"/>
  <c r="T869" i="3" s="1"/>
  <c r="G869" i="3"/>
  <c r="J869" i="3"/>
  <c r="D870" i="3"/>
  <c r="AA870" i="3" s="1"/>
  <c r="E870" i="3"/>
  <c r="AB870" i="3" s="1"/>
  <c r="F870" i="3"/>
  <c r="T870" i="3" s="1"/>
  <c r="G870" i="3"/>
  <c r="J870" i="3"/>
  <c r="D871" i="3"/>
  <c r="AA871" i="3" s="1"/>
  <c r="E871" i="3"/>
  <c r="AB871" i="3" s="1"/>
  <c r="F871" i="3"/>
  <c r="T871" i="3" s="1"/>
  <c r="G871" i="3"/>
  <c r="J871" i="3"/>
  <c r="D872" i="3"/>
  <c r="AA872" i="3" s="1"/>
  <c r="E872" i="3"/>
  <c r="AB872" i="3" s="1"/>
  <c r="F872" i="3"/>
  <c r="T872" i="3" s="1"/>
  <c r="G872" i="3"/>
  <c r="J872" i="3"/>
  <c r="D873" i="3"/>
  <c r="AA873" i="3" s="1"/>
  <c r="E873" i="3"/>
  <c r="AB873" i="3" s="1"/>
  <c r="F873" i="3"/>
  <c r="T873" i="3" s="1"/>
  <c r="G873" i="3"/>
  <c r="J873" i="3"/>
  <c r="D874" i="3"/>
  <c r="AA874" i="3" s="1"/>
  <c r="E874" i="3"/>
  <c r="AB874" i="3" s="1"/>
  <c r="F874" i="3"/>
  <c r="T874" i="3" s="1"/>
  <c r="G874" i="3"/>
  <c r="J874" i="3"/>
  <c r="J24" i="3"/>
  <c r="G24" i="3"/>
  <c r="E24" i="3"/>
  <c r="AB24" i="3" s="1"/>
  <c r="AA220" i="3" l="1"/>
  <c r="Q220" i="3"/>
  <c r="AA208" i="3"/>
  <c r="Q208" i="3"/>
  <c r="AA196" i="3"/>
  <c r="Q196" i="3"/>
  <c r="AA184" i="3"/>
  <c r="Q184" i="3"/>
  <c r="AA172" i="3"/>
  <c r="Q172" i="3"/>
  <c r="AA160" i="3"/>
  <c r="Q160" i="3"/>
  <c r="AA148" i="3"/>
  <c r="Q148" i="3"/>
  <c r="AA136" i="3"/>
  <c r="Q136" i="3"/>
  <c r="AA124" i="3"/>
  <c r="Q124" i="3"/>
  <c r="AA112" i="3"/>
  <c r="Q112" i="3"/>
  <c r="AA100" i="3"/>
  <c r="Q100" i="3"/>
  <c r="AA88" i="3"/>
  <c r="Q88" i="3"/>
  <c r="AA76" i="3"/>
  <c r="Q76" i="3"/>
  <c r="AA64" i="3"/>
  <c r="Q64" i="3"/>
  <c r="AA52" i="3"/>
  <c r="Q52" i="3"/>
  <c r="AA40" i="3"/>
  <c r="Q40" i="3"/>
  <c r="AA28" i="3"/>
  <c r="Q28" i="3"/>
  <c r="Q872" i="3"/>
  <c r="Q860" i="3"/>
  <c r="Q848" i="3"/>
  <c r="Q836" i="3"/>
  <c r="Q824" i="3"/>
  <c r="Q810" i="3"/>
  <c r="Q796" i="3"/>
  <c r="Q780" i="3"/>
  <c r="Q766" i="3"/>
  <c r="Q752" i="3"/>
  <c r="Q738" i="3"/>
  <c r="Q724" i="3"/>
  <c r="Q708" i="3"/>
  <c r="Q694" i="3"/>
  <c r="Q680" i="3"/>
  <c r="Q666" i="3"/>
  <c r="Q652" i="3"/>
  <c r="Q636" i="3"/>
  <c r="Q622" i="3"/>
  <c r="Q608" i="3"/>
  <c r="Q594" i="3"/>
  <c r="Q580" i="3"/>
  <c r="Q564" i="3"/>
  <c r="Q550" i="3"/>
  <c r="Q536" i="3"/>
  <c r="Q522" i="3"/>
  <c r="Q508" i="3"/>
  <c r="Q492" i="3"/>
  <c r="Q478" i="3"/>
  <c r="Q464" i="3"/>
  <c r="Q450" i="3"/>
  <c r="Q436" i="3"/>
  <c r="Q420" i="3"/>
  <c r="Q406" i="3"/>
  <c r="Q392" i="3"/>
  <c r="Q378" i="3"/>
  <c r="Q364" i="3"/>
  <c r="Q348" i="3"/>
  <c r="Q334" i="3"/>
  <c r="Q320" i="3"/>
  <c r="Q306" i="3"/>
  <c r="Q292" i="3"/>
  <c r="Q276" i="3"/>
  <c r="Q262" i="3"/>
  <c r="Q248" i="3"/>
  <c r="Q234" i="3"/>
  <c r="AA145" i="3"/>
  <c r="Q145" i="3"/>
  <c r="AA133" i="3"/>
  <c r="Q133" i="3"/>
  <c r="AA61" i="3"/>
  <c r="Q61" i="3"/>
  <c r="AA215" i="3"/>
  <c r="Q215" i="3"/>
  <c r="AA203" i="3"/>
  <c r="Q203" i="3"/>
  <c r="AA191" i="3"/>
  <c r="Q191" i="3"/>
  <c r="AA179" i="3"/>
  <c r="Q179" i="3"/>
  <c r="AA167" i="3"/>
  <c r="Q167" i="3"/>
  <c r="AA155" i="3"/>
  <c r="Q155" i="3"/>
  <c r="AA143" i="3"/>
  <c r="Q143" i="3"/>
  <c r="AA131" i="3"/>
  <c r="Q131" i="3"/>
  <c r="AA119" i="3"/>
  <c r="Q119" i="3"/>
  <c r="AA107" i="3"/>
  <c r="Q107" i="3"/>
  <c r="AA95" i="3"/>
  <c r="Q95" i="3"/>
  <c r="AA83" i="3"/>
  <c r="Q83" i="3"/>
  <c r="AA71" i="3"/>
  <c r="Q71" i="3"/>
  <c r="AA59" i="3"/>
  <c r="Q59" i="3"/>
  <c r="AA47" i="3"/>
  <c r="Q47" i="3"/>
  <c r="AA35" i="3"/>
  <c r="Q35" i="3"/>
  <c r="AA27" i="3"/>
  <c r="Q27" i="3"/>
  <c r="Q871" i="3"/>
  <c r="Q859" i="3"/>
  <c r="Q847" i="3"/>
  <c r="Q835" i="3"/>
  <c r="Q823" i="3"/>
  <c r="Q809" i="3"/>
  <c r="Q793" i="3"/>
  <c r="Q779" i="3"/>
  <c r="Q765" i="3"/>
  <c r="Q751" i="3"/>
  <c r="Q737" i="3"/>
  <c r="Q721" i="3"/>
  <c r="Q707" i="3"/>
  <c r="Q693" i="3"/>
  <c r="Q679" i="3"/>
  <c r="Q665" i="3"/>
  <c r="Q649" i="3"/>
  <c r="Q635" i="3"/>
  <c r="Q621" i="3"/>
  <c r="Q607" i="3"/>
  <c r="Q593" i="3"/>
  <c r="Q577" i="3"/>
  <c r="Q563" i="3"/>
  <c r="Q549" i="3"/>
  <c r="Q535" i="3"/>
  <c r="Q521" i="3"/>
  <c r="Q505" i="3"/>
  <c r="Q491" i="3"/>
  <c r="Q477" i="3"/>
  <c r="Q463" i="3"/>
  <c r="Q449" i="3"/>
  <c r="Q433" i="3"/>
  <c r="Q419" i="3"/>
  <c r="Q405" i="3"/>
  <c r="Q391" i="3"/>
  <c r="Q377" i="3"/>
  <c r="Q361" i="3"/>
  <c r="Q347" i="3"/>
  <c r="Q333" i="3"/>
  <c r="Q319" i="3"/>
  <c r="Q305" i="3"/>
  <c r="Q289" i="3"/>
  <c r="Q275" i="3"/>
  <c r="Q261" i="3"/>
  <c r="Q247" i="3"/>
  <c r="Q233" i="3"/>
  <c r="AA210" i="3"/>
  <c r="Q210" i="3"/>
  <c r="AA198" i="3"/>
  <c r="Q198" i="3"/>
  <c r="AA186" i="3"/>
  <c r="Q186" i="3"/>
  <c r="AA174" i="3"/>
  <c r="Q174" i="3"/>
  <c r="AA162" i="3"/>
  <c r="Q162" i="3"/>
  <c r="AA150" i="3"/>
  <c r="Q150" i="3"/>
  <c r="AA138" i="3"/>
  <c r="Q138" i="3"/>
  <c r="AA126" i="3"/>
  <c r="Q126" i="3"/>
  <c r="AA114" i="3"/>
  <c r="Q114" i="3"/>
  <c r="AA102" i="3"/>
  <c r="Q102" i="3"/>
  <c r="AA90" i="3"/>
  <c r="Q90" i="3"/>
  <c r="AA78" i="3"/>
  <c r="Q78" i="3"/>
  <c r="AA66" i="3"/>
  <c r="Q66" i="3"/>
  <c r="AA54" i="3"/>
  <c r="Q54" i="3"/>
  <c r="AA42" i="3"/>
  <c r="Q42" i="3"/>
  <c r="AA30" i="3"/>
  <c r="Q30" i="3"/>
  <c r="Q870" i="3"/>
  <c r="Q858" i="3"/>
  <c r="Q846" i="3"/>
  <c r="Q834" i="3"/>
  <c r="Q822" i="3"/>
  <c r="Q808" i="3"/>
  <c r="Q792" i="3"/>
  <c r="Q778" i="3"/>
  <c r="Q764" i="3"/>
  <c r="Q750" i="3"/>
  <c r="Q736" i="3"/>
  <c r="Q720" i="3"/>
  <c r="Q706" i="3"/>
  <c r="Q692" i="3"/>
  <c r="Q678" i="3"/>
  <c r="Q664" i="3"/>
  <c r="Q648" i="3"/>
  <c r="Q634" i="3"/>
  <c r="Q620" i="3"/>
  <c r="Q606" i="3"/>
  <c r="Q592" i="3"/>
  <c r="Q576" i="3"/>
  <c r="Q562" i="3"/>
  <c r="Q548" i="3"/>
  <c r="Q534" i="3"/>
  <c r="Q520" i="3"/>
  <c r="Q504" i="3"/>
  <c r="Q490" i="3"/>
  <c r="Q476" i="3"/>
  <c r="Q462" i="3"/>
  <c r="Q448" i="3"/>
  <c r="Q432" i="3"/>
  <c r="Q418" i="3"/>
  <c r="Q404" i="3"/>
  <c r="Q390" i="3"/>
  <c r="Q376" i="3"/>
  <c r="Q360" i="3"/>
  <c r="Q346" i="3"/>
  <c r="Q332" i="3"/>
  <c r="Q318" i="3"/>
  <c r="Q304" i="3"/>
  <c r="Q288" i="3"/>
  <c r="Q274" i="3"/>
  <c r="Q260" i="3"/>
  <c r="Q246" i="3"/>
  <c r="Q232" i="3"/>
  <c r="AA205" i="3"/>
  <c r="Q205" i="3"/>
  <c r="AA157" i="3"/>
  <c r="Q157" i="3"/>
  <c r="Q869" i="3"/>
  <c r="Q857" i="3"/>
  <c r="Q845" i="3"/>
  <c r="Q833" i="3"/>
  <c r="Q821" i="3"/>
  <c r="Q805" i="3"/>
  <c r="Q791" i="3"/>
  <c r="Q777" i="3"/>
  <c r="Q763" i="3"/>
  <c r="Q749" i="3"/>
  <c r="Q733" i="3"/>
  <c r="Q719" i="3"/>
  <c r="Q705" i="3"/>
  <c r="Q691" i="3"/>
  <c r="Q677" i="3"/>
  <c r="Q661" i="3"/>
  <c r="Q647" i="3"/>
  <c r="Q633" i="3"/>
  <c r="Q619" i="3"/>
  <c r="Q605" i="3"/>
  <c r="Q589" i="3"/>
  <c r="Q575" i="3"/>
  <c r="Q561" i="3"/>
  <c r="Q547" i="3"/>
  <c r="Q533" i="3"/>
  <c r="Q517" i="3"/>
  <c r="Q503" i="3"/>
  <c r="Q489" i="3"/>
  <c r="Q475" i="3"/>
  <c r="Q461" i="3"/>
  <c r="Q445" i="3"/>
  <c r="Q431" i="3"/>
  <c r="Q417" i="3"/>
  <c r="Q403" i="3"/>
  <c r="Q389" i="3"/>
  <c r="Q373" i="3"/>
  <c r="Q359" i="3"/>
  <c r="Q345" i="3"/>
  <c r="Q331" i="3"/>
  <c r="Q317" i="3"/>
  <c r="Q301" i="3"/>
  <c r="Q287" i="3"/>
  <c r="Q273" i="3"/>
  <c r="Q259" i="3"/>
  <c r="Q245" i="3"/>
  <c r="Q229" i="3"/>
  <c r="AA193" i="3"/>
  <c r="Q193" i="3"/>
  <c r="AA181" i="3"/>
  <c r="Q181" i="3"/>
  <c r="AA169" i="3"/>
  <c r="Q169" i="3"/>
  <c r="AA49" i="3"/>
  <c r="Q49" i="3"/>
  <c r="AA212" i="3"/>
  <c r="Q212" i="3"/>
  <c r="AA200" i="3"/>
  <c r="Q200" i="3"/>
  <c r="AA188" i="3"/>
  <c r="Q188" i="3"/>
  <c r="AA176" i="3"/>
  <c r="Q176" i="3"/>
  <c r="AA164" i="3"/>
  <c r="Q164" i="3"/>
  <c r="AA152" i="3"/>
  <c r="Q152" i="3"/>
  <c r="AA140" i="3"/>
  <c r="Q140" i="3"/>
  <c r="AA128" i="3"/>
  <c r="Q128" i="3"/>
  <c r="AA116" i="3"/>
  <c r="Q116" i="3"/>
  <c r="AA104" i="3"/>
  <c r="Q104" i="3"/>
  <c r="AA92" i="3"/>
  <c r="Q92" i="3"/>
  <c r="AA80" i="3"/>
  <c r="Q80" i="3"/>
  <c r="AA68" i="3"/>
  <c r="Q68" i="3"/>
  <c r="AA56" i="3"/>
  <c r="Q56" i="3"/>
  <c r="AA44" i="3"/>
  <c r="Q44" i="3"/>
  <c r="AA32" i="3"/>
  <c r="Q32" i="3"/>
  <c r="Q868" i="3"/>
  <c r="Q856" i="3"/>
  <c r="Q844" i="3"/>
  <c r="Q832" i="3"/>
  <c r="Q820" i="3"/>
  <c r="Q804" i="3"/>
  <c r="Q790" i="3"/>
  <c r="Q776" i="3"/>
  <c r="Q762" i="3"/>
  <c r="Q748" i="3"/>
  <c r="Q732" i="3"/>
  <c r="Q718" i="3"/>
  <c r="Q704" i="3"/>
  <c r="Q690" i="3"/>
  <c r="Q676" i="3"/>
  <c r="Q660" i="3"/>
  <c r="Q646" i="3"/>
  <c r="Q632" i="3"/>
  <c r="Q618" i="3"/>
  <c r="Q604" i="3"/>
  <c r="Q588" i="3"/>
  <c r="Q574" i="3"/>
  <c r="Q560" i="3"/>
  <c r="Q546" i="3"/>
  <c r="Q532" i="3"/>
  <c r="Q516" i="3"/>
  <c r="Q502" i="3"/>
  <c r="Q488" i="3"/>
  <c r="Q474" i="3"/>
  <c r="Q460" i="3"/>
  <c r="Q444" i="3"/>
  <c r="Q430" i="3"/>
  <c r="Q416" i="3"/>
  <c r="Q402" i="3"/>
  <c r="Q388" i="3"/>
  <c r="Q372" i="3"/>
  <c r="Q358" i="3"/>
  <c r="Q344" i="3"/>
  <c r="Q330" i="3"/>
  <c r="Q316" i="3"/>
  <c r="Q300" i="3"/>
  <c r="Q286" i="3"/>
  <c r="Q272" i="3"/>
  <c r="Q258" i="3"/>
  <c r="Q244" i="3"/>
  <c r="Q228" i="3"/>
  <c r="AA121" i="3"/>
  <c r="Q121" i="3"/>
  <c r="AA109" i="3"/>
  <c r="Q109" i="3"/>
  <c r="AA37" i="3"/>
  <c r="Q37" i="3"/>
  <c r="AA795" i="3"/>
  <c r="Q795" i="3"/>
  <c r="AA747" i="3"/>
  <c r="Q747" i="3"/>
  <c r="AA723" i="3"/>
  <c r="Q723" i="3"/>
  <c r="AA711" i="3"/>
  <c r="Q711" i="3"/>
  <c r="AA687" i="3"/>
  <c r="Q687" i="3"/>
  <c r="AA663" i="3"/>
  <c r="Q663" i="3"/>
  <c r="AA639" i="3"/>
  <c r="Q639" i="3"/>
  <c r="AA627" i="3"/>
  <c r="Q627" i="3"/>
  <c r="AA603" i="3"/>
  <c r="Q603" i="3"/>
  <c r="AA567" i="3"/>
  <c r="Q567" i="3"/>
  <c r="AA531" i="3"/>
  <c r="Q531" i="3"/>
  <c r="AA507" i="3"/>
  <c r="Q507" i="3"/>
  <c r="AA495" i="3"/>
  <c r="Q495" i="3"/>
  <c r="AA471" i="3"/>
  <c r="Q471" i="3"/>
  <c r="AA459" i="3"/>
  <c r="Q459" i="3"/>
  <c r="AA435" i="3"/>
  <c r="Q435" i="3"/>
  <c r="AA387" i="3"/>
  <c r="Q387" i="3"/>
  <c r="AA375" i="3"/>
  <c r="Q375" i="3"/>
  <c r="AA363" i="3"/>
  <c r="Q363" i="3"/>
  <c r="AA351" i="3"/>
  <c r="Q351" i="3"/>
  <c r="AA339" i="3"/>
  <c r="Q339" i="3"/>
  <c r="AA327" i="3"/>
  <c r="Q327" i="3"/>
  <c r="AA315" i="3"/>
  <c r="Q315" i="3"/>
  <c r="AA303" i="3"/>
  <c r="Q303" i="3"/>
  <c r="AA291" i="3"/>
  <c r="Q291" i="3"/>
  <c r="AA279" i="3"/>
  <c r="Q279" i="3"/>
  <c r="AA267" i="3"/>
  <c r="Q267" i="3"/>
  <c r="AA255" i="3"/>
  <c r="Q255" i="3"/>
  <c r="AA243" i="3"/>
  <c r="Q243" i="3"/>
  <c r="AA231" i="3"/>
  <c r="Q231" i="3"/>
  <c r="AA219" i="3"/>
  <c r="Q219" i="3"/>
  <c r="AA207" i="3"/>
  <c r="Q207" i="3"/>
  <c r="AA195" i="3"/>
  <c r="Q195" i="3"/>
  <c r="AA183" i="3"/>
  <c r="Q183" i="3"/>
  <c r="AA171" i="3"/>
  <c r="Q171" i="3"/>
  <c r="AA159" i="3"/>
  <c r="Q159" i="3"/>
  <c r="AA147" i="3"/>
  <c r="Q147" i="3"/>
  <c r="AA135" i="3"/>
  <c r="Q135" i="3"/>
  <c r="AA123" i="3"/>
  <c r="Q123" i="3"/>
  <c r="AA111" i="3"/>
  <c r="Q111" i="3"/>
  <c r="AA99" i="3"/>
  <c r="Q99" i="3"/>
  <c r="AA87" i="3"/>
  <c r="Q87" i="3"/>
  <c r="AA75" i="3"/>
  <c r="Q75" i="3"/>
  <c r="AA63" i="3"/>
  <c r="Q63" i="3"/>
  <c r="AA51" i="3"/>
  <c r="Q51" i="3"/>
  <c r="AA39" i="3"/>
  <c r="Q39" i="3"/>
  <c r="Q867" i="3"/>
  <c r="Q855" i="3"/>
  <c r="Q843" i="3"/>
  <c r="Q831" i="3"/>
  <c r="Q817" i="3"/>
  <c r="Q803" i="3"/>
  <c r="Q789" i="3"/>
  <c r="Q775" i="3"/>
  <c r="Q761" i="3"/>
  <c r="Q745" i="3"/>
  <c r="Q731" i="3"/>
  <c r="Q717" i="3"/>
  <c r="Q703" i="3"/>
  <c r="Q689" i="3"/>
  <c r="Q673" i="3"/>
  <c r="Q659" i="3"/>
  <c r="Q645" i="3"/>
  <c r="Q631" i="3"/>
  <c r="Q617" i="3"/>
  <c r="Q601" i="3"/>
  <c r="Q587" i="3"/>
  <c r="Q573" i="3"/>
  <c r="Q559" i="3"/>
  <c r="Q545" i="3"/>
  <c r="Q529" i="3"/>
  <c r="Q515" i="3"/>
  <c r="Q501" i="3"/>
  <c r="Q487" i="3"/>
  <c r="Q473" i="3"/>
  <c r="Q457" i="3"/>
  <c r="Q443" i="3"/>
  <c r="Q429" i="3"/>
  <c r="Q415" i="3"/>
  <c r="Q401" i="3"/>
  <c r="Q385" i="3"/>
  <c r="Q371" i="3"/>
  <c r="Q357" i="3"/>
  <c r="Q343" i="3"/>
  <c r="Q329" i="3"/>
  <c r="Q313" i="3"/>
  <c r="Q299" i="3"/>
  <c r="Q285" i="3"/>
  <c r="Q271" i="3"/>
  <c r="Q257" i="3"/>
  <c r="Q241" i="3"/>
  <c r="Q227" i="3"/>
  <c r="AA97" i="3"/>
  <c r="Q97" i="3"/>
  <c r="AA85" i="3"/>
  <c r="Q85" i="3"/>
  <c r="AA73" i="3"/>
  <c r="Q73" i="3"/>
  <c r="AA807" i="3"/>
  <c r="Q807" i="3"/>
  <c r="AA783" i="3"/>
  <c r="Q783" i="3"/>
  <c r="AA771" i="3"/>
  <c r="Q771" i="3"/>
  <c r="AA759" i="3"/>
  <c r="Q759" i="3"/>
  <c r="AA735" i="3"/>
  <c r="Q735" i="3"/>
  <c r="AA699" i="3"/>
  <c r="Q699" i="3"/>
  <c r="AA675" i="3"/>
  <c r="Q675" i="3"/>
  <c r="AA651" i="3"/>
  <c r="Q651" i="3"/>
  <c r="AA615" i="3"/>
  <c r="Q615" i="3"/>
  <c r="AA591" i="3"/>
  <c r="Q591" i="3"/>
  <c r="AA579" i="3"/>
  <c r="Q579" i="3"/>
  <c r="AA555" i="3"/>
  <c r="Q555" i="3"/>
  <c r="AA543" i="3"/>
  <c r="Q543" i="3"/>
  <c r="AA519" i="3"/>
  <c r="Q519" i="3"/>
  <c r="AA483" i="3"/>
  <c r="Q483" i="3"/>
  <c r="AA447" i="3"/>
  <c r="Q447" i="3"/>
  <c r="AA423" i="3"/>
  <c r="Q423" i="3"/>
  <c r="AA411" i="3"/>
  <c r="Q411" i="3"/>
  <c r="AA399" i="3"/>
  <c r="Q399" i="3"/>
  <c r="AA214" i="3"/>
  <c r="Q214" i="3"/>
  <c r="AA202" i="3"/>
  <c r="Q202" i="3"/>
  <c r="AA190" i="3"/>
  <c r="Q190" i="3"/>
  <c r="AA178" i="3"/>
  <c r="Q178" i="3"/>
  <c r="AA166" i="3"/>
  <c r="Q166" i="3"/>
  <c r="AA154" i="3"/>
  <c r="Q154" i="3"/>
  <c r="AA142" i="3"/>
  <c r="Q142" i="3"/>
  <c r="AA130" i="3"/>
  <c r="Q130" i="3"/>
  <c r="AA118" i="3"/>
  <c r="Q118" i="3"/>
  <c r="AA106" i="3"/>
  <c r="Q106" i="3"/>
  <c r="AA94" i="3"/>
  <c r="Q94" i="3"/>
  <c r="AA82" i="3"/>
  <c r="Q82" i="3"/>
  <c r="AA70" i="3"/>
  <c r="Q70" i="3"/>
  <c r="AA58" i="3"/>
  <c r="Q58" i="3"/>
  <c r="AA46" i="3"/>
  <c r="Q46" i="3"/>
  <c r="AA34" i="3"/>
  <c r="Q34" i="3"/>
  <c r="Q866" i="3"/>
  <c r="Q854" i="3"/>
  <c r="Q842" i="3"/>
  <c r="Q830" i="3"/>
  <c r="Q816" i="3"/>
  <c r="Q802" i="3"/>
  <c r="Q788" i="3"/>
  <c r="Q774" i="3"/>
  <c r="Q760" i="3"/>
  <c r="Q744" i="3"/>
  <c r="Q730" i="3"/>
  <c r="Q716" i="3"/>
  <c r="Q702" i="3"/>
  <c r="Q688" i="3"/>
  <c r="Q672" i="3"/>
  <c r="Q658" i="3"/>
  <c r="Q644" i="3"/>
  <c r="Q630" i="3"/>
  <c r="Q616" i="3"/>
  <c r="Q600" i="3"/>
  <c r="Q586" i="3"/>
  <c r="Q572" i="3"/>
  <c r="Q558" i="3"/>
  <c r="Q544" i="3"/>
  <c r="Q528" i="3"/>
  <c r="Q514" i="3"/>
  <c r="Q500" i="3"/>
  <c r="Q486" i="3"/>
  <c r="Q472" i="3"/>
  <c r="Q456" i="3"/>
  <c r="Q442" i="3"/>
  <c r="Q428" i="3"/>
  <c r="Q414" i="3"/>
  <c r="Q400" i="3"/>
  <c r="Q384" i="3"/>
  <c r="Q370" i="3"/>
  <c r="Q356" i="3"/>
  <c r="Q342" i="3"/>
  <c r="Q328" i="3"/>
  <c r="Q312" i="3"/>
  <c r="Q298" i="3"/>
  <c r="Q284" i="3"/>
  <c r="Q270" i="3"/>
  <c r="Q256" i="3"/>
  <c r="Q240" i="3"/>
  <c r="Q226" i="3"/>
  <c r="AA217" i="3"/>
  <c r="Q217" i="3"/>
  <c r="AA819" i="3"/>
  <c r="Q819" i="3"/>
  <c r="AA209" i="3"/>
  <c r="Q209" i="3"/>
  <c r="AA197" i="3"/>
  <c r="Q197" i="3"/>
  <c r="AA185" i="3"/>
  <c r="Q185" i="3"/>
  <c r="AA173" i="3"/>
  <c r="Q173" i="3"/>
  <c r="AA161" i="3"/>
  <c r="Q161" i="3"/>
  <c r="AA149" i="3"/>
  <c r="Q149" i="3"/>
  <c r="AA137" i="3"/>
  <c r="Q137" i="3"/>
  <c r="AA125" i="3"/>
  <c r="Q125" i="3"/>
  <c r="AA113" i="3"/>
  <c r="Q113" i="3"/>
  <c r="AA101" i="3"/>
  <c r="Q101" i="3"/>
  <c r="AA89" i="3"/>
  <c r="Q89" i="3"/>
  <c r="AA77" i="3"/>
  <c r="Q77" i="3"/>
  <c r="AA65" i="3"/>
  <c r="Q65" i="3"/>
  <c r="AA53" i="3"/>
  <c r="Q53" i="3"/>
  <c r="AA41" i="3"/>
  <c r="Q41" i="3"/>
  <c r="AA29" i="3"/>
  <c r="Q29" i="3"/>
  <c r="Q865" i="3"/>
  <c r="Q853" i="3"/>
  <c r="Q841" i="3"/>
  <c r="Q829" i="3"/>
  <c r="Q815" i="3"/>
  <c r="Q801" i="3"/>
  <c r="Q787" i="3"/>
  <c r="Q773" i="3"/>
  <c r="Q757" i="3"/>
  <c r="Q743" i="3"/>
  <c r="Q729" i="3"/>
  <c r="Q715" i="3"/>
  <c r="Q701" i="3"/>
  <c r="Q685" i="3"/>
  <c r="Q671" i="3"/>
  <c r="Q657" i="3"/>
  <c r="Q643" i="3"/>
  <c r="Q629" i="3"/>
  <c r="Q613" i="3"/>
  <c r="Q599" i="3"/>
  <c r="Q585" i="3"/>
  <c r="Q571" i="3"/>
  <c r="Q557" i="3"/>
  <c r="Q541" i="3"/>
  <c r="Q527" i="3"/>
  <c r="Q513" i="3"/>
  <c r="Q499" i="3"/>
  <c r="Q485" i="3"/>
  <c r="Q469" i="3"/>
  <c r="Q455" i="3"/>
  <c r="Q441" i="3"/>
  <c r="Q427" i="3"/>
  <c r="Q413" i="3"/>
  <c r="Q397" i="3"/>
  <c r="Q383" i="3"/>
  <c r="Q369" i="3"/>
  <c r="Q355" i="3"/>
  <c r="Q341" i="3"/>
  <c r="Q325" i="3"/>
  <c r="Q311" i="3"/>
  <c r="Q297" i="3"/>
  <c r="Q283" i="3"/>
  <c r="Q269" i="3"/>
  <c r="Q253" i="3"/>
  <c r="Q239" i="3"/>
  <c r="Q225" i="3"/>
  <c r="AA216" i="3"/>
  <c r="Q216" i="3"/>
  <c r="AA204" i="3"/>
  <c r="Q204" i="3"/>
  <c r="AA192" i="3"/>
  <c r="Q192" i="3"/>
  <c r="AA180" i="3"/>
  <c r="Q180" i="3"/>
  <c r="AA168" i="3"/>
  <c r="Q168" i="3"/>
  <c r="AA156" i="3"/>
  <c r="Q156" i="3"/>
  <c r="AA144" i="3"/>
  <c r="Q144" i="3"/>
  <c r="AA132" i="3"/>
  <c r="Q132" i="3"/>
  <c r="AA120" i="3"/>
  <c r="Q120" i="3"/>
  <c r="AA108" i="3"/>
  <c r="Q108" i="3"/>
  <c r="AA96" i="3"/>
  <c r="Q96" i="3"/>
  <c r="AA84" i="3"/>
  <c r="Q84" i="3"/>
  <c r="AA72" i="3"/>
  <c r="Q72" i="3"/>
  <c r="AA60" i="3"/>
  <c r="Q60" i="3"/>
  <c r="AA48" i="3"/>
  <c r="Q48" i="3"/>
  <c r="AA36" i="3"/>
  <c r="Q36" i="3"/>
  <c r="Q24" i="3"/>
  <c r="Q864" i="3"/>
  <c r="Q852" i="3"/>
  <c r="Q840" i="3"/>
  <c r="Q828" i="3"/>
  <c r="Q814" i="3"/>
  <c r="Q800" i="3"/>
  <c r="Q786" i="3"/>
  <c r="Q772" i="3"/>
  <c r="Q756" i="3"/>
  <c r="Q742" i="3"/>
  <c r="Q728" i="3"/>
  <c r="Q714" i="3"/>
  <c r="Q700" i="3"/>
  <c r="Q684" i="3"/>
  <c r="Q670" i="3"/>
  <c r="Q656" i="3"/>
  <c r="Q642" i="3"/>
  <c r="Q628" i="3"/>
  <c r="Q612" i="3"/>
  <c r="Q598" i="3"/>
  <c r="Q584" i="3"/>
  <c r="Q570" i="3"/>
  <c r="Q556" i="3"/>
  <c r="Q540" i="3"/>
  <c r="Q526" i="3"/>
  <c r="Q512" i="3"/>
  <c r="Q498" i="3"/>
  <c r="Q484" i="3"/>
  <c r="Q468" i="3"/>
  <c r="Q454" i="3"/>
  <c r="Q440" i="3"/>
  <c r="Q426" i="3"/>
  <c r="Q412" i="3"/>
  <c r="Q396" i="3"/>
  <c r="Q382" i="3"/>
  <c r="Q368" i="3"/>
  <c r="Q354" i="3"/>
  <c r="Q340" i="3"/>
  <c r="Q324" i="3"/>
  <c r="Q310" i="3"/>
  <c r="Q296" i="3"/>
  <c r="Q282" i="3"/>
  <c r="Q268" i="3"/>
  <c r="Q252" i="3"/>
  <c r="Q238" i="3"/>
  <c r="Q224" i="3"/>
  <c r="AA211" i="3"/>
  <c r="Q211" i="3"/>
  <c r="AA199" i="3"/>
  <c r="Q199" i="3"/>
  <c r="AA187" i="3"/>
  <c r="Q187" i="3"/>
  <c r="AA175" i="3"/>
  <c r="Q175" i="3"/>
  <c r="AA163" i="3"/>
  <c r="Q163" i="3"/>
  <c r="AA151" i="3"/>
  <c r="Q151" i="3"/>
  <c r="AA139" i="3"/>
  <c r="Q139" i="3"/>
  <c r="AA127" i="3"/>
  <c r="Q127" i="3"/>
  <c r="AA115" i="3"/>
  <c r="Q115" i="3"/>
  <c r="AA103" i="3"/>
  <c r="Q103" i="3"/>
  <c r="AA91" i="3"/>
  <c r="Q91" i="3"/>
  <c r="AA79" i="3"/>
  <c r="Q79" i="3"/>
  <c r="AA67" i="3"/>
  <c r="Q67" i="3"/>
  <c r="AA55" i="3"/>
  <c r="Q55" i="3"/>
  <c r="AA43" i="3"/>
  <c r="Q43" i="3"/>
  <c r="AA31" i="3"/>
  <c r="Q31" i="3"/>
  <c r="T24" i="3"/>
  <c r="Q863" i="3"/>
  <c r="Q851" i="3"/>
  <c r="Q839" i="3"/>
  <c r="Q827" i="3"/>
  <c r="Q813" i="3"/>
  <c r="Q799" i="3"/>
  <c r="Q785" i="3"/>
  <c r="Q769" i="3"/>
  <c r="Q755" i="3"/>
  <c r="Q741" i="3"/>
  <c r="Q727" i="3"/>
  <c r="Q713" i="3"/>
  <c r="Q697" i="3"/>
  <c r="Q683" i="3"/>
  <c r="Q669" i="3"/>
  <c r="Q655" i="3"/>
  <c r="Q641" i="3"/>
  <c r="Q625" i="3"/>
  <c r="Q611" i="3"/>
  <c r="Q597" i="3"/>
  <c r="Q583" i="3"/>
  <c r="Q569" i="3"/>
  <c r="Q553" i="3"/>
  <c r="Q539" i="3"/>
  <c r="Q525" i="3"/>
  <c r="Q511" i="3"/>
  <c r="Q497" i="3"/>
  <c r="Q481" i="3"/>
  <c r="Q467" i="3"/>
  <c r="Q453" i="3"/>
  <c r="Q439" i="3"/>
  <c r="Q425" i="3"/>
  <c r="Q409" i="3"/>
  <c r="Q395" i="3"/>
  <c r="Q381" i="3"/>
  <c r="Q367" i="3"/>
  <c r="Q353" i="3"/>
  <c r="Q337" i="3"/>
  <c r="Q323" i="3"/>
  <c r="Q309" i="3"/>
  <c r="Q295" i="3"/>
  <c r="Q281" i="3"/>
  <c r="Q265" i="3"/>
  <c r="Q251" i="3"/>
  <c r="Q237" i="3"/>
  <c r="Q223" i="3"/>
  <c r="AA818" i="3"/>
  <c r="Q818" i="3"/>
  <c r="AA806" i="3"/>
  <c r="Q806" i="3"/>
  <c r="AA794" i="3"/>
  <c r="Q794" i="3"/>
  <c r="AA782" i="3"/>
  <c r="Q782" i="3"/>
  <c r="AA770" i="3"/>
  <c r="Q770" i="3"/>
  <c r="AA758" i="3"/>
  <c r="Q758" i="3"/>
  <c r="AA746" i="3"/>
  <c r="Q746" i="3"/>
  <c r="AA734" i="3"/>
  <c r="Q734" i="3"/>
  <c r="AA722" i="3"/>
  <c r="Q722" i="3"/>
  <c r="AA710" i="3"/>
  <c r="Q710" i="3"/>
  <c r="AA698" i="3"/>
  <c r="Q698" i="3"/>
  <c r="AA686" i="3"/>
  <c r="Q686" i="3"/>
  <c r="AA674" i="3"/>
  <c r="Q674" i="3"/>
  <c r="AA662" i="3"/>
  <c r="Q662" i="3"/>
  <c r="AA650" i="3"/>
  <c r="Q650" i="3"/>
  <c r="AA638" i="3"/>
  <c r="Q638" i="3"/>
  <c r="AA626" i="3"/>
  <c r="Q626" i="3"/>
  <c r="AA614" i="3"/>
  <c r="Q614" i="3"/>
  <c r="AA602" i="3"/>
  <c r="Q602" i="3"/>
  <c r="AA590" i="3"/>
  <c r="Q590" i="3"/>
  <c r="AA578" i="3"/>
  <c r="Q578" i="3"/>
  <c r="AA566" i="3"/>
  <c r="Q566" i="3"/>
  <c r="AA554" i="3"/>
  <c r="Q554" i="3"/>
  <c r="AA542" i="3"/>
  <c r="Q542" i="3"/>
  <c r="AA530" i="3"/>
  <c r="Q530" i="3"/>
  <c r="AA518" i="3"/>
  <c r="Q518" i="3"/>
  <c r="AA506" i="3"/>
  <c r="Q506" i="3"/>
  <c r="AA494" i="3"/>
  <c r="Q494" i="3"/>
  <c r="AA482" i="3"/>
  <c r="Q482" i="3"/>
  <c r="AA470" i="3"/>
  <c r="Q470" i="3"/>
  <c r="AA458" i="3"/>
  <c r="Q458" i="3"/>
  <c r="AA446" i="3"/>
  <c r="Q446" i="3"/>
  <c r="AA434" i="3"/>
  <c r="Q434" i="3"/>
  <c r="AA422" i="3"/>
  <c r="Q422" i="3"/>
  <c r="AA410" i="3"/>
  <c r="Q410" i="3"/>
  <c r="AA398" i="3"/>
  <c r="Q398" i="3"/>
  <c r="AA386" i="3"/>
  <c r="Q386" i="3"/>
  <c r="AA374" i="3"/>
  <c r="Q374" i="3"/>
  <c r="AA362" i="3"/>
  <c r="Q362" i="3"/>
  <c r="AA350" i="3"/>
  <c r="Q350" i="3"/>
  <c r="AA338" i="3"/>
  <c r="Q338" i="3"/>
  <c r="AA326" i="3"/>
  <c r="Q326" i="3"/>
  <c r="AA314" i="3"/>
  <c r="Q314" i="3"/>
  <c r="AA302" i="3"/>
  <c r="Q302" i="3"/>
  <c r="AA290" i="3"/>
  <c r="Q290" i="3"/>
  <c r="AA278" i="3"/>
  <c r="Q278" i="3"/>
  <c r="AA266" i="3"/>
  <c r="Q266" i="3"/>
  <c r="AA254" i="3"/>
  <c r="Q254" i="3"/>
  <c r="AA242" i="3"/>
  <c r="Q242" i="3"/>
  <c r="AA230" i="3"/>
  <c r="Q230" i="3"/>
  <c r="AA218" i="3"/>
  <c r="Q218" i="3"/>
  <c r="AA206" i="3"/>
  <c r="Q206" i="3"/>
  <c r="AA194" i="3"/>
  <c r="Q194" i="3"/>
  <c r="AA182" i="3"/>
  <c r="Q182" i="3"/>
  <c r="AA170" i="3"/>
  <c r="Q170" i="3"/>
  <c r="AA158" i="3"/>
  <c r="Q158" i="3"/>
  <c r="AA146" i="3"/>
  <c r="Q146" i="3"/>
  <c r="AA134" i="3"/>
  <c r="Q134" i="3"/>
  <c r="AA122" i="3"/>
  <c r="Q122" i="3"/>
  <c r="AA110" i="3"/>
  <c r="Q110" i="3"/>
  <c r="AA98" i="3"/>
  <c r="Q98" i="3"/>
  <c r="AA86" i="3"/>
  <c r="Q86" i="3"/>
  <c r="AA74" i="3"/>
  <c r="Q74" i="3"/>
  <c r="AA62" i="3"/>
  <c r="Q62" i="3"/>
  <c r="AA50" i="3"/>
  <c r="Q50" i="3"/>
  <c r="AA38" i="3"/>
  <c r="Q38" i="3"/>
  <c r="Q874" i="3"/>
  <c r="Q862" i="3"/>
  <c r="Q850" i="3"/>
  <c r="Q838" i="3"/>
  <c r="Q826" i="3"/>
  <c r="Q812" i="3"/>
  <c r="Q798" i="3"/>
  <c r="Q784" i="3"/>
  <c r="Q768" i="3"/>
  <c r="Q754" i="3"/>
  <c r="Q740" i="3"/>
  <c r="Q726" i="3"/>
  <c r="Q712" i="3"/>
  <c r="Q696" i="3"/>
  <c r="Q682" i="3"/>
  <c r="Q668" i="3"/>
  <c r="Q654" i="3"/>
  <c r="Q640" i="3"/>
  <c r="Q624" i="3"/>
  <c r="Q610" i="3"/>
  <c r="Q596" i="3"/>
  <c r="Q582" i="3"/>
  <c r="Q568" i="3"/>
  <c r="Q552" i="3"/>
  <c r="Q538" i="3"/>
  <c r="Q524" i="3"/>
  <c r="Q510" i="3"/>
  <c r="Q496" i="3"/>
  <c r="Q480" i="3"/>
  <c r="Q466" i="3"/>
  <c r="Q452" i="3"/>
  <c r="Q438" i="3"/>
  <c r="Q424" i="3"/>
  <c r="Q408" i="3"/>
  <c r="Q394" i="3"/>
  <c r="Q380" i="3"/>
  <c r="Q366" i="3"/>
  <c r="Q352" i="3"/>
  <c r="Q336" i="3"/>
  <c r="Q322" i="3"/>
  <c r="Q308" i="3"/>
  <c r="Q294" i="3"/>
  <c r="Q280" i="3"/>
  <c r="Q264" i="3"/>
  <c r="Q250" i="3"/>
  <c r="Q236" i="3"/>
  <c r="Q222" i="3"/>
  <c r="AA213" i="3"/>
  <c r="Q213" i="3"/>
  <c r="AA201" i="3"/>
  <c r="Q201" i="3"/>
  <c r="AA189" i="3"/>
  <c r="Q189" i="3"/>
  <c r="AA177" i="3"/>
  <c r="Q177" i="3"/>
  <c r="AA165" i="3"/>
  <c r="Q165" i="3"/>
  <c r="AA153" i="3"/>
  <c r="Q153" i="3"/>
  <c r="AA141" i="3"/>
  <c r="Q141" i="3"/>
  <c r="AA129" i="3"/>
  <c r="Q129" i="3"/>
  <c r="AA117" i="3"/>
  <c r="Q117" i="3"/>
  <c r="AA105" i="3"/>
  <c r="Q105" i="3"/>
  <c r="AA93" i="3"/>
  <c r="Q93" i="3"/>
  <c r="AA81" i="3"/>
  <c r="Q81" i="3"/>
  <c r="AA69" i="3"/>
  <c r="Q69" i="3"/>
  <c r="AA57" i="3"/>
  <c r="Q57" i="3"/>
  <c r="AA45" i="3"/>
  <c r="Q45" i="3"/>
  <c r="AA33" i="3"/>
  <c r="Q33" i="3"/>
  <c r="Z26" i="3"/>
  <c r="Q873" i="3"/>
  <c r="Q861" i="3"/>
  <c r="Q849" i="3"/>
  <c r="Q837" i="3"/>
  <c r="Q825" i="3"/>
  <c r="Q811" i="3"/>
  <c r="Q797" i="3"/>
  <c r="Q781" i="3"/>
  <c r="Q767" i="3"/>
  <c r="Q753" i="3"/>
  <c r="Q739" i="3"/>
  <c r="Q725" i="3"/>
  <c r="Q709" i="3"/>
  <c r="Q695" i="3"/>
  <c r="Q681" i="3"/>
  <c r="Q667" i="3"/>
  <c r="Q653" i="3"/>
  <c r="Q637" i="3"/>
  <c r="Q623" i="3"/>
  <c r="Q609" i="3"/>
  <c r="Q595" i="3"/>
  <c r="Q581" i="3"/>
  <c r="Q565" i="3"/>
  <c r="Q551" i="3"/>
  <c r="Q537" i="3"/>
  <c r="Q523" i="3"/>
  <c r="Q509" i="3"/>
  <c r="Q493" i="3"/>
  <c r="Q479" i="3"/>
  <c r="Q465" i="3"/>
  <c r="Q451" i="3"/>
  <c r="Q437" i="3"/>
  <c r="Q421" i="3"/>
  <c r="Q407" i="3"/>
  <c r="Q393" i="3"/>
  <c r="Q379" i="3"/>
  <c r="Q365" i="3"/>
  <c r="Q349" i="3"/>
  <c r="Q335" i="3"/>
  <c r="Q321" i="3"/>
  <c r="Q307" i="3"/>
  <c r="Q293" i="3"/>
  <c r="Q277" i="3"/>
  <c r="Q263" i="3"/>
  <c r="Q249" i="3"/>
  <c r="Q235" i="3"/>
  <c r="Q221" i="3"/>
  <c r="O24" i="3"/>
  <c r="U1" i="3"/>
  <c r="X24" i="3"/>
  <c r="Z25" i="3"/>
  <c r="K871" i="3"/>
  <c r="O871" i="3" s="1"/>
  <c r="Y871" i="3" s="1"/>
  <c r="Z871" i="3" s="1"/>
  <c r="K867" i="3"/>
  <c r="O867" i="3" s="1"/>
  <c r="Y867" i="3" s="1"/>
  <c r="Z867" i="3" s="1"/>
  <c r="K863" i="3"/>
  <c r="O863" i="3" s="1"/>
  <c r="Y863" i="3" s="1"/>
  <c r="Z863" i="3" s="1"/>
  <c r="K859" i="3"/>
  <c r="O859" i="3" s="1"/>
  <c r="Y859" i="3" s="1"/>
  <c r="Z859" i="3" s="1"/>
  <c r="K855" i="3"/>
  <c r="O855" i="3" s="1"/>
  <c r="Y855" i="3" s="1"/>
  <c r="Z855" i="3" s="1"/>
  <c r="K851" i="3"/>
  <c r="O851" i="3" s="1"/>
  <c r="Y851" i="3" s="1"/>
  <c r="Z851" i="3" s="1"/>
  <c r="K847" i="3"/>
  <c r="O847" i="3" s="1"/>
  <c r="Y847" i="3" s="1"/>
  <c r="Z847" i="3" s="1"/>
  <c r="K843" i="3"/>
  <c r="O843" i="3" s="1"/>
  <c r="Y843" i="3" s="1"/>
  <c r="Z843" i="3" s="1"/>
  <c r="K839" i="3"/>
  <c r="O839" i="3" s="1"/>
  <c r="Y839" i="3" s="1"/>
  <c r="Z839" i="3" s="1"/>
  <c r="K835" i="3"/>
  <c r="O835" i="3" s="1"/>
  <c r="Y835" i="3" s="1"/>
  <c r="Z835" i="3" s="1"/>
  <c r="K831" i="3"/>
  <c r="O831" i="3" s="1"/>
  <c r="Y831" i="3" s="1"/>
  <c r="Z831" i="3" s="1"/>
  <c r="K827" i="3"/>
  <c r="O827" i="3" s="1"/>
  <c r="Y827" i="3" s="1"/>
  <c r="Z827" i="3" s="1"/>
  <c r="K823" i="3"/>
  <c r="O823" i="3" s="1"/>
  <c r="Y823" i="3" s="1"/>
  <c r="Z823" i="3" s="1"/>
  <c r="K819" i="3"/>
  <c r="O819" i="3" s="1"/>
  <c r="Y819" i="3" s="1"/>
  <c r="Z819" i="3" s="1"/>
  <c r="K815" i="3"/>
  <c r="O815" i="3" s="1"/>
  <c r="Y815" i="3" s="1"/>
  <c r="Z815" i="3" s="1"/>
  <c r="K811" i="3"/>
  <c r="O811" i="3" s="1"/>
  <c r="Y811" i="3" s="1"/>
  <c r="Z811" i="3" s="1"/>
  <c r="K807" i="3"/>
  <c r="O807" i="3" s="1"/>
  <c r="Y807" i="3" s="1"/>
  <c r="Z807" i="3" s="1"/>
  <c r="K803" i="3"/>
  <c r="O803" i="3" s="1"/>
  <c r="Y803" i="3" s="1"/>
  <c r="Z803" i="3" s="1"/>
  <c r="K799" i="3"/>
  <c r="O799" i="3" s="1"/>
  <c r="Y799" i="3" s="1"/>
  <c r="Z799" i="3" s="1"/>
  <c r="K795" i="3"/>
  <c r="O795" i="3" s="1"/>
  <c r="Y795" i="3" s="1"/>
  <c r="Z795" i="3" s="1"/>
  <c r="K791" i="3"/>
  <c r="O791" i="3" s="1"/>
  <c r="Y791" i="3" s="1"/>
  <c r="Z791" i="3" s="1"/>
  <c r="K787" i="3"/>
  <c r="O787" i="3" s="1"/>
  <c r="Y787" i="3" s="1"/>
  <c r="Z787" i="3" s="1"/>
  <c r="K783" i="3"/>
  <c r="O783" i="3" s="1"/>
  <c r="Y783" i="3" s="1"/>
  <c r="Z783" i="3" s="1"/>
  <c r="K779" i="3"/>
  <c r="O779" i="3" s="1"/>
  <c r="Y779" i="3" s="1"/>
  <c r="Z779" i="3" s="1"/>
  <c r="K775" i="3"/>
  <c r="O775" i="3" s="1"/>
  <c r="Y775" i="3" s="1"/>
  <c r="Z775" i="3" s="1"/>
  <c r="K771" i="3"/>
  <c r="O771" i="3" s="1"/>
  <c r="Y771" i="3" s="1"/>
  <c r="Z771" i="3" s="1"/>
  <c r="K767" i="3"/>
  <c r="O767" i="3" s="1"/>
  <c r="Y767" i="3" s="1"/>
  <c r="Z767" i="3" s="1"/>
  <c r="K763" i="3"/>
  <c r="O763" i="3" s="1"/>
  <c r="Y763" i="3" s="1"/>
  <c r="Z763" i="3" s="1"/>
  <c r="K759" i="3"/>
  <c r="O759" i="3" s="1"/>
  <c r="Y759" i="3" s="1"/>
  <c r="Z759" i="3" s="1"/>
  <c r="K755" i="3"/>
  <c r="O755" i="3" s="1"/>
  <c r="Y755" i="3" s="1"/>
  <c r="Z755" i="3" s="1"/>
  <c r="K751" i="3"/>
  <c r="O751" i="3" s="1"/>
  <c r="Y751" i="3" s="1"/>
  <c r="Z751" i="3" s="1"/>
  <c r="K747" i="3"/>
  <c r="O747" i="3" s="1"/>
  <c r="Y747" i="3" s="1"/>
  <c r="Z747" i="3" s="1"/>
  <c r="K743" i="3"/>
  <c r="O743" i="3" s="1"/>
  <c r="Y743" i="3" s="1"/>
  <c r="Z743" i="3" s="1"/>
  <c r="K739" i="3"/>
  <c r="O739" i="3" s="1"/>
  <c r="Y739" i="3" s="1"/>
  <c r="Z739" i="3" s="1"/>
  <c r="K735" i="3"/>
  <c r="O735" i="3" s="1"/>
  <c r="Y735" i="3" s="1"/>
  <c r="Z735" i="3" s="1"/>
  <c r="K731" i="3"/>
  <c r="O731" i="3" s="1"/>
  <c r="Y731" i="3" s="1"/>
  <c r="Z731" i="3" s="1"/>
  <c r="K727" i="3"/>
  <c r="O727" i="3" s="1"/>
  <c r="Y727" i="3" s="1"/>
  <c r="Z727" i="3" s="1"/>
  <c r="K723" i="3"/>
  <c r="O723" i="3" s="1"/>
  <c r="Y723" i="3" s="1"/>
  <c r="Z723" i="3" s="1"/>
  <c r="K719" i="3"/>
  <c r="O719" i="3" s="1"/>
  <c r="Y719" i="3" s="1"/>
  <c r="Z719" i="3" s="1"/>
  <c r="K715" i="3"/>
  <c r="O715" i="3" s="1"/>
  <c r="Y715" i="3" s="1"/>
  <c r="Z715" i="3" s="1"/>
  <c r="K711" i="3"/>
  <c r="O711" i="3" s="1"/>
  <c r="Y711" i="3" s="1"/>
  <c r="Z711" i="3" s="1"/>
  <c r="K707" i="3"/>
  <c r="O707" i="3" s="1"/>
  <c r="Y707" i="3" s="1"/>
  <c r="Z707" i="3" s="1"/>
  <c r="K703" i="3"/>
  <c r="O703" i="3" s="1"/>
  <c r="Y703" i="3" s="1"/>
  <c r="Z703" i="3" s="1"/>
  <c r="K699" i="3"/>
  <c r="O699" i="3" s="1"/>
  <c r="Y699" i="3" s="1"/>
  <c r="Z699" i="3" s="1"/>
  <c r="K695" i="3"/>
  <c r="O695" i="3" s="1"/>
  <c r="Y695" i="3" s="1"/>
  <c r="Z695" i="3" s="1"/>
  <c r="K691" i="3"/>
  <c r="O691" i="3" s="1"/>
  <c r="Y691" i="3" s="1"/>
  <c r="Z691" i="3" s="1"/>
  <c r="K687" i="3"/>
  <c r="O687" i="3" s="1"/>
  <c r="Y687" i="3" s="1"/>
  <c r="Z687" i="3" s="1"/>
  <c r="K683" i="3"/>
  <c r="O683" i="3" s="1"/>
  <c r="Y683" i="3" s="1"/>
  <c r="Z683" i="3" s="1"/>
  <c r="K679" i="3"/>
  <c r="O679" i="3" s="1"/>
  <c r="Y679" i="3" s="1"/>
  <c r="Z679" i="3" s="1"/>
  <c r="K675" i="3"/>
  <c r="O675" i="3" s="1"/>
  <c r="Y675" i="3" s="1"/>
  <c r="Z675" i="3" s="1"/>
  <c r="K671" i="3"/>
  <c r="O671" i="3" s="1"/>
  <c r="Y671" i="3" s="1"/>
  <c r="Z671" i="3" s="1"/>
  <c r="K667" i="3"/>
  <c r="O667" i="3" s="1"/>
  <c r="Y667" i="3" s="1"/>
  <c r="Z667" i="3" s="1"/>
  <c r="K663" i="3"/>
  <c r="O663" i="3" s="1"/>
  <c r="Y663" i="3" s="1"/>
  <c r="Z663" i="3" s="1"/>
  <c r="K659" i="3"/>
  <c r="O659" i="3" s="1"/>
  <c r="Y659" i="3" s="1"/>
  <c r="Z659" i="3" s="1"/>
  <c r="K655" i="3"/>
  <c r="O655" i="3" s="1"/>
  <c r="Y655" i="3" s="1"/>
  <c r="Z655" i="3" s="1"/>
  <c r="K651" i="3"/>
  <c r="O651" i="3" s="1"/>
  <c r="Y651" i="3" s="1"/>
  <c r="Z651" i="3" s="1"/>
  <c r="K647" i="3"/>
  <c r="O647" i="3" s="1"/>
  <c r="Y647" i="3" s="1"/>
  <c r="Z647" i="3" s="1"/>
  <c r="K643" i="3"/>
  <c r="O643" i="3" s="1"/>
  <c r="Y643" i="3" s="1"/>
  <c r="Z643" i="3" s="1"/>
  <c r="K639" i="3"/>
  <c r="O639" i="3" s="1"/>
  <c r="Y639" i="3" s="1"/>
  <c r="Z639" i="3" s="1"/>
  <c r="K635" i="3"/>
  <c r="O635" i="3" s="1"/>
  <c r="Y635" i="3" s="1"/>
  <c r="Z635" i="3" s="1"/>
  <c r="K631" i="3"/>
  <c r="O631" i="3" s="1"/>
  <c r="Y631" i="3" s="1"/>
  <c r="Z631" i="3" s="1"/>
  <c r="K627" i="3"/>
  <c r="O627" i="3" s="1"/>
  <c r="Y627" i="3" s="1"/>
  <c r="Z627" i="3" s="1"/>
  <c r="K623" i="3"/>
  <c r="O623" i="3" s="1"/>
  <c r="Y623" i="3" s="1"/>
  <c r="Z623" i="3" s="1"/>
  <c r="K619" i="3"/>
  <c r="O619" i="3" s="1"/>
  <c r="Y619" i="3" s="1"/>
  <c r="Z619" i="3" s="1"/>
  <c r="K615" i="3"/>
  <c r="O615" i="3" s="1"/>
  <c r="Y615" i="3" s="1"/>
  <c r="Z615" i="3" s="1"/>
  <c r="K611" i="3"/>
  <c r="O611" i="3" s="1"/>
  <c r="Y611" i="3" s="1"/>
  <c r="Z611" i="3" s="1"/>
  <c r="K607" i="3"/>
  <c r="O607" i="3" s="1"/>
  <c r="Y607" i="3" s="1"/>
  <c r="Z607" i="3" s="1"/>
  <c r="K603" i="3"/>
  <c r="O603" i="3" s="1"/>
  <c r="Y603" i="3" s="1"/>
  <c r="Z603" i="3" s="1"/>
  <c r="K599" i="3"/>
  <c r="O599" i="3" s="1"/>
  <c r="Y599" i="3" s="1"/>
  <c r="Z599" i="3" s="1"/>
  <c r="K595" i="3"/>
  <c r="O595" i="3" s="1"/>
  <c r="Y595" i="3" s="1"/>
  <c r="Z595" i="3" s="1"/>
  <c r="K591" i="3"/>
  <c r="O591" i="3" s="1"/>
  <c r="Y591" i="3" s="1"/>
  <c r="Z591" i="3" s="1"/>
  <c r="K587" i="3"/>
  <c r="O587" i="3" s="1"/>
  <c r="Y587" i="3" s="1"/>
  <c r="Z587" i="3" s="1"/>
  <c r="K583" i="3"/>
  <c r="O583" i="3" s="1"/>
  <c r="Y583" i="3" s="1"/>
  <c r="Z583" i="3" s="1"/>
  <c r="K579" i="3"/>
  <c r="O579" i="3" s="1"/>
  <c r="Y579" i="3" s="1"/>
  <c r="Z579" i="3" s="1"/>
  <c r="K575" i="3"/>
  <c r="O575" i="3" s="1"/>
  <c r="Y575" i="3" s="1"/>
  <c r="Z575" i="3" s="1"/>
  <c r="K571" i="3"/>
  <c r="O571" i="3" s="1"/>
  <c r="Y571" i="3" s="1"/>
  <c r="Z571" i="3" s="1"/>
  <c r="K567" i="3"/>
  <c r="O567" i="3" s="1"/>
  <c r="Y567" i="3" s="1"/>
  <c r="Z567" i="3" s="1"/>
  <c r="K563" i="3"/>
  <c r="O563" i="3" s="1"/>
  <c r="Y563" i="3" s="1"/>
  <c r="Z563" i="3" s="1"/>
  <c r="K559" i="3"/>
  <c r="O559" i="3" s="1"/>
  <c r="Y559" i="3" s="1"/>
  <c r="Z559" i="3" s="1"/>
  <c r="K555" i="3"/>
  <c r="O555" i="3" s="1"/>
  <c r="Y555" i="3" s="1"/>
  <c r="Z555" i="3" s="1"/>
  <c r="K551" i="3"/>
  <c r="O551" i="3" s="1"/>
  <c r="Y551" i="3" s="1"/>
  <c r="Z551" i="3" s="1"/>
  <c r="K547" i="3"/>
  <c r="O547" i="3" s="1"/>
  <c r="Y547" i="3" s="1"/>
  <c r="Z547" i="3" s="1"/>
  <c r="K543" i="3"/>
  <c r="O543" i="3" s="1"/>
  <c r="Y543" i="3" s="1"/>
  <c r="Z543" i="3" s="1"/>
  <c r="K539" i="3"/>
  <c r="O539" i="3" s="1"/>
  <c r="Y539" i="3" s="1"/>
  <c r="Z539" i="3" s="1"/>
  <c r="K535" i="3"/>
  <c r="O535" i="3" s="1"/>
  <c r="Y535" i="3" s="1"/>
  <c r="Z535" i="3" s="1"/>
  <c r="K531" i="3"/>
  <c r="O531" i="3" s="1"/>
  <c r="Y531" i="3" s="1"/>
  <c r="Z531" i="3" s="1"/>
  <c r="K527" i="3"/>
  <c r="O527" i="3" s="1"/>
  <c r="Y527" i="3" s="1"/>
  <c r="Z527" i="3" s="1"/>
  <c r="K523" i="3"/>
  <c r="O523" i="3" s="1"/>
  <c r="Y523" i="3" s="1"/>
  <c r="Z523" i="3" s="1"/>
  <c r="K519" i="3"/>
  <c r="O519" i="3" s="1"/>
  <c r="Y519" i="3" s="1"/>
  <c r="Z519" i="3" s="1"/>
  <c r="K515" i="3"/>
  <c r="O515" i="3" s="1"/>
  <c r="Y515" i="3" s="1"/>
  <c r="Z515" i="3" s="1"/>
  <c r="K511" i="3"/>
  <c r="O511" i="3" s="1"/>
  <c r="Y511" i="3" s="1"/>
  <c r="Z511" i="3" s="1"/>
  <c r="K507" i="3"/>
  <c r="O507" i="3" s="1"/>
  <c r="Y507" i="3" s="1"/>
  <c r="Z507" i="3" s="1"/>
  <c r="K503" i="3"/>
  <c r="O503" i="3" s="1"/>
  <c r="Y503" i="3" s="1"/>
  <c r="Z503" i="3" s="1"/>
  <c r="K499" i="3"/>
  <c r="O499" i="3" s="1"/>
  <c r="Y499" i="3" s="1"/>
  <c r="Z499" i="3" s="1"/>
  <c r="K495" i="3"/>
  <c r="O495" i="3" s="1"/>
  <c r="Y495" i="3" s="1"/>
  <c r="Z495" i="3" s="1"/>
  <c r="K491" i="3"/>
  <c r="O491" i="3" s="1"/>
  <c r="Y491" i="3" s="1"/>
  <c r="Z491" i="3" s="1"/>
  <c r="K487" i="3"/>
  <c r="O487" i="3" s="1"/>
  <c r="Y487" i="3" s="1"/>
  <c r="Z487" i="3" s="1"/>
  <c r="K483" i="3"/>
  <c r="O483" i="3" s="1"/>
  <c r="Y483" i="3" s="1"/>
  <c r="Z483" i="3" s="1"/>
  <c r="K479" i="3"/>
  <c r="O479" i="3" s="1"/>
  <c r="Y479" i="3" s="1"/>
  <c r="Z479" i="3" s="1"/>
  <c r="K475" i="3"/>
  <c r="O475" i="3" s="1"/>
  <c r="Y475" i="3" s="1"/>
  <c r="Z475" i="3" s="1"/>
  <c r="K471" i="3"/>
  <c r="O471" i="3" s="1"/>
  <c r="Y471" i="3" s="1"/>
  <c r="Z471" i="3" s="1"/>
  <c r="K467" i="3"/>
  <c r="O467" i="3" s="1"/>
  <c r="Y467" i="3" s="1"/>
  <c r="Z467" i="3" s="1"/>
  <c r="K463" i="3"/>
  <c r="O463" i="3" s="1"/>
  <c r="Y463" i="3" s="1"/>
  <c r="Z463" i="3" s="1"/>
  <c r="K459" i="3"/>
  <c r="O459" i="3" s="1"/>
  <c r="Y459" i="3" s="1"/>
  <c r="Z459" i="3" s="1"/>
  <c r="K455" i="3"/>
  <c r="O455" i="3" s="1"/>
  <c r="Y455" i="3" s="1"/>
  <c r="Z455" i="3" s="1"/>
  <c r="K451" i="3"/>
  <c r="O451" i="3" s="1"/>
  <c r="Y451" i="3" s="1"/>
  <c r="Z451" i="3" s="1"/>
  <c r="K447" i="3"/>
  <c r="O447" i="3" s="1"/>
  <c r="Y447" i="3" s="1"/>
  <c r="Z447" i="3" s="1"/>
  <c r="K443" i="3"/>
  <c r="O443" i="3" s="1"/>
  <c r="Y443" i="3" s="1"/>
  <c r="Z443" i="3" s="1"/>
  <c r="K439" i="3"/>
  <c r="O439" i="3" s="1"/>
  <c r="Y439" i="3" s="1"/>
  <c r="Z439" i="3" s="1"/>
  <c r="K435" i="3"/>
  <c r="O435" i="3" s="1"/>
  <c r="Y435" i="3" s="1"/>
  <c r="Z435" i="3" s="1"/>
  <c r="K431" i="3"/>
  <c r="O431" i="3" s="1"/>
  <c r="Y431" i="3" s="1"/>
  <c r="Z431" i="3" s="1"/>
  <c r="K427" i="3"/>
  <c r="O427" i="3" s="1"/>
  <c r="Y427" i="3" s="1"/>
  <c r="Z427" i="3" s="1"/>
  <c r="K423" i="3"/>
  <c r="O423" i="3" s="1"/>
  <c r="Y423" i="3" s="1"/>
  <c r="Z423" i="3" s="1"/>
  <c r="K419" i="3"/>
  <c r="O419" i="3" s="1"/>
  <c r="Y419" i="3" s="1"/>
  <c r="Z419" i="3" s="1"/>
  <c r="K415" i="3"/>
  <c r="O415" i="3" s="1"/>
  <c r="Y415" i="3" s="1"/>
  <c r="Z415" i="3" s="1"/>
  <c r="K411" i="3"/>
  <c r="O411" i="3" s="1"/>
  <c r="Y411" i="3" s="1"/>
  <c r="Z411" i="3" s="1"/>
  <c r="K81" i="3"/>
  <c r="O81" i="3" s="1"/>
  <c r="Y81" i="3" s="1"/>
  <c r="Z81" i="3" s="1"/>
  <c r="K61" i="3"/>
  <c r="O61" i="3" s="1"/>
  <c r="Y61" i="3" s="1"/>
  <c r="Z61" i="3" s="1"/>
  <c r="K41" i="3"/>
  <c r="O41" i="3" s="1"/>
  <c r="Y41" i="3" s="1"/>
  <c r="Z41" i="3" s="1"/>
  <c r="K407" i="3"/>
  <c r="O407" i="3" s="1"/>
  <c r="Y407" i="3" s="1"/>
  <c r="Z407" i="3" s="1"/>
  <c r="K403" i="3"/>
  <c r="O403" i="3" s="1"/>
  <c r="Y403" i="3" s="1"/>
  <c r="Z403" i="3" s="1"/>
  <c r="K399" i="3"/>
  <c r="O399" i="3" s="1"/>
  <c r="Y399" i="3" s="1"/>
  <c r="Z399" i="3" s="1"/>
  <c r="K395" i="3"/>
  <c r="O395" i="3" s="1"/>
  <c r="Y395" i="3" s="1"/>
  <c r="Z395" i="3" s="1"/>
  <c r="K391" i="3"/>
  <c r="O391" i="3" s="1"/>
  <c r="Y391" i="3" s="1"/>
  <c r="Z391" i="3" s="1"/>
  <c r="K387" i="3"/>
  <c r="O387" i="3" s="1"/>
  <c r="Y387" i="3" s="1"/>
  <c r="Z387" i="3" s="1"/>
  <c r="K383" i="3"/>
  <c r="O383" i="3" s="1"/>
  <c r="Y383" i="3" s="1"/>
  <c r="Z383" i="3" s="1"/>
  <c r="K379" i="3"/>
  <c r="O379" i="3" s="1"/>
  <c r="Y379" i="3" s="1"/>
  <c r="Z379" i="3" s="1"/>
  <c r="K375" i="3"/>
  <c r="O375" i="3" s="1"/>
  <c r="Y375" i="3" s="1"/>
  <c r="Z375" i="3" s="1"/>
  <c r="K371" i="3"/>
  <c r="O371" i="3" s="1"/>
  <c r="Y371" i="3" s="1"/>
  <c r="Z371" i="3" s="1"/>
  <c r="K367" i="3"/>
  <c r="O367" i="3" s="1"/>
  <c r="Y367" i="3" s="1"/>
  <c r="Z367" i="3" s="1"/>
  <c r="K363" i="3"/>
  <c r="O363" i="3" s="1"/>
  <c r="Y363" i="3" s="1"/>
  <c r="Z363" i="3" s="1"/>
  <c r="K359" i="3"/>
  <c r="O359" i="3" s="1"/>
  <c r="Y359" i="3" s="1"/>
  <c r="Z359" i="3" s="1"/>
  <c r="K355" i="3"/>
  <c r="O355" i="3" s="1"/>
  <c r="Y355" i="3" s="1"/>
  <c r="Z355" i="3" s="1"/>
  <c r="K351" i="3"/>
  <c r="O351" i="3" s="1"/>
  <c r="Y351" i="3" s="1"/>
  <c r="Z351" i="3" s="1"/>
  <c r="K347" i="3"/>
  <c r="O347" i="3" s="1"/>
  <c r="Y347" i="3" s="1"/>
  <c r="Z347" i="3" s="1"/>
  <c r="K343" i="3"/>
  <c r="O343" i="3" s="1"/>
  <c r="Y343" i="3" s="1"/>
  <c r="Z343" i="3" s="1"/>
  <c r="K339" i="3"/>
  <c r="O339" i="3" s="1"/>
  <c r="Y339" i="3" s="1"/>
  <c r="Z339" i="3" s="1"/>
  <c r="K335" i="3"/>
  <c r="O335" i="3" s="1"/>
  <c r="Y335" i="3" s="1"/>
  <c r="Z335" i="3" s="1"/>
  <c r="K331" i="3"/>
  <c r="O331" i="3" s="1"/>
  <c r="Y331" i="3" s="1"/>
  <c r="Z331" i="3" s="1"/>
  <c r="K327" i="3"/>
  <c r="O327" i="3" s="1"/>
  <c r="Y327" i="3" s="1"/>
  <c r="Z327" i="3" s="1"/>
  <c r="K323" i="3"/>
  <c r="O323" i="3" s="1"/>
  <c r="Y323" i="3" s="1"/>
  <c r="Z323" i="3" s="1"/>
  <c r="K319" i="3"/>
  <c r="O319" i="3" s="1"/>
  <c r="Y319" i="3" s="1"/>
  <c r="Z319" i="3" s="1"/>
  <c r="K315" i="3"/>
  <c r="O315" i="3" s="1"/>
  <c r="Y315" i="3" s="1"/>
  <c r="Z315" i="3" s="1"/>
  <c r="K311" i="3"/>
  <c r="O311" i="3" s="1"/>
  <c r="Y311" i="3" s="1"/>
  <c r="Z311" i="3" s="1"/>
  <c r="K307" i="3"/>
  <c r="O307" i="3" s="1"/>
  <c r="Y307" i="3" s="1"/>
  <c r="Z307" i="3" s="1"/>
  <c r="K303" i="3"/>
  <c r="O303" i="3" s="1"/>
  <c r="Y303" i="3" s="1"/>
  <c r="Z303" i="3" s="1"/>
  <c r="K299" i="3"/>
  <c r="O299" i="3" s="1"/>
  <c r="Y299" i="3" s="1"/>
  <c r="Z299" i="3" s="1"/>
  <c r="K295" i="3"/>
  <c r="O295" i="3" s="1"/>
  <c r="Y295" i="3" s="1"/>
  <c r="Z295" i="3" s="1"/>
  <c r="K291" i="3"/>
  <c r="O291" i="3" s="1"/>
  <c r="Y291" i="3" s="1"/>
  <c r="Z291" i="3" s="1"/>
  <c r="K287" i="3"/>
  <c r="O287" i="3" s="1"/>
  <c r="Y287" i="3" s="1"/>
  <c r="Z287" i="3" s="1"/>
  <c r="K283" i="3"/>
  <c r="O283" i="3" s="1"/>
  <c r="Y283" i="3" s="1"/>
  <c r="Z283" i="3" s="1"/>
  <c r="K279" i="3"/>
  <c r="O279" i="3" s="1"/>
  <c r="Y279" i="3" s="1"/>
  <c r="Z279" i="3" s="1"/>
  <c r="K275" i="3"/>
  <c r="O275" i="3" s="1"/>
  <c r="Y275" i="3" s="1"/>
  <c r="Z275" i="3" s="1"/>
  <c r="K271" i="3"/>
  <c r="O271" i="3" s="1"/>
  <c r="Y271" i="3" s="1"/>
  <c r="Z271" i="3" s="1"/>
  <c r="K267" i="3"/>
  <c r="O267" i="3" s="1"/>
  <c r="Y267" i="3" s="1"/>
  <c r="Z267" i="3" s="1"/>
  <c r="K263" i="3"/>
  <c r="O263" i="3" s="1"/>
  <c r="Y263" i="3" s="1"/>
  <c r="Z263" i="3" s="1"/>
  <c r="K259" i="3"/>
  <c r="O259" i="3" s="1"/>
  <c r="Y259" i="3" s="1"/>
  <c r="Z259" i="3" s="1"/>
  <c r="K255" i="3"/>
  <c r="O255" i="3" s="1"/>
  <c r="Y255" i="3" s="1"/>
  <c r="Z255" i="3" s="1"/>
  <c r="K251" i="3"/>
  <c r="O251" i="3" s="1"/>
  <c r="Y251" i="3" s="1"/>
  <c r="Z251" i="3" s="1"/>
  <c r="K247" i="3"/>
  <c r="O247" i="3" s="1"/>
  <c r="Y247" i="3" s="1"/>
  <c r="Z247" i="3" s="1"/>
  <c r="K243" i="3"/>
  <c r="O243" i="3" s="1"/>
  <c r="Y243" i="3" s="1"/>
  <c r="Z243" i="3" s="1"/>
  <c r="K239" i="3"/>
  <c r="O239" i="3" s="1"/>
  <c r="Y239" i="3" s="1"/>
  <c r="Z239" i="3" s="1"/>
  <c r="K235" i="3"/>
  <c r="O235" i="3" s="1"/>
  <c r="Y235" i="3" s="1"/>
  <c r="Z235" i="3" s="1"/>
  <c r="K231" i="3"/>
  <c r="O231" i="3" s="1"/>
  <c r="Y231" i="3" s="1"/>
  <c r="Z231" i="3" s="1"/>
  <c r="K227" i="3"/>
  <c r="O227" i="3" s="1"/>
  <c r="Y227" i="3" s="1"/>
  <c r="Z227" i="3" s="1"/>
  <c r="K223" i="3"/>
  <c r="O223" i="3" s="1"/>
  <c r="Y223" i="3" s="1"/>
  <c r="Z223" i="3" s="1"/>
  <c r="K874" i="3"/>
  <c r="O874" i="3" s="1"/>
  <c r="Y874" i="3" s="1"/>
  <c r="Z874" i="3" s="1"/>
  <c r="K870" i="3"/>
  <c r="O870" i="3" s="1"/>
  <c r="Y870" i="3" s="1"/>
  <c r="Z870" i="3" s="1"/>
  <c r="K866" i="3"/>
  <c r="O866" i="3" s="1"/>
  <c r="Y866" i="3" s="1"/>
  <c r="Z866" i="3" s="1"/>
  <c r="K862" i="3"/>
  <c r="O862" i="3" s="1"/>
  <c r="Y862" i="3" s="1"/>
  <c r="Z862" i="3" s="1"/>
  <c r="K858" i="3"/>
  <c r="O858" i="3" s="1"/>
  <c r="Y858" i="3" s="1"/>
  <c r="Z858" i="3" s="1"/>
  <c r="K854" i="3"/>
  <c r="O854" i="3" s="1"/>
  <c r="Y854" i="3" s="1"/>
  <c r="Z854" i="3" s="1"/>
  <c r="K850" i="3"/>
  <c r="O850" i="3" s="1"/>
  <c r="Y850" i="3" s="1"/>
  <c r="Z850" i="3" s="1"/>
  <c r="K846" i="3"/>
  <c r="O846" i="3" s="1"/>
  <c r="Y846" i="3" s="1"/>
  <c r="Z846" i="3" s="1"/>
  <c r="K842" i="3"/>
  <c r="O842" i="3" s="1"/>
  <c r="Y842" i="3" s="1"/>
  <c r="Z842" i="3" s="1"/>
  <c r="K838" i="3"/>
  <c r="O838" i="3" s="1"/>
  <c r="Y838" i="3" s="1"/>
  <c r="Z838" i="3" s="1"/>
  <c r="K834" i="3"/>
  <c r="O834" i="3" s="1"/>
  <c r="Y834" i="3" s="1"/>
  <c r="Z834" i="3" s="1"/>
  <c r="K830" i="3"/>
  <c r="O830" i="3" s="1"/>
  <c r="Y830" i="3" s="1"/>
  <c r="Z830" i="3" s="1"/>
  <c r="K826" i="3"/>
  <c r="O826" i="3" s="1"/>
  <c r="Y826" i="3" s="1"/>
  <c r="Z826" i="3" s="1"/>
  <c r="K822" i="3"/>
  <c r="O822" i="3" s="1"/>
  <c r="Y822" i="3" s="1"/>
  <c r="Z822" i="3" s="1"/>
  <c r="K818" i="3"/>
  <c r="O818" i="3" s="1"/>
  <c r="Y818" i="3" s="1"/>
  <c r="Z818" i="3" s="1"/>
  <c r="K814" i="3"/>
  <c r="O814" i="3" s="1"/>
  <c r="Y814" i="3" s="1"/>
  <c r="Z814" i="3" s="1"/>
  <c r="K810" i="3"/>
  <c r="O810" i="3" s="1"/>
  <c r="Y810" i="3" s="1"/>
  <c r="Z810" i="3" s="1"/>
  <c r="K806" i="3"/>
  <c r="O806" i="3" s="1"/>
  <c r="Y806" i="3" s="1"/>
  <c r="Z806" i="3" s="1"/>
  <c r="K802" i="3"/>
  <c r="O802" i="3" s="1"/>
  <c r="Y802" i="3" s="1"/>
  <c r="Z802" i="3" s="1"/>
  <c r="K798" i="3"/>
  <c r="O798" i="3" s="1"/>
  <c r="Y798" i="3" s="1"/>
  <c r="Z798" i="3" s="1"/>
  <c r="K794" i="3"/>
  <c r="O794" i="3" s="1"/>
  <c r="Y794" i="3" s="1"/>
  <c r="Z794" i="3" s="1"/>
  <c r="K790" i="3"/>
  <c r="O790" i="3" s="1"/>
  <c r="Y790" i="3" s="1"/>
  <c r="Z790" i="3" s="1"/>
  <c r="K786" i="3"/>
  <c r="O786" i="3" s="1"/>
  <c r="Y786" i="3" s="1"/>
  <c r="Z786" i="3" s="1"/>
  <c r="K782" i="3"/>
  <c r="O782" i="3" s="1"/>
  <c r="Y782" i="3" s="1"/>
  <c r="Z782" i="3" s="1"/>
  <c r="K778" i="3"/>
  <c r="O778" i="3" s="1"/>
  <c r="Y778" i="3" s="1"/>
  <c r="Z778" i="3" s="1"/>
  <c r="K774" i="3"/>
  <c r="O774" i="3" s="1"/>
  <c r="Y774" i="3" s="1"/>
  <c r="Z774" i="3" s="1"/>
  <c r="K770" i="3"/>
  <c r="O770" i="3" s="1"/>
  <c r="Y770" i="3" s="1"/>
  <c r="Z770" i="3" s="1"/>
  <c r="K766" i="3"/>
  <c r="O766" i="3" s="1"/>
  <c r="Y766" i="3" s="1"/>
  <c r="Z766" i="3" s="1"/>
  <c r="K762" i="3"/>
  <c r="O762" i="3" s="1"/>
  <c r="Y762" i="3" s="1"/>
  <c r="Z762" i="3" s="1"/>
  <c r="K758" i="3"/>
  <c r="O758" i="3" s="1"/>
  <c r="Y758" i="3" s="1"/>
  <c r="Z758" i="3" s="1"/>
  <c r="K754" i="3"/>
  <c r="O754" i="3" s="1"/>
  <c r="Y754" i="3" s="1"/>
  <c r="Z754" i="3" s="1"/>
  <c r="K750" i="3"/>
  <c r="O750" i="3" s="1"/>
  <c r="Y750" i="3" s="1"/>
  <c r="Z750" i="3" s="1"/>
  <c r="K746" i="3"/>
  <c r="O746" i="3" s="1"/>
  <c r="Y746" i="3" s="1"/>
  <c r="Z746" i="3" s="1"/>
  <c r="K742" i="3"/>
  <c r="O742" i="3" s="1"/>
  <c r="Y742" i="3" s="1"/>
  <c r="Z742" i="3" s="1"/>
  <c r="K738" i="3"/>
  <c r="O738" i="3" s="1"/>
  <c r="Y738" i="3" s="1"/>
  <c r="Z738" i="3" s="1"/>
  <c r="K734" i="3"/>
  <c r="O734" i="3" s="1"/>
  <c r="Y734" i="3" s="1"/>
  <c r="Z734" i="3" s="1"/>
  <c r="K730" i="3"/>
  <c r="O730" i="3" s="1"/>
  <c r="Y730" i="3" s="1"/>
  <c r="Z730" i="3" s="1"/>
  <c r="K726" i="3"/>
  <c r="O726" i="3" s="1"/>
  <c r="Y726" i="3" s="1"/>
  <c r="Z726" i="3" s="1"/>
  <c r="K722" i="3"/>
  <c r="O722" i="3" s="1"/>
  <c r="Y722" i="3" s="1"/>
  <c r="Z722" i="3" s="1"/>
  <c r="K718" i="3"/>
  <c r="O718" i="3" s="1"/>
  <c r="Y718" i="3" s="1"/>
  <c r="Z718" i="3" s="1"/>
  <c r="K714" i="3"/>
  <c r="O714" i="3" s="1"/>
  <c r="Y714" i="3" s="1"/>
  <c r="Z714" i="3" s="1"/>
  <c r="K710" i="3"/>
  <c r="O710" i="3" s="1"/>
  <c r="Y710" i="3" s="1"/>
  <c r="Z710" i="3" s="1"/>
  <c r="K706" i="3"/>
  <c r="O706" i="3" s="1"/>
  <c r="Y706" i="3" s="1"/>
  <c r="Z706" i="3" s="1"/>
  <c r="K702" i="3"/>
  <c r="O702" i="3" s="1"/>
  <c r="Y702" i="3" s="1"/>
  <c r="Z702" i="3" s="1"/>
  <c r="K698" i="3"/>
  <c r="O698" i="3" s="1"/>
  <c r="Y698" i="3" s="1"/>
  <c r="Z698" i="3" s="1"/>
  <c r="K694" i="3"/>
  <c r="O694" i="3" s="1"/>
  <c r="Y694" i="3" s="1"/>
  <c r="Z694" i="3" s="1"/>
  <c r="K690" i="3"/>
  <c r="O690" i="3" s="1"/>
  <c r="Y690" i="3" s="1"/>
  <c r="Z690" i="3" s="1"/>
  <c r="K686" i="3"/>
  <c r="O686" i="3" s="1"/>
  <c r="Y686" i="3" s="1"/>
  <c r="Z686" i="3" s="1"/>
  <c r="K682" i="3"/>
  <c r="O682" i="3" s="1"/>
  <c r="Y682" i="3" s="1"/>
  <c r="Z682" i="3" s="1"/>
  <c r="K678" i="3"/>
  <c r="O678" i="3" s="1"/>
  <c r="Y678" i="3" s="1"/>
  <c r="Z678" i="3" s="1"/>
  <c r="K674" i="3"/>
  <c r="O674" i="3" s="1"/>
  <c r="Y674" i="3" s="1"/>
  <c r="Z674" i="3" s="1"/>
  <c r="K670" i="3"/>
  <c r="O670" i="3" s="1"/>
  <c r="Y670" i="3" s="1"/>
  <c r="Z670" i="3" s="1"/>
  <c r="K666" i="3"/>
  <c r="O666" i="3" s="1"/>
  <c r="Y666" i="3" s="1"/>
  <c r="Z666" i="3" s="1"/>
  <c r="K662" i="3"/>
  <c r="O662" i="3" s="1"/>
  <c r="Y662" i="3" s="1"/>
  <c r="Z662" i="3" s="1"/>
  <c r="K658" i="3"/>
  <c r="O658" i="3" s="1"/>
  <c r="Y658" i="3" s="1"/>
  <c r="Z658" i="3" s="1"/>
  <c r="K654" i="3"/>
  <c r="O654" i="3" s="1"/>
  <c r="Y654" i="3" s="1"/>
  <c r="Z654" i="3" s="1"/>
  <c r="K650" i="3"/>
  <c r="O650" i="3" s="1"/>
  <c r="Y650" i="3" s="1"/>
  <c r="Z650" i="3" s="1"/>
  <c r="K646" i="3"/>
  <c r="O646" i="3" s="1"/>
  <c r="Y646" i="3" s="1"/>
  <c r="Z646" i="3" s="1"/>
  <c r="K642" i="3"/>
  <c r="O642" i="3" s="1"/>
  <c r="Y642" i="3" s="1"/>
  <c r="Z642" i="3" s="1"/>
  <c r="K638" i="3"/>
  <c r="O638" i="3" s="1"/>
  <c r="Y638" i="3" s="1"/>
  <c r="Z638" i="3" s="1"/>
  <c r="K634" i="3"/>
  <c r="O634" i="3" s="1"/>
  <c r="Y634" i="3" s="1"/>
  <c r="Z634" i="3" s="1"/>
  <c r="K630" i="3"/>
  <c r="O630" i="3" s="1"/>
  <c r="Y630" i="3" s="1"/>
  <c r="Z630" i="3" s="1"/>
  <c r="K626" i="3"/>
  <c r="O626" i="3" s="1"/>
  <c r="Y626" i="3" s="1"/>
  <c r="Z626" i="3" s="1"/>
  <c r="K140" i="3"/>
  <c r="O140" i="3" s="1"/>
  <c r="Y140" i="3" s="1"/>
  <c r="Z140" i="3" s="1"/>
  <c r="K120" i="3"/>
  <c r="O120" i="3" s="1"/>
  <c r="Y120" i="3" s="1"/>
  <c r="Z120" i="3" s="1"/>
  <c r="K100" i="3"/>
  <c r="O100" i="3" s="1"/>
  <c r="Y100" i="3" s="1"/>
  <c r="Z100" i="3" s="1"/>
  <c r="K80" i="3"/>
  <c r="O80" i="3" s="1"/>
  <c r="Y80" i="3" s="1"/>
  <c r="Z80" i="3" s="1"/>
  <c r="K219" i="3"/>
  <c r="O219" i="3" s="1"/>
  <c r="Y219" i="3" s="1"/>
  <c r="Z219" i="3" s="1"/>
  <c r="K215" i="3"/>
  <c r="O215" i="3" s="1"/>
  <c r="Y215" i="3" s="1"/>
  <c r="Z215" i="3" s="1"/>
  <c r="K211" i="3"/>
  <c r="O211" i="3" s="1"/>
  <c r="Y211" i="3" s="1"/>
  <c r="Z211" i="3" s="1"/>
  <c r="K207" i="3"/>
  <c r="O207" i="3" s="1"/>
  <c r="Y207" i="3" s="1"/>
  <c r="Z207" i="3" s="1"/>
  <c r="K203" i="3"/>
  <c r="O203" i="3" s="1"/>
  <c r="Y203" i="3" s="1"/>
  <c r="Z203" i="3" s="1"/>
  <c r="K199" i="3"/>
  <c r="O199" i="3" s="1"/>
  <c r="Y199" i="3" s="1"/>
  <c r="Z199" i="3" s="1"/>
  <c r="K195" i="3"/>
  <c r="O195" i="3" s="1"/>
  <c r="Y195" i="3" s="1"/>
  <c r="Z195" i="3" s="1"/>
  <c r="K191" i="3"/>
  <c r="O191" i="3" s="1"/>
  <c r="Y191" i="3" s="1"/>
  <c r="Z191" i="3" s="1"/>
  <c r="K187" i="3"/>
  <c r="O187" i="3" s="1"/>
  <c r="Y187" i="3" s="1"/>
  <c r="Z187" i="3" s="1"/>
  <c r="K183" i="3"/>
  <c r="O183" i="3" s="1"/>
  <c r="Y183" i="3" s="1"/>
  <c r="Z183" i="3" s="1"/>
  <c r="K179" i="3"/>
  <c r="O179" i="3" s="1"/>
  <c r="Y179" i="3" s="1"/>
  <c r="Z179" i="3" s="1"/>
  <c r="K175" i="3"/>
  <c r="O175" i="3" s="1"/>
  <c r="Y175" i="3" s="1"/>
  <c r="Z175" i="3" s="1"/>
  <c r="K171" i="3"/>
  <c r="O171" i="3" s="1"/>
  <c r="Y171" i="3" s="1"/>
  <c r="Z171" i="3" s="1"/>
  <c r="K167" i="3"/>
  <c r="O167" i="3" s="1"/>
  <c r="Y167" i="3" s="1"/>
  <c r="Z167" i="3" s="1"/>
  <c r="K163" i="3"/>
  <c r="O163" i="3" s="1"/>
  <c r="Y163" i="3" s="1"/>
  <c r="Z163" i="3" s="1"/>
  <c r="K159" i="3"/>
  <c r="O159" i="3" s="1"/>
  <c r="Y159" i="3" s="1"/>
  <c r="Z159" i="3" s="1"/>
  <c r="K155" i="3"/>
  <c r="O155" i="3" s="1"/>
  <c r="Y155" i="3" s="1"/>
  <c r="Z155" i="3" s="1"/>
  <c r="K151" i="3"/>
  <c r="O151" i="3" s="1"/>
  <c r="Y151" i="3" s="1"/>
  <c r="Z151" i="3" s="1"/>
  <c r="K147" i="3"/>
  <c r="O147" i="3" s="1"/>
  <c r="Y147" i="3" s="1"/>
  <c r="Z147" i="3" s="1"/>
  <c r="K143" i="3"/>
  <c r="O143" i="3" s="1"/>
  <c r="Y143" i="3" s="1"/>
  <c r="Z143" i="3" s="1"/>
  <c r="K139" i="3"/>
  <c r="O139" i="3" s="1"/>
  <c r="Y139" i="3" s="1"/>
  <c r="Z139" i="3" s="1"/>
  <c r="K135" i="3"/>
  <c r="O135" i="3" s="1"/>
  <c r="Y135" i="3" s="1"/>
  <c r="Z135" i="3" s="1"/>
  <c r="K131" i="3"/>
  <c r="O131" i="3" s="1"/>
  <c r="Y131" i="3" s="1"/>
  <c r="Z131" i="3" s="1"/>
  <c r="K127" i="3"/>
  <c r="O127" i="3" s="1"/>
  <c r="Y127" i="3" s="1"/>
  <c r="Z127" i="3" s="1"/>
  <c r="K123" i="3"/>
  <c r="O123" i="3" s="1"/>
  <c r="Y123" i="3" s="1"/>
  <c r="Z123" i="3" s="1"/>
  <c r="K622" i="3"/>
  <c r="O622" i="3" s="1"/>
  <c r="Y622" i="3" s="1"/>
  <c r="Z622" i="3" s="1"/>
  <c r="K618" i="3"/>
  <c r="O618" i="3" s="1"/>
  <c r="Y618" i="3" s="1"/>
  <c r="Z618" i="3" s="1"/>
  <c r="K614" i="3"/>
  <c r="O614" i="3" s="1"/>
  <c r="Y614" i="3" s="1"/>
  <c r="Z614" i="3" s="1"/>
  <c r="K610" i="3"/>
  <c r="O610" i="3" s="1"/>
  <c r="Y610" i="3" s="1"/>
  <c r="Z610" i="3" s="1"/>
  <c r="K606" i="3"/>
  <c r="O606" i="3" s="1"/>
  <c r="Y606" i="3" s="1"/>
  <c r="Z606" i="3" s="1"/>
  <c r="K602" i="3"/>
  <c r="O602" i="3" s="1"/>
  <c r="Y602" i="3" s="1"/>
  <c r="Z602" i="3" s="1"/>
  <c r="K598" i="3"/>
  <c r="O598" i="3" s="1"/>
  <c r="Y598" i="3" s="1"/>
  <c r="Z598" i="3" s="1"/>
  <c r="K594" i="3"/>
  <c r="O594" i="3" s="1"/>
  <c r="Y594" i="3" s="1"/>
  <c r="Z594" i="3" s="1"/>
  <c r="K590" i="3"/>
  <c r="O590" i="3" s="1"/>
  <c r="Y590" i="3" s="1"/>
  <c r="Z590" i="3" s="1"/>
  <c r="K586" i="3"/>
  <c r="O586" i="3" s="1"/>
  <c r="Y586" i="3" s="1"/>
  <c r="Z586" i="3" s="1"/>
  <c r="K582" i="3"/>
  <c r="O582" i="3" s="1"/>
  <c r="Y582" i="3" s="1"/>
  <c r="Z582" i="3" s="1"/>
  <c r="K578" i="3"/>
  <c r="O578" i="3" s="1"/>
  <c r="Y578" i="3" s="1"/>
  <c r="Z578" i="3" s="1"/>
  <c r="K574" i="3"/>
  <c r="O574" i="3" s="1"/>
  <c r="Y574" i="3" s="1"/>
  <c r="Z574" i="3" s="1"/>
  <c r="K570" i="3"/>
  <c r="O570" i="3" s="1"/>
  <c r="Y570" i="3" s="1"/>
  <c r="Z570" i="3" s="1"/>
  <c r="K566" i="3"/>
  <c r="O566" i="3" s="1"/>
  <c r="Y566" i="3" s="1"/>
  <c r="Z566" i="3" s="1"/>
  <c r="K562" i="3"/>
  <c r="O562" i="3" s="1"/>
  <c r="Y562" i="3" s="1"/>
  <c r="Z562" i="3" s="1"/>
  <c r="K558" i="3"/>
  <c r="O558" i="3" s="1"/>
  <c r="Y558" i="3" s="1"/>
  <c r="Z558" i="3" s="1"/>
  <c r="K554" i="3"/>
  <c r="O554" i="3" s="1"/>
  <c r="Y554" i="3" s="1"/>
  <c r="Z554" i="3" s="1"/>
  <c r="K550" i="3"/>
  <c r="O550" i="3" s="1"/>
  <c r="Y550" i="3" s="1"/>
  <c r="Z550" i="3" s="1"/>
  <c r="K546" i="3"/>
  <c r="O546" i="3" s="1"/>
  <c r="Y546" i="3" s="1"/>
  <c r="Z546" i="3" s="1"/>
  <c r="K542" i="3"/>
  <c r="O542" i="3" s="1"/>
  <c r="Y542" i="3" s="1"/>
  <c r="Z542" i="3" s="1"/>
  <c r="K538" i="3"/>
  <c r="O538" i="3" s="1"/>
  <c r="Y538" i="3" s="1"/>
  <c r="Z538" i="3" s="1"/>
  <c r="K534" i="3"/>
  <c r="O534" i="3" s="1"/>
  <c r="Y534" i="3" s="1"/>
  <c r="Z534" i="3" s="1"/>
  <c r="K530" i="3"/>
  <c r="O530" i="3" s="1"/>
  <c r="Y530" i="3" s="1"/>
  <c r="Z530" i="3" s="1"/>
  <c r="K526" i="3"/>
  <c r="O526" i="3" s="1"/>
  <c r="Y526" i="3" s="1"/>
  <c r="Z526" i="3" s="1"/>
  <c r="K522" i="3"/>
  <c r="O522" i="3" s="1"/>
  <c r="Y522" i="3" s="1"/>
  <c r="Z522" i="3" s="1"/>
  <c r="K518" i="3"/>
  <c r="O518" i="3" s="1"/>
  <c r="Y518" i="3" s="1"/>
  <c r="Z518" i="3" s="1"/>
  <c r="K514" i="3"/>
  <c r="O514" i="3" s="1"/>
  <c r="Y514" i="3" s="1"/>
  <c r="Z514" i="3" s="1"/>
  <c r="K510" i="3"/>
  <c r="O510" i="3" s="1"/>
  <c r="Y510" i="3" s="1"/>
  <c r="Z510" i="3" s="1"/>
  <c r="K506" i="3"/>
  <c r="O506" i="3" s="1"/>
  <c r="Y506" i="3" s="1"/>
  <c r="Z506" i="3" s="1"/>
  <c r="K502" i="3"/>
  <c r="O502" i="3" s="1"/>
  <c r="Y502" i="3" s="1"/>
  <c r="Z502" i="3" s="1"/>
  <c r="K498" i="3"/>
  <c r="O498" i="3" s="1"/>
  <c r="Y498" i="3" s="1"/>
  <c r="Z498" i="3" s="1"/>
  <c r="K494" i="3"/>
  <c r="O494" i="3" s="1"/>
  <c r="Y494" i="3" s="1"/>
  <c r="Z494" i="3" s="1"/>
  <c r="K490" i="3"/>
  <c r="O490" i="3" s="1"/>
  <c r="Y490" i="3" s="1"/>
  <c r="Z490" i="3" s="1"/>
  <c r="K486" i="3"/>
  <c r="O486" i="3" s="1"/>
  <c r="Y486" i="3" s="1"/>
  <c r="Z486" i="3" s="1"/>
  <c r="K482" i="3"/>
  <c r="O482" i="3" s="1"/>
  <c r="Y482" i="3" s="1"/>
  <c r="Z482" i="3" s="1"/>
  <c r="K478" i="3"/>
  <c r="O478" i="3" s="1"/>
  <c r="Y478" i="3" s="1"/>
  <c r="Z478" i="3" s="1"/>
  <c r="K474" i="3"/>
  <c r="O474" i="3" s="1"/>
  <c r="Y474" i="3" s="1"/>
  <c r="Z474" i="3" s="1"/>
  <c r="K470" i="3"/>
  <c r="O470" i="3" s="1"/>
  <c r="Y470" i="3" s="1"/>
  <c r="Z470" i="3" s="1"/>
  <c r="K466" i="3"/>
  <c r="O466" i="3" s="1"/>
  <c r="Y466" i="3" s="1"/>
  <c r="Z466" i="3" s="1"/>
  <c r="K462" i="3"/>
  <c r="O462" i="3" s="1"/>
  <c r="Y462" i="3" s="1"/>
  <c r="Z462" i="3" s="1"/>
  <c r="K458" i="3"/>
  <c r="O458" i="3" s="1"/>
  <c r="Y458" i="3" s="1"/>
  <c r="Z458" i="3" s="1"/>
  <c r="K454" i="3"/>
  <c r="O454" i="3" s="1"/>
  <c r="Y454" i="3" s="1"/>
  <c r="Z454" i="3" s="1"/>
  <c r="K450" i="3"/>
  <c r="O450" i="3" s="1"/>
  <c r="Y450" i="3" s="1"/>
  <c r="Z450" i="3" s="1"/>
  <c r="K446" i="3"/>
  <c r="O446" i="3" s="1"/>
  <c r="Y446" i="3" s="1"/>
  <c r="Z446" i="3" s="1"/>
  <c r="K442" i="3"/>
  <c r="O442" i="3" s="1"/>
  <c r="Y442" i="3" s="1"/>
  <c r="Z442" i="3" s="1"/>
  <c r="K438" i="3"/>
  <c r="O438" i="3" s="1"/>
  <c r="Y438" i="3" s="1"/>
  <c r="Z438" i="3" s="1"/>
  <c r="K434" i="3"/>
  <c r="O434" i="3" s="1"/>
  <c r="Y434" i="3" s="1"/>
  <c r="Z434" i="3" s="1"/>
  <c r="K430" i="3"/>
  <c r="O430" i="3" s="1"/>
  <c r="Y430" i="3" s="1"/>
  <c r="Z430" i="3" s="1"/>
  <c r="K426" i="3"/>
  <c r="O426" i="3" s="1"/>
  <c r="Y426" i="3" s="1"/>
  <c r="Z426" i="3" s="1"/>
  <c r="K65" i="3"/>
  <c r="O65" i="3" s="1"/>
  <c r="Y65" i="3" s="1"/>
  <c r="Z65" i="3" s="1"/>
  <c r="K60" i="3"/>
  <c r="O60" i="3" s="1"/>
  <c r="Y60" i="3" s="1"/>
  <c r="Z60" i="3" s="1"/>
  <c r="K40" i="3"/>
  <c r="O40" i="3" s="1"/>
  <c r="Y40" i="3" s="1"/>
  <c r="Z40" i="3" s="1"/>
  <c r="K36" i="3"/>
  <c r="O36" i="3" s="1"/>
  <c r="Y36" i="3" s="1"/>
  <c r="Z36" i="3" s="1"/>
  <c r="K32" i="3"/>
  <c r="O32" i="3" s="1"/>
  <c r="Y32" i="3" s="1"/>
  <c r="Z32" i="3" s="1"/>
  <c r="K422" i="3"/>
  <c r="O422" i="3" s="1"/>
  <c r="Y422" i="3" s="1"/>
  <c r="Z422" i="3" s="1"/>
  <c r="K418" i="3"/>
  <c r="O418" i="3" s="1"/>
  <c r="Y418" i="3" s="1"/>
  <c r="Z418" i="3" s="1"/>
  <c r="K414" i="3"/>
  <c r="O414" i="3" s="1"/>
  <c r="Y414" i="3" s="1"/>
  <c r="Z414" i="3" s="1"/>
  <c r="K410" i="3"/>
  <c r="O410" i="3" s="1"/>
  <c r="Y410" i="3" s="1"/>
  <c r="Z410" i="3" s="1"/>
  <c r="K406" i="3"/>
  <c r="O406" i="3" s="1"/>
  <c r="Y406" i="3" s="1"/>
  <c r="Z406" i="3" s="1"/>
  <c r="K402" i="3"/>
  <c r="O402" i="3" s="1"/>
  <c r="Y402" i="3" s="1"/>
  <c r="Z402" i="3" s="1"/>
  <c r="K398" i="3"/>
  <c r="O398" i="3" s="1"/>
  <c r="Y398" i="3" s="1"/>
  <c r="Z398" i="3" s="1"/>
  <c r="K394" i="3"/>
  <c r="O394" i="3" s="1"/>
  <c r="Y394" i="3" s="1"/>
  <c r="Z394" i="3" s="1"/>
  <c r="K390" i="3"/>
  <c r="O390" i="3" s="1"/>
  <c r="Y390" i="3" s="1"/>
  <c r="Z390" i="3" s="1"/>
  <c r="K386" i="3"/>
  <c r="O386" i="3" s="1"/>
  <c r="Y386" i="3" s="1"/>
  <c r="Z386" i="3" s="1"/>
  <c r="K382" i="3"/>
  <c r="O382" i="3" s="1"/>
  <c r="Y382" i="3" s="1"/>
  <c r="Z382" i="3" s="1"/>
  <c r="K378" i="3"/>
  <c r="O378" i="3" s="1"/>
  <c r="Y378" i="3" s="1"/>
  <c r="Z378" i="3" s="1"/>
  <c r="K374" i="3"/>
  <c r="O374" i="3" s="1"/>
  <c r="Y374" i="3" s="1"/>
  <c r="Z374" i="3" s="1"/>
  <c r="K370" i="3"/>
  <c r="O370" i="3" s="1"/>
  <c r="Y370" i="3" s="1"/>
  <c r="Z370" i="3" s="1"/>
  <c r="K366" i="3"/>
  <c r="O366" i="3" s="1"/>
  <c r="Y366" i="3" s="1"/>
  <c r="Z366" i="3" s="1"/>
  <c r="K362" i="3"/>
  <c r="O362" i="3" s="1"/>
  <c r="Y362" i="3" s="1"/>
  <c r="Z362" i="3" s="1"/>
  <c r="K358" i="3"/>
  <c r="O358" i="3" s="1"/>
  <c r="Y358" i="3" s="1"/>
  <c r="Z358" i="3" s="1"/>
  <c r="K354" i="3"/>
  <c r="O354" i="3" s="1"/>
  <c r="Y354" i="3" s="1"/>
  <c r="Z354" i="3" s="1"/>
  <c r="K350" i="3"/>
  <c r="O350" i="3" s="1"/>
  <c r="Y350" i="3" s="1"/>
  <c r="Z350" i="3" s="1"/>
  <c r="K346" i="3"/>
  <c r="O346" i="3" s="1"/>
  <c r="Y346" i="3" s="1"/>
  <c r="Z346" i="3" s="1"/>
  <c r="K342" i="3"/>
  <c r="O342" i="3" s="1"/>
  <c r="Y342" i="3" s="1"/>
  <c r="Z342" i="3" s="1"/>
  <c r="K338" i="3"/>
  <c r="O338" i="3" s="1"/>
  <c r="Y338" i="3" s="1"/>
  <c r="Z338" i="3" s="1"/>
  <c r="K334" i="3"/>
  <c r="O334" i="3" s="1"/>
  <c r="Y334" i="3" s="1"/>
  <c r="Z334" i="3" s="1"/>
  <c r="K330" i="3"/>
  <c r="O330" i="3" s="1"/>
  <c r="Y330" i="3" s="1"/>
  <c r="Z330" i="3" s="1"/>
  <c r="K326" i="3"/>
  <c r="O326" i="3" s="1"/>
  <c r="Y326" i="3" s="1"/>
  <c r="Z326" i="3" s="1"/>
  <c r="K322" i="3"/>
  <c r="O322" i="3" s="1"/>
  <c r="Y322" i="3" s="1"/>
  <c r="Z322" i="3" s="1"/>
  <c r="K318" i="3"/>
  <c r="O318" i="3" s="1"/>
  <c r="Y318" i="3" s="1"/>
  <c r="Z318" i="3" s="1"/>
  <c r="K314" i="3"/>
  <c r="O314" i="3" s="1"/>
  <c r="Y314" i="3" s="1"/>
  <c r="Z314" i="3" s="1"/>
  <c r="K310" i="3"/>
  <c r="O310" i="3" s="1"/>
  <c r="Y310" i="3" s="1"/>
  <c r="Z310" i="3" s="1"/>
  <c r="K306" i="3"/>
  <c r="O306" i="3" s="1"/>
  <c r="Y306" i="3" s="1"/>
  <c r="Z306" i="3" s="1"/>
  <c r="K302" i="3"/>
  <c r="O302" i="3" s="1"/>
  <c r="Y302" i="3" s="1"/>
  <c r="Z302" i="3" s="1"/>
  <c r="K298" i="3"/>
  <c r="O298" i="3" s="1"/>
  <c r="Y298" i="3" s="1"/>
  <c r="Z298" i="3" s="1"/>
  <c r="K294" i="3"/>
  <c r="O294" i="3" s="1"/>
  <c r="Y294" i="3" s="1"/>
  <c r="Z294" i="3" s="1"/>
  <c r="K290" i="3"/>
  <c r="O290" i="3" s="1"/>
  <c r="Y290" i="3" s="1"/>
  <c r="Z290" i="3" s="1"/>
  <c r="K286" i="3"/>
  <c r="O286" i="3" s="1"/>
  <c r="Y286" i="3" s="1"/>
  <c r="Z286" i="3" s="1"/>
  <c r="K282" i="3"/>
  <c r="O282" i="3" s="1"/>
  <c r="Y282" i="3" s="1"/>
  <c r="Z282" i="3" s="1"/>
  <c r="K278" i="3"/>
  <c r="O278" i="3" s="1"/>
  <c r="Y278" i="3" s="1"/>
  <c r="Z278" i="3" s="1"/>
  <c r="K274" i="3"/>
  <c r="O274" i="3" s="1"/>
  <c r="Y274" i="3" s="1"/>
  <c r="Z274" i="3" s="1"/>
  <c r="K270" i="3"/>
  <c r="O270" i="3" s="1"/>
  <c r="Y270" i="3" s="1"/>
  <c r="Z270" i="3" s="1"/>
  <c r="K266" i="3"/>
  <c r="O266" i="3" s="1"/>
  <c r="Y266" i="3" s="1"/>
  <c r="Z266" i="3" s="1"/>
  <c r="K262" i="3"/>
  <c r="O262" i="3" s="1"/>
  <c r="Y262" i="3" s="1"/>
  <c r="Z262" i="3" s="1"/>
  <c r="K258" i="3"/>
  <c r="O258" i="3" s="1"/>
  <c r="Y258" i="3" s="1"/>
  <c r="Z258" i="3" s="1"/>
  <c r="K254" i="3"/>
  <c r="O254" i="3" s="1"/>
  <c r="Y254" i="3" s="1"/>
  <c r="Z254" i="3" s="1"/>
  <c r="K250" i="3"/>
  <c r="O250" i="3" s="1"/>
  <c r="Y250" i="3" s="1"/>
  <c r="Z250" i="3" s="1"/>
  <c r="K246" i="3"/>
  <c r="O246" i="3" s="1"/>
  <c r="Y246" i="3" s="1"/>
  <c r="Z246" i="3" s="1"/>
  <c r="K242" i="3"/>
  <c r="O242" i="3" s="1"/>
  <c r="Y242" i="3" s="1"/>
  <c r="Z242" i="3" s="1"/>
  <c r="K238" i="3"/>
  <c r="O238" i="3" s="1"/>
  <c r="Y238" i="3" s="1"/>
  <c r="Z238" i="3" s="1"/>
  <c r="K234" i="3"/>
  <c r="O234" i="3" s="1"/>
  <c r="Y234" i="3" s="1"/>
  <c r="Z234" i="3" s="1"/>
  <c r="K230" i="3"/>
  <c r="O230" i="3" s="1"/>
  <c r="Y230" i="3" s="1"/>
  <c r="Z230" i="3" s="1"/>
  <c r="K226" i="3"/>
  <c r="O226" i="3" s="1"/>
  <c r="Y226" i="3" s="1"/>
  <c r="Z226" i="3" s="1"/>
  <c r="K222" i="3"/>
  <c r="O222" i="3" s="1"/>
  <c r="Y222" i="3" s="1"/>
  <c r="Z222" i="3" s="1"/>
  <c r="K218" i="3"/>
  <c r="O218" i="3" s="1"/>
  <c r="Y218" i="3" s="1"/>
  <c r="Z218" i="3" s="1"/>
  <c r="K214" i="3"/>
  <c r="O214" i="3" s="1"/>
  <c r="Y214" i="3" s="1"/>
  <c r="Z214" i="3" s="1"/>
  <c r="K210" i="3"/>
  <c r="O210" i="3" s="1"/>
  <c r="Y210" i="3" s="1"/>
  <c r="Z210" i="3" s="1"/>
  <c r="K206" i="3"/>
  <c r="O206" i="3" s="1"/>
  <c r="Y206" i="3" s="1"/>
  <c r="Z206" i="3" s="1"/>
  <c r="K202" i="3"/>
  <c r="O202" i="3" s="1"/>
  <c r="Y202" i="3" s="1"/>
  <c r="Z202" i="3" s="1"/>
  <c r="K198" i="3"/>
  <c r="O198" i="3" s="1"/>
  <c r="Y198" i="3" s="1"/>
  <c r="Z198" i="3" s="1"/>
  <c r="K194" i="3"/>
  <c r="O194" i="3" s="1"/>
  <c r="Y194" i="3" s="1"/>
  <c r="Z194" i="3" s="1"/>
  <c r="K190" i="3"/>
  <c r="O190" i="3" s="1"/>
  <c r="Y190" i="3" s="1"/>
  <c r="Z190" i="3" s="1"/>
  <c r="K186" i="3"/>
  <c r="O186" i="3" s="1"/>
  <c r="Y186" i="3" s="1"/>
  <c r="Z186" i="3" s="1"/>
  <c r="K182" i="3"/>
  <c r="O182" i="3" s="1"/>
  <c r="Y182" i="3" s="1"/>
  <c r="Z182" i="3" s="1"/>
  <c r="K178" i="3"/>
  <c r="O178" i="3" s="1"/>
  <c r="Y178" i="3" s="1"/>
  <c r="Z178" i="3" s="1"/>
  <c r="K174" i="3"/>
  <c r="O174" i="3" s="1"/>
  <c r="Y174" i="3" s="1"/>
  <c r="Z174" i="3" s="1"/>
  <c r="K170" i="3"/>
  <c r="O170" i="3" s="1"/>
  <c r="Y170" i="3" s="1"/>
  <c r="Z170" i="3" s="1"/>
  <c r="K166" i="3"/>
  <c r="O166" i="3" s="1"/>
  <c r="Y166" i="3" s="1"/>
  <c r="Z166" i="3" s="1"/>
  <c r="K162" i="3"/>
  <c r="O162" i="3" s="1"/>
  <c r="Y162" i="3" s="1"/>
  <c r="Z162" i="3" s="1"/>
  <c r="K158" i="3"/>
  <c r="O158" i="3" s="1"/>
  <c r="Y158" i="3" s="1"/>
  <c r="Z158" i="3" s="1"/>
  <c r="K154" i="3"/>
  <c r="O154" i="3" s="1"/>
  <c r="Y154" i="3" s="1"/>
  <c r="Z154" i="3" s="1"/>
  <c r="K150" i="3"/>
  <c r="O150" i="3" s="1"/>
  <c r="Y150" i="3" s="1"/>
  <c r="Z150" i="3" s="1"/>
  <c r="K146" i="3"/>
  <c r="O146" i="3" s="1"/>
  <c r="Y146" i="3" s="1"/>
  <c r="Z146" i="3" s="1"/>
  <c r="K142" i="3"/>
  <c r="O142" i="3" s="1"/>
  <c r="Y142" i="3" s="1"/>
  <c r="Z142" i="3" s="1"/>
  <c r="K138" i="3"/>
  <c r="O138" i="3" s="1"/>
  <c r="Y138" i="3" s="1"/>
  <c r="Z138" i="3" s="1"/>
  <c r="K134" i="3"/>
  <c r="O134" i="3" s="1"/>
  <c r="Y134" i="3" s="1"/>
  <c r="Z134" i="3" s="1"/>
  <c r="K130" i="3"/>
  <c r="O130" i="3" s="1"/>
  <c r="Y130" i="3" s="1"/>
  <c r="Z130" i="3" s="1"/>
  <c r="K126" i="3"/>
  <c r="O126" i="3" s="1"/>
  <c r="Y126" i="3" s="1"/>
  <c r="Z126" i="3" s="1"/>
  <c r="K122" i="3"/>
  <c r="O122" i="3" s="1"/>
  <c r="Y122" i="3" s="1"/>
  <c r="Z122" i="3" s="1"/>
  <c r="K118" i="3"/>
  <c r="O118" i="3" s="1"/>
  <c r="Y118" i="3" s="1"/>
  <c r="Z118" i="3" s="1"/>
  <c r="K114" i="3"/>
  <c r="O114" i="3" s="1"/>
  <c r="Y114" i="3" s="1"/>
  <c r="Z114" i="3" s="1"/>
  <c r="K110" i="3"/>
  <c r="O110" i="3" s="1"/>
  <c r="Y110" i="3" s="1"/>
  <c r="Z110" i="3" s="1"/>
  <c r="K106" i="3"/>
  <c r="O106" i="3" s="1"/>
  <c r="Y106" i="3" s="1"/>
  <c r="Z106" i="3" s="1"/>
  <c r="K102" i="3"/>
  <c r="O102" i="3" s="1"/>
  <c r="Y102" i="3" s="1"/>
  <c r="Z102" i="3" s="1"/>
  <c r="K98" i="3"/>
  <c r="O98" i="3" s="1"/>
  <c r="Y98" i="3" s="1"/>
  <c r="Z98" i="3" s="1"/>
  <c r="K94" i="3"/>
  <c r="O94" i="3" s="1"/>
  <c r="Y94" i="3" s="1"/>
  <c r="Z94" i="3" s="1"/>
  <c r="K90" i="3"/>
  <c r="O90" i="3" s="1"/>
  <c r="Y90" i="3" s="1"/>
  <c r="Z90" i="3" s="1"/>
  <c r="K86" i="3"/>
  <c r="O86" i="3" s="1"/>
  <c r="Y86" i="3" s="1"/>
  <c r="Z86" i="3" s="1"/>
  <c r="K873" i="3"/>
  <c r="O873" i="3" s="1"/>
  <c r="Y873" i="3" s="1"/>
  <c r="Z873" i="3" s="1"/>
  <c r="K869" i="3"/>
  <c r="O869" i="3" s="1"/>
  <c r="Y869" i="3" s="1"/>
  <c r="Z869" i="3" s="1"/>
  <c r="K865" i="3"/>
  <c r="O865" i="3" s="1"/>
  <c r="Y865" i="3" s="1"/>
  <c r="Z865" i="3" s="1"/>
  <c r="K861" i="3"/>
  <c r="O861" i="3" s="1"/>
  <c r="Y861" i="3" s="1"/>
  <c r="Z861" i="3" s="1"/>
  <c r="K857" i="3"/>
  <c r="O857" i="3" s="1"/>
  <c r="Y857" i="3" s="1"/>
  <c r="Z857" i="3" s="1"/>
  <c r="K853" i="3"/>
  <c r="O853" i="3" s="1"/>
  <c r="Y853" i="3" s="1"/>
  <c r="Z853" i="3" s="1"/>
  <c r="K849" i="3"/>
  <c r="O849" i="3" s="1"/>
  <c r="Y849" i="3" s="1"/>
  <c r="Z849" i="3" s="1"/>
  <c r="K845" i="3"/>
  <c r="O845" i="3" s="1"/>
  <c r="Y845" i="3" s="1"/>
  <c r="Z845" i="3" s="1"/>
  <c r="K841" i="3"/>
  <c r="O841" i="3" s="1"/>
  <c r="Y841" i="3" s="1"/>
  <c r="Z841" i="3" s="1"/>
  <c r="K837" i="3"/>
  <c r="O837" i="3" s="1"/>
  <c r="Y837" i="3" s="1"/>
  <c r="Z837" i="3" s="1"/>
  <c r="K833" i="3"/>
  <c r="O833" i="3" s="1"/>
  <c r="Y833" i="3" s="1"/>
  <c r="Z833" i="3" s="1"/>
  <c r="K829" i="3"/>
  <c r="O829" i="3" s="1"/>
  <c r="Y829" i="3" s="1"/>
  <c r="Z829" i="3" s="1"/>
  <c r="K825" i="3"/>
  <c r="O825" i="3" s="1"/>
  <c r="Y825" i="3" s="1"/>
  <c r="Z825" i="3" s="1"/>
  <c r="K821" i="3"/>
  <c r="O821" i="3" s="1"/>
  <c r="Y821" i="3" s="1"/>
  <c r="Z821" i="3" s="1"/>
  <c r="K817" i="3"/>
  <c r="O817" i="3" s="1"/>
  <c r="Y817" i="3" s="1"/>
  <c r="Z817" i="3" s="1"/>
  <c r="K813" i="3"/>
  <c r="O813" i="3" s="1"/>
  <c r="Y813" i="3" s="1"/>
  <c r="Z813" i="3" s="1"/>
  <c r="K809" i="3"/>
  <c r="O809" i="3" s="1"/>
  <c r="Y809" i="3" s="1"/>
  <c r="Z809" i="3" s="1"/>
  <c r="K805" i="3"/>
  <c r="O805" i="3" s="1"/>
  <c r="Y805" i="3" s="1"/>
  <c r="Z805" i="3" s="1"/>
  <c r="K801" i="3"/>
  <c r="O801" i="3" s="1"/>
  <c r="Y801" i="3" s="1"/>
  <c r="Z801" i="3" s="1"/>
  <c r="K797" i="3"/>
  <c r="O797" i="3" s="1"/>
  <c r="Y797" i="3" s="1"/>
  <c r="Z797" i="3" s="1"/>
  <c r="K793" i="3"/>
  <c r="O793" i="3" s="1"/>
  <c r="Y793" i="3" s="1"/>
  <c r="Z793" i="3" s="1"/>
  <c r="K789" i="3"/>
  <c r="O789" i="3" s="1"/>
  <c r="Y789" i="3" s="1"/>
  <c r="Z789" i="3" s="1"/>
  <c r="K785" i="3"/>
  <c r="O785" i="3" s="1"/>
  <c r="Y785" i="3" s="1"/>
  <c r="Z785" i="3" s="1"/>
  <c r="K781" i="3"/>
  <c r="O781" i="3" s="1"/>
  <c r="Y781" i="3" s="1"/>
  <c r="Z781" i="3" s="1"/>
  <c r="K777" i="3"/>
  <c r="O777" i="3" s="1"/>
  <c r="Y777" i="3" s="1"/>
  <c r="Z777" i="3" s="1"/>
  <c r="K773" i="3"/>
  <c r="O773" i="3" s="1"/>
  <c r="Y773" i="3" s="1"/>
  <c r="Z773" i="3" s="1"/>
  <c r="K769" i="3"/>
  <c r="O769" i="3" s="1"/>
  <c r="Y769" i="3" s="1"/>
  <c r="Z769" i="3" s="1"/>
  <c r="K765" i="3"/>
  <c r="O765" i="3" s="1"/>
  <c r="Y765" i="3" s="1"/>
  <c r="Z765" i="3" s="1"/>
  <c r="K761" i="3"/>
  <c r="O761" i="3" s="1"/>
  <c r="Y761" i="3" s="1"/>
  <c r="Z761" i="3" s="1"/>
  <c r="K757" i="3"/>
  <c r="O757" i="3" s="1"/>
  <c r="Y757" i="3" s="1"/>
  <c r="Z757" i="3" s="1"/>
  <c r="K753" i="3"/>
  <c r="O753" i="3" s="1"/>
  <c r="Y753" i="3" s="1"/>
  <c r="Z753" i="3" s="1"/>
  <c r="K749" i="3"/>
  <c r="O749" i="3" s="1"/>
  <c r="Y749" i="3" s="1"/>
  <c r="Z749" i="3" s="1"/>
  <c r="K745" i="3"/>
  <c r="O745" i="3" s="1"/>
  <c r="Y745" i="3" s="1"/>
  <c r="Z745" i="3" s="1"/>
  <c r="K741" i="3"/>
  <c r="O741" i="3" s="1"/>
  <c r="Y741" i="3" s="1"/>
  <c r="Z741" i="3" s="1"/>
  <c r="K737" i="3"/>
  <c r="O737" i="3" s="1"/>
  <c r="Y737" i="3" s="1"/>
  <c r="Z737" i="3" s="1"/>
  <c r="K733" i="3"/>
  <c r="O733" i="3" s="1"/>
  <c r="Y733" i="3" s="1"/>
  <c r="Z733" i="3" s="1"/>
  <c r="K729" i="3"/>
  <c r="O729" i="3" s="1"/>
  <c r="Y729" i="3" s="1"/>
  <c r="Z729" i="3" s="1"/>
  <c r="K725" i="3"/>
  <c r="O725" i="3" s="1"/>
  <c r="Y725" i="3" s="1"/>
  <c r="Z725" i="3" s="1"/>
  <c r="K721" i="3"/>
  <c r="O721" i="3" s="1"/>
  <c r="Y721" i="3" s="1"/>
  <c r="Z721" i="3" s="1"/>
  <c r="K717" i="3"/>
  <c r="O717" i="3" s="1"/>
  <c r="Y717" i="3" s="1"/>
  <c r="Z717" i="3" s="1"/>
  <c r="K713" i="3"/>
  <c r="O713" i="3" s="1"/>
  <c r="Y713" i="3" s="1"/>
  <c r="Z713" i="3" s="1"/>
  <c r="K709" i="3"/>
  <c r="O709" i="3" s="1"/>
  <c r="Y709" i="3" s="1"/>
  <c r="Z709" i="3" s="1"/>
  <c r="K705" i="3"/>
  <c r="O705" i="3" s="1"/>
  <c r="Y705" i="3" s="1"/>
  <c r="Z705" i="3" s="1"/>
  <c r="K701" i="3"/>
  <c r="O701" i="3" s="1"/>
  <c r="Y701" i="3" s="1"/>
  <c r="Z701" i="3" s="1"/>
  <c r="K697" i="3"/>
  <c r="O697" i="3" s="1"/>
  <c r="Y697" i="3" s="1"/>
  <c r="Z697" i="3" s="1"/>
  <c r="K693" i="3"/>
  <c r="O693" i="3" s="1"/>
  <c r="Y693" i="3" s="1"/>
  <c r="Z693" i="3" s="1"/>
  <c r="K689" i="3"/>
  <c r="O689" i="3" s="1"/>
  <c r="Y689" i="3" s="1"/>
  <c r="Z689" i="3" s="1"/>
  <c r="K685" i="3"/>
  <c r="O685" i="3" s="1"/>
  <c r="Y685" i="3" s="1"/>
  <c r="Z685" i="3" s="1"/>
  <c r="K681" i="3"/>
  <c r="O681" i="3" s="1"/>
  <c r="Y681" i="3" s="1"/>
  <c r="Z681" i="3" s="1"/>
  <c r="K677" i="3"/>
  <c r="O677" i="3" s="1"/>
  <c r="Y677" i="3" s="1"/>
  <c r="Z677" i="3" s="1"/>
  <c r="K673" i="3"/>
  <c r="O673" i="3" s="1"/>
  <c r="Y673" i="3" s="1"/>
  <c r="Z673" i="3" s="1"/>
  <c r="K669" i="3"/>
  <c r="O669" i="3" s="1"/>
  <c r="Y669" i="3" s="1"/>
  <c r="Z669" i="3" s="1"/>
  <c r="K665" i="3"/>
  <c r="O665" i="3" s="1"/>
  <c r="Y665" i="3" s="1"/>
  <c r="Z665" i="3" s="1"/>
  <c r="K661" i="3"/>
  <c r="O661" i="3" s="1"/>
  <c r="Y661" i="3" s="1"/>
  <c r="Z661" i="3" s="1"/>
  <c r="K657" i="3"/>
  <c r="O657" i="3" s="1"/>
  <c r="Y657" i="3" s="1"/>
  <c r="Z657" i="3" s="1"/>
  <c r="K653" i="3"/>
  <c r="O653" i="3" s="1"/>
  <c r="Y653" i="3" s="1"/>
  <c r="Z653" i="3" s="1"/>
  <c r="K649" i="3"/>
  <c r="O649" i="3" s="1"/>
  <c r="Y649" i="3" s="1"/>
  <c r="Z649" i="3" s="1"/>
  <c r="K645" i="3"/>
  <c r="O645" i="3" s="1"/>
  <c r="Y645" i="3" s="1"/>
  <c r="Z645" i="3" s="1"/>
  <c r="K641" i="3"/>
  <c r="O641" i="3" s="1"/>
  <c r="Y641" i="3" s="1"/>
  <c r="Z641" i="3" s="1"/>
  <c r="K637" i="3"/>
  <c r="O637" i="3" s="1"/>
  <c r="Y637" i="3" s="1"/>
  <c r="Z637" i="3" s="1"/>
  <c r="K633" i="3"/>
  <c r="O633" i="3" s="1"/>
  <c r="Y633" i="3" s="1"/>
  <c r="Z633" i="3" s="1"/>
  <c r="K629" i="3"/>
  <c r="O629" i="3" s="1"/>
  <c r="Y629" i="3" s="1"/>
  <c r="Z629" i="3" s="1"/>
  <c r="K625" i="3"/>
  <c r="O625" i="3" s="1"/>
  <c r="Y625" i="3" s="1"/>
  <c r="Z625" i="3" s="1"/>
  <c r="K621" i="3"/>
  <c r="O621" i="3" s="1"/>
  <c r="Y621" i="3" s="1"/>
  <c r="Z621" i="3" s="1"/>
  <c r="K617" i="3"/>
  <c r="O617" i="3" s="1"/>
  <c r="Y617" i="3" s="1"/>
  <c r="Z617" i="3" s="1"/>
  <c r="K613" i="3"/>
  <c r="O613" i="3" s="1"/>
  <c r="Y613" i="3" s="1"/>
  <c r="Z613" i="3" s="1"/>
  <c r="K609" i="3"/>
  <c r="O609" i="3" s="1"/>
  <c r="Y609" i="3" s="1"/>
  <c r="Z609" i="3" s="1"/>
  <c r="K605" i="3"/>
  <c r="O605" i="3" s="1"/>
  <c r="Y605" i="3" s="1"/>
  <c r="Z605" i="3" s="1"/>
  <c r="K601" i="3"/>
  <c r="O601" i="3" s="1"/>
  <c r="Y601" i="3" s="1"/>
  <c r="Z601" i="3" s="1"/>
  <c r="K597" i="3"/>
  <c r="O597" i="3" s="1"/>
  <c r="Y597" i="3" s="1"/>
  <c r="Z597" i="3" s="1"/>
  <c r="K593" i="3"/>
  <c r="O593" i="3" s="1"/>
  <c r="Y593" i="3" s="1"/>
  <c r="Z593" i="3" s="1"/>
  <c r="K589" i="3"/>
  <c r="O589" i="3" s="1"/>
  <c r="Y589" i="3" s="1"/>
  <c r="Z589" i="3" s="1"/>
  <c r="K585" i="3"/>
  <c r="O585" i="3" s="1"/>
  <c r="Y585" i="3" s="1"/>
  <c r="Z585" i="3" s="1"/>
  <c r="K581" i="3"/>
  <c r="O581" i="3" s="1"/>
  <c r="Y581" i="3" s="1"/>
  <c r="Z581" i="3" s="1"/>
  <c r="K577" i="3"/>
  <c r="O577" i="3" s="1"/>
  <c r="Y577" i="3" s="1"/>
  <c r="Z577" i="3" s="1"/>
  <c r="K573" i="3"/>
  <c r="O573" i="3" s="1"/>
  <c r="Y573" i="3" s="1"/>
  <c r="Z573" i="3" s="1"/>
  <c r="K569" i="3"/>
  <c r="O569" i="3" s="1"/>
  <c r="Y569" i="3" s="1"/>
  <c r="Z569" i="3" s="1"/>
  <c r="K565" i="3"/>
  <c r="O565" i="3" s="1"/>
  <c r="Y565" i="3" s="1"/>
  <c r="Z565" i="3" s="1"/>
  <c r="K561" i="3"/>
  <c r="O561" i="3" s="1"/>
  <c r="Y561" i="3" s="1"/>
  <c r="Z561" i="3" s="1"/>
  <c r="K557" i="3"/>
  <c r="O557" i="3" s="1"/>
  <c r="Y557" i="3" s="1"/>
  <c r="Z557" i="3" s="1"/>
  <c r="K553" i="3"/>
  <c r="O553" i="3" s="1"/>
  <c r="Y553" i="3" s="1"/>
  <c r="Z553" i="3" s="1"/>
  <c r="K549" i="3"/>
  <c r="O549" i="3" s="1"/>
  <c r="Y549" i="3" s="1"/>
  <c r="Z549" i="3" s="1"/>
  <c r="K545" i="3"/>
  <c r="O545" i="3" s="1"/>
  <c r="Y545" i="3" s="1"/>
  <c r="Z545" i="3" s="1"/>
  <c r="K541" i="3"/>
  <c r="O541" i="3" s="1"/>
  <c r="Y541" i="3" s="1"/>
  <c r="Z541" i="3" s="1"/>
  <c r="K537" i="3"/>
  <c r="O537" i="3" s="1"/>
  <c r="Y537" i="3" s="1"/>
  <c r="Z537" i="3" s="1"/>
  <c r="K533" i="3"/>
  <c r="O533" i="3" s="1"/>
  <c r="Y533" i="3" s="1"/>
  <c r="Z533" i="3" s="1"/>
  <c r="K529" i="3"/>
  <c r="O529" i="3" s="1"/>
  <c r="Y529" i="3" s="1"/>
  <c r="Z529" i="3" s="1"/>
  <c r="K525" i="3"/>
  <c r="O525" i="3" s="1"/>
  <c r="Y525" i="3" s="1"/>
  <c r="Z525" i="3" s="1"/>
  <c r="K521" i="3"/>
  <c r="O521" i="3" s="1"/>
  <c r="Y521" i="3" s="1"/>
  <c r="Z521" i="3" s="1"/>
  <c r="K517" i="3"/>
  <c r="O517" i="3" s="1"/>
  <c r="Y517" i="3" s="1"/>
  <c r="Z517" i="3" s="1"/>
  <c r="K513" i="3"/>
  <c r="O513" i="3" s="1"/>
  <c r="Y513" i="3" s="1"/>
  <c r="Z513" i="3" s="1"/>
  <c r="K509" i="3"/>
  <c r="O509" i="3" s="1"/>
  <c r="Y509" i="3" s="1"/>
  <c r="Z509" i="3" s="1"/>
  <c r="K505" i="3"/>
  <c r="O505" i="3" s="1"/>
  <c r="Y505" i="3" s="1"/>
  <c r="Z505" i="3" s="1"/>
  <c r="K501" i="3"/>
  <c r="O501" i="3" s="1"/>
  <c r="Y501" i="3" s="1"/>
  <c r="Z501" i="3" s="1"/>
  <c r="K497" i="3"/>
  <c r="O497" i="3" s="1"/>
  <c r="Y497" i="3" s="1"/>
  <c r="Z497" i="3" s="1"/>
  <c r="K493" i="3"/>
  <c r="O493" i="3" s="1"/>
  <c r="Y493" i="3" s="1"/>
  <c r="Z493" i="3" s="1"/>
  <c r="K489" i="3"/>
  <c r="O489" i="3" s="1"/>
  <c r="Y489" i="3" s="1"/>
  <c r="Z489" i="3" s="1"/>
  <c r="K485" i="3"/>
  <c r="O485" i="3" s="1"/>
  <c r="Y485" i="3" s="1"/>
  <c r="Z485" i="3" s="1"/>
  <c r="K481" i="3"/>
  <c r="O481" i="3" s="1"/>
  <c r="Y481" i="3" s="1"/>
  <c r="Z481" i="3" s="1"/>
  <c r="K477" i="3"/>
  <c r="O477" i="3" s="1"/>
  <c r="Y477" i="3" s="1"/>
  <c r="Z477" i="3" s="1"/>
  <c r="K473" i="3"/>
  <c r="O473" i="3" s="1"/>
  <c r="Y473" i="3" s="1"/>
  <c r="Z473" i="3" s="1"/>
  <c r="K469" i="3"/>
  <c r="O469" i="3" s="1"/>
  <c r="Y469" i="3" s="1"/>
  <c r="Z469" i="3" s="1"/>
  <c r="K465" i="3"/>
  <c r="O465" i="3" s="1"/>
  <c r="Y465" i="3" s="1"/>
  <c r="Z465" i="3" s="1"/>
  <c r="K461" i="3"/>
  <c r="O461" i="3" s="1"/>
  <c r="Y461" i="3" s="1"/>
  <c r="Z461" i="3" s="1"/>
  <c r="K457" i="3"/>
  <c r="O457" i="3" s="1"/>
  <c r="Y457" i="3" s="1"/>
  <c r="Z457" i="3" s="1"/>
  <c r="K453" i="3"/>
  <c r="O453" i="3" s="1"/>
  <c r="Y453" i="3" s="1"/>
  <c r="Z453" i="3" s="1"/>
  <c r="K449" i="3"/>
  <c r="O449" i="3" s="1"/>
  <c r="Y449" i="3" s="1"/>
  <c r="Z449" i="3" s="1"/>
  <c r="K445" i="3"/>
  <c r="O445" i="3" s="1"/>
  <c r="Y445" i="3" s="1"/>
  <c r="Z445" i="3" s="1"/>
  <c r="K441" i="3"/>
  <c r="O441" i="3" s="1"/>
  <c r="Y441" i="3" s="1"/>
  <c r="Z441" i="3" s="1"/>
  <c r="K437" i="3"/>
  <c r="O437" i="3" s="1"/>
  <c r="Y437" i="3" s="1"/>
  <c r="Z437" i="3" s="1"/>
  <c r="K433" i="3"/>
  <c r="O433" i="3" s="1"/>
  <c r="Y433" i="3" s="1"/>
  <c r="Z433" i="3" s="1"/>
  <c r="K429" i="3"/>
  <c r="O429" i="3" s="1"/>
  <c r="Y429" i="3" s="1"/>
  <c r="Z429" i="3" s="1"/>
  <c r="K425" i="3"/>
  <c r="O425" i="3" s="1"/>
  <c r="Y425" i="3" s="1"/>
  <c r="Z425" i="3" s="1"/>
  <c r="K421" i="3"/>
  <c r="O421" i="3" s="1"/>
  <c r="Y421" i="3" s="1"/>
  <c r="Z421" i="3" s="1"/>
  <c r="K417" i="3"/>
  <c r="O417" i="3" s="1"/>
  <c r="Y417" i="3" s="1"/>
  <c r="Z417" i="3" s="1"/>
  <c r="K413" i="3"/>
  <c r="O413" i="3" s="1"/>
  <c r="Y413" i="3" s="1"/>
  <c r="Z413" i="3" s="1"/>
  <c r="K409" i="3"/>
  <c r="O409" i="3" s="1"/>
  <c r="Y409" i="3" s="1"/>
  <c r="Z409" i="3" s="1"/>
  <c r="K405" i="3"/>
  <c r="O405" i="3" s="1"/>
  <c r="Y405" i="3" s="1"/>
  <c r="Z405" i="3" s="1"/>
  <c r="K119" i="3"/>
  <c r="O119" i="3" s="1"/>
  <c r="Y119" i="3" s="1"/>
  <c r="Z119" i="3" s="1"/>
  <c r="K115" i="3"/>
  <c r="O115" i="3" s="1"/>
  <c r="Y115" i="3" s="1"/>
  <c r="Z115" i="3" s="1"/>
  <c r="K111" i="3"/>
  <c r="O111" i="3" s="1"/>
  <c r="Y111" i="3" s="1"/>
  <c r="Z111" i="3" s="1"/>
  <c r="K107" i="3"/>
  <c r="O107" i="3" s="1"/>
  <c r="Y107" i="3" s="1"/>
  <c r="Z107" i="3" s="1"/>
  <c r="K103" i="3"/>
  <c r="O103" i="3" s="1"/>
  <c r="Y103" i="3" s="1"/>
  <c r="Z103" i="3" s="1"/>
  <c r="K99" i="3"/>
  <c r="O99" i="3" s="1"/>
  <c r="Y99" i="3" s="1"/>
  <c r="Z99" i="3" s="1"/>
  <c r="K95" i="3"/>
  <c r="O95" i="3" s="1"/>
  <c r="Y95" i="3" s="1"/>
  <c r="Z95" i="3" s="1"/>
  <c r="K91" i="3"/>
  <c r="O91" i="3" s="1"/>
  <c r="Y91" i="3" s="1"/>
  <c r="Z91" i="3" s="1"/>
  <c r="K87" i="3"/>
  <c r="O87" i="3" s="1"/>
  <c r="Y87" i="3" s="1"/>
  <c r="Z87" i="3" s="1"/>
  <c r="K83" i="3"/>
  <c r="O83" i="3" s="1"/>
  <c r="Y83" i="3" s="1"/>
  <c r="Z83" i="3" s="1"/>
  <c r="K79" i="3"/>
  <c r="O79" i="3" s="1"/>
  <c r="Y79" i="3" s="1"/>
  <c r="Z79" i="3" s="1"/>
  <c r="K71" i="3"/>
  <c r="O71" i="3" s="1"/>
  <c r="Y71" i="3" s="1"/>
  <c r="Z71" i="3" s="1"/>
  <c r="K51" i="3"/>
  <c r="O51" i="3" s="1"/>
  <c r="Y51" i="3" s="1"/>
  <c r="Z51" i="3" s="1"/>
  <c r="K31" i="3"/>
  <c r="O31" i="3" s="1"/>
  <c r="Y31" i="3" s="1"/>
  <c r="Z31" i="3" s="1"/>
  <c r="K82" i="3"/>
  <c r="O82" i="3" s="1"/>
  <c r="Y82" i="3" s="1"/>
  <c r="Z82" i="3" s="1"/>
  <c r="K78" i="3"/>
  <c r="O78" i="3" s="1"/>
  <c r="Y78" i="3" s="1"/>
  <c r="Z78" i="3" s="1"/>
  <c r="K74" i="3"/>
  <c r="O74" i="3" s="1"/>
  <c r="Y74" i="3" s="1"/>
  <c r="Z74" i="3" s="1"/>
  <c r="K70" i="3"/>
  <c r="O70" i="3" s="1"/>
  <c r="Y70" i="3" s="1"/>
  <c r="Z70" i="3" s="1"/>
  <c r="K66" i="3"/>
  <c r="O66" i="3" s="1"/>
  <c r="Y66" i="3" s="1"/>
  <c r="Z66" i="3" s="1"/>
  <c r="K62" i="3"/>
  <c r="O62" i="3" s="1"/>
  <c r="Y62" i="3" s="1"/>
  <c r="Z62" i="3" s="1"/>
  <c r="K58" i="3"/>
  <c r="O58" i="3" s="1"/>
  <c r="Y58" i="3" s="1"/>
  <c r="Z58" i="3" s="1"/>
  <c r="K54" i="3"/>
  <c r="O54" i="3" s="1"/>
  <c r="Y54" i="3" s="1"/>
  <c r="Z54" i="3" s="1"/>
  <c r="K50" i="3"/>
  <c r="O50" i="3" s="1"/>
  <c r="Y50" i="3" s="1"/>
  <c r="Z50" i="3" s="1"/>
  <c r="K46" i="3"/>
  <c r="O46" i="3" s="1"/>
  <c r="Y46" i="3" s="1"/>
  <c r="Z46" i="3" s="1"/>
  <c r="K42" i="3"/>
  <c r="O42" i="3" s="1"/>
  <c r="Y42" i="3" s="1"/>
  <c r="Z42" i="3" s="1"/>
  <c r="K38" i="3"/>
  <c r="O38" i="3" s="1"/>
  <c r="Y38" i="3" s="1"/>
  <c r="Z38" i="3" s="1"/>
  <c r="K34" i="3"/>
  <c r="O34" i="3" s="1"/>
  <c r="Y34" i="3" s="1"/>
  <c r="Z34" i="3" s="1"/>
  <c r="K30" i="3"/>
  <c r="O30" i="3" s="1"/>
  <c r="Y30" i="3" s="1"/>
  <c r="Z30" i="3" s="1"/>
  <c r="K401" i="3"/>
  <c r="O401" i="3" s="1"/>
  <c r="Y401" i="3" s="1"/>
  <c r="Z401" i="3" s="1"/>
  <c r="K397" i="3"/>
  <c r="O397" i="3" s="1"/>
  <c r="Y397" i="3" s="1"/>
  <c r="Z397" i="3" s="1"/>
  <c r="K393" i="3"/>
  <c r="O393" i="3" s="1"/>
  <c r="Y393" i="3" s="1"/>
  <c r="Z393" i="3" s="1"/>
  <c r="K389" i="3"/>
  <c r="O389" i="3" s="1"/>
  <c r="Y389" i="3" s="1"/>
  <c r="Z389" i="3" s="1"/>
  <c r="K385" i="3"/>
  <c r="O385" i="3" s="1"/>
  <c r="Y385" i="3" s="1"/>
  <c r="Z385" i="3" s="1"/>
  <c r="K381" i="3"/>
  <c r="O381" i="3" s="1"/>
  <c r="Y381" i="3" s="1"/>
  <c r="Z381" i="3" s="1"/>
  <c r="K377" i="3"/>
  <c r="O377" i="3" s="1"/>
  <c r="Y377" i="3" s="1"/>
  <c r="Z377" i="3" s="1"/>
  <c r="K373" i="3"/>
  <c r="O373" i="3" s="1"/>
  <c r="Y373" i="3" s="1"/>
  <c r="Z373" i="3" s="1"/>
  <c r="K369" i="3"/>
  <c r="O369" i="3" s="1"/>
  <c r="Y369" i="3" s="1"/>
  <c r="Z369" i="3" s="1"/>
  <c r="K365" i="3"/>
  <c r="O365" i="3" s="1"/>
  <c r="Y365" i="3" s="1"/>
  <c r="Z365" i="3" s="1"/>
  <c r="K361" i="3"/>
  <c r="O361" i="3" s="1"/>
  <c r="Y361" i="3" s="1"/>
  <c r="Z361" i="3" s="1"/>
  <c r="K357" i="3"/>
  <c r="O357" i="3" s="1"/>
  <c r="Y357" i="3" s="1"/>
  <c r="Z357" i="3" s="1"/>
  <c r="K353" i="3"/>
  <c r="O353" i="3" s="1"/>
  <c r="Y353" i="3" s="1"/>
  <c r="Z353" i="3" s="1"/>
  <c r="K349" i="3"/>
  <c r="O349" i="3" s="1"/>
  <c r="Y349" i="3" s="1"/>
  <c r="Z349" i="3" s="1"/>
  <c r="K345" i="3"/>
  <c r="O345" i="3" s="1"/>
  <c r="Y345" i="3" s="1"/>
  <c r="Z345" i="3" s="1"/>
  <c r="K341" i="3"/>
  <c r="O341" i="3" s="1"/>
  <c r="Y341" i="3" s="1"/>
  <c r="Z341" i="3" s="1"/>
  <c r="K337" i="3"/>
  <c r="O337" i="3" s="1"/>
  <c r="Y337" i="3" s="1"/>
  <c r="Z337" i="3" s="1"/>
  <c r="K333" i="3"/>
  <c r="O333" i="3" s="1"/>
  <c r="Y333" i="3" s="1"/>
  <c r="Z333" i="3" s="1"/>
  <c r="K329" i="3"/>
  <c r="O329" i="3" s="1"/>
  <c r="Y329" i="3" s="1"/>
  <c r="Z329" i="3" s="1"/>
  <c r="K325" i="3"/>
  <c r="O325" i="3" s="1"/>
  <c r="Y325" i="3" s="1"/>
  <c r="Z325" i="3" s="1"/>
  <c r="K321" i="3"/>
  <c r="O321" i="3" s="1"/>
  <c r="Y321" i="3" s="1"/>
  <c r="Z321" i="3" s="1"/>
  <c r="K317" i="3"/>
  <c r="O317" i="3" s="1"/>
  <c r="Y317" i="3" s="1"/>
  <c r="Z317" i="3" s="1"/>
  <c r="K313" i="3"/>
  <c r="O313" i="3" s="1"/>
  <c r="Y313" i="3" s="1"/>
  <c r="Z313" i="3" s="1"/>
  <c r="K309" i="3"/>
  <c r="O309" i="3" s="1"/>
  <c r="Y309" i="3" s="1"/>
  <c r="Z309" i="3" s="1"/>
  <c r="K305" i="3"/>
  <c r="O305" i="3" s="1"/>
  <c r="Y305" i="3" s="1"/>
  <c r="Z305" i="3" s="1"/>
  <c r="K301" i="3"/>
  <c r="O301" i="3" s="1"/>
  <c r="Y301" i="3" s="1"/>
  <c r="Z301" i="3" s="1"/>
  <c r="K297" i="3"/>
  <c r="O297" i="3" s="1"/>
  <c r="Y297" i="3" s="1"/>
  <c r="Z297" i="3" s="1"/>
  <c r="K293" i="3"/>
  <c r="O293" i="3" s="1"/>
  <c r="Y293" i="3" s="1"/>
  <c r="Z293" i="3" s="1"/>
  <c r="K289" i="3"/>
  <c r="O289" i="3" s="1"/>
  <c r="Y289" i="3" s="1"/>
  <c r="Z289" i="3" s="1"/>
  <c r="K285" i="3"/>
  <c r="O285" i="3" s="1"/>
  <c r="Y285" i="3" s="1"/>
  <c r="Z285" i="3" s="1"/>
  <c r="K281" i="3"/>
  <c r="O281" i="3" s="1"/>
  <c r="Y281" i="3" s="1"/>
  <c r="Z281" i="3" s="1"/>
  <c r="K277" i="3"/>
  <c r="O277" i="3" s="1"/>
  <c r="Y277" i="3" s="1"/>
  <c r="Z277" i="3" s="1"/>
  <c r="K273" i="3"/>
  <c r="O273" i="3" s="1"/>
  <c r="Y273" i="3" s="1"/>
  <c r="Z273" i="3" s="1"/>
  <c r="K269" i="3"/>
  <c r="O269" i="3" s="1"/>
  <c r="Y269" i="3" s="1"/>
  <c r="Z269" i="3" s="1"/>
  <c r="K265" i="3"/>
  <c r="O265" i="3" s="1"/>
  <c r="Y265" i="3" s="1"/>
  <c r="Z265" i="3" s="1"/>
  <c r="K261" i="3"/>
  <c r="O261" i="3" s="1"/>
  <c r="Y261" i="3" s="1"/>
  <c r="Z261" i="3" s="1"/>
  <c r="K257" i="3"/>
  <c r="O257" i="3" s="1"/>
  <c r="Y257" i="3" s="1"/>
  <c r="Z257" i="3" s="1"/>
  <c r="K253" i="3"/>
  <c r="O253" i="3" s="1"/>
  <c r="Y253" i="3" s="1"/>
  <c r="Z253" i="3" s="1"/>
  <c r="K249" i="3"/>
  <c r="O249" i="3" s="1"/>
  <c r="Y249" i="3" s="1"/>
  <c r="Z249" i="3" s="1"/>
  <c r="K245" i="3"/>
  <c r="O245" i="3" s="1"/>
  <c r="Y245" i="3" s="1"/>
  <c r="Z245" i="3" s="1"/>
  <c r="K241" i="3"/>
  <c r="O241" i="3" s="1"/>
  <c r="Y241" i="3" s="1"/>
  <c r="Z241" i="3" s="1"/>
  <c r="K237" i="3"/>
  <c r="O237" i="3" s="1"/>
  <c r="Y237" i="3" s="1"/>
  <c r="Z237" i="3" s="1"/>
  <c r="K233" i="3"/>
  <c r="O233" i="3" s="1"/>
  <c r="Y233" i="3" s="1"/>
  <c r="Z233" i="3" s="1"/>
  <c r="K229" i="3"/>
  <c r="O229" i="3" s="1"/>
  <c r="Y229" i="3" s="1"/>
  <c r="Z229" i="3" s="1"/>
  <c r="K225" i="3"/>
  <c r="O225" i="3" s="1"/>
  <c r="Y225" i="3" s="1"/>
  <c r="Z225" i="3" s="1"/>
  <c r="K221" i="3"/>
  <c r="O221" i="3" s="1"/>
  <c r="Y221" i="3" s="1"/>
  <c r="Z221" i="3" s="1"/>
  <c r="K217" i="3"/>
  <c r="O217" i="3" s="1"/>
  <c r="Y217" i="3" s="1"/>
  <c r="Z217" i="3" s="1"/>
  <c r="K213" i="3"/>
  <c r="O213" i="3" s="1"/>
  <c r="Y213" i="3" s="1"/>
  <c r="Z213" i="3" s="1"/>
  <c r="K209" i="3"/>
  <c r="O209" i="3" s="1"/>
  <c r="Y209" i="3" s="1"/>
  <c r="Z209" i="3" s="1"/>
  <c r="K205" i="3"/>
  <c r="O205" i="3" s="1"/>
  <c r="Y205" i="3" s="1"/>
  <c r="Z205" i="3" s="1"/>
  <c r="K201" i="3"/>
  <c r="O201" i="3" s="1"/>
  <c r="Y201" i="3" s="1"/>
  <c r="Z201" i="3" s="1"/>
  <c r="K197" i="3"/>
  <c r="O197" i="3" s="1"/>
  <c r="Y197" i="3" s="1"/>
  <c r="Z197" i="3" s="1"/>
  <c r="K193" i="3"/>
  <c r="O193" i="3" s="1"/>
  <c r="Y193" i="3" s="1"/>
  <c r="Z193" i="3" s="1"/>
  <c r="K189" i="3"/>
  <c r="O189" i="3" s="1"/>
  <c r="Y189" i="3" s="1"/>
  <c r="Z189" i="3" s="1"/>
  <c r="K185" i="3"/>
  <c r="O185" i="3" s="1"/>
  <c r="Y185" i="3" s="1"/>
  <c r="Z185" i="3" s="1"/>
  <c r="K181" i="3"/>
  <c r="O181" i="3" s="1"/>
  <c r="Y181" i="3" s="1"/>
  <c r="Z181" i="3" s="1"/>
  <c r="K177" i="3"/>
  <c r="O177" i="3" s="1"/>
  <c r="Y177" i="3" s="1"/>
  <c r="Z177" i="3" s="1"/>
  <c r="K173" i="3"/>
  <c r="O173" i="3" s="1"/>
  <c r="Y173" i="3" s="1"/>
  <c r="Z173" i="3" s="1"/>
  <c r="K169" i="3"/>
  <c r="O169" i="3" s="1"/>
  <c r="Y169" i="3" s="1"/>
  <c r="Z169" i="3" s="1"/>
  <c r="K165" i="3"/>
  <c r="O165" i="3" s="1"/>
  <c r="Y165" i="3" s="1"/>
  <c r="Z165" i="3" s="1"/>
  <c r="K161" i="3"/>
  <c r="O161" i="3" s="1"/>
  <c r="Y161" i="3" s="1"/>
  <c r="Z161" i="3" s="1"/>
  <c r="K157" i="3"/>
  <c r="O157" i="3" s="1"/>
  <c r="Y157" i="3" s="1"/>
  <c r="Z157" i="3" s="1"/>
  <c r="K153" i="3"/>
  <c r="O153" i="3" s="1"/>
  <c r="Y153" i="3" s="1"/>
  <c r="Z153" i="3" s="1"/>
  <c r="K149" i="3"/>
  <c r="O149" i="3" s="1"/>
  <c r="Y149" i="3" s="1"/>
  <c r="Z149" i="3" s="1"/>
  <c r="K145" i="3"/>
  <c r="O145" i="3" s="1"/>
  <c r="Y145" i="3" s="1"/>
  <c r="Z145" i="3" s="1"/>
  <c r="K141" i="3"/>
  <c r="O141" i="3" s="1"/>
  <c r="Y141" i="3" s="1"/>
  <c r="Z141" i="3" s="1"/>
  <c r="K137" i="3"/>
  <c r="O137" i="3" s="1"/>
  <c r="Y137" i="3" s="1"/>
  <c r="Z137" i="3" s="1"/>
  <c r="K133" i="3"/>
  <c r="O133" i="3" s="1"/>
  <c r="Y133" i="3" s="1"/>
  <c r="Z133" i="3" s="1"/>
  <c r="K129" i="3"/>
  <c r="O129" i="3" s="1"/>
  <c r="Y129" i="3" s="1"/>
  <c r="Z129" i="3" s="1"/>
  <c r="K125" i="3"/>
  <c r="O125" i="3" s="1"/>
  <c r="Y125" i="3" s="1"/>
  <c r="Z125" i="3" s="1"/>
  <c r="K117" i="3"/>
  <c r="O117" i="3" s="1"/>
  <c r="Y117" i="3" s="1"/>
  <c r="Z117" i="3" s="1"/>
  <c r="K113" i="3"/>
  <c r="O113" i="3" s="1"/>
  <c r="Y113" i="3" s="1"/>
  <c r="Z113" i="3" s="1"/>
  <c r="K109" i="3"/>
  <c r="O109" i="3" s="1"/>
  <c r="Y109" i="3" s="1"/>
  <c r="Z109" i="3" s="1"/>
  <c r="K105" i="3"/>
  <c r="O105" i="3" s="1"/>
  <c r="Y105" i="3" s="1"/>
  <c r="Z105" i="3" s="1"/>
  <c r="K97" i="3"/>
  <c r="O97" i="3" s="1"/>
  <c r="Y97" i="3" s="1"/>
  <c r="Z97" i="3" s="1"/>
  <c r="K85" i="3"/>
  <c r="O85" i="3" s="1"/>
  <c r="Y85" i="3" s="1"/>
  <c r="Z85" i="3" s="1"/>
  <c r="K45" i="3"/>
  <c r="O45" i="3" s="1"/>
  <c r="Y45" i="3" s="1"/>
  <c r="Z45" i="3" s="1"/>
  <c r="K872" i="3"/>
  <c r="O872" i="3" s="1"/>
  <c r="Y872" i="3" s="1"/>
  <c r="Z872" i="3" s="1"/>
  <c r="K868" i="3"/>
  <c r="O868" i="3" s="1"/>
  <c r="Y868" i="3" s="1"/>
  <c r="Z868" i="3" s="1"/>
  <c r="K864" i="3"/>
  <c r="O864" i="3" s="1"/>
  <c r="Y864" i="3" s="1"/>
  <c r="Z864" i="3" s="1"/>
  <c r="K860" i="3"/>
  <c r="O860" i="3" s="1"/>
  <c r="Y860" i="3" s="1"/>
  <c r="Z860" i="3" s="1"/>
  <c r="K856" i="3"/>
  <c r="O856" i="3" s="1"/>
  <c r="Y856" i="3" s="1"/>
  <c r="Z856" i="3" s="1"/>
  <c r="K852" i="3"/>
  <c r="O852" i="3" s="1"/>
  <c r="Y852" i="3" s="1"/>
  <c r="Z852" i="3" s="1"/>
  <c r="K848" i="3"/>
  <c r="O848" i="3" s="1"/>
  <c r="Y848" i="3" s="1"/>
  <c r="Z848" i="3" s="1"/>
  <c r="K844" i="3"/>
  <c r="O844" i="3" s="1"/>
  <c r="Y844" i="3" s="1"/>
  <c r="Z844" i="3" s="1"/>
  <c r="K840" i="3"/>
  <c r="O840" i="3" s="1"/>
  <c r="Y840" i="3" s="1"/>
  <c r="Z840" i="3" s="1"/>
  <c r="K836" i="3"/>
  <c r="O836" i="3" s="1"/>
  <c r="Y836" i="3" s="1"/>
  <c r="Z836" i="3" s="1"/>
  <c r="K832" i="3"/>
  <c r="O832" i="3" s="1"/>
  <c r="Y832" i="3" s="1"/>
  <c r="Z832" i="3" s="1"/>
  <c r="K828" i="3"/>
  <c r="O828" i="3" s="1"/>
  <c r="Y828" i="3" s="1"/>
  <c r="Z828" i="3" s="1"/>
  <c r="K824" i="3"/>
  <c r="O824" i="3" s="1"/>
  <c r="Y824" i="3" s="1"/>
  <c r="Z824" i="3" s="1"/>
  <c r="K820" i="3"/>
  <c r="O820" i="3" s="1"/>
  <c r="Y820" i="3" s="1"/>
  <c r="Z820" i="3" s="1"/>
  <c r="K816" i="3"/>
  <c r="O816" i="3" s="1"/>
  <c r="Y816" i="3" s="1"/>
  <c r="Z816" i="3" s="1"/>
  <c r="K812" i="3"/>
  <c r="O812" i="3" s="1"/>
  <c r="Y812" i="3" s="1"/>
  <c r="Z812" i="3" s="1"/>
  <c r="K808" i="3"/>
  <c r="O808" i="3" s="1"/>
  <c r="Y808" i="3" s="1"/>
  <c r="Z808" i="3" s="1"/>
  <c r="K804" i="3"/>
  <c r="O804" i="3" s="1"/>
  <c r="Y804" i="3" s="1"/>
  <c r="Z804" i="3" s="1"/>
  <c r="K800" i="3"/>
  <c r="O800" i="3" s="1"/>
  <c r="Y800" i="3" s="1"/>
  <c r="Z800" i="3" s="1"/>
  <c r="K796" i="3"/>
  <c r="O796" i="3" s="1"/>
  <c r="Y796" i="3" s="1"/>
  <c r="Z796" i="3" s="1"/>
  <c r="K792" i="3"/>
  <c r="O792" i="3" s="1"/>
  <c r="Y792" i="3" s="1"/>
  <c r="Z792" i="3" s="1"/>
  <c r="K788" i="3"/>
  <c r="O788" i="3" s="1"/>
  <c r="Y788" i="3" s="1"/>
  <c r="Z788" i="3" s="1"/>
  <c r="K784" i="3"/>
  <c r="O784" i="3" s="1"/>
  <c r="Y784" i="3" s="1"/>
  <c r="Z784" i="3" s="1"/>
  <c r="K780" i="3"/>
  <c r="O780" i="3" s="1"/>
  <c r="Y780" i="3" s="1"/>
  <c r="Z780" i="3" s="1"/>
  <c r="K776" i="3"/>
  <c r="O776" i="3" s="1"/>
  <c r="Y776" i="3" s="1"/>
  <c r="Z776" i="3" s="1"/>
  <c r="K772" i="3"/>
  <c r="O772" i="3" s="1"/>
  <c r="Y772" i="3" s="1"/>
  <c r="Z772" i="3" s="1"/>
  <c r="K768" i="3"/>
  <c r="O768" i="3" s="1"/>
  <c r="Y768" i="3" s="1"/>
  <c r="Z768" i="3" s="1"/>
  <c r="K764" i="3"/>
  <c r="O764" i="3" s="1"/>
  <c r="Y764" i="3" s="1"/>
  <c r="Z764" i="3" s="1"/>
  <c r="K760" i="3"/>
  <c r="O760" i="3" s="1"/>
  <c r="Y760" i="3" s="1"/>
  <c r="Z760" i="3" s="1"/>
  <c r="K756" i="3"/>
  <c r="O756" i="3" s="1"/>
  <c r="Y756" i="3" s="1"/>
  <c r="Z756" i="3" s="1"/>
  <c r="K752" i="3"/>
  <c r="O752" i="3" s="1"/>
  <c r="Y752" i="3" s="1"/>
  <c r="Z752" i="3" s="1"/>
  <c r="K748" i="3"/>
  <c r="O748" i="3" s="1"/>
  <c r="Y748" i="3" s="1"/>
  <c r="Z748" i="3" s="1"/>
  <c r="K744" i="3"/>
  <c r="O744" i="3" s="1"/>
  <c r="Y744" i="3" s="1"/>
  <c r="Z744" i="3" s="1"/>
  <c r="K740" i="3"/>
  <c r="O740" i="3" s="1"/>
  <c r="Y740" i="3" s="1"/>
  <c r="Z740" i="3" s="1"/>
  <c r="K736" i="3"/>
  <c r="O736" i="3" s="1"/>
  <c r="Y736" i="3" s="1"/>
  <c r="Z736" i="3" s="1"/>
  <c r="K732" i="3"/>
  <c r="O732" i="3" s="1"/>
  <c r="Y732" i="3" s="1"/>
  <c r="Z732" i="3" s="1"/>
  <c r="K728" i="3"/>
  <c r="O728" i="3" s="1"/>
  <c r="Y728" i="3" s="1"/>
  <c r="Z728" i="3" s="1"/>
  <c r="K724" i="3"/>
  <c r="O724" i="3" s="1"/>
  <c r="Y724" i="3" s="1"/>
  <c r="Z724" i="3" s="1"/>
  <c r="K720" i="3"/>
  <c r="O720" i="3" s="1"/>
  <c r="Y720" i="3" s="1"/>
  <c r="Z720" i="3" s="1"/>
  <c r="K716" i="3"/>
  <c r="O716" i="3" s="1"/>
  <c r="Y716" i="3" s="1"/>
  <c r="Z716" i="3" s="1"/>
  <c r="K712" i="3"/>
  <c r="O712" i="3" s="1"/>
  <c r="Y712" i="3" s="1"/>
  <c r="Z712" i="3" s="1"/>
  <c r="K708" i="3"/>
  <c r="O708" i="3" s="1"/>
  <c r="Y708" i="3" s="1"/>
  <c r="Z708" i="3" s="1"/>
  <c r="K704" i="3"/>
  <c r="O704" i="3" s="1"/>
  <c r="Y704" i="3" s="1"/>
  <c r="Z704" i="3" s="1"/>
  <c r="K700" i="3"/>
  <c r="O700" i="3" s="1"/>
  <c r="Y700" i="3" s="1"/>
  <c r="Z700" i="3" s="1"/>
  <c r="K696" i="3"/>
  <c r="O696" i="3" s="1"/>
  <c r="Y696" i="3" s="1"/>
  <c r="Z696" i="3" s="1"/>
  <c r="K692" i="3"/>
  <c r="O692" i="3" s="1"/>
  <c r="Y692" i="3" s="1"/>
  <c r="Z692" i="3" s="1"/>
  <c r="K688" i="3"/>
  <c r="O688" i="3" s="1"/>
  <c r="Y688" i="3" s="1"/>
  <c r="Z688" i="3" s="1"/>
  <c r="K684" i="3"/>
  <c r="O684" i="3" s="1"/>
  <c r="Y684" i="3" s="1"/>
  <c r="Z684" i="3" s="1"/>
  <c r="K680" i="3"/>
  <c r="O680" i="3" s="1"/>
  <c r="Y680" i="3" s="1"/>
  <c r="Z680" i="3" s="1"/>
  <c r="K676" i="3"/>
  <c r="O676" i="3" s="1"/>
  <c r="Y676" i="3" s="1"/>
  <c r="Z676" i="3" s="1"/>
  <c r="K672" i="3"/>
  <c r="O672" i="3" s="1"/>
  <c r="Y672" i="3" s="1"/>
  <c r="Z672" i="3" s="1"/>
  <c r="K668" i="3"/>
  <c r="O668" i="3" s="1"/>
  <c r="Y668" i="3" s="1"/>
  <c r="Z668" i="3" s="1"/>
  <c r="K664" i="3"/>
  <c r="O664" i="3" s="1"/>
  <c r="Y664" i="3" s="1"/>
  <c r="Z664" i="3" s="1"/>
  <c r="K660" i="3"/>
  <c r="O660" i="3" s="1"/>
  <c r="Y660" i="3" s="1"/>
  <c r="Z660" i="3" s="1"/>
  <c r="K656" i="3"/>
  <c r="O656" i="3" s="1"/>
  <c r="Y656" i="3" s="1"/>
  <c r="Z656" i="3" s="1"/>
  <c r="K652" i="3"/>
  <c r="O652" i="3" s="1"/>
  <c r="Y652" i="3" s="1"/>
  <c r="Z652" i="3" s="1"/>
  <c r="K648" i="3"/>
  <c r="O648" i="3" s="1"/>
  <c r="Y648" i="3" s="1"/>
  <c r="Z648" i="3" s="1"/>
  <c r="K644" i="3"/>
  <c r="O644" i="3" s="1"/>
  <c r="Y644" i="3" s="1"/>
  <c r="Z644" i="3" s="1"/>
  <c r="K640" i="3"/>
  <c r="O640" i="3" s="1"/>
  <c r="Y640" i="3" s="1"/>
  <c r="Z640" i="3" s="1"/>
  <c r="K636" i="3"/>
  <c r="O636" i="3" s="1"/>
  <c r="Y636" i="3" s="1"/>
  <c r="Z636" i="3" s="1"/>
  <c r="K632" i="3"/>
  <c r="O632" i="3" s="1"/>
  <c r="Y632" i="3" s="1"/>
  <c r="Z632" i="3" s="1"/>
  <c r="K628" i="3"/>
  <c r="O628" i="3" s="1"/>
  <c r="Y628" i="3" s="1"/>
  <c r="Z628" i="3" s="1"/>
  <c r="K624" i="3"/>
  <c r="O624" i="3" s="1"/>
  <c r="Y624" i="3" s="1"/>
  <c r="Z624" i="3" s="1"/>
  <c r="K620" i="3"/>
  <c r="O620" i="3" s="1"/>
  <c r="Y620" i="3" s="1"/>
  <c r="Z620" i="3" s="1"/>
  <c r="K616" i="3"/>
  <c r="O616" i="3" s="1"/>
  <c r="Y616" i="3" s="1"/>
  <c r="Z616" i="3" s="1"/>
  <c r="K612" i="3"/>
  <c r="O612" i="3" s="1"/>
  <c r="Y612" i="3" s="1"/>
  <c r="Z612" i="3" s="1"/>
  <c r="K608" i="3"/>
  <c r="O608" i="3" s="1"/>
  <c r="Y608" i="3" s="1"/>
  <c r="Z608" i="3" s="1"/>
  <c r="K604" i="3"/>
  <c r="O604" i="3" s="1"/>
  <c r="Y604" i="3" s="1"/>
  <c r="Z604" i="3" s="1"/>
  <c r="K600" i="3"/>
  <c r="O600" i="3" s="1"/>
  <c r="Y600" i="3" s="1"/>
  <c r="Z600" i="3" s="1"/>
  <c r="K596" i="3"/>
  <c r="O596" i="3" s="1"/>
  <c r="Y596" i="3" s="1"/>
  <c r="Z596" i="3" s="1"/>
  <c r="K592" i="3"/>
  <c r="O592" i="3" s="1"/>
  <c r="Y592" i="3" s="1"/>
  <c r="Z592" i="3" s="1"/>
  <c r="K588" i="3"/>
  <c r="O588" i="3" s="1"/>
  <c r="Y588" i="3" s="1"/>
  <c r="Z588" i="3" s="1"/>
  <c r="K584" i="3"/>
  <c r="O584" i="3" s="1"/>
  <c r="Y584" i="3" s="1"/>
  <c r="Z584" i="3" s="1"/>
  <c r="K580" i="3"/>
  <c r="O580" i="3" s="1"/>
  <c r="Y580" i="3" s="1"/>
  <c r="Z580" i="3" s="1"/>
  <c r="K576" i="3"/>
  <c r="O576" i="3" s="1"/>
  <c r="Y576" i="3" s="1"/>
  <c r="Z576" i="3" s="1"/>
  <c r="K572" i="3"/>
  <c r="O572" i="3" s="1"/>
  <c r="Y572" i="3" s="1"/>
  <c r="Z572" i="3" s="1"/>
  <c r="K568" i="3"/>
  <c r="O568" i="3" s="1"/>
  <c r="Y568" i="3" s="1"/>
  <c r="Z568" i="3" s="1"/>
  <c r="K564" i="3"/>
  <c r="O564" i="3" s="1"/>
  <c r="Y564" i="3" s="1"/>
  <c r="Z564" i="3" s="1"/>
  <c r="K560" i="3"/>
  <c r="O560" i="3" s="1"/>
  <c r="Y560" i="3" s="1"/>
  <c r="Z560" i="3" s="1"/>
  <c r="K556" i="3"/>
  <c r="O556" i="3" s="1"/>
  <c r="Y556" i="3" s="1"/>
  <c r="Z556" i="3" s="1"/>
  <c r="K552" i="3"/>
  <c r="O552" i="3" s="1"/>
  <c r="Y552" i="3" s="1"/>
  <c r="Z552" i="3" s="1"/>
  <c r="K548" i="3"/>
  <c r="O548" i="3" s="1"/>
  <c r="Y548" i="3" s="1"/>
  <c r="Z548" i="3" s="1"/>
  <c r="K544" i="3"/>
  <c r="O544" i="3" s="1"/>
  <c r="Y544" i="3" s="1"/>
  <c r="Z544" i="3" s="1"/>
  <c r="K540" i="3"/>
  <c r="O540" i="3" s="1"/>
  <c r="Y540" i="3" s="1"/>
  <c r="Z540" i="3" s="1"/>
  <c r="K536" i="3"/>
  <c r="O536" i="3" s="1"/>
  <c r="Y536" i="3" s="1"/>
  <c r="Z536" i="3" s="1"/>
  <c r="K532" i="3"/>
  <c r="O532" i="3" s="1"/>
  <c r="Y532" i="3" s="1"/>
  <c r="Z532" i="3" s="1"/>
  <c r="K528" i="3"/>
  <c r="O528" i="3" s="1"/>
  <c r="Y528" i="3" s="1"/>
  <c r="Z528" i="3" s="1"/>
  <c r="K524" i="3"/>
  <c r="O524" i="3" s="1"/>
  <c r="Y524" i="3" s="1"/>
  <c r="Z524" i="3" s="1"/>
  <c r="K520" i="3"/>
  <c r="O520" i="3" s="1"/>
  <c r="Y520" i="3" s="1"/>
  <c r="Z520" i="3" s="1"/>
  <c r="K516" i="3"/>
  <c r="O516" i="3" s="1"/>
  <c r="Y516" i="3" s="1"/>
  <c r="Z516" i="3" s="1"/>
  <c r="K512" i="3"/>
  <c r="O512" i="3" s="1"/>
  <c r="Y512" i="3" s="1"/>
  <c r="Z512" i="3" s="1"/>
  <c r="K508" i="3"/>
  <c r="O508" i="3" s="1"/>
  <c r="Y508" i="3" s="1"/>
  <c r="Z508" i="3" s="1"/>
  <c r="K504" i="3"/>
  <c r="O504" i="3" s="1"/>
  <c r="Y504" i="3" s="1"/>
  <c r="Z504" i="3" s="1"/>
  <c r="K500" i="3"/>
  <c r="O500" i="3" s="1"/>
  <c r="Y500" i="3" s="1"/>
  <c r="Z500" i="3" s="1"/>
  <c r="K496" i="3"/>
  <c r="O496" i="3" s="1"/>
  <c r="Y496" i="3" s="1"/>
  <c r="Z496" i="3" s="1"/>
  <c r="K492" i="3"/>
  <c r="O492" i="3" s="1"/>
  <c r="Y492" i="3" s="1"/>
  <c r="Z492" i="3" s="1"/>
  <c r="K488" i="3"/>
  <c r="O488" i="3" s="1"/>
  <c r="Y488" i="3" s="1"/>
  <c r="Z488" i="3" s="1"/>
  <c r="K484" i="3"/>
  <c r="O484" i="3" s="1"/>
  <c r="Y484" i="3" s="1"/>
  <c r="Z484" i="3" s="1"/>
  <c r="K480" i="3"/>
  <c r="O480" i="3" s="1"/>
  <c r="Y480" i="3" s="1"/>
  <c r="Z480" i="3" s="1"/>
  <c r="K476" i="3"/>
  <c r="O476" i="3" s="1"/>
  <c r="Y476" i="3" s="1"/>
  <c r="Z476" i="3" s="1"/>
  <c r="K472" i="3"/>
  <c r="O472" i="3" s="1"/>
  <c r="Y472" i="3" s="1"/>
  <c r="Z472" i="3" s="1"/>
  <c r="K468" i="3"/>
  <c r="O468" i="3" s="1"/>
  <c r="Y468" i="3" s="1"/>
  <c r="Z468" i="3" s="1"/>
  <c r="K464" i="3"/>
  <c r="O464" i="3" s="1"/>
  <c r="Y464" i="3" s="1"/>
  <c r="Z464" i="3" s="1"/>
  <c r="K460" i="3"/>
  <c r="O460" i="3" s="1"/>
  <c r="Y460" i="3" s="1"/>
  <c r="Z460" i="3" s="1"/>
  <c r="K456" i="3"/>
  <c r="O456" i="3" s="1"/>
  <c r="Y456" i="3" s="1"/>
  <c r="Z456" i="3" s="1"/>
  <c r="K452" i="3"/>
  <c r="O452" i="3" s="1"/>
  <c r="Y452" i="3" s="1"/>
  <c r="Z452" i="3" s="1"/>
  <c r="K448" i="3"/>
  <c r="O448" i="3" s="1"/>
  <c r="Y448" i="3" s="1"/>
  <c r="Z448" i="3" s="1"/>
  <c r="K444" i="3"/>
  <c r="O444" i="3" s="1"/>
  <c r="Y444" i="3" s="1"/>
  <c r="Z444" i="3" s="1"/>
  <c r="K440" i="3"/>
  <c r="O440" i="3" s="1"/>
  <c r="Y440" i="3" s="1"/>
  <c r="Z440" i="3" s="1"/>
  <c r="K436" i="3"/>
  <c r="O436" i="3" s="1"/>
  <c r="Y436" i="3" s="1"/>
  <c r="Z436" i="3" s="1"/>
  <c r="K432" i="3"/>
  <c r="O432" i="3" s="1"/>
  <c r="Y432" i="3" s="1"/>
  <c r="Z432" i="3" s="1"/>
  <c r="K428" i="3"/>
  <c r="O428" i="3" s="1"/>
  <c r="Y428" i="3" s="1"/>
  <c r="Z428" i="3" s="1"/>
  <c r="K424" i="3"/>
  <c r="O424" i="3" s="1"/>
  <c r="Y424" i="3" s="1"/>
  <c r="Z424" i="3" s="1"/>
  <c r="K420" i="3"/>
  <c r="O420" i="3" s="1"/>
  <c r="Y420" i="3" s="1"/>
  <c r="Z420" i="3" s="1"/>
  <c r="K416" i="3"/>
  <c r="O416" i="3" s="1"/>
  <c r="Y416" i="3" s="1"/>
  <c r="Z416" i="3" s="1"/>
  <c r="K412" i="3"/>
  <c r="O412" i="3" s="1"/>
  <c r="Y412" i="3" s="1"/>
  <c r="Z412" i="3" s="1"/>
  <c r="K408" i="3"/>
  <c r="O408" i="3" s="1"/>
  <c r="Y408" i="3" s="1"/>
  <c r="Z408" i="3" s="1"/>
  <c r="K404" i="3"/>
  <c r="O404" i="3" s="1"/>
  <c r="Y404" i="3" s="1"/>
  <c r="Z404" i="3" s="1"/>
  <c r="K400" i="3"/>
  <c r="O400" i="3" s="1"/>
  <c r="Y400" i="3" s="1"/>
  <c r="Z400" i="3" s="1"/>
  <c r="K396" i="3"/>
  <c r="O396" i="3" s="1"/>
  <c r="Y396" i="3" s="1"/>
  <c r="Z396" i="3" s="1"/>
  <c r="K392" i="3"/>
  <c r="O392" i="3" s="1"/>
  <c r="Y392" i="3" s="1"/>
  <c r="Z392" i="3" s="1"/>
  <c r="K388" i="3"/>
  <c r="O388" i="3" s="1"/>
  <c r="Y388" i="3" s="1"/>
  <c r="Z388" i="3" s="1"/>
  <c r="K384" i="3"/>
  <c r="O384" i="3" s="1"/>
  <c r="Y384" i="3" s="1"/>
  <c r="Z384" i="3" s="1"/>
  <c r="K75" i="3"/>
  <c r="O75" i="3" s="1"/>
  <c r="Y75" i="3" s="1"/>
  <c r="Z75" i="3" s="1"/>
  <c r="K67" i="3"/>
  <c r="O67" i="3" s="1"/>
  <c r="Y67" i="3" s="1"/>
  <c r="Z67" i="3" s="1"/>
  <c r="K63" i="3"/>
  <c r="O63" i="3" s="1"/>
  <c r="Y63" i="3" s="1"/>
  <c r="Z63" i="3" s="1"/>
  <c r="K59" i="3"/>
  <c r="O59" i="3" s="1"/>
  <c r="Y59" i="3" s="1"/>
  <c r="Z59" i="3" s="1"/>
  <c r="K55" i="3"/>
  <c r="O55" i="3" s="1"/>
  <c r="Y55" i="3" s="1"/>
  <c r="Z55" i="3" s="1"/>
  <c r="K47" i="3"/>
  <c r="O47" i="3" s="1"/>
  <c r="Y47" i="3" s="1"/>
  <c r="Z47" i="3" s="1"/>
  <c r="K43" i="3"/>
  <c r="O43" i="3" s="1"/>
  <c r="Y43" i="3" s="1"/>
  <c r="Z43" i="3" s="1"/>
  <c r="K39" i="3"/>
  <c r="O39" i="3" s="1"/>
  <c r="Y39" i="3" s="1"/>
  <c r="Z39" i="3" s="1"/>
  <c r="K35" i="3"/>
  <c r="O35" i="3" s="1"/>
  <c r="Y35" i="3" s="1"/>
  <c r="Z35" i="3" s="1"/>
  <c r="K27" i="3"/>
  <c r="O27" i="3" s="1"/>
  <c r="Y27" i="3" s="1"/>
  <c r="Z27" i="3" s="1"/>
  <c r="K121" i="3"/>
  <c r="O121" i="3" s="1"/>
  <c r="Y121" i="3" s="1"/>
  <c r="Z121" i="3" s="1"/>
  <c r="K101" i="3"/>
  <c r="O101" i="3" s="1"/>
  <c r="Y101" i="3" s="1"/>
  <c r="Z101" i="3" s="1"/>
  <c r="K93" i="3"/>
  <c r="O93" i="3" s="1"/>
  <c r="Y93" i="3" s="1"/>
  <c r="Z93" i="3" s="1"/>
  <c r="K89" i="3"/>
  <c r="O89" i="3" s="1"/>
  <c r="Y89" i="3" s="1"/>
  <c r="Z89" i="3" s="1"/>
  <c r="K77" i="3"/>
  <c r="O77" i="3" s="1"/>
  <c r="Y77" i="3" s="1"/>
  <c r="Z77" i="3" s="1"/>
  <c r="K73" i="3"/>
  <c r="O73" i="3" s="1"/>
  <c r="Y73" i="3" s="1"/>
  <c r="Z73" i="3" s="1"/>
  <c r="K69" i="3"/>
  <c r="O69" i="3" s="1"/>
  <c r="Y69" i="3" s="1"/>
  <c r="Z69" i="3" s="1"/>
  <c r="K57" i="3"/>
  <c r="O57" i="3" s="1"/>
  <c r="Y57" i="3" s="1"/>
  <c r="Z57" i="3" s="1"/>
  <c r="K53" i="3"/>
  <c r="O53" i="3" s="1"/>
  <c r="Y53" i="3" s="1"/>
  <c r="Z53" i="3" s="1"/>
  <c r="K49" i="3"/>
  <c r="O49" i="3" s="1"/>
  <c r="Y49" i="3" s="1"/>
  <c r="Z49" i="3" s="1"/>
  <c r="K37" i="3"/>
  <c r="O37" i="3" s="1"/>
  <c r="Y37" i="3" s="1"/>
  <c r="Z37" i="3" s="1"/>
  <c r="K33" i="3"/>
  <c r="O33" i="3" s="1"/>
  <c r="Y33" i="3" s="1"/>
  <c r="Z33" i="3" s="1"/>
  <c r="K29" i="3"/>
  <c r="O29" i="3" s="1"/>
  <c r="Y29" i="3" s="1"/>
  <c r="Z29" i="3" s="1"/>
  <c r="K380" i="3"/>
  <c r="O380" i="3" s="1"/>
  <c r="Y380" i="3" s="1"/>
  <c r="Z380" i="3" s="1"/>
  <c r="K376" i="3"/>
  <c r="O376" i="3" s="1"/>
  <c r="Y376" i="3" s="1"/>
  <c r="Z376" i="3" s="1"/>
  <c r="K372" i="3"/>
  <c r="O372" i="3" s="1"/>
  <c r="Y372" i="3" s="1"/>
  <c r="Z372" i="3" s="1"/>
  <c r="K368" i="3"/>
  <c r="O368" i="3" s="1"/>
  <c r="Y368" i="3" s="1"/>
  <c r="Z368" i="3" s="1"/>
  <c r="K364" i="3"/>
  <c r="O364" i="3" s="1"/>
  <c r="Y364" i="3" s="1"/>
  <c r="Z364" i="3" s="1"/>
  <c r="K360" i="3"/>
  <c r="O360" i="3" s="1"/>
  <c r="Y360" i="3" s="1"/>
  <c r="Z360" i="3" s="1"/>
  <c r="K356" i="3"/>
  <c r="O356" i="3" s="1"/>
  <c r="Y356" i="3" s="1"/>
  <c r="Z356" i="3" s="1"/>
  <c r="K352" i="3"/>
  <c r="O352" i="3" s="1"/>
  <c r="Y352" i="3" s="1"/>
  <c r="Z352" i="3" s="1"/>
  <c r="K348" i="3"/>
  <c r="O348" i="3" s="1"/>
  <c r="Y348" i="3" s="1"/>
  <c r="Z348" i="3" s="1"/>
  <c r="K344" i="3"/>
  <c r="O344" i="3" s="1"/>
  <c r="Y344" i="3" s="1"/>
  <c r="Z344" i="3" s="1"/>
  <c r="K340" i="3"/>
  <c r="O340" i="3" s="1"/>
  <c r="Y340" i="3" s="1"/>
  <c r="Z340" i="3" s="1"/>
  <c r="K336" i="3"/>
  <c r="O336" i="3" s="1"/>
  <c r="Y336" i="3" s="1"/>
  <c r="Z336" i="3" s="1"/>
  <c r="K332" i="3"/>
  <c r="O332" i="3" s="1"/>
  <c r="Y332" i="3" s="1"/>
  <c r="Z332" i="3" s="1"/>
  <c r="K328" i="3"/>
  <c r="O328" i="3" s="1"/>
  <c r="Y328" i="3" s="1"/>
  <c r="Z328" i="3" s="1"/>
  <c r="K324" i="3"/>
  <c r="O324" i="3" s="1"/>
  <c r="Y324" i="3" s="1"/>
  <c r="Z324" i="3" s="1"/>
  <c r="K320" i="3"/>
  <c r="O320" i="3" s="1"/>
  <c r="Y320" i="3" s="1"/>
  <c r="Z320" i="3" s="1"/>
  <c r="K316" i="3"/>
  <c r="O316" i="3" s="1"/>
  <c r="Y316" i="3" s="1"/>
  <c r="Z316" i="3" s="1"/>
  <c r="K312" i="3"/>
  <c r="O312" i="3" s="1"/>
  <c r="Y312" i="3" s="1"/>
  <c r="Z312" i="3" s="1"/>
  <c r="K308" i="3"/>
  <c r="O308" i="3" s="1"/>
  <c r="Y308" i="3" s="1"/>
  <c r="Z308" i="3" s="1"/>
  <c r="K304" i="3"/>
  <c r="O304" i="3" s="1"/>
  <c r="Y304" i="3" s="1"/>
  <c r="Z304" i="3" s="1"/>
  <c r="K300" i="3"/>
  <c r="O300" i="3" s="1"/>
  <c r="Y300" i="3" s="1"/>
  <c r="Z300" i="3" s="1"/>
  <c r="K296" i="3"/>
  <c r="O296" i="3" s="1"/>
  <c r="Y296" i="3" s="1"/>
  <c r="Z296" i="3" s="1"/>
  <c r="K292" i="3"/>
  <c r="O292" i="3" s="1"/>
  <c r="Y292" i="3" s="1"/>
  <c r="Z292" i="3" s="1"/>
  <c r="K288" i="3"/>
  <c r="O288" i="3" s="1"/>
  <c r="Y288" i="3" s="1"/>
  <c r="Z288" i="3" s="1"/>
  <c r="K284" i="3"/>
  <c r="O284" i="3" s="1"/>
  <c r="Y284" i="3" s="1"/>
  <c r="Z284" i="3" s="1"/>
  <c r="K280" i="3"/>
  <c r="O280" i="3" s="1"/>
  <c r="Y280" i="3" s="1"/>
  <c r="Z280" i="3" s="1"/>
  <c r="K276" i="3"/>
  <c r="O276" i="3" s="1"/>
  <c r="Y276" i="3" s="1"/>
  <c r="Z276" i="3" s="1"/>
  <c r="K272" i="3"/>
  <c r="O272" i="3" s="1"/>
  <c r="Y272" i="3" s="1"/>
  <c r="Z272" i="3" s="1"/>
  <c r="K268" i="3"/>
  <c r="O268" i="3" s="1"/>
  <c r="Y268" i="3" s="1"/>
  <c r="Z268" i="3" s="1"/>
  <c r="K264" i="3"/>
  <c r="O264" i="3" s="1"/>
  <c r="Y264" i="3" s="1"/>
  <c r="Z264" i="3" s="1"/>
  <c r="K260" i="3"/>
  <c r="O260" i="3" s="1"/>
  <c r="Y260" i="3" s="1"/>
  <c r="Z260" i="3" s="1"/>
  <c r="K256" i="3"/>
  <c r="O256" i="3" s="1"/>
  <c r="Y256" i="3" s="1"/>
  <c r="Z256" i="3" s="1"/>
  <c r="K252" i="3"/>
  <c r="O252" i="3" s="1"/>
  <c r="Y252" i="3" s="1"/>
  <c r="Z252" i="3" s="1"/>
  <c r="K248" i="3"/>
  <c r="O248" i="3" s="1"/>
  <c r="Y248" i="3" s="1"/>
  <c r="Z248" i="3" s="1"/>
  <c r="K244" i="3"/>
  <c r="O244" i="3" s="1"/>
  <c r="Y244" i="3" s="1"/>
  <c r="Z244" i="3" s="1"/>
  <c r="K240" i="3"/>
  <c r="O240" i="3" s="1"/>
  <c r="Y240" i="3" s="1"/>
  <c r="Z240" i="3" s="1"/>
  <c r="K236" i="3"/>
  <c r="O236" i="3" s="1"/>
  <c r="Y236" i="3" s="1"/>
  <c r="Z236" i="3" s="1"/>
  <c r="K232" i="3"/>
  <c r="O232" i="3" s="1"/>
  <c r="Y232" i="3" s="1"/>
  <c r="Z232" i="3" s="1"/>
  <c r="K228" i="3"/>
  <c r="O228" i="3" s="1"/>
  <c r="Y228" i="3" s="1"/>
  <c r="Z228" i="3" s="1"/>
  <c r="K224" i="3"/>
  <c r="O224" i="3" s="1"/>
  <c r="Y224" i="3" s="1"/>
  <c r="Z224" i="3" s="1"/>
  <c r="K220" i="3"/>
  <c r="O220" i="3" s="1"/>
  <c r="Y220" i="3" s="1"/>
  <c r="Z220" i="3" s="1"/>
  <c r="K216" i="3"/>
  <c r="O216" i="3" s="1"/>
  <c r="Y216" i="3" s="1"/>
  <c r="Z216" i="3" s="1"/>
  <c r="K212" i="3"/>
  <c r="O212" i="3" s="1"/>
  <c r="Y212" i="3" s="1"/>
  <c r="Z212" i="3" s="1"/>
  <c r="K208" i="3"/>
  <c r="O208" i="3" s="1"/>
  <c r="Y208" i="3" s="1"/>
  <c r="Z208" i="3" s="1"/>
  <c r="K204" i="3"/>
  <c r="O204" i="3" s="1"/>
  <c r="Y204" i="3" s="1"/>
  <c r="Z204" i="3" s="1"/>
  <c r="K200" i="3"/>
  <c r="O200" i="3" s="1"/>
  <c r="Y200" i="3" s="1"/>
  <c r="Z200" i="3" s="1"/>
  <c r="K196" i="3"/>
  <c r="O196" i="3" s="1"/>
  <c r="Y196" i="3" s="1"/>
  <c r="Z196" i="3" s="1"/>
  <c r="K192" i="3"/>
  <c r="O192" i="3" s="1"/>
  <c r="Y192" i="3" s="1"/>
  <c r="Z192" i="3" s="1"/>
  <c r="K188" i="3"/>
  <c r="O188" i="3" s="1"/>
  <c r="Y188" i="3" s="1"/>
  <c r="Z188" i="3" s="1"/>
  <c r="K184" i="3"/>
  <c r="O184" i="3" s="1"/>
  <c r="Y184" i="3" s="1"/>
  <c r="Z184" i="3" s="1"/>
  <c r="K180" i="3"/>
  <c r="O180" i="3" s="1"/>
  <c r="Y180" i="3" s="1"/>
  <c r="Z180" i="3" s="1"/>
  <c r="K176" i="3"/>
  <c r="O176" i="3" s="1"/>
  <c r="Y176" i="3" s="1"/>
  <c r="Z176" i="3" s="1"/>
  <c r="K172" i="3"/>
  <c r="O172" i="3" s="1"/>
  <c r="Y172" i="3" s="1"/>
  <c r="Z172" i="3" s="1"/>
  <c r="K168" i="3"/>
  <c r="O168" i="3" s="1"/>
  <c r="Y168" i="3" s="1"/>
  <c r="Z168" i="3" s="1"/>
  <c r="K164" i="3"/>
  <c r="O164" i="3" s="1"/>
  <c r="Y164" i="3" s="1"/>
  <c r="Z164" i="3" s="1"/>
  <c r="K160" i="3"/>
  <c r="O160" i="3" s="1"/>
  <c r="Y160" i="3" s="1"/>
  <c r="Z160" i="3" s="1"/>
  <c r="K156" i="3"/>
  <c r="O156" i="3" s="1"/>
  <c r="Y156" i="3" s="1"/>
  <c r="Z156" i="3" s="1"/>
  <c r="K152" i="3"/>
  <c r="O152" i="3" s="1"/>
  <c r="Y152" i="3" s="1"/>
  <c r="Z152" i="3" s="1"/>
  <c r="K148" i="3"/>
  <c r="O148" i="3" s="1"/>
  <c r="Y148" i="3" s="1"/>
  <c r="Z148" i="3" s="1"/>
  <c r="K144" i="3"/>
  <c r="O144" i="3" s="1"/>
  <c r="Y144" i="3" s="1"/>
  <c r="Z144" i="3" s="1"/>
  <c r="K136" i="3"/>
  <c r="O136" i="3" s="1"/>
  <c r="Y136" i="3" s="1"/>
  <c r="Z136" i="3" s="1"/>
  <c r="K132" i="3"/>
  <c r="O132" i="3" s="1"/>
  <c r="Y132" i="3" s="1"/>
  <c r="Z132" i="3" s="1"/>
  <c r="K128" i="3"/>
  <c r="O128" i="3" s="1"/>
  <c r="Y128" i="3" s="1"/>
  <c r="Z128" i="3" s="1"/>
  <c r="K124" i="3"/>
  <c r="O124" i="3" s="1"/>
  <c r="Y124" i="3" s="1"/>
  <c r="Z124" i="3" s="1"/>
  <c r="K116" i="3"/>
  <c r="O116" i="3" s="1"/>
  <c r="Y116" i="3" s="1"/>
  <c r="Z116" i="3" s="1"/>
  <c r="K112" i="3"/>
  <c r="O112" i="3" s="1"/>
  <c r="Y112" i="3" s="1"/>
  <c r="Z112" i="3" s="1"/>
  <c r="K108" i="3"/>
  <c r="O108" i="3" s="1"/>
  <c r="Y108" i="3" s="1"/>
  <c r="Z108" i="3" s="1"/>
  <c r="K104" i="3"/>
  <c r="O104" i="3" s="1"/>
  <c r="Y104" i="3" s="1"/>
  <c r="Z104" i="3" s="1"/>
  <c r="K96" i="3"/>
  <c r="O96" i="3" s="1"/>
  <c r="Y96" i="3" s="1"/>
  <c r="Z96" i="3" s="1"/>
  <c r="K92" i="3"/>
  <c r="O92" i="3" s="1"/>
  <c r="Y92" i="3" s="1"/>
  <c r="Z92" i="3" s="1"/>
  <c r="K88" i="3"/>
  <c r="O88" i="3" s="1"/>
  <c r="Y88" i="3" s="1"/>
  <c r="Z88" i="3" s="1"/>
  <c r="K84" i="3"/>
  <c r="O84" i="3" s="1"/>
  <c r="Y84" i="3" s="1"/>
  <c r="Z84" i="3" s="1"/>
  <c r="K76" i="3"/>
  <c r="O76" i="3" s="1"/>
  <c r="Y76" i="3" s="1"/>
  <c r="Z76" i="3" s="1"/>
  <c r="K72" i="3"/>
  <c r="O72" i="3" s="1"/>
  <c r="Y72" i="3" s="1"/>
  <c r="Z72" i="3" s="1"/>
  <c r="K68" i="3"/>
  <c r="O68" i="3" s="1"/>
  <c r="Y68" i="3" s="1"/>
  <c r="Z68" i="3" s="1"/>
  <c r="K64" i="3"/>
  <c r="O64" i="3" s="1"/>
  <c r="Y64" i="3" s="1"/>
  <c r="Z64" i="3" s="1"/>
  <c r="K56" i="3"/>
  <c r="O56" i="3" s="1"/>
  <c r="Y56" i="3" s="1"/>
  <c r="Z56" i="3" s="1"/>
  <c r="K52" i="3"/>
  <c r="O52" i="3" s="1"/>
  <c r="Y52" i="3" s="1"/>
  <c r="Z52" i="3" s="1"/>
  <c r="K48" i="3"/>
  <c r="O48" i="3" s="1"/>
  <c r="Y48" i="3" s="1"/>
  <c r="Z48" i="3" s="1"/>
  <c r="K44" i="3"/>
  <c r="O44" i="3" s="1"/>
  <c r="Y44" i="3" s="1"/>
  <c r="Z44" i="3" s="1"/>
  <c r="K28" i="3"/>
  <c r="O28" i="3" s="1"/>
  <c r="Y28" i="3" s="1"/>
  <c r="Z28" i="3" s="1"/>
  <c r="U2" i="3" l="1"/>
  <c r="Y24" i="3"/>
  <c r="Z24" i="3" s="1"/>
  <c r="AA1" i="3" s="1"/>
</calcChain>
</file>

<file path=xl/sharedStrings.xml><?xml version="1.0" encoding="utf-8"?>
<sst xmlns="http://schemas.openxmlformats.org/spreadsheetml/2006/main" count="8540" uniqueCount="302">
  <si>
    <t>Image type</t>
  </si>
  <si>
    <t>Feature Class</t>
  </si>
  <si>
    <t>Feature Name</t>
  </si>
  <si>
    <t>Segmentation_segment_Segment_1</t>
  </si>
  <si>
    <t>Segmentation_segment_Segment_2</t>
  </si>
  <si>
    <t>diagnostics</t>
  </si>
  <si>
    <t>Versions</t>
  </si>
  <si>
    <t>PyRadiomics</t>
  </si>
  <si>
    <t>v3.0.1.post3+g0c53d1d</t>
  </si>
  <si>
    <t>Numpy</t>
  </si>
  <si>
    <t>1.19.1</t>
  </si>
  <si>
    <t>SimpleITK</t>
  </si>
  <si>
    <t>2.0.0</t>
  </si>
  <si>
    <t>PyWavelet</t>
  </si>
  <si>
    <t>1.1.1</t>
  </si>
  <si>
    <t>Python</t>
  </si>
  <si>
    <t>3.6.7</t>
  </si>
  <si>
    <t>Configuration</t>
  </si>
  <si>
    <t>Settings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</si>
  <si>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t>
  </si>
  <si>
    <t>EnabledImageTypes</t>
  </si>
  <si>
    <t>{'Original': {}, 'Wavelet': {}}</t>
  </si>
  <si>
    <t>Image-original</t>
  </si>
  <si>
    <t>Hash</t>
  </si>
  <si>
    <t>cbf53d5087cde66ec8ab370a193e6eee824228d5</t>
  </si>
  <si>
    <t>Dimensionality</t>
  </si>
  <si>
    <t>3D</t>
  </si>
  <si>
    <t>Spacing</t>
  </si>
  <si>
    <t>(1.0, 1.0, 1.0)</t>
  </si>
  <si>
    <t>Size</t>
  </si>
  <si>
    <t>(627, 480, 1)</t>
  </si>
  <si>
    <t>Mean</t>
  </si>
  <si>
    <t>Minimum</t>
  </si>
  <si>
    <t>Maximum</t>
  </si>
  <si>
    <t>Mask-original</t>
  </si>
  <si>
    <t>491b484c1860b2508641a74f65d14b475d852b07</t>
  </si>
  <si>
    <t>(293, 238, 1)</t>
  </si>
  <si>
    <t>BoundingBox</t>
  </si>
  <si>
    <t>(0, 43, 0, 108, 195, 1)</t>
  </si>
  <si>
    <t>VoxelNum</t>
  </si>
  <si>
    <t>VolumeNum</t>
  </si>
  <si>
    <t>CenterOfMassIndex</t>
  </si>
  <si>
    <t>(64.02322601313472, 152.00224251161302, 0.0)</t>
  </si>
  <si>
    <t>CenterOfMass</t>
  </si>
  <si>
    <t>(180.02322601313472, 241.00224251161302, 0.0)</t>
  </si>
  <si>
    <t>original</t>
  </si>
  <si>
    <t>shape</t>
  </si>
  <si>
    <t>Elongation</t>
  </si>
  <si>
    <t>Flatness</t>
  </si>
  <si>
    <t>LeastAxisLength</t>
  </si>
  <si>
    <t>MajorAxisLength</t>
  </si>
  <si>
    <t>Maximum2DDiameterColumn</t>
  </si>
  <si>
    <t>Maximum2DDiameterRow</t>
  </si>
  <si>
    <t>Maximum2DDiameterSlice</t>
  </si>
  <si>
    <t>Maximum3DDiameter</t>
  </si>
  <si>
    <t>MeshVolume</t>
  </si>
  <si>
    <t>MinorAxisLength</t>
  </si>
  <si>
    <t>Sphericity</t>
  </si>
  <si>
    <t>SurfaceArea</t>
  </si>
  <si>
    <t>SurfaceVolumeRatio</t>
  </si>
  <si>
    <t>VoxelVolume</t>
  </si>
  <si>
    <t>firstorder</t>
  </si>
  <si>
    <t>10Percentile</t>
  </si>
  <si>
    <t>90Percentile</t>
  </si>
  <si>
    <t>Energy</t>
  </si>
  <si>
    <t>Entropy</t>
  </si>
  <si>
    <t>InterquartileRange</t>
  </si>
  <si>
    <t>Kurtosis</t>
  </si>
  <si>
    <t>MeanAbsoluteDeviation</t>
  </si>
  <si>
    <t>Median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</si>
  <si>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</si>
  <si>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</si>
  <si>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</si>
  <si>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</si>
  <si>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</si>
  <si>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</si>
  <si>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</si>
  <si>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glcm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</si>
  <si>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</si>
  <si>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</si>
  <si>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</si>
  <si>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</si>
  <si>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</si>
  <si>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</si>
  <si>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</si>
  <si>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</si>
  <si>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</si>
  <si>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</si>
  <si>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</si>
  <si>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</si>
  <si>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</si>
  <si>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</si>
  <si>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</si>
  <si>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</si>
  <si>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</si>
  <si>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</si>
  <si>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</si>
  <si>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</si>
  <si>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</si>
  <si>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</si>
  <si>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</si>
  <si>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</si>
  <si>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gldm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</si>
  <si>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</si>
  <si>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</si>
  <si>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</si>
  <si>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</si>
  <si>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</si>
  <si>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</si>
  <si>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</si>
  <si>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</si>
  <si>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</si>
  <si>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</si>
  <si>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</si>
  <si>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</si>
  <si>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</si>
  <si>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</si>
  <si>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glrlm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</si>
  <si>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</si>
  <si>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</si>
  <si>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</si>
  <si>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</si>
  <si>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</si>
  <si>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</si>
  <si>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</si>
  <si>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</si>
  <si>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</si>
  <si>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</si>
  <si>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</si>
  <si>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</si>
  <si>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</si>
  <si>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</si>
  <si>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glszm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</si>
  <si>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</si>
  <si>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</si>
  <si>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</si>
  <si>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</si>
  <si>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</si>
  <si>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</si>
  <si>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</si>
  <si>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</si>
  <si>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</si>
  <si>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</si>
  <si>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</si>
  <si>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</si>
  <si>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</si>
  <si>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ngtdm</t>
  </si>
  <si>
    <t>Busyness</t>
  </si>
  <si>
    <t>Coarseness</t>
  </si>
  <si>
    <t>Complexity</t>
  </si>
  <si>
    <t>Strength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</si>
  <si>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</si>
  <si>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</si>
  <si>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</si>
  <si>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</si>
  <si>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</si>
  <si>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</si>
  <si>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</si>
  <si>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</si>
  <si>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>Segmentation-label_label_1</t>
  </si>
  <si>
    <t>Segmentation-label_label_2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</si>
  <si>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t>
  </si>
  <si>
    <t>d7bb4c1e523fbf3086404d1d682c155eebad21ad</t>
  </si>
  <si>
    <t>5305680d534c87d841c3facb6d9d3c84b2d2f3e1</t>
  </si>
  <si>
    <t>(182, 178, 0, 124, 167, 1)</t>
  </si>
  <si>
    <t>(423, 180, 0, 129, 186, 1)</t>
  </si>
  <si>
    <t>(230.5763220531926, 260.50201800683016, 0.0)</t>
  </si>
  <si>
    <t>(489.01893463230675, 267.9319610307982, 0.0)</t>
  </si>
  <si>
    <t>871b7274f3cd19ca737741185091bd26c9320d2e</t>
  </si>
  <si>
    <t>832d6086e753dde9f4d978bafd628ae5497d2a36</t>
  </si>
  <si>
    <t>(148, 186, 0, 91, 142, 1)</t>
  </si>
  <si>
    <t>(424, 150, 0, 139, 134, 1)</t>
  </si>
  <si>
    <t>(191.9873731413736, 258.5972386122256, 0.0)</t>
  </si>
  <si>
    <t>(489.02797563745224, 205.49870961081862, 0.0)</t>
  </si>
  <si>
    <t>e26ff117432b2ba327d3493e957d04862f2b34e6</t>
  </si>
  <si>
    <t>f88d0222daa472240e8a858245dab3ff59567c5d</t>
  </si>
  <si>
    <t>(162, 175, 0, 105, 125, 1)</t>
  </si>
  <si>
    <t>(388, 214, 0, 84, 134, 1)</t>
  </si>
  <si>
    <t>(217.69901563404747, 231.17046902142442, 0.0)</t>
  </si>
  <si>
    <t>(423.3602538576406, 281.69337979094075, 0.0)</t>
  </si>
  <si>
    <t>30d42e42d951a55d613754c5ac6a7a4921c12123</t>
  </si>
  <si>
    <t>0237573d58f798020b44e941ae5f13f6977b781d</t>
  </si>
  <si>
    <t>(207, 145, 0, 87, 125, 1)</t>
  </si>
  <si>
    <t>(386, 163, 0, 84, 126, 1)</t>
  </si>
  <si>
    <t>(254.51011200995643, 217.08478531425015, 0.0)</t>
  </si>
  <si>
    <t>(421.2709331011464, 231.18502394427514, 0.0)</t>
  </si>
  <si>
    <t>1372-1-label_label_1</t>
  </si>
  <si>
    <t>1372-1-label_label_2</t>
  </si>
  <si>
    <t>90ee243e256197e50101324d19170af329c20fc5</t>
  </si>
  <si>
    <t>4c3775b4513e947d5d294d92826e709c6d6b0b96</t>
  </si>
  <si>
    <t>(61, 211, 0, 107, 128, 1)</t>
  </si>
  <si>
    <t>(405, 160, 0, 99, 140, 1)</t>
  </si>
  <si>
    <t>(110.29351605645326, 266.677950501125, 0.0)</t>
  </si>
  <si>
    <t>(463.24411918452694, 226.5623627809723, 0.0)</t>
  </si>
  <si>
    <t>1380-1-label_label_1</t>
  </si>
  <si>
    <t>1380-1-label_label_2</t>
  </si>
  <si>
    <t>022b94958ce0815678443f5de77c43ae00ffd982</t>
  </si>
  <si>
    <t>6f6b260292d7e0e564ad22ba3d9da07bfd2e1398</t>
  </si>
  <si>
    <t>(132, 165, 0, 95, 126, 1)</t>
  </si>
  <si>
    <t>(417, 163, 0, 93, 128, 1)</t>
  </si>
  <si>
    <t>(178.18113958696193, 220.8259517292859, 0.0)</t>
  </si>
  <si>
    <t>(460.6704957678356, 219.24244256348246, 0.0)</t>
  </si>
  <si>
    <t>1388-1-label_label_1</t>
  </si>
  <si>
    <t>1388-1-label_label_2</t>
  </si>
  <si>
    <t>125632274b4418d2bfa9436a0f00f2f31f20c487</t>
  </si>
  <si>
    <t>bec95e7b7cef0c4cf7fcc2c775774eeb822fcc95</t>
  </si>
  <si>
    <t>(54, 128, 0, 125, 153, 1)</t>
  </si>
  <si>
    <t>(308, 131, 0, 112, 143, 1)</t>
  </si>
  <si>
    <t>(124.70763248327003, 204.10056068005065, 0.0)</t>
  </si>
  <si>
    <t>(369.0744175775643, 202.51540245114276, 0.0)</t>
  </si>
  <si>
    <t>1400-1-label_label_1</t>
  </si>
  <si>
    <t>1400-1-label_label_2</t>
  </si>
  <si>
    <t>2e06a5aafb24dd98bddfdd888b125440a3d1d177</t>
  </si>
  <si>
    <t>d42d758df5c6cf3bc88456cc430a10082bae8809</t>
  </si>
  <si>
    <t>(93, 161, 0, 107, 108, 1)</t>
  </si>
  <si>
    <t>(368, 175, 0, 101, 111, 1)</t>
  </si>
  <si>
    <t>(140.40178571428572, 210.04988662131518, 0.0)</t>
  </si>
  <si>
    <t>(421.46914269757053, 222.62273108070372, 0.0)</t>
  </si>
  <si>
    <t>d023292957469830e90f3c087ec6e64f302a815c</t>
  </si>
  <si>
    <t>131130947fad0706cf491e0ec088a3a31edce662</t>
  </si>
  <si>
    <t>(155, 144, 0, 99, 132, 1)</t>
  </si>
  <si>
    <t>(250, 81, 0, 97, 165, 1)</t>
  </si>
  <si>
    <t>(209.0216376750106, 208.00201527365294, 0.0)</t>
  </si>
  <si>
    <t>(290.1042090280602, 171.61559577063846, 0.0)</t>
  </si>
  <si>
    <t>57be395d5cbd72a1787d720e4bef6ada552ff3d0</t>
  </si>
  <si>
    <t>a29718f46a566ab46a44922b8146fae2342c67a0</t>
  </si>
  <si>
    <t>(183, 170, 0, 86, 184, 1)</t>
  </si>
  <si>
    <t>(300, 184, 0, 112, 198, 1)</t>
  </si>
  <si>
    <t>(226.68887530562347, 259.92369600651995, 0.0)</t>
  </si>
  <si>
    <t>(357.5107200820022, 281.0122149141539, 0.0)</t>
  </si>
  <si>
    <t>6b37b7187831fce25caaff7343cb79e824b31f3e</t>
  </si>
  <si>
    <t>7f423f4a473540f674b59959c49ec7fbb11a3f8c</t>
  </si>
  <si>
    <t>(165, 159, 0, 94, 140, 1)</t>
  </si>
  <si>
    <t>(329, 105, 0, 97, 148, 1)</t>
  </si>
  <si>
    <t>(208.62201007133865, 222.27213596307175, 0.0)</t>
  </si>
  <si>
    <t>(379.84128431074646, 169.53955231439278, 0.0)</t>
  </si>
  <si>
    <t>2930d69d0692d113078b2d00708d1a87067070a0</t>
  </si>
  <si>
    <t>f65946ac03c136d0685ef1bcf1b33f0180aa0aef</t>
  </si>
  <si>
    <t>(144, 132, 0, 95, 116, 1)</t>
  </si>
  <si>
    <t>(326, 169, 0, 81, 137, 1)</t>
  </si>
  <si>
    <t>(198.37345844504023, 188.23887399463808, 0.0)</t>
  </si>
  <si>
    <t>(361.018139761383, 239.40102264426588, 0.0)</t>
  </si>
  <si>
    <t>f339a5fc5dfeda098f31dd80650297fd6b5e2ec3</t>
  </si>
  <si>
    <t>c704563251c8efb2bdcba9946586de87edb700ff</t>
  </si>
  <si>
    <t>(195, 126, 0, 91, 144, 1)</t>
  </si>
  <si>
    <t>(318, 112, 0, 87, 178, 1)</t>
  </si>
  <si>
    <t>(242.46842505706314, 207.07773269084453, 0.0)</t>
  </si>
  <si>
    <t>(355.5360383853134, 213.10368206946907, 0.0)</t>
  </si>
  <si>
    <t>1372-2-label_label_1</t>
  </si>
  <si>
    <t>1372-2-label_label_2</t>
  </si>
  <si>
    <t>838fe129e41323b47a81b327b2a4aedc02e59328</t>
  </si>
  <si>
    <t>d00976f590daa4dc7390216375108b4e42ee70a9</t>
  </si>
  <si>
    <t>(130, 193, 0, 106, 168, 1)</t>
  </si>
  <si>
    <t>(422, 187, 0, 95, 147, 1)</t>
  </si>
  <si>
    <t>(181.6380993150685, 274.67739726027395, 0.0)</t>
  </si>
  <si>
    <t>(472.65185709948383, 256.1487703673717, 0.0)</t>
  </si>
  <si>
    <t>1380-2-label_label_1</t>
  </si>
  <si>
    <t>1380-2-label_label_2</t>
  </si>
  <si>
    <t>459a4d5d3795517db7aaff55175f7f2d19a5e1f2</t>
  </si>
  <si>
    <t>d00c3e4b1ca304bae52c379f60d7dcf9c457aff5</t>
  </si>
  <si>
    <t>(138, 231, 0, 83, 133, 1)</t>
  </si>
  <si>
    <t>(384, 239, 0, 89, 138, 1)</t>
  </si>
  <si>
    <t>(182.54988633493306, 289.1616569840869, 0.0)</t>
  </si>
  <si>
    <t>(418.95895476395907, 304.16319487242697, 0.0)</t>
  </si>
  <si>
    <t>1388-2-label_label_1</t>
  </si>
  <si>
    <t>1388-2-label_label_2</t>
  </si>
  <si>
    <t>0ff104db76d63b596193539fe22a67eda278ffe3</t>
  </si>
  <si>
    <t>3c1965d0597a5db8ab808fa19221e25632599adc</t>
  </si>
  <si>
    <t>(93, 174, 0, 104, 136, 1)</t>
  </si>
  <si>
    <t>(271, 102, 0, 102, 184, 1)</t>
  </si>
  <si>
    <t>(150.57749723553263, 234.31238481385918, 0.0)</t>
  </si>
  <si>
    <t>(320.4417632528976, 207.26828804864147, 0.0)</t>
  </si>
  <si>
    <t>1400-2-label_label_1</t>
  </si>
  <si>
    <t>1400-2-label_label_2</t>
  </si>
  <si>
    <t>600c9e851daa1618fe2c6ae1d9756ab69537c05c</t>
  </si>
  <si>
    <t>c410d7e799d2cb43079d3489b1b26ed5376d49e6</t>
  </si>
  <si>
    <t>(125, 146, 0, 109, 122, 1)</t>
  </si>
  <si>
    <t>(333, 192, 0, 95, 130, 1)</t>
  </si>
  <si>
    <t>(176.24911616161617, 201.49873737373738, 0.0)</t>
  </si>
  <si>
    <t>(370.22854375983536, 256.45502965742645, 0.0)</t>
  </si>
  <si>
    <t>ave before</t>
  </si>
  <si>
    <t>ave after</t>
  </si>
  <si>
    <t>ttest</t>
  </si>
  <si>
    <t>std before</t>
  </si>
  <si>
    <t>std after</t>
  </si>
  <si>
    <t>% difference</t>
  </si>
  <si>
    <t>ave pooled</t>
  </si>
  <si>
    <t>std pooled</t>
  </si>
  <si>
    <t>TTEST</t>
  </si>
  <si>
    <t>COVAR</t>
  </si>
  <si>
    <t>COHEN-D</t>
  </si>
  <si>
    <t>F-TEST</t>
  </si>
  <si>
    <t>TTEST &gt; 0.01</t>
  </si>
  <si>
    <t>Is P&lt;0.01</t>
  </si>
  <si>
    <t>Is D&gt;1.2</t>
  </si>
  <si>
    <t>BOTH</t>
  </si>
  <si>
    <t>COHEN &gt; 1.2</t>
  </si>
  <si>
    <t>of 107</t>
  </si>
  <si>
    <t>BEFORE</t>
  </si>
  <si>
    <t>95% CI</t>
  </si>
  <si>
    <t>AVE</t>
  </si>
  <si>
    <t>%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</si>
</sst>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9" fontId="0" fillId="0" borderId="0" xfId="1" applyFont="1"/>
    <xf numFmtId="0" fontId="0" fillId="2" borderId="0" xfId="0" applyFill="1"/>
    <xf numFmtId="9" fontId="0" fillId="2" borderId="0" xfId="1" applyFont="1" applyFill="1"/>
    <xf numFmtId="0" fontId="2" fillId="0" borderId="0" xfId="0" applyFont="1"/>
    <xf numFmtId="0" fontId="0" fillId="0" borderId="0" xfId="0" applyFont="1"/>
  </cellXfs>
  <cellStyles count="2">
    <cellStyle name="Normal" xfId="0" builtinId="0"/>
    <cellStyle name="Percent" xfId="1" builtinId="5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_xlchart.v1.0</cx:f>
      </cx:numDim>
    </cx:data>
  </cx:chartData>
  <cx:chart>
    <cx:title pos="t" align="ctr" overlay="0"/>
    <cx:plotArea>
      <cx:plotAreaRegion>
        <cx:series layoutId="boxWhisker" uniqueId="{8F9FB00F-95B0-314D-8E8A-267A9896EA52}" formatIdx="0">
          <cx:tx>
            <cx:txData>
              <cx:f/>
              <cx:v>Before - Mean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188B-2243-9A2D-032D5556A333}" formatIdx="1">
          <cx:tx>
            <cx:txData>
              <cx:f/>
              <cx:v>After - Mean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</cx:f>
      </cx:numDim>
    </cx:data>
    <cx:data id="1">
      <cx:numDim type="val">
        <cx:f dir="row">_xlchart.v1.2</cx:f>
      </cx:numDim>
    </cx:data>
  </cx:chartData>
  <cx:chart>
    <cx:title pos="t" align="ctr" overlay="0">
      <cx:tx>
        <cx:txData>
          <cx:v>Cluster Shade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Cluster Shade</a:t>
          </a:r>
        </a:p>
      </cx:txPr>
    </cx:title>
    <cx:plotArea>
      <cx:plotAreaRegion>
        <cx:series layoutId="boxWhisker" uniqueId="{8F9FB00F-95B0-314D-8E8A-267A9896EA52}" formatIdx="0">
          <cx:tx>
            <cx:txData>
              <cx:f/>
              <cx:v>Before - GLCM Cluster Shade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188B-2243-9A2D-032D5556A333}" formatIdx="1">
          <cx:tx>
            <cx:txData>
              <cx:f/>
              <cx:v>After - Mean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_xlchart.v1.5</cx:f>
      </cx:numDim>
    </cx:data>
    <cx:data id="1">
      <cx:numDim type="val">
        <cx:f dir="row">_xlchart.v1.4</cx:f>
      </cx:numDim>
    </cx:data>
  </cx:chartData>
  <cx:chart>
    <cx:title pos="t" align="ctr" overlay="0">
      <cx:tx>
        <cx:txData>
          <cx:v>Cluster Shade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Cluster Shade</a:t>
          </a:r>
        </a:p>
      </cx:txPr>
    </cx:title>
    <cx:plotArea>
      <cx:plotAreaRegion>
        <cx:series layoutId="boxWhisker" uniqueId="{8F9FB00F-95B0-314D-8E8A-267A9896EA52}" formatIdx="0">
          <cx:tx>
            <cx:txData>
              <cx:f/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188B-2243-9A2D-032D5556A333}" formatIdx="1">
          <cx:tx>
            <cx:txData>
              <cx:f/>
              <cx:v>After - Mean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22</xdr:row>
      <xdr:rowOff>120650</xdr:rowOff>
    </xdr:from>
    <xdr:to>
      <xdr:col>40</xdr:col>
      <xdr:colOff>501650</xdr:colOff>
      <xdr:row>36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E95B88-1B3D-9D40-863D-A572ECF180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26050" y="4591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50800</xdr:colOff>
      <xdr:row>36</xdr:row>
      <xdr:rowOff>38100</xdr:rowOff>
    </xdr:from>
    <xdr:to>
      <xdr:col>40</xdr:col>
      <xdr:colOff>495300</xdr:colOff>
      <xdr:row>49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EEC8EA9-92AB-5348-93D5-BEECDBE387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19700" y="7353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63500</xdr:colOff>
      <xdr:row>49</xdr:row>
      <xdr:rowOff>152400</xdr:rowOff>
    </xdr:from>
    <xdr:to>
      <xdr:col>40</xdr:col>
      <xdr:colOff>508000</xdr:colOff>
      <xdr:row>63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1A78F68-AB0E-0E40-8DFF-CA6A2BF4EE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32400" y="10109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449D-B79B-AE4F-AC86-B1E3B290A21C}">
  <dimension ref="A1:U874"/>
  <sheetViews>
    <sheetView workbookViewId="0">
      <selection activeCell="U1" sqref="D1:U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159</v>
      </c>
      <c r="G1" t="s">
        <v>160</v>
      </c>
      <c r="H1" t="s">
        <v>159</v>
      </c>
      <c r="I1" t="s">
        <v>160</v>
      </c>
      <c r="J1" t="s">
        <v>159</v>
      </c>
      <c r="K1" t="s">
        <v>160</v>
      </c>
      <c r="L1" t="s">
        <v>159</v>
      </c>
      <c r="M1" t="s">
        <v>160</v>
      </c>
      <c r="N1" t="s">
        <v>186</v>
      </c>
      <c r="O1" t="s">
        <v>187</v>
      </c>
      <c r="P1" t="s">
        <v>194</v>
      </c>
      <c r="Q1" t="s">
        <v>195</v>
      </c>
      <c r="R1" t="s">
        <v>202</v>
      </c>
      <c r="S1" t="s">
        <v>203</v>
      </c>
      <c r="T1" t="s">
        <v>210</v>
      </c>
      <c r="U1" t="s">
        <v>211</v>
      </c>
    </row>
    <row r="2" spans="1:21" x14ac:dyDescent="0.2">
      <c r="A2" t="s">
        <v>5</v>
      </c>
      <c r="B2" t="s">
        <v>6</v>
      </c>
      <c r="C2" t="s">
        <v>7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</row>
    <row r="3" spans="1:21" x14ac:dyDescent="0.2">
      <c r="A3" t="s">
        <v>5</v>
      </c>
      <c r="B3" t="s">
        <v>6</v>
      </c>
      <c r="C3" t="s">
        <v>9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10</v>
      </c>
      <c r="U3" t="s">
        <v>10</v>
      </c>
    </row>
    <row r="4" spans="1:21" x14ac:dyDescent="0.2">
      <c r="A4" t="s">
        <v>5</v>
      </c>
      <c r="B4" t="s">
        <v>6</v>
      </c>
      <c r="C4" t="s">
        <v>11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</row>
    <row r="5" spans="1:21" x14ac:dyDescent="0.2">
      <c r="A5" t="s">
        <v>5</v>
      </c>
      <c r="B5" t="s">
        <v>6</v>
      </c>
      <c r="C5" t="s">
        <v>13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14</v>
      </c>
      <c r="T5" t="s">
        <v>14</v>
      </c>
      <c r="U5" t="s">
        <v>14</v>
      </c>
    </row>
    <row r="6" spans="1:21" x14ac:dyDescent="0.2">
      <c r="A6" t="s">
        <v>5</v>
      </c>
      <c r="B6" t="s">
        <v>6</v>
      </c>
      <c r="C6" t="s">
        <v>15</v>
      </c>
      <c r="D6" t="s">
        <v>16</v>
      </c>
      <c r="E6" t="s">
        <v>16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</row>
    <row r="7" spans="1:21" x14ac:dyDescent="0.2">
      <c r="A7" t="s">
        <v>5</v>
      </c>
      <c r="B7" t="s">
        <v>17</v>
      </c>
      <c r="C7" t="s">
        <v>18</v>
      </c>
      <c r="D7" t="s">
        <v>19</v>
      </c>
      <c r="E7" t="s">
        <v>19</v>
      </c>
      <c r="F7" t="s">
        <v>19</v>
      </c>
      <c r="G7" t="s">
        <v>161</v>
      </c>
      <c r="H7" t="s">
        <v>19</v>
      </c>
      <c r="I7" t="s">
        <v>161</v>
      </c>
      <c r="J7" t="s">
        <v>19</v>
      </c>
      <c r="K7" t="s">
        <v>161</v>
      </c>
      <c r="L7" t="s">
        <v>19</v>
      </c>
      <c r="M7" t="s">
        <v>161</v>
      </c>
      <c r="N7" t="s">
        <v>19</v>
      </c>
      <c r="O7" t="s">
        <v>161</v>
      </c>
      <c r="P7" t="s">
        <v>19</v>
      </c>
      <c r="Q7" t="s">
        <v>161</v>
      </c>
      <c r="R7" t="s">
        <v>19</v>
      </c>
      <c r="S7" t="s">
        <v>161</v>
      </c>
      <c r="T7" t="s">
        <v>19</v>
      </c>
      <c r="U7" t="s">
        <v>161</v>
      </c>
    </row>
    <row r="8" spans="1:21" x14ac:dyDescent="0.2">
      <c r="A8" t="s">
        <v>5</v>
      </c>
      <c r="B8" t="s">
        <v>17</v>
      </c>
      <c r="C8" t="s">
        <v>20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21</v>
      </c>
      <c r="T8" t="s">
        <v>21</v>
      </c>
      <c r="U8" t="s">
        <v>21</v>
      </c>
    </row>
    <row r="9" spans="1:21" x14ac:dyDescent="0.2">
      <c r="A9" t="s">
        <v>5</v>
      </c>
      <c r="B9" t="s">
        <v>22</v>
      </c>
      <c r="C9" t="s">
        <v>23</v>
      </c>
      <c r="D9" t="s">
        <v>24</v>
      </c>
      <c r="E9" t="s">
        <v>24</v>
      </c>
      <c r="F9" t="s">
        <v>162</v>
      </c>
      <c r="G9" t="s">
        <v>162</v>
      </c>
      <c r="H9" t="s">
        <v>168</v>
      </c>
      <c r="I9" t="s">
        <v>168</v>
      </c>
      <c r="J9" t="s">
        <v>174</v>
      </c>
      <c r="K9" t="s">
        <v>174</v>
      </c>
      <c r="L9" t="s">
        <v>180</v>
      </c>
      <c r="M9" t="s">
        <v>180</v>
      </c>
      <c r="N9" t="s">
        <v>188</v>
      </c>
      <c r="O9" t="s">
        <v>188</v>
      </c>
      <c r="P9" t="s">
        <v>196</v>
      </c>
      <c r="Q9" t="s">
        <v>196</v>
      </c>
      <c r="R9" t="s">
        <v>204</v>
      </c>
      <c r="S9" t="s">
        <v>204</v>
      </c>
      <c r="T9" t="s">
        <v>212</v>
      </c>
      <c r="U9" t="s">
        <v>212</v>
      </c>
    </row>
    <row r="10" spans="1:21" x14ac:dyDescent="0.2">
      <c r="A10" t="s">
        <v>5</v>
      </c>
      <c r="B10" t="s">
        <v>22</v>
      </c>
      <c r="C10" t="s">
        <v>25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 t="s">
        <v>26</v>
      </c>
    </row>
    <row r="11" spans="1:21" x14ac:dyDescent="0.2">
      <c r="A11" t="s">
        <v>5</v>
      </c>
      <c r="B11" t="s">
        <v>22</v>
      </c>
      <c r="C11" t="s">
        <v>27</v>
      </c>
      <c r="D11" t="s">
        <v>28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</row>
    <row r="12" spans="1:21" x14ac:dyDescent="0.2">
      <c r="A12" t="s">
        <v>5</v>
      </c>
      <c r="B12" t="s">
        <v>22</v>
      </c>
      <c r="C12" t="s">
        <v>29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</row>
    <row r="13" spans="1:21" x14ac:dyDescent="0.2">
      <c r="A13" t="s">
        <v>5</v>
      </c>
      <c r="B13" t="s">
        <v>22</v>
      </c>
      <c r="C13" t="s">
        <v>31</v>
      </c>
      <c r="D13">
        <v>309.414304226475</v>
      </c>
      <c r="E13">
        <v>309.414304226475</v>
      </c>
      <c r="F13">
        <v>300.80413676235997</v>
      </c>
      <c r="G13">
        <v>300.80413676235997</v>
      </c>
      <c r="H13">
        <v>315.500239234449</v>
      </c>
      <c r="I13">
        <v>315.500239234449</v>
      </c>
      <c r="J13">
        <v>311.08760964912199</v>
      </c>
      <c r="K13">
        <v>311.08760964912199</v>
      </c>
      <c r="L13">
        <v>315.99257044125397</v>
      </c>
      <c r="M13">
        <v>315.99257044125397</v>
      </c>
      <c r="N13">
        <v>309.41540404040398</v>
      </c>
      <c r="O13">
        <v>309.41540404040398</v>
      </c>
      <c r="P13">
        <v>296.62585061137599</v>
      </c>
      <c r="Q13">
        <v>296.62585061137599</v>
      </c>
      <c r="R13">
        <v>302.75006645401299</v>
      </c>
      <c r="S13">
        <v>302.75006645401299</v>
      </c>
      <c r="T13">
        <v>300.11425770866498</v>
      </c>
      <c r="U13">
        <v>300.11425770866498</v>
      </c>
    </row>
    <row r="14" spans="1:21" x14ac:dyDescent="0.2">
      <c r="A14" t="s">
        <v>5</v>
      </c>
      <c r="B14" t="s">
        <v>22</v>
      </c>
      <c r="C14" t="s">
        <v>32</v>
      </c>
      <c r="D14">
        <v>228</v>
      </c>
      <c r="E14">
        <v>228</v>
      </c>
      <c r="F14">
        <v>224</v>
      </c>
      <c r="G14">
        <v>224</v>
      </c>
      <c r="H14">
        <v>223</v>
      </c>
      <c r="I14">
        <v>223</v>
      </c>
      <c r="J14">
        <v>231</v>
      </c>
      <c r="K14">
        <v>231</v>
      </c>
      <c r="L14">
        <v>223</v>
      </c>
      <c r="M14">
        <v>223</v>
      </c>
      <c r="N14">
        <v>233</v>
      </c>
      <c r="O14">
        <v>233</v>
      </c>
      <c r="P14">
        <v>232</v>
      </c>
      <c r="Q14">
        <v>232</v>
      </c>
      <c r="R14">
        <v>218</v>
      </c>
      <c r="S14">
        <v>218</v>
      </c>
      <c r="T14">
        <v>228</v>
      </c>
      <c r="U14">
        <v>228</v>
      </c>
    </row>
    <row r="15" spans="1:21" x14ac:dyDescent="0.2">
      <c r="A15" t="s">
        <v>5</v>
      </c>
      <c r="B15" t="s">
        <v>22</v>
      </c>
      <c r="C15" t="s">
        <v>33</v>
      </c>
      <c r="D15">
        <v>384</v>
      </c>
      <c r="E15">
        <v>384</v>
      </c>
      <c r="F15">
        <v>376</v>
      </c>
      <c r="G15">
        <v>376</v>
      </c>
      <c r="H15">
        <v>375</v>
      </c>
      <c r="I15">
        <v>375</v>
      </c>
      <c r="J15">
        <v>373</v>
      </c>
      <c r="K15">
        <v>373</v>
      </c>
      <c r="L15">
        <v>378</v>
      </c>
      <c r="M15">
        <v>378</v>
      </c>
      <c r="N15">
        <v>376</v>
      </c>
      <c r="O15">
        <v>376</v>
      </c>
      <c r="P15">
        <v>373</v>
      </c>
      <c r="Q15">
        <v>373</v>
      </c>
      <c r="R15">
        <v>377</v>
      </c>
      <c r="S15">
        <v>377</v>
      </c>
      <c r="T15">
        <v>380</v>
      </c>
      <c r="U15">
        <v>380</v>
      </c>
    </row>
    <row r="16" spans="1:21" x14ac:dyDescent="0.2">
      <c r="A16" t="s">
        <v>5</v>
      </c>
      <c r="B16" t="s">
        <v>34</v>
      </c>
      <c r="C16" t="s">
        <v>23</v>
      </c>
      <c r="D16" t="s">
        <v>35</v>
      </c>
      <c r="E16" t="s">
        <v>35</v>
      </c>
      <c r="F16" t="s">
        <v>163</v>
      </c>
      <c r="G16" t="s">
        <v>163</v>
      </c>
      <c r="H16" t="s">
        <v>169</v>
      </c>
      <c r="I16" t="s">
        <v>169</v>
      </c>
      <c r="J16" t="s">
        <v>175</v>
      </c>
      <c r="K16" t="s">
        <v>175</v>
      </c>
      <c r="L16" t="s">
        <v>181</v>
      </c>
      <c r="M16" t="s">
        <v>181</v>
      </c>
      <c r="N16" t="s">
        <v>189</v>
      </c>
      <c r="O16" t="s">
        <v>189</v>
      </c>
      <c r="P16" t="s">
        <v>197</v>
      </c>
      <c r="Q16" t="s">
        <v>197</v>
      </c>
      <c r="R16" t="s">
        <v>205</v>
      </c>
      <c r="S16" t="s">
        <v>205</v>
      </c>
      <c r="T16" t="s">
        <v>213</v>
      </c>
      <c r="U16" t="s">
        <v>213</v>
      </c>
    </row>
    <row r="17" spans="1:21" x14ac:dyDescent="0.2">
      <c r="A17" t="s">
        <v>5</v>
      </c>
      <c r="B17" t="s">
        <v>34</v>
      </c>
      <c r="C17" t="s">
        <v>27</v>
      </c>
      <c r="D17" t="s">
        <v>28</v>
      </c>
      <c r="E17" t="s">
        <v>28</v>
      </c>
      <c r="F17" t="s">
        <v>28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</row>
    <row r="18" spans="1:21" x14ac:dyDescent="0.2">
      <c r="A18" t="s">
        <v>5</v>
      </c>
      <c r="B18" t="s">
        <v>34</v>
      </c>
      <c r="C18" t="s">
        <v>29</v>
      </c>
      <c r="D18" t="s">
        <v>36</v>
      </c>
      <c r="E18" t="s">
        <v>36</v>
      </c>
      <c r="F18" t="s">
        <v>30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</row>
    <row r="19" spans="1:21" x14ac:dyDescent="0.2">
      <c r="A19" t="s">
        <v>5</v>
      </c>
      <c r="B19" t="s">
        <v>34</v>
      </c>
      <c r="C19" t="s">
        <v>37</v>
      </c>
      <c r="D19" t="s">
        <v>38</v>
      </c>
      <c r="E19" t="s">
        <v>38</v>
      </c>
      <c r="F19" t="s">
        <v>164</v>
      </c>
      <c r="G19" t="s">
        <v>165</v>
      </c>
      <c r="H19" t="s">
        <v>170</v>
      </c>
      <c r="I19" t="s">
        <v>171</v>
      </c>
      <c r="J19" t="s">
        <v>176</v>
      </c>
      <c r="K19" t="s">
        <v>177</v>
      </c>
      <c r="L19" t="s">
        <v>182</v>
      </c>
      <c r="M19" t="s">
        <v>183</v>
      </c>
      <c r="N19" t="s">
        <v>190</v>
      </c>
      <c r="O19" t="s">
        <v>191</v>
      </c>
      <c r="P19" t="s">
        <v>198</v>
      </c>
      <c r="Q19" t="s">
        <v>199</v>
      </c>
      <c r="R19" t="s">
        <v>206</v>
      </c>
      <c r="S19" t="s">
        <v>207</v>
      </c>
      <c r="T19" t="s">
        <v>214</v>
      </c>
      <c r="U19" t="s">
        <v>215</v>
      </c>
    </row>
    <row r="20" spans="1:21" x14ac:dyDescent="0.2">
      <c r="A20" t="s">
        <v>5</v>
      </c>
      <c r="B20" t="s">
        <v>34</v>
      </c>
      <c r="C20" t="s">
        <v>39</v>
      </c>
      <c r="D20">
        <v>12486</v>
      </c>
      <c r="E20">
        <v>12486</v>
      </c>
      <c r="F20">
        <v>9663</v>
      </c>
      <c r="G20">
        <v>12728</v>
      </c>
      <c r="H20">
        <v>8474</v>
      </c>
      <c r="I20">
        <v>9687</v>
      </c>
      <c r="J20">
        <v>8635</v>
      </c>
      <c r="K20">
        <v>8036</v>
      </c>
      <c r="L20">
        <v>6428</v>
      </c>
      <c r="M20">
        <v>6891</v>
      </c>
      <c r="N20">
        <v>9778</v>
      </c>
      <c r="O20">
        <v>9565</v>
      </c>
      <c r="P20">
        <v>8038</v>
      </c>
      <c r="Q20">
        <v>8270</v>
      </c>
      <c r="R20">
        <v>11058</v>
      </c>
      <c r="S20">
        <v>9057</v>
      </c>
      <c r="T20">
        <v>7056</v>
      </c>
      <c r="U20">
        <v>7162</v>
      </c>
    </row>
    <row r="21" spans="1:21" x14ac:dyDescent="0.2">
      <c r="A21" t="s">
        <v>5</v>
      </c>
      <c r="B21" t="s">
        <v>34</v>
      </c>
      <c r="C21" t="s">
        <v>40</v>
      </c>
      <c r="D21">
        <v>2</v>
      </c>
      <c r="E21">
        <v>2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1</v>
      </c>
      <c r="U21">
        <v>1</v>
      </c>
    </row>
    <row r="22" spans="1:21" x14ac:dyDescent="0.2">
      <c r="A22" t="s">
        <v>5</v>
      </c>
      <c r="B22" t="s">
        <v>34</v>
      </c>
      <c r="C22" t="s">
        <v>41</v>
      </c>
      <c r="D22" t="s">
        <v>42</v>
      </c>
      <c r="E22" t="s">
        <v>42</v>
      </c>
      <c r="F22" t="s">
        <v>166</v>
      </c>
      <c r="G22" t="s">
        <v>167</v>
      </c>
      <c r="H22" t="s">
        <v>172</v>
      </c>
      <c r="I22" t="s">
        <v>173</v>
      </c>
      <c r="J22" t="s">
        <v>178</v>
      </c>
      <c r="K22" t="s">
        <v>179</v>
      </c>
      <c r="L22" t="s">
        <v>184</v>
      </c>
      <c r="M22" t="s">
        <v>185</v>
      </c>
      <c r="N22" t="s">
        <v>192</v>
      </c>
      <c r="O22" t="s">
        <v>193</v>
      </c>
      <c r="P22" t="s">
        <v>200</v>
      </c>
      <c r="Q22" t="s">
        <v>201</v>
      </c>
      <c r="R22" t="s">
        <v>208</v>
      </c>
      <c r="S22" t="s">
        <v>209</v>
      </c>
      <c r="T22" t="s">
        <v>216</v>
      </c>
      <c r="U22" t="s">
        <v>217</v>
      </c>
    </row>
    <row r="23" spans="1:21" x14ac:dyDescent="0.2">
      <c r="A23" t="s">
        <v>5</v>
      </c>
      <c r="B23" t="s">
        <v>34</v>
      </c>
      <c r="C23" t="s">
        <v>43</v>
      </c>
      <c r="D23" t="s">
        <v>44</v>
      </c>
      <c r="E23" t="s">
        <v>44</v>
      </c>
      <c r="F23" t="s">
        <v>166</v>
      </c>
      <c r="G23" t="s">
        <v>167</v>
      </c>
      <c r="H23" t="s">
        <v>172</v>
      </c>
      <c r="I23" t="s">
        <v>173</v>
      </c>
      <c r="J23" t="s">
        <v>178</v>
      </c>
      <c r="K23" t="s">
        <v>179</v>
      </c>
      <c r="L23" t="s">
        <v>184</v>
      </c>
      <c r="M23" t="s">
        <v>185</v>
      </c>
      <c r="N23" t="s">
        <v>192</v>
      </c>
      <c r="O23" t="s">
        <v>193</v>
      </c>
      <c r="P23" t="s">
        <v>200</v>
      </c>
      <c r="Q23" t="s">
        <v>201</v>
      </c>
      <c r="R23" t="s">
        <v>208</v>
      </c>
      <c r="S23" t="s">
        <v>209</v>
      </c>
      <c r="T23" t="s">
        <v>216</v>
      </c>
      <c r="U23" t="s">
        <v>217</v>
      </c>
    </row>
    <row r="24" spans="1:21" x14ac:dyDescent="0.2">
      <c r="A24" t="s">
        <v>45</v>
      </c>
      <c r="B24" t="s">
        <v>46</v>
      </c>
      <c r="C24" t="s">
        <v>47</v>
      </c>
      <c r="D24">
        <v>0.51883640516630203</v>
      </c>
      <c r="E24">
        <v>0.51883640516630203</v>
      </c>
      <c r="F24">
        <v>0.50304277653420404</v>
      </c>
      <c r="G24">
        <v>0.49176476849898998</v>
      </c>
      <c r="H24">
        <v>0.59760277279412</v>
      </c>
      <c r="I24">
        <v>0.69401788341326198</v>
      </c>
      <c r="J24">
        <v>0.65596759582250797</v>
      </c>
      <c r="K24">
        <v>0.57589051823371795</v>
      </c>
      <c r="L24">
        <v>0.67126005353225304</v>
      </c>
      <c r="M24">
        <v>0.68532551275933296</v>
      </c>
      <c r="N24">
        <v>0.69064642440406498</v>
      </c>
      <c r="O24">
        <v>0.63758803745195503</v>
      </c>
      <c r="P24">
        <v>0.62730105261454505</v>
      </c>
      <c r="Q24">
        <v>0.62302175430927398</v>
      </c>
      <c r="R24">
        <v>0.67743282648458703</v>
      </c>
      <c r="S24">
        <v>0.61807233930126704</v>
      </c>
      <c r="T24">
        <v>0.81151914233370204</v>
      </c>
      <c r="U24">
        <v>0.66472049456290405</v>
      </c>
    </row>
    <row r="25" spans="1:21" x14ac:dyDescent="0.2">
      <c r="A25" t="s">
        <v>45</v>
      </c>
      <c r="B25" t="s">
        <v>46</v>
      </c>
      <c r="C25" t="s">
        <v>48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45</v>
      </c>
      <c r="B26" t="s">
        <v>46</v>
      </c>
      <c r="C26" t="s">
        <v>49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45</v>
      </c>
      <c r="B27" t="s">
        <v>46</v>
      </c>
      <c r="C27" t="s">
        <v>50</v>
      </c>
      <c r="D27">
        <v>181.55227517448401</v>
      </c>
      <c r="E27">
        <v>181.55227517448401</v>
      </c>
      <c r="F27">
        <v>169.024208952083</v>
      </c>
      <c r="G27">
        <v>190.56057872817101</v>
      </c>
      <c r="H27">
        <v>138.468354131974</v>
      </c>
      <c r="I27">
        <v>144.07859880218399</v>
      </c>
      <c r="J27">
        <v>135.38044422301499</v>
      </c>
      <c r="K27">
        <v>135.89776484827399</v>
      </c>
      <c r="L27">
        <v>112.99970255282901</v>
      </c>
      <c r="M27">
        <v>116.459183579311</v>
      </c>
      <c r="N27">
        <v>139.10956334280201</v>
      </c>
      <c r="O27">
        <v>143.059932604653</v>
      </c>
      <c r="P27">
        <v>131.67879431703199</v>
      </c>
      <c r="Q27">
        <v>134.68677396825299</v>
      </c>
      <c r="R27">
        <v>151.81997521964499</v>
      </c>
      <c r="S27">
        <v>141.701445302557</v>
      </c>
      <c r="T27">
        <v>110.026400122965</v>
      </c>
      <c r="U27">
        <v>122.06690967552299</v>
      </c>
    </row>
    <row r="28" spans="1:21" x14ac:dyDescent="0.2">
      <c r="A28" t="s">
        <v>45</v>
      </c>
      <c r="B28" t="s">
        <v>46</v>
      </c>
      <c r="C28" t="s">
        <v>51</v>
      </c>
      <c r="D28">
        <v>99</v>
      </c>
      <c r="E28">
        <v>99</v>
      </c>
      <c r="F28">
        <v>87</v>
      </c>
      <c r="G28">
        <v>107</v>
      </c>
      <c r="H28">
        <v>81</v>
      </c>
      <c r="I28">
        <v>136</v>
      </c>
      <c r="J28">
        <v>99</v>
      </c>
      <c r="K28">
        <v>82</v>
      </c>
      <c r="L28">
        <v>80</v>
      </c>
      <c r="M28">
        <v>81</v>
      </c>
      <c r="N28">
        <v>107</v>
      </c>
      <c r="O28">
        <v>97</v>
      </c>
      <c r="P28">
        <v>90</v>
      </c>
      <c r="Q28">
        <v>89</v>
      </c>
      <c r="R28">
        <v>110</v>
      </c>
      <c r="S28">
        <v>91</v>
      </c>
      <c r="T28">
        <v>100</v>
      </c>
      <c r="U28">
        <v>100</v>
      </c>
    </row>
    <row r="29" spans="1:21" x14ac:dyDescent="0.2">
      <c r="A29" t="s">
        <v>45</v>
      </c>
      <c r="B29" t="s">
        <v>46</v>
      </c>
      <c r="C29" t="s">
        <v>52</v>
      </c>
      <c r="D29">
        <v>183</v>
      </c>
      <c r="E29">
        <v>183</v>
      </c>
      <c r="F29">
        <v>145</v>
      </c>
      <c r="G29">
        <v>172</v>
      </c>
      <c r="H29">
        <v>130</v>
      </c>
      <c r="I29">
        <v>132</v>
      </c>
      <c r="J29">
        <v>122</v>
      </c>
      <c r="K29">
        <v>125</v>
      </c>
      <c r="L29">
        <v>125</v>
      </c>
      <c r="M29">
        <v>119</v>
      </c>
      <c r="N29">
        <v>127</v>
      </c>
      <c r="O29">
        <v>134</v>
      </c>
      <c r="P29">
        <v>122</v>
      </c>
      <c r="Q29">
        <v>125</v>
      </c>
      <c r="R29">
        <v>143</v>
      </c>
      <c r="S29">
        <v>126</v>
      </c>
      <c r="T29">
        <v>102</v>
      </c>
      <c r="U29">
        <v>111</v>
      </c>
    </row>
    <row r="30" spans="1:21" x14ac:dyDescent="0.2">
      <c r="A30" t="s">
        <v>45</v>
      </c>
      <c r="B30" t="s">
        <v>46</v>
      </c>
      <c r="C30" t="s">
        <v>53</v>
      </c>
      <c r="D30">
        <v>199.47180251855099</v>
      </c>
      <c r="E30">
        <v>199.47180251855099</v>
      </c>
      <c r="F30">
        <v>187</v>
      </c>
      <c r="G30">
        <v>201.30822139197301</v>
      </c>
      <c r="H30">
        <v>151.158856836111</v>
      </c>
      <c r="I30">
        <v>157.546818438202</v>
      </c>
      <c r="J30">
        <v>138.697512594855</v>
      </c>
      <c r="K30">
        <v>141.35416513141701</v>
      </c>
      <c r="L30">
        <v>125.195846576473</v>
      </c>
      <c r="M30">
        <v>127.675369590222</v>
      </c>
      <c r="N30">
        <v>142.77955035648401</v>
      </c>
      <c r="O30">
        <v>146.75149062275301</v>
      </c>
      <c r="P30">
        <v>139.11865439257201</v>
      </c>
      <c r="Q30">
        <v>136.124942607885</v>
      </c>
      <c r="R30">
        <v>162.336071161033</v>
      </c>
      <c r="S30">
        <v>161.22654868228099</v>
      </c>
      <c r="T30">
        <v>121.490740387899</v>
      </c>
      <c r="U30">
        <v>126.570138658373</v>
      </c>
    </row>
    <row r="31" spans="1:21" x14ac:dyDescent="0.2">
      <c r="A31" t="s">
        <v>45</v>
      </c>
      <c r="B31" t="s">
        <v>46</v>
      </c>
      <c r="C31" t="s">
        <v>54</v>
      </c>
      <c r="D31">
        <v>199.47180251855099</v>
      </c>
      <c r="E31">
        <v>199.47180251855099</v>
      </c>
      <c r="F31">
        <v>187</v>
      </c>
      <c r="G31">
        <v>201.30822139197301</v>
      </c>
      <c r="H31">
        <v>151.158856836111</v>
      </c>
      <c r="I31">
        <v>157.546818438202</v>
      </c>
      <c r="J31">
        <v>138.697512594855</v>
      </c>
      <c r="K31">
        <v>141.35416513141701</v>
      </c>
      <c r="L31">
        <v>125.195846576473</v>
      </c>
      <c r="M31">
        <v>127.675369590222</v>
      </c>
      <c r="N31">
        <v>142.77955035648401</v>
      </c>
      <c r="O31">
        <v>146.75149062275301</v>
      </c>
      <c r="P31">
        <v>139.11865439257201</v>
      </c>
      <c r="Q31">
        <v>136.124942607885</v>
      </c>
      <c r="R31">
        <v>162.336071161033</v>
      </c>
      <c r="S31">
        <v>161.22654868228099</v>
      </c>
      <c r="T31">
        <v>121.490740387899</v>
      </c>
      <c r="U31">
        <v>126.570138658373</v>
      </c>
    </row>
    <row r="32" spans="1:21" x14ac:dyDescent="0.2">
      <c r="A32" t="s">
        <v>45</v>
      </c>
      <c r="B32" t="s">
        <v>46</v>
      </c>
      <c r="C32" t="s">
        <v>55</v>
      </c>
      <c r="D32">
        <v>12370.25</v>
      </c>
      <c r="E32">
        <v>12370.25</v>
      </c>
      <c r="F32">
        <v>9549.9166666666606</v>
      </c>
      <c r="G32">
        <v>12602.666666666601</v>
      </c>
      <c r="H32">
        <v>8381.8333333333303</v>
      </c>
      <c r="I32">
        <v>9573.75</v>
      </c>
      <c r="J32">
        <v>8540.9166666666606</v>
      </c>
      <c r="K32">
        <v>7946.8333333333303</v>
      </c>
      <c r="L32">
        <v>6355.5833333333303</v>
      </c>
      <c r="M32">
        <v>6812.4166666666597</v>
      </c>
      <c r="N32">
        <v>9680.6666666666606</v>
      </c>
      <c r="O32">
        <v>9468.9166666666606</v>
      </c>
      <c r="P32">
        <v>7947.9166666666597</v>
      </c>
      <c r="Q32">
        <v>8178.5833333333303</v>
      </c>
      <c r="R32">
        <v>10950.083333333299</v>
      </c>
      <c r="S32">
        <v>8958.5833333333303</v>
      </c>
      <c r="T32">
        <v>6971.6666666666597</v>
      </c>
      <c r="U32">
        <v>7075.9166666666597</v>
      </c>
    </row>
    <row r="33" spans="1:21" x14ac:dyDescent="0.2">
      <c r="A33" t="s">
        <v>45</v>
      </c>
      <c r="B33" t="s">
        <v>46</v>
      </c>
      <c r="C33" t="s">
        <v>56</v>
      </c>
      <c r="D33">
        <v>94.195929801292905</v>
      </c>
      <c r="E33">
        <v>94.195929801292905</v>
      </c>
      <c r="F33">
        <v>85.026407372753397</v>
      </c>
      <c r="G33">
        <v>93.710978883292697</v>
      </c>
      <c r="H33">
        <v>82.749072373506195</v>
      </c>
      <c r="I33">
        <v>99.993124185840301</v>
      </c>
      <c r="J33">
        <v>88.805184518354594</v>
      </c>
      <c r="K33">
        <v>78.2622342252766</v>
      </c>
      <c r="L33">
        <v>75.852186384741302</v>
      </c>
      <c r="M33">
        <v>79.812449702024793</v>
      </c>
      <c r="N33">
        <v>96.075522523117499</v>
      </c>
      <c r="O33">
        <v>91.213301667409894</v>
      </c>
      <c r="P33">
        <v>82.602246282088501</v>
      </c>
      <c r="Q33">
        <v>83.912790199957698</v>
      </c>
      <c r="R33">
        <v>102.84783492986401</v>
      </c>
      <c r="S33">
        <v>87.581743780522402</v>
      </c>
      <c r="T33">
        <v>89.288529861853505</v>
      </c>
      <c r="U33">
        <v>81.140376569279496</v>
      </c>
    </row>
    <row r="34" spans="1:21" x14ac:dyDescent="0.2">
      <c r="A34" t="s">
        <v>45</v>
      </c>
      <c r="B34" t="s">
        <v>46</v>
      </c>
      <c r="C34" t="s">
        <v>57</v>
      </c>
      <c r="D34">
        <v>0.102605458152096</v>
      </c>
      <c r="E34">
        <v>0.102605458152096</v>
      </c>
      <c r="F34">
        <v>0.111325842687425</v>
      </c>
      <c r="G34">
        <v>0.101891129874859</v>
      </c>
      <c r="H34">
        <v>0.11648891734434599</v>
      </c>
      <c r="I34">
        <v>0.11131283232302799</v>
      </c>
      <c r="J34">
        <v>0.115774555235499</v>
      </c>
      <c r="K34">
        <v>0.118570761526696</v>
      </c>
      <c r="L34">
        <v>0.12748440386912599</v>
      </c>
      <c r="M34">
        <v>0.12457625442141</v>
      </c>
      <c r="N34">
        <v>0.111267971088124</v>
      </c>
      <c r="O34">
        <v>0.112041866774619</v>
      </c>
      <c r="P34">
        <v>0.118526912486799</v>
      </c>
      <c r="Q34">
        <v>0.117464770457375</v>
      </c>
      <c r="R34">
        <v>0.106764122198461</v>
      </c>
      <c r="S34">
        <v>0.11390008684158701</v>
      </c>
      <c r="T34">
        <v>0.12358952474516199</v>
      </c>
      <c r="U34">
        <v>0.122976069547613</v>
      </c>
    </row>
    <row r="35" spans="1:21" x14ac:dyDescent="0.2">
      <c r="A35" t="s">
        <v>45</v>
      </c>
      <c r="B35" t="s">
        <v>46</v>
      </c>
      <c r="C35" t="s">
        <v>58</v>
      </c>
      <c r="D35">
        <v>25209.601369076299</v>
      </c>
      <c r="E35">
        <v>25209.601369076299</v>
      </c>
      <c r="F35">
        <v>19553.350619432898</v>
      </c>
      <c r="G35">
        <v>25703.3292467438</v>
      </c>
      <c r="H35">
        <v>17130.059161116998</v>
      </c>
      <c r="I35">
        <v>19588.158647827498</v>
      </c>
      <c r="J35">
        <v>17453.156898884899</v>
      </c>
      <c r="K35">
        <v>16241.8658280609</v>
      </c>
      <c r="L35">
        <v>13015.594567868</v>
      </c>
      <c r="M35">
        <v>13950.282124354801</v>
      </c>
      <c r="N35">
        <v>19741.681139988901</v>
      </c>
      <c r="O35">
        <v>19318.377630855</v>
      </c>
      <c r="P35">
        <v>16249.3511094352</v>
      </c>
      <c r="Q35">
        <v>16712.0045638962</v>
      </c>
      <c r="R35">
        <v>22335.914593618501</v>
      </c>
      <c r="S35">
        <v>18314.130080392701</v>
      </c>
      <c r="T35">
        <v>14279.9560816883</v>
      </c>
      <c r="U35">
        <v>14493.9020648893</v>
      </c>
    </row>
    <row r="36" spans="1:21" x14ac:dyDescent="0.2">
      <c r="A36" t="s">
        <v>45</v>
      </c>
      <c r="B36" t="s">
        <v>46</v>
      </c>
      <c r="C36" t="s">
        <v>59</v>
      </c>
      <c r="D36">
        <v>2.0379217371578</v>
      </c>
      <c r="E36">
        <v>2.0379217371578</v>
      </c>
      <c r="F36">
        <v>2.0474891354479099</v>
      </c>
      <c r="G36">
        <v>2.0395151222024799</v>
      </c>
      <c r="H36">
        <v>2.0437126914696799</v>
      </c>
      <c r="I36">
        <v>2.04602779974697</v>
      </c>
      <c r="J36">
        <v>2.0434758445777601</v>
      </c>
      <c r="K36">
        <v>2.0438160896031001</v>
      </c>
      <c r="L36">
        <v>2.0478992855942399</v>
      </c>
      <c r="M36">
        <v>2.04777288397728</v>
      </c>
      <c r="N36">
        <v>2.03928942290361</v>
      </c>
      <c r="O36">
        <v>2.0401887893745299</v>
      </c>
      <c r="P36">
        <v>2.0444793007939399</v>
      </c>
      <c r="Q36">
        <v>2.0433862299578598</v>
      </c>
      <c r="R36">
        <v>2.0397940283819902</v>
      </c>
      <c r="S36">
        <v>2.0443109584357</v>
      </c>
      <c r="T36">
        <v>2.04828440091155</v>
      </c>
      <c r="U36">
        <v>2.0483426738428698</v>
      </c>
    </row>
    <row r="37" spans="1:21" x14ac:dyDescent="0.2">
      <c r="A37" t="s">
        <v>45</v>
      </c>
      <c r="B37" t="s">
        <v>46</v>
      </c>
      <c r="C37" t="s">
        <v>60</v>
      </c>
      <c r="D37">
        <v>12486</v>
      </c>
      <c r="E37">
        <v>12486</v>
      </c>
      <c r="F37">
        <v>9663</v>
      </c>
      <c r="G37">
        <v>12728</v>
      </c>
      <c r="H37">
        <v>8474</v>
      </c>
      <c r="I37">
        <v>9687</v>
      </c>
      <c r="J37">
        <v>8635</v>
      </c>
      <c r="K37">
        <v>8036</v>
      </c>
      <c r="L37">
        <v>6428</v>
      </c>
      <c r="M37">
        <v>6891</v>
      </c>
      <c r="N37">
        <v>9778</v>
      </c>
      <c r="O37">
        <v>9565</v>
      </c>
      <c r="P37">
        <v>8038</v>
      </c>
      <c r="Q37">
        <v>8270</v>
      </c>
      <c r="R37">
        <v>11058</v>
      </c>
      <c r="S37">
        <v>9057</v>
      </c>
      <c r="T37">
        <v>7056</v>
      </c>
      <c r="U37">
        <v>7162</v>
      </c>
    </row>
    <row r="38" spans="1:21" x14ac:dyDescent="0.2">
      <c r="A38" t="s">
        <v>45</v>
      </c>
      <c r="B38" t="s">
        <v>61</v>
      </c>
      <c r="C38" t="s">
        <v>62</v>
      </c>
      <c r="D38">
        <v>278</v>
      </c>
      <c r="E38">
        <v>278</v>
      </c>
      <c r="F38">
        <v>317</v>
      </c>
      <c r="G38">
        <v>317</v>
      </c>
      <c r="H38">
        <v>321</v>
      </c>
      <c r="I38">
        <v>322</v>
      </c>
      <c r="J38">
        <v>289</v>
      </c>
      <c r="K38">
        <v>282</v>
      </c>
      <c r="L38">
        <v>268</v>
      </c>
      <c r="M38">
        <v>270</v>
      </c>
      <c r="N38">
        <v>284</v>
      </c>
      <c r="O38">
        <v>284</v>
      </c>
      <c r="P38">
        <v>305</v>
      </c>
      <c r="Q38">
        <v>305</v>
      </c>
      <c r="R38">
        <v>301</v>
      </c>
      <c r="S38">
        <v>305</v>
      </c>
      <c r="T38">
        <v>296</v>
      </c>
      <c r="U38">
        <v>296</v>
      </c>
    </row>
    <row r="39" spans="1:21" x14ac:dyDescent="0.2">
      <c r="A39" t="s">
        <v>45</v>
      </c>
      <c r="B39" t="s">
        <v>61</v>
      </c>
      <c r="C39" t="s">
        <v>63</v>
      </c>
      <c r="D39">
        <v>337</v>
      </c>
      <c r="E39">
        <v>337</v>
      </c>
      <c r="F39">
        <v>337</v>
      </c>
      <c r="G39">
        <v>346</v>
      </c>
      <c r="H39">
        <v>349</v>
      </c>
      <c r="I39">
        <v>351</v>
      </c>
      <c r="J39">
        <v>326</v>
      </c>
      <c r="K39">
        <v>314</v>
      </c>
      <c r="L39">
        <v>316</v>
      </c>
      <c r="M39">
        <v>309</v>
      </c>
      <c r="N39">
        <v>300</v>
      </c>
      <c r="O39">
        <v>329</v>
      </c>
      <c r="P39">
        <v>323</v>
      </c>
      <c r="Q39">
        <v>326</v>
      </c>
      <c r="R39">
        <v>327</v>
      </c>
      <c r="S39">
        <v>343</v>
      </c>
      <c r="T39">
        <v>349</v>
      </c>
      <c r="U39">
        <v>331</v>
      </c>
    </row>
    <row r="40" spans="1:21" x14ac:dyDescent="0.2">
      <c r="A40" t="s">
        <v>45</v>
      </c>
      <c r="B40" t="s">
        <v>61</v>
      </c>
      <c r="C40" t="s">
        <v>64</v>
      </c>
      <c r="D40">
        <v>1169536446</v>
      </c>
      <c r="E40">
        <v>1169536446</v>
      </c>
      <c r="F40">
        <v>1021711159</v>
      </c>
      <c r="G40">
        <v>1361294658</v>
      </c>
      <c r="H40">
        <v>955788841</v>
      </c>
      <c r="I40">
        <v>1078170313</v>
      </c>
      <c r="J40">
        <v>827285699</v>
      </c>
      <c r="K40">
        <v>713839538</v>
      </c>
      <c r="L40">
        <v>538994124</v>
      </c>
      <c r="M40">
        <v>584689373</v>
      </c>
      <c r="N40">
        <v>846511709</v>
      </c>
      <c r="O40">
        <v>911724804</v>
      </c>
      <c r="P40">
        <v>804647984</v>
      </c>
      <c r="Q40">
        <v>836854763</v>
      </c>
      <c r="R40">
        <v>1088999936</v>
      </c>
      <c r="S40">
        <v>942328135</v>
      </c>
      <c r="T40">
        <v>727955561</v>
      </c>
      <c r="U40">
        <v>716355799</v>
      </c>
    </row>
    <row r="41" spans="1:21" x14ac:dyDescent="0.2">
      <c r="A41" t="s">
        <v>45</v>
      </c>
      <c r="B41" t="s">
        <v>61</v>
      </c>
      <c r="C41" t="s">
        <v>65</v>
      </c>
      <c r="D41">
        <v>5.4185216484811596</v>
      </c>
      <c r="E41">
        <v>5.4185216484811596</v>
      </c>
      <c r="F41">
        <v>4.2041482671228101</v>
      </c>
      <c r="G41">
        <v>4.6483810909764998</v>
      </c>
      <c r="H41">
        <v>4.3614435464691104</v>
      </c>
      <c r="I41">
        <v>4.34839940544793</v>
      </c>
      <c r="J41">
        <v>4.8041098148835699</v>
      </c>
      <c r="K41">
        <v>4.4311437341995701</v>
      </c>
      <c r="L41">
        <v>4.4122560616674802</v>
      </c>
      <c r="M41">
        <v>3.83798026125034</v>
      </c>
      <c r="N41">
        <v>3.69023134214605</v>
      </c>
      <c r="O41">
        <v>4.8733055680669599</v>
      </c>
      <c r="P41">
        <v>3.4521262340054202</v>
      </c>
      <c r="Q41">
        <v>3.7568631187779902</v>
      </c>
      <c r="R41">
        <v>4.5541764780783902</v>
      </c>
      <c r="S41">
        <v>4.8645177304496903</v>
      </c>
      <c r="T41">
        <v>4.9137191643872598</v>
      </c>
      <c r="U41">
        <v>5.0137361813555303</v>
      </c>
    </row>
    <row r="42" spans="1:21" x14ac:dyDescent="0.2">
      <c r="A42" t="s">
        <v>45</v>
      </c>
      <c r="B42" t="s">
        <v>61</v>
      </c>
      <c r="C42" t="s">
        <v>66</v>
      </c>
      <c r="D42">
        <v>36</v>
      </c>
      <c r="E42">
        <v>36</v>
      </c>
      <c r="F42">
        <v>9</v>
      </c>
      <c r="G42">
        <v>17</v>
      </c>
      <c r="H42">
        <v>16</v>
      </c>
      <c r="I42">
        <v>8</v>
      </c>
      <c r="J42">
        <v>22</v>
      </c>
      <c r="K42">
        <v>16</v>
      </c>
      <c r="L42">
        <v>24</v>
      </c>
      <c r="M42">
        <v>16</v>
      </c>
      <c r="N42">
        <v>6</v>
      </c>
      <c r="O42">
        <v>28</v>
      </c>
      <c r="P42">
        <v>9</v>
      </c>
      <c r="Q42">
        <v>11</v>
      </c>
      <c r="R42">
        <v>13</v>
      </c>
      <c r="S42">
        <v>19</v>
      </c>
      <c r="T42">
        <v>18</v>
      </c>
      <c r="U42">
        <v>17</v>
      </c>
    </row>
    <row r="43" spans="1:21" x14ac:dyDescent="0.2">
      <c r="A43" t="s">
        <v>45</v>
      </c>
      <c r="B43" t="s">
        <v>61</v>
      </c>
      <c r="C43" t="s">
        <v>67</v>
      </c>
      <c r="D43">
        <v>2.4140293595097599</v>
      </c>
      <c r="E43">
        <v>2.4140293595097599</v>
      </c>
      <c r="F43">
        <v>6.9575551474463202</v>
      </c>
      <c r="G43">
        <v>4.6640860639552697</v>
      </c>
      <c r="H43">
        <v>8.6630575667078205</v>
      </c>
      <c r="I43">
        <v>8.07270864316596</v>
      </c>
      <c r="J43">
        <v>2.6925946005368999</v>
      </c>
      <c r="K43">
        <v>2.4385765828405002</v>
      </c>
      <c r="L43">
        <v>4.0299455683194196</v>
      </c>
      <c r="M43">
        <v>3.9035851943097502</v>
      </c>
      <c r="N43">
        <v>6.3002550523943501</v>
      </c>
      <c r="O43">
        <v>2.8487398976569298</v>
      </c>
      <c r="P43">
        <v>7.3966596381028902</v>
      </c>
      <c r="Q43">
        <v>6.0737819530301804</v>
      </c>
      <c r="R43">
        <v>5.4807949621161898</v>
      </c>
      <c r="S43">
        <v>2.90050645627861</v>
      </c>
      <c r="T43">
        <v>2.5310851070023199</v>
      </c>
      <c r="U43">
        <v>3.2382164633963302</v>
      </c>
    </row>
    <row r="44" spans="1:21" x14ac:dyDescent="0.2">
      <c r="A44" t="s">
        <v>45</v>
      </c>
      <c r="B44" t="s">
        <v>61</v>
      </c>
      <c r="C44" t="s">
        <v>33</v>
      </c>
      <c r="D44">
        <v>365</v>
      </c>
      <c r="E44">
        <v>365</v>
      </c>
      <c r="F44">
        <v>376</v>
      </c>
      <c r="G44">
        <v>358</v>
      </c>
      <c r="H44">
        <v>375</v>
      </c>
      <c r="I44">
        <v>375</v>
      </c>
      <c r="J44">
        <v>350</v>
      </c>
      <c r="K44">
        <v>324</v>
      </c>
      <c r="L44">
        <v>378</v>
      </c>
      <c r="M44">
        <v>378</v>
      </c>
      <c r="N44">
        <v>314</v>
      </c>
      <c r="O44">
        <v>367</v>
      </c>
      <c r="P44">
        <v>373</v>
      </c>
      <c r="Q44">
        <v>373</v>
      </c>
      <c r="R44">
        <v>357</v>
      </c>
      <c r="S44">
        <v>363</v>
      </c>
      <c r="T44">
        <v>371</v>
      </c>
      <c r="U44">
        <v>362</v>
      </c>
    </row>
    <row r="45" spans="1:21" x14ac:dyDescent="0.2">
      <c r="A45" t="s">
        <v>45</v>
      </c>
      <c r="B45" t="s">
        <v>61</v>
      </c>
      <c r="C45" t="s">
        <v>68</v>
      </c>
      <c r="D45">
        <v>19.228795838075701</v>
      </c>
      <c r="E45">
        <v>19.228795838075701</v>
      </c>
      <c r="F45">
        <v>7.0460350937212199</v>
      </c>
      <c r="G45">
        <v>10.5721880048086</v>
      </c>
      <c r="H45">
        <v>10.108109889116999</v>
      </c>
      <c r="I45">
        <v>8.4680853653173092</v>
      </c>
      <c r="J45">
        <v>12.357071626126601</v>
      </c>
      <c r="K45">
        <v>9.20157455957896</v>
      </c>
      <c r="L45">
        <v>13.1371324273974</v>
      </c>
      <c r="M45">
        <v>10.311000442426201</v>
      </c>
      <c r="N45">
        <v>5.3685670525468998</v>
      </c>
      <c r="O45">
        <v>16.248936112421902</v>
      </c>
      <c r="P45">
        <v>8.4154874943669196</v>
      </c>
      <c r="Q45">
        <v>9.5158899534893209</v>
      </c>
      <c r="R45">
        <v>8.4287810329141006</v>
      </c>
      <c r="S45">
        <v>12.5192561009549</v>
      </c>
      <c r="T45">
        <v>13.5112107272047</v>
      </c>
      <c r="U45">
        <v>12.079281761127</v>
      </c>
    </row>
    <row r="46" spans="1:21" x14ac:dyDescent="0.2">
      <c r="A46" t="s">
        <v>45</v>
      </c>
      <c r="B46" t="s">
        <v>61</v>
      </c>
      <c r="C46" t="s">
        <v>31</v>
      </c>
      <c r="D46">
        <v>305.19477815152902</v>
      </c>
      <c r="E46">
        <v>305.19477815152902</v>
      </c>
      <c r="F46">
        <v>324.98965124702403</v>
      </c>
      <c r="G46">
        <v>326.74198617221799</v>
      </c>
      <c r="H46">
        <v>335.53823459995198</v>
      </c>
      <c r="I46">
        <v>333.35346340456198</v>
      </c>
      <c r="J46">
        <v>309.17533294730703</v>
      </c>
      <c r="K46">
        <v>297.82951717272198</v>
      </c>
      <c r="L46">
        <v>289.07405102675699</v>
      </c>
      <c r="M46">
        <v>290.94108257147002</v>
      </c>
      <c r="N46">
        <v>294.13530374309602</v>
      </c>
      <c r="O46">
        <v>308.11102979613099</v>
      </c>
      <c r="P46">
        <v>316.14431450609601</v>
      </c>
      <c r="Q46">
        <v>317.77448609431599</v>
      </c>
      <c r="R46">
        <v>313.581298607343</v>
      </c>
      <c r="S46">
        <v>322.17301534724498</v>
      </c>
      <c r="T46">
        <v>320.71867913832199</v>
      </c>
      <c r="U46">
        <v>315.86302708740499</v>
      </c>
    </row>
    <row r="47" spans="1:21" x14ac:dyDescent="0.2">
      <c r="A47" t="s">
        <v>45</v>
      </c>
      <c r="B47" t="s">
        <v>61</v>
      </c>
      <c r="C47" t="s">
        <v>69</v>
      </c>
      <c r="D47">
        <v>299</v>
      </c>
      <c r="E47">
        <v>299</v>
      </c>
      <c r="F47">
        <v>323</v>
      </c>
      <c r="G47">
        <v>323</v>
      </c>
      <c r="H47">
        <v>335</v>
      </c>
      <c r="I47">
        <v>334</v>
      </c>
      <c r="J47">
        <v>314</v>
      </c>
      <c r="K47">
        <v>296</v>
      </c>
      <c r="L47">
        <v>291</v>
      </c>
      <c r="M47">
        <v>291</v>
      </c>
      <c r="N47">
        <v>297</v>
      </c>
      <c r="O47">
        <v>312</v>
      </c>
      <c r="P47">
        <v>319</v>
      </c>
      <c r="Q47">
        <v>320</v>
      </c>
      <c r="R47">
        <v>312</v>
      </c>
      <c r="S47">
        <v>321</v>
      </c>
      <c r="T47">
        <v>319</v>
      </c>
      <c r="U47">
        <v>316</v>
      </c>
    </row>
    <row r="48" spans="1:21" x14ac:dyDescent="0.2">
      <c r="A48" t="s">
        <v>45</v>
      </c>
      <c r="B48" t="s">
        <v>61</v>
      </c>
      <c r="C48" t="s">
        <v>32</v>
      </c>
      <c r="D48">
        <v>247</v>
      </c>
      <c r="E48">
        <v>247</v>
      </c>
      <c r="F48">
        <v>259</v>
      </c>
      <c r="G48">
        <v>265</v>
      </c>
      <c r="H48">
        <v>229</v>
      </c>
      <c r="I48">
        <v>256</v>
      </c>
      <c r="J48">
        <v>250</v>
      </c>
      <c r="K48">
        <v>250</v>
      </c>
      <c r="L48">
        <v>260</v>
      </c>
      <c r="M48">
        <v>258</v>
      </c>
      <c r="N48">
        <v>256</v>
      </c>
      <c r="O48">
        <v>263</v>
      </c>
      <c r="P48">
        <v>233</v>
      </c>
      <c r="Q48">
        <v>237</v>
      </c>
      <c r="R48">
        <v>282</v>
      </c>
      <c r="S48">
        <v>258</v>
      </c>
      <c r="T48">
        <v>274</v>
      </c>
      <c r="U48">
        <v>271</v>
      </c>
    </row>
    <row r="49" spans="1:21" x14ac:dyDescent="0.2">
      <c r="A49" t="s">
        <v>45</v>
      </c>
      <c r="B49" t="s">
        <v>61</v>
      </c>
      <c r="C49" t="s">
        <v>70</v>
      </c>
      <c r="D49">
        <v>118</v>
      </c>
      <c r="E49">
        <v>118</v>
      </c>
      <c r="F49">
        <v>117</v>
      </c>
      <c r="G49">
        <v>93</v>
      </c>
      <c r="H49">
        <v>146</v>
      </c>
      <c r="I49">
        <v>119</v>
      </c>
      <c r="J49">
        <v>100</v>
      </c>
      <c r="K49">
        <v>74</v>
      </c>
      <c r="L49">
        <v>118</v>
      </c>
      <c r="M49">
        <v>120</v>
      </c>
      <c r="N49">
        <v>58</v>
      </c>
      <c r="O49">
        <v>104</v>
      </c>
      <c r="P49">
        <v>140</v>
      </c>
      <c r="Q49">
        <v>136</v>
      </c>
      <c r="R49">
        <v>75</v>
      </c>
      <c r="S49">
        <v>105</v>
      </c>
      <c r="T49">
        <v>97</v>
      </c>
      <c r="U49">
        <v>91</v>
      </c>
    </row>
    <row r="50" spans="1:21" x14ac:dyDescent="0.2">
      <c r="A50" t="s">
        <v>45</v>
      </c>
      <c r="B50" t="s">
        <v>61</v>
      </c>
      <c r="C50" t="s">
        <v>71</v>
      </c>
      <c r="D50">
        <v>14.5762890810829</v>
      </c>
      <c r="E50">
        <v>14.5762890810829</v>
      </c>
      <c r="F50">
        <v>4.1192844419467303</v>
      </c>
      <c r="G50">
        <v>7.4363656147703301</v>
      </c>
      <c r="H50">
        <v>7.2157477379503403</v>
      </c>
      <c r="I50">
        <v>5.17560490898867</v>
      </c>
      <c r="J50">
        <v>9.2748143284203497</v>
      </c>
      <c r="K50">
        <v>7.6993234592059601</v>
      </c>
      <c r="L50">
        <v>10.128325826246799</v>
      </c>
      <c r="M50">
        <v>6.5881327965302399</v>
      </c>
      <c r="N50">
        <v>3.7533446485761899</v>
      </c>
      <c r="O50">
        <v>12.0499669760669</v>
      </c>
      <c r="P50">
        <v>5.25647303351366</v>
      </c>
      <c r="Q50">
        <v>5.4306141528843597</v>
      </c>
      <c r="R50">
        <v>5.2642127697881804</v>
      </c>
      <c r="S50">
        <v>9.1763374160722098</v>
      </c>
      <c r="T50">
        <v>10.4865090176992</v>
      </c>
      <c r="U50">
        <v>8.1228656345929497</v>
      </c>
    </row>
    <row r="51" spans="1:21" x14ac:dyDescent="0.2">
      <c r="A51" t="s">
        <v>45</v>
      </c>
      <c r="B51" t="s">
        <v>61</v>
      </c>
      <c r="C51" t="s">
        <v>72</v>
      </c>
      <c r="D51">
        <v>306.05199499836499</v>
      </c>
      <c r="E51">
        <v>306.05199499836499</v>
      </c>
      <c r="F51">
        <v>325.16820872533299</v>
      </c>
      <c r="G51">
        <v>327.03631969514998</v>
      </c>
      <c r="H51">
        <v>335.84334593557799</v>
      </c>
      <c r="I51">
        <v>333.61766231147402</v>
      </c>
      <c r="J51">
        <v>309.52560952705898</v>
      </c>
      <c r="K51">
        <v>298.04396709471001</v>
      </c>
      <c r="L51">
        <v>289.57034347595697</v>
      </c>
      <c r="M51">
        <v>291.28724986833498</v>
      </c>
      <c r="N51">
        <v>294.23305996678602</v>
      </c>
      <c r="O51">
        <v>308.73751050375199</v>
      </c>
      <c r="P51">
        <v>316.39452727532</v>
      </c>
      <c r="Q51">
        <v>318.106315454889</v>
      </c>
      <c r="R51">
        <v>313.816398774231</v>
      </c>
      <c r="S51">
        <v>322.55880028307598</v>
      </c>
      <c r="T51">
        <v>321.19823338615203</v>
      </c>
      <c r="U51">
        <v>316.26215954561798</v>
      </c>
    </row>
    <row r="52" spans="1:21" x14ac:dyDescent="0.2">
      <c r="A52" t="s">
        <v>45</v>
      </c>
      <c r="B52" t="s">
        <v>61</v>
      </c>
      <c r="C52" t="s">
        <v>73</v>
      </c>
      <c r="D52">
        <v>0.42794679958939402</v>
      </c>
      <c r="E52">
        <v>0.42794679958939402</v>
      </c>
      <c r="F52">
        <v>-0.83354511664436204</v>
      </c>
      <c r="G52">
        <v>-0.499797130008868</v>
      </c>
      <c r="H52">
        <v>-1.73908692803874</v>
      </c>
      <c r="I52">
        <v>-1.23139309554454</v>
      </c>
      <c r="J52">
        <v>-0.57193599524604499</v>
      </c>
      <c r="K52">
        <v>-0.136965949564266</v>
      </c>
      <c r="L52">
        <v>0.79919190577340105</v>
      </c>
      <c r="M52">
        <v>-7.6079852923691696E-2</v>
      </c>
      <c r="N52">
        <v>-1.26387734642128</v>
      </c>
      <c r="O52">
        <v>0.183725941255835</v>
      </c>
      <c r="P52">
        <v>0.494607916660668</v>
      </c>
      <c r="Q52">
        <v>0.57027232123997595</v>
      </c>
      <c r="R52">
        <v>0.84821920475518198</v>
      </c>
      <c r="S52">
        <v>9.0527230033092806E-2</v>
      </c>
      <c r="T52">
        <v>0.289461193310391</v>
      </c>
      <c r="U52">
        <v>0.36837473239951302</v>
      </c>
    </row>
    <row r="53" spans="1:21" x14ac:dyDescent="0.2">
      <c r="A53" t="s">
        <v>45</v>
      </c>
      <c r="B53" t="s">
        <v>61</v>
      </c>
      <c r="C53" t="s">
        <v>74</v>
      </c>
      <c r="D53">
        <v>1169536446</v>
      </c>
      <c r="E53">
        <v>1169536446</v>
      </c>
      <c r="F53">
        <v>1021711159</v>
      </c>
      <c r="G53">
        <v>1361294658</v>
      </c>
      <c r="H53">
        <v>955788841</v>
      </c>
      <c r="I53">
        <v>1078170313</v>
      </c>
      <c r="J53">
        <v>827285699</v>
      </c>
      <c r="K53">
        <v>713839538</v>
      </c>
      <c r="L53">
        <v>538994124</v>
      </c>
      <c r="M53">
        <v>584689373</v>
      </c>
      <c r="N53">
        <v>846511709</v>
      </c>
      <c r="O53">
        <v>911724804</v>
      </c>
      <c r="P53">
        <v>804647984</v>
      </c>
      <c r="Q53">
        <v>836854763</v>
      </c>
      <c r="R53">
        <v>1088999936</v>
      </c>
      <c r="S53">
        <v>942328135</v>
      </c>
      <c r="T53">
        <v>727955561</v>
      </c>
      <c r="U53">
        <v>716355799</v>
      </c>
    </row>
    <row r="54" spans="1:21" x14ac:dyDescent="0.2">
      <c r="A54" t="s">
        <v>45</v>
      </c>
      <c r="B54" t="s">
        <v>61</v>
      </c>
      <c r="C54" t="s">
        <v>75</v>
      </c>
      <c r="D54">
        <v>3.1561243194331803E-2</v>
      </c>
      <c r="E54">
        <v>3.1561243194331803E-2</v>
      </c>
      <c r="F54">
        <v>0.103733113168245</v>
      </c>
      <c r="G54">
        <v>6.5441050400962902E-2</v>
      </c>
      <c r="H54">
        <v>7.6375562195297897E-2</v>
      </c>
      <c r="I54">
        <v>7.4507420338562502E-2</v>
      </c>
      <c r="J54">
        <v>4.8474821200397297E-2</v>
      </c>
      <c r="K54">
        <v>6.1027950132814403E-2</v>
      </c>
      <c r="L54">
        <v>8.2261305063526899E-2</v>
      </c>
      <c r="M54">
        <v>0.13964645617504701</v>
      </c>
      <c r="N54">
        <v>0.110080355794736</v>
      </c>
      <c r="O54">
        <v>5.0534136670192499E-2</v>
      </c>
      <c r="P54">
        <v>0.14294390151384001</v>
      </c>
      <c r="Q54">
        <v>0.111055855213041</v>
      </c>
      <c r="R54">
        <v>5.9146594841628403E-2</v>
      </c>
      <c r="S54">
        <v>4.4046593672946999E-2</v>
      </c>
      <c r="T54">
        <v>4.5056498128351802E-2</v>
      </c>
      <c r="U54">
        <v>4.0765080775924799E-2</v>
      </c>
    </row>
    <row r="55" spans="1:21" x14ac:dyDescent="0.2">
      <c r="A55" t="s">
        <v>45</v>
      </c>
      <c r="B55" t="s">
        <v>61</v>
      </c>
      <c r="C55" t="s">
        <v>76</v>
      </c>
      <c r="D55">
        <v>523.97103151813803</v>
      </c>
      <c r="E55">
        <v>523.97103151813803</v>
      </c>
      <c r="F55">
        <v>116.090547979375</v>
      </c>
      <c r="G55">
        <v>192.42887198220899</v>
      </c>
      <c r="H55">
        <v>204.84613075166499</v>
      </c>
      <c r="I55">
        <v>176.21304235602099</v>
      </c>
      <c r="J55">
        <v>216.716450019429</v>
      </c>
      <c r="K55">
        <v>127.785022215857</v>
      </c>
      <c r="L55">
        <v>287.17684376341901</v>
      </c>
      <c r="M55">
        <v>201.54840799942099</v>
      </c>
      <c r="N55">
        <v>57.516669374911302</v>
      </c>
      <c r="O55">
        <v>386.44371002158999</v>
      </c>
      <c r="P55">
        <v>158.26929524420601</v>
      </c>
      <c r="Q55">
        <v>211.00391977822201</v>
      </c>
      <c r="R55">
        <v>147.50130335973901</v>
      </c>
      <c r="S55">
        <v>248.72782212110701</v>
      </c>
      <c r="T55">
        <v>307.83398215555098</v>
      </c>
      <c r="U55">
        <v>252.30167963875201</v>
      </c>
    </row>
    <row r="56" spans="1:21" x14ac:dyDescent="0.2">
      <c r="A56" t="s">
        <v>45</v>
      </c>
      <c r="B56" t="s">
        <v>77</v>
      </c>
      <c r="C56" t="s">
        <v>78</v>
      </c>
      <c r="D56">
        <v>15711.626492170901</v>
      </c>
      <c r="E56">
        <v>15711.626492170901</v>
      </c>
      <c r="F56">
        <v>18139.652769737899</v>
      </c>
      <c r="G56">
        <v>16279.5244353568</v>
      </c>
      <c r="H56">
        <v>46609.372733109303</v>
      </c>
      <c r="I56">
        <v>24737.7071857759</v>
      </c>
      <c r="J56">
        <v>15072.9657135999</v>
      </c>
      <c r="K56">
        <v>9768.8005191276807</v>
      </c>
      <c r="L56">
        <v>4337.1584322277304</v>
      </c>
      <c r="M56">
        <v>5116.2422137779904</v>
      </c>
      <c r="N56">
        <v>6201.9750810598698</v>
      </c>
      <c r="O56">
        <v>9766.8564824228106</v>
      </c>
      <c r="P56">
        <v>28561.9516076623</v>
      </c>
      <c r="Q56">
        <v>27150.961479671801</v>
      </c>
      <c r="R56">
        <v>4576.1995667822403</v>
      </c>
      <c r="S56">
        <v>17582.512461469902</v>
      </c>
      <c r="T56">
        <v>10017.1386517512</v>
      </c>
      <c r="U56">
        <v>9063.4812505032896</v>
      </c>
    </row>
    <row r="57" spans="1:21" x14ac:dyDescent="0.2">
      <c r="A57" t="s">
        <v>45</v>
      </c>
      <c r="B57" t="s">
        <v>77</v>
      </c>
      <c r="C57" t="s">
        <v>79</v>
      </c>
      <c r="D57">
        <v>145144795.32715899</v>
      </c>
      <c r="E57">
        <v>145144795.32715899</v>
      </c>
      <c r="F57">
        <v>15438202.6543705</v>
      </c>
      <c r="G57">
        <v>31996280.189166799</v>
      </c>
      <c r="H57">
        <v>58491390.422513001</v>
      </c>
      <c r="I57">
        <v>51819259.360545397</v>
      </c>
      <c r="J57">
        <v>27163889.313528001</v>
      </c>
      <c r="K57">
        <v>9000941.4970649704</v>
      </c>
      <c r="L57">
        <v>55951867.218798697</v>
      </c>
      <c r="M57">
        <v>30367278.4361066</v>
      </c>
      <c r="N57">
        <v>4067865.60755892</v>
      </c>
      <c r="O57">
        <v>91727680.051520601</v>
      </c>
      <c r="P57">
        <v>26494440.250238799</v>
      </c>
      <c r="Q57">
        <v>33875980.442683101</v>
      </c>
      <c r="R57">
        <v>19748252.388076998</v>
      </c>
      <c r="S57">
        <v>33842318.931036897</v>
      </c>
      <c r="T57">
        <v>48521194.123734497</v>
      </c>
      <c r="U57">
        <v>42465034.1702969</v>
      </c>
    </row>
    <row r="58" spans="1:21" x14ac:dyDescent="0.2">
      <c r="A58" t="s">
        <v>45</v>
      </c>
      <c r="B58" t="s">
        <v>77</v>
      </c>
      <c r="C58" t="s">
        <v>80</v>
      </c>
      <c r="D58">
        <v>285551.43471863901</v>
      </c>
      <c r="E58">
        <v>285551.43471863901</v>
      </c>
      <c r="F58">
        <v>-46782.010746017899</v>
      </c>
      <c r="G58">
        <v>-47703.033278576499</v>
      </c>
      <c r="H58">
        <v>-267770.07104916102</v>
      </c>
      <c r="I58">
        <v>-215115.78967652499</v>
      </c>
      <c r="J58">
        <v>-98902.916999761495</v>
      </c>
      <c r="K58">
        <v>-12850.2079539078</v>
      </c>
      <c r="L58">
        <v>149468.85437509601</v>
      </c>
      <c r="M58">
        <v>-54795.537020606098</v>
      </c>
      <c r="N58">
        <v>-32710.229651468599</v>
      </c>
      <c r="O58">
        <v>42220.2906442561</v>
      </c>
      <c r="P58">
        <v>49669.3294240092</v>
      </c>
      <c r="Q58">
        <v>47953.7181826058</v>
      </c>
      <c r="R58">
        <v>60583.2456195505</v>
      </c>
      <c r="S58">
        <v>-2259.88446270855</v>
      </c>
      <c r="T58">
        <v>110306.58582918</v>
      </c>
      <c r="U58">
        <v>90618.586314277403</v>
      </c>
    </row>
    <row r="59" spans="1:21" x14ac:dyDescent="0.2">
      <c r="A59" t="s">
        <v>45</v>
      </c>
      <c r="B59" t="s">
        <v>77</v>
      </c>
      <c r="C59" t="s">
        <v>81</v>
      </c>
      <c r="D59">
        <v>8040.4793742268303</v>
      </c>
      <c r="E59">
        <v>8040.4793742268303</v>
      </c>
      <c r="F59">
        <v>1584.7134962232799</v>
      </c>
      <c r="G59">
        <v>2744.3029317199098</v>
      </c>
      <c r="H59">
        <v>2698.1241341413001</v>
      </c>
      <c r="I59">
        <v>2283.9509429832201</v>
      </c>
      <c r="J59">
        <v>3273.3392332035801</v>
      </c>
      <c r="K59">
        <v>1853.37649285924</v>
      </c>
      <c r="L59">
        <v>4071.3469068938002</v>
      </c>
      <c r="M59">
        <v>2959.6754306695798</v>
      </c>
      <c r="N59">
        <v>812.855142930939</v>
      </c>
      <c r="O59">
        <v>5939.4708959355603</v>
      </c>
      <c r="P59">
        <v>2124.7202756533702</v>
      </c>
      <c r="Q59">
        <v>2695.4491504368698</v>
      </c>
      <c r="R59">
        <v>2141.4050671124501</v>
      </c>
      <c r="S59">
        <v>3651.6568295460802</v>
      </c>
      <c r="T59">
        <v>4567.6051153578401</v>
      </c>
      <c r="U59">
        <v>3758.6340588707299</v>
      </c>
    </row>
    <row r="60" spans="1:21" x14ac:dyDescent="0.2">
      <c r="A60" t="s">
        <v>45</v>
      </c>
      <c r="B60" t="s">
        <v>77</v>
      </c>
      <c r="C60" t="s">
        <v>82</v>
      </c>
      <c r="D60">
        <v>146.004931238708</v>
      </c>
      <c r="E60">
        <v>146.004931238708</v>
      </c>
      <c r="F60">
        <v>117.27467908929999</v>
      </c>
      <c r="G60">
        <v>111.473360024613</v>
      </c>
      <c r="H60">
        <v>351.78987649999499</v>
      </c>
      <c r="I60">
        <v>456.73854219046302</v>
      </c>
      <c r="J60">
        <v>105.866999794476</v>
      </c>
      <c r="K60">
        <v>138.69124275482201</v>
      </c>
      <c r="L60">
        <v>236.64588873406501</v>
      </c>
      <c r="M60">
        <v>206.385761660924</v>
      </c>
      <c r="N60">
        <v>51.269990044731102</v>
      </c>
      <c r="O60">
        <v>220.05805853040701</v>
      </c>
      <c r="P60">
        <v>228.54856209628099</v>
      </c>
      <c r="Q60">
        <v>497.19046392254802</v>
      </c>
      <c r="R60">
        <v>171.719980133647</v>
      </c>
      <c r="S60">
        <v>226.724823867683</v>
      </c>
      <c r="T60">
        <v>276.38953789956997</v>
      </c>
      <c r="U60">
        <v>242.20786236389301</v>
      </c>
    </row>
    <row r="61" spans="1:21" x14ac:dyDescent="0.2">
      <c r="A61" t="s">
        <v>45</v>
      </c>
      <c r="B61" t="s">
        <v>77</v>
      </c>
      <c r="C61" t="s">
        <v>83</v>
      </c>
      <c r="D61">
        <v>0.96435699843647005</v>
      </c>
      <c r="E61">
        <v>0.96435699843647005</v>
      </c>
      <c r="F61">
        <v>0.86231708450024103</v>
      </c>
      <c r="G61">
        <v>0.92172754592338701</v>
      </c>
      <c r="H61">
        <v>0.76962766980500097</v>
      </c>
      <c r="I61">
        <v>0.66690439827482495</v>
      </c>
      <c r="J61">
        <v>0.93739005416090004</v>
      </c>
      <c r="K61">
        <v>0.86083308464946795</v>
      </c>
      <c r="L61">
        <v>0.89021510526925896</v>
      </c>
      <c r="M61">
        <v>0.86966797391261697</v>
      </c>
      <c r="N61">
        <v>0.88135929685313896</v>
      </c>
      <c r="O61">
        <v>0.92855915311505399</v>
      </c>
      <c r="P61">
        <v>0.80609058900417896</v>
      </c>
      <c r="Q61">
        <v>0.68921579533725497</v>
      </c>
      <c r="R61">
        <v>0.851589757473598</v>
      </c>
      <c r="S61">
        <v>0.883134100736918</v>
      </c>
      <c r="T61">
        <v>0.88593061943762197</v>
      </c>
      <c r="U61">
        <v>0.87893041505256697</v>
      </c>
    </row>
    <row r="62" spans="1:21" x14ac:dyDescent="0.2">
      <c r="A62" t="s">
        <v>45</v>
      </c>
      <c r="B62" t="s">
        <v>77</v>
      </c>
      <c r="C62" t="s">
        <v>84</v>
      </c>
      <c r="D62">
        <v>5.3046560482752296</v>
      </c>
      <c r="E62">
        <v>5.3046560482752296</v>
      </c>
      <c r="F62">
        <v>5.1054589959819099</v>
      </c>
      <c r="G62">
        <v>5.2297699706649796</v>
      </c>
      <c r="H62">
        <v>9.8476765814057892</v>
      </c>
      <c r="I62">
        <v>12.4894149505028</v>
      </c>
      <c r="J62">
        <v>4.9589339531395904</v>
      </c>
      <c r="K62">
        <v>6.0422287606831899</v>
      </c>
      <c r="L62">
        <v>6.9319497722890597</v>
      </c>
      <c r="M62">
        <v>6.9979711504408204</v>
      </c>
      <c r="N62">
        <v>3.03934387388535</v>
      </c>
      <c r="O62">
        <v>6.5461677468208999</v>
      </c>
      <c r="P62">
        <v>5.3155159990287304</v>
      </c>
      <c r="Q62">
        <v>9.8829321274377797</v>
      </c>
      <c r="R62">
        <v>5.6909284813308298</v>
      </c>
      <c r="S62">
        <v>6.4397291159719101</v>
      </c>
      <c r="T62">
        <v>8.7197428219968902</v>
      </c>
      <c r="U62">
        <v>8.1762009614361002</v>
      </c>
    </row>
    <row r="63" spans="1:21" x14ac:dyDescent="0.2">
      <c r="A63" t="s">
        <v>45</v>
      </c>
      <c r="B63" t="s">
        <v>77</v>
      </c>
      <c r="C63" t="s">
        <v>85</v>
      </c>
      <c r="D63">
        <v>2.6133613152559798</v>
      </c>
      <c r="E63">
        <v>2.6133613152559798</v>
      </c>
      <c r="F63">
        <v>2.74150269160782</v>
      </c>
      <c r="G63">
        <v>2.7725193793044398</v>
      </c>
      <c r="H63">
        <v>3.07168173557687</v>
      </c>
      <c r="I63">
        <v>3.3384170127422701</v>
      </c>
      <c r="J63">
        <v>2.5896700877436101</v>
      </c>
      <c r="K63">
        <v>2.6738802024656598</v>
      </c>
      <c r="L63">
        <v>2.6801662719774701</v>
      </c>
      <c r="M63">
        <v>2.6382923944332002</v>
      </c>
      <c r="N63">
        <v>2.0279469349830701</v>
      </c>
      <c r="O63">
        <v>2.74485469761514</v>
      </c>
      <c r="P63">
        <v>2.1198625131000002</v>
      </c>
      <c r="Q63">
        <v>2.6572249133853698</v>
      </c>
      <c r="R63">
        <v>2.65475325841998</v>
      </c>
      <c r="S63">
        <v>2.75937971913282</v>
      </c>
      <c r="T63">
        <v>3.15374538620997</v>
      </c>
      <c r="U63">
        <v>3.1777765535209901</v>
      </c>
    </row>
    <row r="64" spans="1:21" x14ac:dyDescent="0.2">
      <c r="A64" t="s">
        <v>45</v>
      </c>
      <c r="B64" t="s">
        <v>77</v>
      </c>
      <c r="C64" t="s">
        <v>86</v>
      </c>
      <c r="D64">
        <v>117.473429326222</v>
      </c>
      <c r="E64">
        <v>117.473429326222</v>
      </c>
      <c r="F64">
        <v>91.174478916846695</v>
      </c>
      <c r="G64">
        <v>84.093328733398806</v>
      </c>
      <c r="H64">
        <v>254.003572067184</v>
      </c>
      <c r="I64">
        <v>299.09033356732499</v>
      </c>
      <c r="J64">
        <v>80.882333545734298</v>
      </c>
      <c r="K64">
        <v>100.801202517465</v>
      </c>
      <c r="L64">
        <v>188.286120834336</v>
      </c>
      <c r="M64">
        <v>156.82157900501701</v>
      </c>
      <c r="N64">
        <v>41.971184114558099</v>
      </c>
      <c r="O64">
        <v>176.534538957329</v>
      </c>
      <c r="P64">
        <v>200.20261296959299</v>
      </c>
      <c r="Q64">
        <v>397.78771678983099</v>
      </c>
      <c r="R64">
        <v>139.16109977164999</v>
      </c>
      <c r="S64">
        <v>185.06897342363601</v>
      </c>
      <c r="T64">
        <v>198.97631037802401</v>
      </c>
      <c r="U64">
        <v>174.49059542003999</v>
      </c>
    </row>
    <row r="65" spans="1:21" x14ac:dyDescent="0.2">
      <c r="A65" t="s">
        <v>45</v>
      </c>
      <c r="B65" t="s">
        <v>77</v>
      </c>
      <c r="C65" t="s">
        <v>87</v>
      </c>
      <c r="D65">
        <v>0.61768764598302695</v>
      </c>
      <c r="E65">
        <v>0.61768764598302695</v>
      </c>
      <c r="F65">
        <v>0.56239367158206199</v>
      </c>
      <c r="G65">
        <v>0.57088990430873299</v>
      </c>
      <c r="H65">
        <v>0.51872609088644395</v>
      </c>
      <c r="I65">
        <v>0.473016920395887</v>
      </c>
      <c r="J65">
        <v>0.58762317826384203</v>
      </c>
      <c r="K65">
        <v>0.56339488959954398</v>
      </c>
      <c r="L65">
        <v>0.60340551898304995</v>
      </c>
      <c r="M65">
        <v>0.59409819508980799</v>
      </c>
      <c r="N65">
        <v>0.69042364104187504</v>
      </c>
      <c r="O65">
        <v>0.60811358155671902</v>
      </c>
      <c r="P65">
        <v>0.71655763631840697</v>
      </c>
      <c r="Q65">
        <v>0.61811161811298299</v>
      </c>
      <c r="R65">
        <v>0.56939896643103904</v>
      </c>
      <c r="S65">
        <v>0.56450305533760003</v>
      </c>
      <c r="T65">
        <v>0.51103879991888801</v>
      </c>
      <c r="U65">
        <v>0.49345609065228901</v>
      </c>
    </row>
    <row r="66" spans="1:21" x14ac:dyDescent="0.2">
      <c r="A66" t="s">
        <v>45</v>
      </c>
      <c r="B66" t="s">
        <v>77</v>
      </c>
      <c r="C66" t="s">
        <v>88</v>
      </c>
      <c r="D66">
        <v>0.57073200095551602</v>
      </c>
      <c r="E66">
        <v>0.57073200095551602</v>
      </c>
      <c r="F66">
        <v>0.50828838736474902</v>
      </c>
      <c r="G66">
        <v>0.51926353828933902</v>
      </c>
      <c r="H66">
        <v>0.46990770179003899</v>
      </c>
      <c r="I66">
        <v>0.42650589870234701</v>
      </c>
      <c r="J66">
        <v>0.53566316110315504</v>
      </c>
      <c r="K66">
        <v>0.51288812896601799</v>
      </c>
      <c r="L66">
        <v>0.56242187359219098</v>
      </c>
      <c r="M66">
        <v>0.55530887584845301</v>
      </c>
      <c r="N66">
        <v>0.64851621721147001</v>
      </c>
      <c r="O66">
        <v>0.565052682748869</v>
      </c>
      <c r="P66">
        <v>0.68754618290546898</v>
      </c>
      <c r="Q66">
        <v>0.584443324244595</v>
      </c>
      <c r="R66">
        <v>0.514328481492072</v>
      </c>
      <c r="S66">
        <v>0.50857158529505997</v>
      </c>
      <c r="T66">
        <v>0.45876761663260401</v>
      </c>
      <c r="U66">
        <v>0.43621438168760701</v>
      </c>
    </row>
    <row r="67" spans="1:21" x14ac:dyDescent="0.2">
      <c r="A67" t="s">
        <v>45</v>
      </c>
      <c r="B67" t="s">
        <v>77</v>
      </c>
      <c r="C67" t="s">
        <v>89</v>
      </c>
      <c r="D67">
        <v>0.99747677768107701</v>
      </c>
      <c r="E67">
        <v>0.99747677768107701</v>
      </c>
      <c r="F67">
        <v>0.99806425656595399</v>
      </c>
      <c r="G67">
        <v>0.99692072178384905</v>
      </c>
      <c r="H67">
        <v>0.99604148181034002</v>
      </c>
      <c r="I67">
        <v>0.99227403523588897</v>
      </c>
      <c r="J67">
        <v>0.99743976061340001</v>
      </c>
      <c r="K67">
        <v>0.99400562858697905</v>
      </c>
      <c r="L67">
        <v>0.99607075922861799</v>
      </c>
      <c r="M67">
        <v>0.99662495226056702</v>
      </c>
      <c r="N67">
        <v>0.99642938714765406</v>
      </c>
      <c r="O67">
        <v>0.995261281947451</v>
      </c>
      <c r="P67">
        <v>0.99732642349103295</v>
      </c>
      <c r="Q67">
        <v>0.99376764389456096</v>
      </c>
      <c r="R67">
        <v>0.99313334095624195</v>
      </c>
      <c r="S67">
        <v>0.99518859753279498</v>
      </c>
      <c r="T67">
        <v>0.99305997383008404</v>
      </c>
      <c r="U67">
        <v>0.99310287928603902</v>
      </c>
    </row>
    <row r="68" spans="1:21" x14ac:dyDescent="0.2">
      <c r="A68" t="s">
        <v>45</v>
      </c>
      <c r="B68" t="s">
        <v>77</v>
      </c>
      <c r="C68" t="s">
        <v>90</v>
      </c>
      <c r="D68">
        <v>0.97985839131622499</v>
      </c>
      <c r="E68">
        <v>0.97985839131622499</v>
      </c>
      <c r="F68">
        <v>0.98003652814189401</v>
      </c>
      <c r="G68">
        <v>0.97476913787652097</v>
      </c>
      <c r="H68">
        <v>0.969930893661198</v>
      </c>
      <c r="I68">
        <v>0.95453630164431202</v>
      </c>
      <c r="J68">
        <v>0.97762152545214898</v>
      </c>
      <c r="K68">
        <v>0.964681607491089</v>
      </c>
      <c r="L68">
        <v>0.97421480443657504</v>
      </c>
      <c r="M68">
        <v>0.97396949070136496</v>
      </c>
      <c r="N68">
        <v>0.97714103050609702</v>
      </c>
      <c r="O68">
        <v>0.97279630134856598</v>
      </c>
      <c r="P68">
        <v>0.98342005144799605</v>
      </c>
      <c r="Q68">
        <v>0.96919208649532296</v>
      </c>
      <c r="R68">
        <v>0.96816221543617997</v>
      </c>
      <c r="S68">
        <v>0.97362640518309596</v>
      </c>
      <c r="T68">
        <v>0.96133027727102505</v>
      </c>
      <c r="U68">
        <v>0.96131739666987903</v>
      </c>
    </row>
    <row r="69" spans="1:21" x14ac:dyDescent="0.2">
      <c r="A69" t="s">
        <v>45</v>
      </c>
      <c r="B69" t="s">
        <v>77</v>
      </c>
      <c r="C69" t="s">
        <v>91</v>
      </c>
      <c r="D69">
        <v>-0.65288597914368895</v>
      </c>
      <c r="E69">
        <v>-0.65288597914368895</v>
      </c>
      <c r="F69">
        <v>-0.51035805408809598</v>
      </c>
      <c r="G69">
        <v>-0.54821708030165495</v>
      </c>
      <c r="H69">
        <v>-0.51607178613760596</v>
      </c>
      <c r="I69">
        <v>-0.49118718072238299</v>
      </c>
      <c r="J69">
        <v>-0.59703515008911101</v>
      </c>
      <c r="K69">
        <v>-0.570512825013332</v>
      </c>
      <c r="L69">
        <v>-0.56725061243564701</v>
      </c>
      <c r="M69">
        <v>-0.51325377192181998</v>
      </c>
      <c r="N69">
        <v>-0.55891829676525295</v>
      </c>
      <c r="O69">
        <v>-0.62141544856604702</v>
      </c>
      <c r="P69">
        <v>-0.59166809340819804</v>
      </c>
      <c r="Q69">
        <v>-0.53084489886584896</v>
      </c>
      <c r="R69">
        <v>-0.54376016462221499</v>
      </c>
      <c r="S69">
        <v>-0.57900713821410599</v>
      </c>
      <c r="T69">
        <v>-0.51977137912489801</v>
      </c>
      <c r="U69">
        <v>-0.52188546459901997</v>
      </c>
    </row>
    <row r="70" spans="1:21" x14ac:dyDescent="0.2">
      <c r="A70" t="s">
        <v>45</v>
      </c>
      <c r="B70" t="s">
        <v>77</v>
      </c>
      <c r="C70" t="s">
        <v>92</v>
      </c>
      <c r="D70">
        <v>0.99955850378593702</v>
      </c>
      <c r="E70">
        <v>0.99955850378593702</v>
      </c>
      <c r="F70">
        <v>0.99272883338770901</v>
      </c>
      <c r="G70">
        <v>0.996777008941793</v>
      </c>
      <c r="H70">
        <v>0.99420919178213496</v>
      </c>
      <c r="I70">
        <v>0.99282155943554395</v>
      </c>
      <c r="J70">
        <v>0.99833752054806701</v>
      </c>
      <c r="K70">
        <v>0.99676322969254305</v>
      </c>
      <c r="L70">
        <v>0.99643769355682399</v>
      </c>
      <c r="M70">
        <v>0.98995257098311695</v>
      </c>
      <c r="N70">
        <v>0.99147734291984402</v>
      </c>
      <c r="O70">
        <v>0.99876637214919195</v>
      </c>
      <c r="P70">
        <v>0.99090334700916005</v>
      </c>
      <c r="Q70">
        <v>0.99003876241175104</v>
      </c>
      <c r="R70">
        <v>0.99626877969981198</v>
      </c>
      <c r="S70">
        <v>0.99814851367942903</v>
      </c>
      <c r="T70">
        <v>0.99683419187060496</v>
      </c>
      <c r="U70">
        <v>0.99724589374294303</v>
      </c>
    </row>
    <row r="71" spans="1:21" x14ac:dyDescent="0.2">
      <c r="A71" t="s">
        <v>45</v>
      </c>
      <c r="B71" t="s">
        <v>77</v>
      </c>
      <c r="C71" t="s">
        <v>93</v>
      </c>
      <c r="D71">
        <v>4.2149828255503202E-2</v>
      </c>
      <c r="E71">
        <v>4.2149828255503202E-2</v>
      </c>
      <c r="F71">
        <v>4.1286040697388199E-2</v>
      </c>
      <c r="G71">
        <v>4.7041339913265298E-2</v>
      </c>
      <c r="H71">
        <v>5.5558455448835697E-2</v>
      </c>
      <c r="I71">
        <v>4.4711160680222198E-2</v>
      </c>
      <c r="J71">
        <v>4.9747730620286E-2</v>
      </c>
      <c r="K71">
        <v>4.5666501486986498E-2</v>
      </c>
      <c r="L71">
        <v>2.6453470639078502E-2</v>
      </c>
      <c r="M71">
        <v>2.21401615668281E-2</v>
      </c>
      <c r="N71">
        <v>4.5685160866868899E-2</v>
      </c>
      <c r="O71">
        <v>3.7987021600391399E-2</v>
      </c>
      <c r="P71">
        <v>2.3970153907698698E-2</v>
      </c>
      <c r="Q71">
        <v>2.5626271267475902E-2</v>
      </c>
      <c r="R71">
        <v>5.6958728130494303E-2</v>
      </c>
      <c r="S71">
        <v>5.6978529791837297E-2</v>
      </c>
      <c r="T71">
        <v>4.6357204739751599E-2</v>
      </c>
      <c r="U71">
        <v>5.2478683660202301E-2</v>
      </c>
    </row>
    <row r="72" spans="1:21" x14ac:dyDescent="0.2">
      <c r="A72" t="s">
        <v>45</v>
      </c>
      <c r="B72" t="s">
        <v>77</v>
      </c>
      <c r="C72" t="s">
        <v>94</v>
      </c>
      <c r="D72">
        <v>117.209048251908</v>
      </c>
      <c r="E72">
        <v>117.209048251908</v>
      </c>
      <c r="F72">
        <v>133.31451825357399</v>
      </c>
      <c r="G72">
        <v>124.98501852615701</v>
      </c>
      <c r="H72">
        <v>214.52918343635699</v>
      </c>
      <c r="I72">
        <v>155.82330432049801</v>
      </c>
      <c r="J72">
        <v>119.503536219867</v>
      </c>
      <c r="K72">
        <v>96.644336365733395</v>
      </c>
      <c r="L72">
        <v>58.124270480007901</v>
      </c>
      <c r="M72">
        <v>66.542551539465606</v>
      </c>
      <c r="N72">
        <v>77.5343458585821</v>
      </c>
      <c r="O72">
        <v>91.307168376484398</v>
      </c>
      <c r="P72">
        <v>167.59445336791001</v>
      </c>
      <c r="Q72">
        <v>163.099218143993</v>
      </c>
      <c r="R72">
        <v>63.9043484483852</v>
      </c>
      <c r="S72">
        <v>129.33008319360201</v>
      </c>
      <c r="T72">
        <v>94.574367025437297</v>
      </c>
      <c r="U72">
        <v>90.467432230757794</v>
      </c>
    </row>
    <row r="73" spans="1:21" x14ac:dyDescent="0.2">
      <c r="A73" t="s">
        <v>45</v>
      </c>
      <c r="B73" t="s">
        <v>77</v>
      </c>
      <c r="C73" t="s">
        <v>95</v>
      </c>
      <c r="D73">
        <v>1.60843273656897E-2</v>
      </c>
      <c r="E73">
        <v>1.60843273656897E-2</v>
      </c>
      <c r="F73">
        <v>4.8507338952280599E-2</v>
      </c>
      <c r="G73">
        <v>2.7643931988327101E-2</v>
      </c>
      <c r="H73">
        <v>2.7509546405474299E-2</v>
      </c>
      <c r="I73">
        <v>2.3934326320953901E-2</v>
      </c>
      <c r="J73">
        <v>2.0234863472816101E-2</v>
      </c>
      <c r="K73">
        <v>2.20605839644273E-2</v>
      </c>
      <c r="L73">
        <v>3.68282332100935E-2</v>
      </c>
      <c r="M73">
        <v>6.1809260727753799E-2</v>
      </c>
      <c r="N73">
        <v>5.4978269801160502E-2</v>
      </c>
      <c r="O73">
        <v>2.53326122070642E-2</v>
      </c>
      <c r="P73">
        <v>9.1890749771695895E-2</v>
      </c>
      <c r="Q73">
        <v>5.7685323350676602E-2</v>
      </c>
      <c r="R73">
        <v>2.4469451168415101E-2</v>
      </c>
      <c r="S73">
        <v>1.6594389531072E-2</v>
      </c>
      <c r="T73">
        <v>1.7041990630783301E-2</v>
      </c>
      <c r="U73">
        <v>1.2652282076046999E-2</v>
      </c>
    </row>
    <row r="74" spans="1:21" x14ac:dyDescent="0.2">
      <c r="A74" t="s">
        <v>45</v>
      </c>
      <c r="B74" t="s">
        <v>77</v>
      </c>
      <c r="C74" t="s">
        <v>96</v>
      </c>
      <c r="D74">
        <v>7.2699967276723996</v>
      </c>
      <c r="E74">
        <v>7.2699967276723996</v>
      </c>
      <c r="F74">
        <v>6.1879236263272102</v>
      </c>
      <c r="G74">
        <v>6.6911358793413704</v>
      </c>
      <c r="H74">
        <v>6.4254144845883996</v>
      </c>
      <c r="I74">
        <v>6.5322187773937603</v>
      </c>
      <c r="J74">
        <v>6.7132258571254599</v>
      </c>
      <c r="K74">
        <v>6.3178692786505897</v>
      </c>
      <c r="L74">
        <v>6.2591045952915501</v>
      </c>
      <c r="M74">
        <v>5.6735303416252396</v>
      </c>
      <c r="N74">
        <v>5.2615897581472604</v>
      </c>
      <c r="O74">
        <v>6.6901205316626404</v>
      </c>
      <c r="P74">
        <v>4.7825904903577596</v>
      </c>
      <c r="Q74">
        <v>5.4468425124707096</v>
      </c>
      <c r="R74">
        <v>6.6029120912060204</v>
      </c>
      <c r="S74">
        <v>6.88131235439735</v>
      </c>
      <c r="T74">
        <v>7.2312209204467397</v>
      </c>
      <c r="U74">
        <v>7.3891531782774997</v>
      </c>
    </row>
    <row r="75" spans="1:21" x14ac:dyDescent="0.2">
      <c r="A75" t="s">
        <v>45</v>
      </c>
      <c r="B75" t="s">
        <v>77</v>
      </c>
      <c r="C75" t="s">
        <v>97</v>
      </c>
      <c r="D75">
        <v>0.996299553786129</v>
      </c>
      <c r="E75">
        <v>0.996299553786129</v>
      </c>
      <c r="F75">
        <v>0.97664805160586998</v>
      </c>
      <c r="G75">
        <v>0.98700491864977802</v>
      </c>
      <c r="H75">
        <v>0.98042305416629105</v>
      </c>
      <c r="I75">
        <v>0.98157474883997797</v>
      </c>
      <c r="J75">
        <v>0.98723721152130495</v>
      </c>
      <c r="K75">
        <v>0.99134381859554399</v>
      </c>
      <c r="L75">
        <v>0.98354675326802699</v>
      </c>
      <c r="M75">
        <v>0.98829404356287398</v>
      </c>
      <c r="N75">
        <v>0.97673663266374899</v>
      </c>
      <c r="O75">
        <v>0.99154406116538396</v>
      </c>
      <c r="P75">
        <v>0.967873348268252</v>
      </c>
      <c r="Q75">
        <v>0.94680926131557797</v>
      </c>
      <c r="R75">
        <v>0.97746369639972597</v>
      </c>
      <c r="S75">
        <v>0.98866219755811402</v>
      </c>
      <c r="T75">
        <v>0.98050877243419898</v>
      </c>
      <c r="U75">
        <v>0.98392976612387395</v>
      </c>
    </row>
    <row r="76" spans="1:21" x14ac:dyDescent="0.2">
      <c r="A76" t="s">
        <v>45</v>
      </c>
      <c r="B76" t="s">
        <v>77</v>
      </c>
      <c r="C76" t="s">
        <v>98</v>
      </c>
      <c r="D76">
        <v>5.88327789855215E-2</v>
      </c>
      <c r="E76">
        <v>5.88327789855215E-2</v>
      </c>
      <c r="F76">
        <v>0.166903053008714</v>
      </c>
      <c r="G76">
        <v>0.10142349535711299</v>
      </c>
      <c r="H76">
        <v>0.100083757870118</v>
      </c>
      <c r="I76">
        <v>9.7431907965530806E-2</v>
      </c>
      <c r="J76">
        <v>9.0320128124217303E-2</v>
      </c>
      <c r="K76">
        <v>7.4291233937492096E-2</v>
      </c>
      <c r="L76">
        <v>0.113563479203747</v>
      </c>
      <c r="M76">
        <v>0.17326333765723201</v>
      </c>
      <c r="N76">
        <v>0.129147445853173</v>
      </c>
      <c r="O76">
        <v>0.107881282860812</v>
      </c>
      <c r="P76">
        <v>0.189576387845525</v>
      </c>
      <c r="Q76">
        <v>0.17381382737284101</v>
      </c>
      <c r="R76">
        <v>7.9425277763333205E-2</v>
      </c>
      <c r="S76">
        <v>5.4031946791213398E-2</v>
      </c>
      <c r="T76">
        <v>6.9201579779055999E-2</v>
      </c>
      <c r="U76">
        <v>4.5028617932289003E-2</v>
      </c>
    </row>
    <row r="77" spans="1:21" x14ac:dyDescent="0.2">
      <c r="A77" t="s">
        <v>45</v>
      </c>
      <c r="B77" t="s">
        <v>77</v>
      </c>
      <c r="C77" t="s">
        <v>99</v>
      </c>
      <c r="D77">
        <v>234.418096503817</v>
      </c>
      <c r="E77">
        <v>234.418096503817</v>
      </c>
      <c r="F77">
        <v>266.62903650714901</v>
      </c>
      <c r="G77">
        <v>249.97003705231501</v>
      </c>
      <c r="H77">
        <v>429.05836687271398</v>
      </c>
      <c r="I77">
        <v>311.64660864099699</v>
      </c>
      <c r="J77">
        <v>239.007072439735</v>
      </c>
      <c r="K77">
        <v>193.28867273146599</v>
      </c>
      <c r="L77">
        <v>116.24854096001501</v>
      </c>
      <c r="M77">
        <v>133.08510307893101</v>
      </c>
      <c r="N77">
        <v>155.068691717164</v>
      </c>
      <c r="O77">
        <v>182.614336752968</v>
      </c>
      <c r="P77">
        <v>335.18890673582001</v>
      </c>
      <c r="Q77">
        <v>326.198436287986</v>
      </c>
      <c r="R77">
        <v>127.80869689677</v>
      </c>
      <c r="S77">
        <v>258.66016638720401</v>
      </c>
      <c r="T77">
        <v>189.148734050874</v>
      </c>
      <c r="U77">
        <v>180.93486446151499</v>
      </c>
    </row>
    <row r="78" spans="1:21" x14ac:dyDescent="0.2">
      <c r="A78" t="s">
        <v>45</v>
      </c>
      <c r="B78" t="s">
        <v>77</v>
      </c>
      <c r="C78" t="s">
        <v>100</v>
      </c>
      <c r="D78">
        <v>6.45168029543962</v>
      </c>
      <c r="E78">
        <v>6.45168029543962</v>
      </c>
      <c r="F78">
        <v>5.1173418904675598</v>
      </c>
      <c r="G78">
        <v>5.6532530653833701</v>
      </c>
      <c r="H78">
        <v>5.3492891694118203</v>
      </c>
      <c r="I78">
        <v>5.4716443146729699</v>
      </c>
      <c r="J78">
        <v>5.91212261957513</v>
      </c>
      <c r="K78">
        <v>5.5454771061970503</v>
      </c>
      <c r="L78">
        <v>5.5458080031551997</v>
      </c>
      <c r="M78">
        <v>5.0486327404346998</v>
      </c>
      <c r="N78">
        <v>4.6597020712836796</v>
      </c>
      <c r="O78">
        <v>5.9278183160617903</v>
      </c>
      <c r="P78">
        <v>4.3154925041894803</v>
      </c>
      <c r="Q78">
        <v>4.78969920633791</v>
      </c>
      <c r="R78">
        <v>5.6136187773163098</v>
      </c>
      <c r="S78">
        <v>5.8575442143053698</v>
      </c>
      <c r="T78">
        <v>6.0318703782024699</v>
      </c>
      <c r="U78">
        <v>6.1732826717536504</v>
      </c>
    </row>
    <row r="79" spans="1:21" x14ac:dyDescent="0.2">
      <c r="A79" t="s">
        <v>45</v>
      </c>
      <c r="B79" t="s">
        <v>77</v>
      </c>
      <c r="C79" t="s">
        <v>101</v>
      </c>
      <c r="D79">
        <v>2046.6210763663801</v>
      </c>
      <c r="E79">
        <v>2046.6210763663801</v>
      </c>
      <c r="F79">
        <v>425.49704382814502</v>
      </c>
      <c r="G79">
        <v>713.94407293613006</v>
      </c>
      <c r="H79">
        <v>762.47850266032401</v>
      </c>
      <c r="I79">
        <v>685.17237129342095</v>
      </c>
      <c r="J79">
        <v>844.80155824951498</v>
      </c>
      <c r="K79">
        <v>498.01693390351602</v>
      </c>
      <c r="L79">
        <v>1076.9981989069599</v>
      </c>
      <c r="M79">
        <v>791.51529808262796</v>
      </c>
      <c r="N79">
        <v>216.03128324391699</v>
      </c>
      <c r="O79">
        <v>1539.88223861649</v>
      </c>
      <c r="P79">
        <v>588.317209437413</v>
      </c>
      <c r="Q79">
        <v>798.15990358985505</v>
      </c>
      <c r="R79">
        <v>578.28126181152402</v>
      </c>
      <c r="S79">
        <v>969.59541335344102</v>
      </c>
      <c r="T79">
        <v>1210.9986633143501</v>
      </c>
      <c r="U79">
        <v>1000.2104803086499</v>
      </c>
    </row>
    <row r="80" spans="1:21" x14ac:dyDescent="0.2">
      <c r="A80" t="s">
        <v>45</v>
      </c>
      <c r="B80" t="s">
        <v>102</v>
      </c>
      <c r="C80" t="s">
        <v>103</v>
      </c>
      <c r="D80">
        <v>7.9643815345551099</v>
      </c>
      <c r="E80">
        <v>7.9643815345551099</v>
      </c>
      <c r="F80">
        <v>6.9194614237078298</v>
      </c>
      <c r="G80">
        <v>7.3923168442531804</v>
      </c>
      <c r="H80">
        <v>6.9322359172385202</v>
      </c>
      <c r="I80">
        <v>6.7814787062968396</v>
      </c>
      <c r="J80">
        <v>7.4423606725616098</v>
      </c>
      <c r="K80">
        <v>7.0606152648826797</v>
      </c>
      <c r="L80">
        <v>7.0299133339870901</v>
      </c>
      <c r="M80">
        <v>6.5136558521197703</v>
      </c>
      <c r="N80">
        <v>6.4492533358498303</v>
      </c>
      <c r="O80">
        <v>7.4971166802302198</v>
      </c>
      <c r="P80">
        <v>5.8936655946815097</v>
      </c>
      <c r="Q80">
        <v>6.3964923872504604</v>
      </c>
      <c r="R80">
        <v>7.26533730013018</v>
      </c>
      <c r="S80">
        <v>7.5913127496725297</v>
      </c>
      <c r="T80">
        <v>7.46031301023796</v>
      </c>
      <c r="U80">
        <v>7.5835358074457897</v>
      </c>
    </row>
    <row r="81" spans="1:21" x14ac:dyDescent="0.2">
      <c r="A81" t="s">
        <v>45</v>
      </c>
      <c r="B81" t="s">
        <v>102</v>
      </c>
      <c r="C81" t="s">
        <v>104</v>
      </c>
      <c r="D81">
        <v>1441.66746756367</v>
      </c>
      <c r="E81">
        <v>1441.66746756367</v>
      </c>
      <c r="F81">
        <v>1117.9460829969901</v>
      </c>
      <c r="G81">
        <v>1475.4052482715199</v>
      </c>
      <c r="H81">
        <v>1027.1637951380601</v>
      </c>
      <c r="I81">
        <v>1245.1748735418601</v>
      </c>
      <c r="J81">
        <v>1023.34603358425</v>
      </c>
      <c r="K81">
        <v>975.71353907416596</v>
      </c>
      <c r="L81">
        <v>738.88114499066501</v>
      </c>
      <c r="M81">
        <v>798.33942823973302</v>
      </c>
      <c r="N81">
        <v>1225.2566987113901</v>
      </c>
      <c r="O81">
        <v>1081.5919498170399</v>
      </c>
      <c r="P81">
        <v>1263.5859666583699</v>
      </c>
      <c r="Q81">
        <v>959.02490931076102</v>
      </c>
      <c r="R81">
        <v>1326.6115029842599</v>
      </c>
      <c r="S81">
        <v>1127.5449928232299</v>
      </c>
      <c r="T81">
        <v>850.08276643990905</v>
      </c>
      <c r="U81">
        <v>919.49734710974496</v>
      </c>
    </row>
    <row r="82" spans="1:21" x14ac:dyDescent="0.2">
      <c r="A82" t="s">
        <v>45</v>
      </c>
      <c r="B82" t="s">
        <v>102</v>
      </c>
      <c r="C82" t="s">
        <v>105</v>
      </c>
      <c r="D82">
        <v>0.115462715646617</v>
      </c>
      <c r="E82">
        <v>0.115462715646617</v>
      </c>
      <c r="F82">
        <v>0.115693478526027</v>
      </c>
      <c r="G82">
        <v>0.115918074188523</v>
      </c>
      <c r="H82">
        <v>0.121213570349075</v>
      </c>
      <c r="I82">
        <v>0.12854081485928101</v>
      </c>
      <c r="J82">
        <v>0.11851141095359</v>
      </c>
      <c r="K82">
        <v>0.121417812229239</v>
      </c>
      <c r="L82">
        <v>0.114947284534951</v>
      </c>
      <c r="M82">
        <v>0.115852478339824</v>
      </c>
      <c r="N82">
        <v>0.12530749628874899</v>
      </c>
      <c r="O82">
        <v>0.11307809198296299</v>
      </c>
      <c r="P82">
        <v>0.15720153852430599</v>
      </c>
      <c r="Q82">
        <v>0.115964317933586</v>
      </c>
      <c r="R82">
        <v>0.11996848462509099</v>
      </c>
      <c r="S82">
        <v>0.124494312998038</v>
      </c>
      <c r="T82">
        <v>0.120476582545338</v>
      </c>
      <c r="U82">
        <v>0.12838555530714099</v>
      </c>
    </row>
    <row r="83" spans="1:21" x14ac:dyDescent="0.2">
      <c r="A83" t="s">
        <v>45</v>
      </c>
      <c r="B83" t="s">
        <v>102</v>
      </c>
      <c r="C83" t="s">
        <v>106</v>
      </c>
      <c r="D83">
        <v>6.8437927300617298</v>
      </c>
      <c r="E83">
        <v>6.8437927300617298</v>
      </c>
      <c r="F83">
        <v>5.6529273289318001</v>
      </c>
      <c r="G83">
        <v>5.5284158248333499</v>
      </c>
      <c r="H83">
        <v>5.3772465600117698</v>
      </c>
      <c r="I83">
        <v>4.9838578880580799</v>
      </c>
      <c r="J83">
        <v>5.2298418422754596</v>
      </c>
      <c r="K83">
        <v>5.2564430074619404</v>
      </c>
      <c r="L83">
        <v>6.37094924236645</v>
      </c>
      <c r="M83">
        <v>6.6149453139555296</v>
      </c>
      <c r="N83">
        <v>6.24596034000212</v>
      </c>
      <c r="O83">
        <v>6.2572922002563596</v>
      </c>
      <c r="P83">
        <v>6.78305988827268</v>
      </c>
      <c r="Q83">
        <v>6.7881215740230303</v>
      </c>
      <c r="R83">
        <v>5.2741621390834101</v>
      </c>
      <c r="S83">
        <v>4.8407991398287704</v>
      </c>
      <c r="T83">
        <v>5.8039965986394497</v>
      </c>
      <c r="U83">
        <v>5.0254649235107101</v>
      </c>
    </row>
    <row r="84" spans="1:21" x14ac:dyDescent="0.2">
      <c r="A84" t="s">
        <v>45</v>
      </c>
      <c r="B84" t="s">
        <v>102</v>
      </c>
      <c r="C84" t="s">
        <v>107</v>
      </c>
      <c r="D84">
        <v>394.073682524427</v>
      </c>
      <c r="E84">
        <v>394.073682524427</v>
      </c>
      <c r="F84">
        <v>1002.37307254475</v>
      </c>
      <c r="G84">
        <v>832.93368950345598</v>
      </c>
      <c r="H84">
        <v>647.20651404295495</v>
      </c>
      <c r="I84">
        <v>721.75338081965504</v>
      </c>
      <c r="J84">
        <v>418.58008106543099</v>
      </c>
      <c r="K84">
        <v>490.42060726729699</v>
      </c>
      <c r="L84">
        <v>528.77566894835002</v>
      </c>
      <c r="M84">
        <v>962.30372950224898</v>
      </c>
      <c r="N84">
        <v>1076.3657189609301</v>
      </c>
      <c r="O84">
        <v>483.35901725039201</v>
      </c>
      <c r="P84">
        <v>1148.9830803682501</v>
      </c>
      <c r="Q84">
        <v>918.43192261185004</v>
      </c>
      <c r="R84">
        <v>654.04304575872595</v>
      </c>
      <c r="S84">
        <v>398.929998895881</v>
      </c>
      <c r="T84">
        <v>317.91865079364999</v>
      </c>
      <c r="U84">
        <v>291.95950851717299</v>
      </c>
    </row>
    <row r="85" spans="1:21" x14ac:dyDescent="0.2">
      <c r="A85" t="s">
        <v>45</v>
      </c>
      <c r="B85" t="s">
        <v>102</v>
      </c>
      <c r="C85" t="s">
        <v>108</v>
      </c>
      <c r="D85">
        <v>2095.8841260725499</v>
      </c>
      <c r="E85">
        <v>2095.8841260725499</v>
      </c>
      <c r="F85">
        <v>464.36219191750001</v>
      </c>
      <c r="G85">
        <v>769.71548792883902</v>
      </c>
      <c r="H85">
        <v>819.38452300666302</v>
      </c>
      <c r="I85">
        <v>704.85216942408397</v>
      </c>
      <c r="J85">
        <v>866.86580007771897</v>
      </c>
      <c r="K85">
        <v>511.14008886342901</v>
      </c>
      <c r="L85">
        <v>1148.7073750536699</v>
      </c>
      <c r="M85">
        <v>806.19363199768702</v>
      </c>
      <c r="N85">
        <v>230.06667749964501</v>
      </c>
      <c r="O85">
        <v>1545.77484008636</v>
      </c>
      <c r="P85">
        <v>633.07718097682402</v>
      </c>
      <c r="Q85">
        <v>844.01567911288998</v>
      </c>
      <c r="R85">
        <v>590.00521343895696</v>
      </c>
      <c r="S85">
        <v>994.91128848442804</v>
      </c>
      <c r="T85">
        <v>1231.3359286222001</v>
      </c>
      <c r="U85">
        <v>1009.206718555</v>
      </c>
    </row>
    <row r="86" spans="1:21" x14ac:dyDescent="0.2">
      <c r="A86" t="s">
        <v>45</v>
      </c>
      <c r="B86" t="s">
        <v>102</v>
      </c>
      <c r="C86" t="s">
        <v>109</v>
      </c>
      <c r="D86">
        <v>15876.192055101699</v>
      </c>
      <c r="E86">
        <v>15876.192055101699</v>
      </c>
      <c r="F86">
        <v>18147.857083721399</v>
      </c>
      <c r="G86">
        <v>16265.974858579501</v>
      </c>
      <c r="H86">
        <v>46648.119188104698</v>
      </c>
      <c r="I86">
        <v>24949.499225766402</v>
      </c>
      <c r="J86">
        <v>15111.447249565699</v>
      </c>
      <c r="K86">
        <v>9854.1090094574392</v>
      </c>
      <c r="L86">
        <v>4647.2053515868001</v>
      </c>
      <c r="M86">
        <v>5279.4176462051901</v>
      </c>
      <c r="N86">
        <v>6200.81345878502</v>
      </c>
      <c r="O86">
        <v>9867.2389963408204</v>
      </c>
      <c r="P86">
        <v>28618.562577755602</v>
      </c>
      <c r="Q86">
        <v>27266.184038693998</v>
      </c>
      <c r="R86">
        <v>4706.8440947730096</v>
      </c>
      <c r="S86">
        <v>17725.306944904401</v>
      </c>
      <c r="T86">
        <v>10149.750566893401</v>
      </c>
      <c r="U86">
        <v>9240.42362468584</v>
      </c>
    </row>
    <row r="87" spans="1:21" x14ac:dyDescent="0.2">
      <c r="A87" t="s">
        <v>45</v>
      </c>
      <c r="B87" t="s">
        <v>102</v>
      </c>
      <c r="C87" t="s">
        <v>110</v>
      </c>
      <c r="D87">
        <v>34.084734903091402</v>
      </c>
      <c r="E87">
        <v>34.084734903091402</v>
      </c>
      <c r="F87">
        <v>27.886060229742299</v>
      </c>
      <c r="G87">
        <v>28.393463230672499</v>
      </c>
      <c r="H87">
        <v>24.185036582487601</v>
      </c>
      <c r="I87">
        <v>21.463920718488598</v>
      </c>
      <c r="J87">
        <v>29.112333526346202</v>
      </c>
      <c r="K87">
        <v>27.6525634644101</v>
      </c>
      <c r="L87">
        <v>33.785003111387603</v>
      </c>
      <c r="M87">
        <v>33.739225076186301</v>
      </c>
      <c r="N87">
        <v>40.020863162200797</v>
      </c>
      <c r="O87">
        <v>33.298379508625104</v>
      </c>
      <c r="P87">
        <v>45.793480965414197</v>
      </c>
      <c r="Q87">
        <v>36.225634824667402</v>
      </c>
      <c r="R87">
        <v>27.187194791101401</v>
      </c>
      <c r="S87">
        <v>26.246107982775701</v>
      </c>
      <c r="T87">
        <v>24.2735260770975</v>
      </c>
      <c r="U87">
        <v>21.684445685562601</v>
      </c>
    </row>
    <row r="88" spans="1:21" x14ac:dyDescent="0.2">
      <c r="A88" t="s">
        <v>45</v>
      </c>
      <c r="B88" t="s">
        <v>102</v>
      </c>
      <c r="C88" t="s">
        <v>111</v>
      </c>
      <c r="D88">
        <v>441757.80986705102</v>
      </c>
      <c r="E88">
        <v>441757.80986705102</v>
      </c>
      <c r="F88">
        <v>490652.16837421001</v>
      </c>
      <c r="G88">
        <v>448639.98680075398</v>
      </c>
      <c r="H88">
        <v>1127932.88364408</v>
      </c>
      <c r="I88">
        <v>489931.046660472</v>
      </c>
      <c r="J88">
        <v>456352.687550665</v>
      </c>
      <c r="K88">
        <v>272451.22249875503</v>
      </c>
      <c r="L88">
        <v>124100.286558805</v>
      </c>
      <c r="M88">
        <v>174461.59120592001</v>
      </c>
      <c r="N88">
        <v>241562.55716915501</v>
      </c>
      <c r="O88">
        <v>278860.63303711399</v>
      </c>
      <c r="P88">
        <v>1277294.6056232799</v>
      </c>
      <c r="Q88">
        <v>935322.63917774998</v>
      </c>
      <c r="R88">
        <v>100722.986796889</v>
      </c>
      <c r="S88">
        <v>459972.99668764399</v>
      </c>
      <c r="T88">
        <v>284875.33701814001</v>
      </c>
      <c r="U88">
        <v>209585.372800893</v>
      </c>
    </row>
    <row r="89" spans="1:21" x14ac:dyDescent="0.2">
      <c r="A89" t="s">
        <v>45</v>
      </c>
      <c r="B89" t="s">
        <v>102</v>
      </c>
      <c r="C89" t="s">
        <v>112</v>
      </c>
      <c r="D89">
        <v>4.8060996611824103E-3</v>
      </c>
      <c r="E89">
        <v>4.8060996611824103E-3</v>
      </c>
      <c r="F89">
        <v>1.81816134093126E-3</v>
      </c>
      <c r="G89">
        <v>2.27909879510409E-3</v>
      </c>
      <c r="H89">
        <v>8.1862729269379796E-4</v>
      </c>
      <c r="I89">
        <v>1.3690853752580401E-3</v>
      </c>
      <c r="J89">
        <v>4.4332436770449903E-3</v>
      </c>
      <c r="K89">
        <v>3.8031895946109601E-3</v>
      </c>
      <c r="L89">
        <v>0.126769871791509</v>
      </c>
      <c r="M89">
        <v>1.76885918394258</v>
      </c>
      <c r="N89">
        <v>9.2260102904093907E-3</v>
      </c>
      <c r="O89">
        <v>3.6631409060917101E-2</v>
      </c>
      <c r="P89">
        <v>1.8287491393758201E-3</v>
      </c>
      <c r="Q89">
        <v>1.89638135139227E-3</v>
      </c>
      <c r="R89">
        <v>6.7114389976609595E-2</v>
      </c>
      <c r="S89">
        <v>2.8965789980079102E-3</v>
      </c>
      <c r="T89">
        <v>3.8056313674126102E-3</v>
      </c>
      <c r="U89">
        <v>3.77835746020858E-3</v>
      </c>
    </row>
    <row r="90" spans="1:21" x14ac:dyDescent="0.2">
      <c r="A90" t="s">
        <v>45</v>
      </c>
      <c r="B90" t="s">
        <v>102</v>
      </c>
      <c r="C90" t="s">
        <v>113</v>
      </c>
      <c r="D90">
        <v>3.8504797534021198E-4</v>
      </c>
      <c r="E90">
        <v>3.8504797534021198E-4</v>
      </c>
      <c r="F90">
        <v>1.78299981147667E-4</v>
      </c>
      <c r="G90">
        <v>1.8324287210532501E-4</v>
      </c>
      <c r="H90">
        <v>1.8376070563486799E-4</v>
      </c>
      <c r="I90">
        <v>3.08687590336224E-4</v>
      </c>
      <c r="J90">
        <v>4.6610933359958099E-4</v>
      </c>
      <c r="K90">
        <v>2.6040449861957602E-4</v>
      </c>
      <c r="L90">
        <v>5.2271146343571603E-3</v>
      </c>
      <c r="M90">
        <v>2.6658626044698298E-2</v>
      </c>
      <c r="N90">
        <v>6.07347884824682E-4</v>
      </c>
      <c r="O90">
        <v>1.47396721762163E-3</v>
      </c>
      <c r="P90">
        <v>1.6596047379082801E-4</v>
      </c>
      <c r="Q90">
        <v>4.5995963836190399E-4</v>
      </c>
      <c r="R90">
        <v>7.2745948106605002E-3</v>
      </c>
      <c r="S90">
        <v>4.4513647221273799E-4</v>
      </c>
      <c r="T90">
        <v>6.7721945609593398E-4</v>
      </c>
      <c r="U90">
        <v>4.0250716478282202E-4</v>
      </c>
    </row>
    <row r="91" spans="1:21" x14ac:dyDescent="0.2">
      <c r="A91" t="s">
        <v>45</v>
      </c>
      <c r="B91" t="s">
        <v>102</v>
      </c>
      <c r="C91" t="s">
        <v>114</v>
      </c>
      <c r="D91">
        <v>0.148245246290862</v>
      </c>
      <c r="E91">
        <v>0.148245246290862</v>
      </c>
      <c r="F91">
        <v>0.16921886698650501</v>
      </c>
      <c r="G91">
        <v>0.15831670423439101</v>
      </c>
      <c r="H91">
        <v>0.206369366833875</v>
      </c>
      <c r="I91">
        <v>0.22655988127236101</v>
      </c>
      <c r="J91">
        <v>0.136215788822552</v>
      </c>
      <c r="K91">
        <v>0.136380023007765</v>
      </c>
      <c r="L91">
        <v>0.15386354911441799</v>
      </c>
      <c r="M91">
        <v>0.14130210684191899</v>
      </c>
      <c r="N91">
        <v>0.105748897749102</v>
      </c>
      <c r="O91">
        <v>0.140117524197923</v>
      </c>
      <c r="P91">
        <v>0.101898289593315</v>
      </c>
      <c r="Q91">
        <v>0.13910947271447399</v>
      </c>
      <c r="R91">
        <v>0.14638756290784199</v>
      </c>
      <c r="S91">
        <v>0.143188474669941</v>
      </c>
      <c r="T91">
        <v>0.20862838397988301</v>
      </c>
      <c r="U91">
        <v>0.20992061346138999</v>
      </c>
    </row>
    <row r="92" spans="1:21" x14ac:dyDescent="0.2">
      <c r="A92" t="s">
        <v>45</v>
      </c>
      <c r="B92" t="s">
        <v>102</v>
      </c>
      <c r="C92" t="s">
        <v>115</v>
      </c>
      <c r="D92">
        <v>3141.0970568665698</v>
      </c>
      <c r="E92">
        <v>3141.0970568665698</v>
      </c>
      <c r="F92">
        <v>3042.5365358119702</v>
      </c>
      <c r="G92">
        <v>2497.60493283903</v>
      </c>
      <c r="H92">
        <v>9925.3776290284604</v>
      </c>
      <c r="I92">
        <v>6438.1294571804901</v>
      </c>
      <c r="J92">
        <v>1909.2177459187501</v>
      </c>
      <c r="K92">
        <v>1337.56854529973</v>
      </c>
      <c r="L92">
        <v>1348.6061327811899</v>
      </c>
      <c r="M92">
        <v>903.93305923459502</v>
      </c>
      <c r="N92">
        <v>679.13304435410805</v>
      </c>
      <c r="O92">
        <v>1889.8884942911</v>
      </c>
      <c r="P92">
        <v>2848.7983865972701</v>
      </c>
      <c r="Q92">
        <v>3789.7925442093601</v>
      </c>
      <c r="R92">
        <v>940.05147615725002</v>
      </c>
      <c r="S92">
        <v>2667.7519530734598</v>
      </c>
      <c r="T92">
        <v>1925.9588710267501</v>
      </c>
      <c r="U92">
        <v>1990.9520942614499</v>
      </c>
    </row>
    <row r="93" spans="1:21" x14ac:dyDescent="0.2">
      <c r="A93" t="s">
        <v>45</v>
      </c>
      <c r="B93" t="s">
        <v>102</v>
      </c>
      <c r="C93" t="s">
        <v>116</v>
      </c>
      <c r="D93">
        <v>2.73409783665559E-4</v>
      </c>
      <c r="E93">
        <v>2.73409783665559E-4</v>
      </c>
      <c r="F93">
        <v>1.27340852407824E-4</v>
      </c>
      <c r="G93">
        <v>1.09214337688084E-4</v>
      </c>
      <c r="H93">
        <v>1.3856468029698401E-4</v>
      </c>
      <c r="I93">
        <v>2.5087683287742499E-4</v>
      </c>
      <c r="J93">
        <v>1.08105920069712E-4</v>
      </c>
      <c r="K93">
        <v>1.4768709223801001E-4</v>
      </c>
      <c r="L93">
        <v>4.80884178414107E-4</v>
      </c>
      <c r="M93">
        <v>5.8072286394539601E-4</v>
      </c>
      <c r="N93">
        <v>2.5820697064881298E-4</v>
      </c>
      <c r="O93">
        <v>3.72581551444178E-4</v>
      </c>
      <c r="P93">
        <v>1.3264790665012201E-4</v>
      </c>
      <c r="Q93">
        <v>4.2524255540239198E-4</v>
      </c>
      <c r="R93">
        <v>2.4486258734101201E-3</v>
      </c>
      <c r="S93">
        <v>2.17624339367761E-4</v>
      </c>
      <c r="T93">
        <v>5.2576071831972803E-4</v>
      </c>
      <c r="U93">
        <v>2.47569483361794E-4</v>
      </c>
    </row>
    <row r="94" spans="1:21" x14ac:dyDescent="0.2">
      <c r="A94" t="s">
        <v>45</v>
      </c>
      <c r="B94" t="s">
        <v>117</v>
      </c>
      <c r="C94" t="s">
        <v>107</v>
      </c>
      <c r="D94">
        <v>133.248503061929</v>
      </c>
      <c r="E94">
        <v>133.248503061929</v>
      </c>
      <c r="F94">
        <v>318.44686303285999</v>
      </c>
      <c r="G94">
        <v>297.20867542253598</v>
      </c>
      <c r="H94">
        <v>296.11288128802403</v>
      </c>
      <c r="I94">
        <v>374.26664570795998</v>
      </c>
      <c r="J94">
        <v>185.56729077444899</v>
      </c>
      <c r="K94">
        <v>268.20779362642799</v>
      </c>
      <c r="L94">
        <v>204.47764517368</v>
      </c>
      <c r="M94">
        <v>347.32895497304901</v>
      </c>
      <c r="N94">
        <v>348.06788319994098</v>
      </c>
      <c r="O94">
        <v>159.91908457694899</v>
      </c>
      <c r="P94">
        <v>214.26625241363999</v>
      </c>
      <c r="Q94">
        <v>274.270945977363</v>
      </c>
      <c r="R94">
        <v>269.04960231129098</v>
      </c>
      <c r="S94">
        <v>184.85681411604099</v>
      </c>
      <c r="T94">
        <v>147.83495737083501</v>
      </c>
      <c r="U94">
        <v>153.09677174013001</v>
      </c>
    </row>
    <row r="95" spans="1:21" x14ac:dyDescent="0.2">
      <c r="A95" t="s">
        <v>45</v>
      </c>
      <c r="B95" t="s">
        <v>117</v>
      </c>
      <c r="C95" t="s">
        <v>118</v>
      </c>
      <c r="D95">
        <v>2.2592606503506401E-2</v>
      </c>
      <c r="E95">
        <v>2.2592606503506401E-2</v>
      </c>
      <c r="F95">
        <v>6.1498994025373503E-2</v>
      </c>
      <c r="G95">
        <v>4.4270069663385397E-2</v>
      </c>
      <c r="H95">
        <v>5.99178705020606E-2</v>
      </c>
      <c r="I95">
        <v>6.2495932140793103E-2</v>
      </c>
      <c r="J95">
        <v>4.1834551168062201E-2</v>
      </c>
      <c r="K95">
        <v>6.2319159185333199E-2</v>
      </c>
      <c r="L95">
        <v>6.7449274599486006E-2</v>
      </c>
      <c r="M95">
        <v>0.10620582207957099</v>
      </c>
      <c r="N95">
        <v>8.9250139642308601E-2</v>
      </c>
      <c r="O95">
        <v>3.5120831756985202E-2</v>
      </c>
      <c r="P95">
        <v>7.7417361425330802E-2</v>
      </c>
      <c r="Q95">
        <v>7.4209570906439898E-2</v>
      </c>
      <c r="R95">
        <v>4.5067512463125098E-2</v>
      </c>
      <c r="S95">
        <v>3.7333896118033297E-2</v>
      </c>
      <c r="T95">
        <v>3.5649064251940199E-2</v>
      </c>
      <c r="U95">
        <v>3.4791770601608603E-2</v>
      </c>
    </row>
    <row r="96" spans="1:21" x14ac:dyDescent="0.2">
      <c r="A96" t="s">
        <v>45</v>
      </c>
      <c r="B96" t="s">
        <v>117</v>
      </c>
      <c r="C96" t="s">
        <v>108</v>
      </c>
      <c r="D96">
        <v>2446.2141157812398</v>
      </c>
      <c r="E96">
        <v>2446.2141157812398</v>
      </c>
      <c r="F96">
        <v>634.10809430615302</v>
      </c>
      <c r="G96">
        <v>945.06591907341601</v>
      </c>
      <c r="H96">
        <v>1000.60962691385</v>
      </c>
      <c r="I96">
        <v>906.86338078731205</v>
      </c>
      <c r="J96">
        <v>954.74716545658396</v>
      </c>
      <c r="K96">
        <v>484.57734633781098</v>
      </c>
      <c r="L96">
        <v>1463.48568616649</v>
      </c>
      <c r="M96">
        <v>869.85717475778904</v>
      </c>
      <c r="N96">
        <v>305.18081042287298</v>
      </c>
      <c r="O96">
        <v>1693.5305058866099</v>
      </c>
      <c r="P96">
        <v>1263.80147905841</v>
      </c>
      <c r="Q96">
        <v>1331.1190303062201</v>
      </c>
      <c r="R96">
        <v>758.27801931807198</v>
      </c>
      <c r="S96">
        <v>1105.5976351085801</v>
      </c>
      <c r="T96">
        <v>1292.79570221776</v>
      </c>
      <c r="U96">
        <v>1097.19255996426</v>
      </c>
    </row>
    <row r="97" spans="1:21" x14ac:dyDescent="0.2">
      <c r="A97" t="s">
        <v>45</v>
      </c>
      <c r="B97" t="s">
        <v>117</v>
      </c>
      <c r="C97" t="s">
        <v>119</v>
      </c>
      <c r="D97">
        <v>18504.033080553902</v>
      </c>
      <c r="E97">
        <v>18504.033080553902</v>
      </c>
      <c r="F97">
        <v>18441.4467709786</v>
      </c>
      <c r="G97">
        <v>16445.544761284102</v>
      </c>
      <c r="H97">
        <v>46753.744782995702</v>
      </c>
      <c r="I97">
        <v>26039.500620880699</v>
      </c>
      <c r="J97">
        <v>14686.3901418775</v>
      </c>
      <c r="K97">
        <v>9861.2543582737198</v>
      </c>
      <c r="L97">
        <v>5727.6133169637696</v>
      </c>
      <c r="M97">
        <v>5465.4994324486597</v>
      </c>
      <c r="N97">
        <v>6392.8870197682099</v>
      </c>
      <c r="O97">
        <v>11257.529756772101</v>
      </c>
      <c r="P97">
        <v>29573.309011082802</v>
      </c>
      <c r="Q97">
        <v>28545.166605581398</v>
      </c>
      <c r="R97">
        <v>5384.1581644063899</v>
      </c>
      <c r="S97">
        <v>17897.162561933401</v>
      </c>
      <c r="T97">
        <v>9342.3828878958302</v>
      </c>
      <c r="U97">
        <v>9073.2175110853404</v>
      </c>
    </row>
    <row r="98" spans="1:21" x14ac:dyDescent="0.2">
      <c r="A98" t="s">
        <v>45</v>
      </c>
      <c r="B98" t="s">
        <v>117</v>
      </c>
      <c r="C98" t="s">
        <v>120</v>
      </c>
      <c r="D98">
        <v>11.4599084464994</v>
      </c>
      <c r="E98">
        <v>11.4599084464994</v>
      </c>
      <c r="F98">
        <v>7.3788040000467401</v>
      </c>
      <c r="G98">
        <v>7.1270885966261703</v>
      </c>
      <c r="H98">
        <v>5.4862730398131498</v>
      </c>
      <c r="I98">
        <v>4.54440528568517</v>
      </c>
      <c r="J98">
        <v>7.1355596548136599</v>
      </c>
      <c r="K98">
        <v>7.2779619323387301</v>
      </c>
      <c r="L98">
        <v>10.465185635559701</v>
      </c>
      <c r="M98">
        <v>11.8958852684177</v>
      </c>
      <c r="N98">
        <v>15.556222823085299</v>
      </c>
      <c r="O98">
        <v>10.7870718083994</v>
      </c>
      <c r="P98">
        <v>22.934228910777598</v>
      </c>
      <c r="Q98">
        <v>11.897003517047899</v>
      </c>
      <c r="R98">
        <v>7.09043890978751</v>
      </c>
      <c r="S98">
        <v>6.1675684594479003</v>
      </c>
      <c r="T98">
        <v>5.4617506310416299</v>
      </c>
      <c r="U98">
        <v>4.4660971915531302</v>
      </c>
    </row>
    <row r="99" spans="1:21" x14ac:dyDescent="0.2">
      <c r="A99" t="s">
        <v>45</v>
      </c>
      <c r="B99" t="s">
        <v>117</v>
      </c>
      <c r="C99" t="s">
        <v>121</v>
      </c>
      <c r="D99">
        <v>144150.61482032799</v>
      </c>
      <c r="E99">
        <v>144150.61482032799</v>
      </c>
      <c r="F99">
        <v>128869.633892713</v>
      </c>
      <c r="G99">
        <v>109920.47291533</v>
      </c>
      <c r="H99">
        <v>257620.85161536699</v>
      </c>
      <c r="I99">
        <v>106132.993587533</v>
      </c>
      <c r="J99">
        <v>110297.53014698</v>
      </c>
      <c r="K99">
        <v>70185.680227461606</v>
      </c>
      <c r="L99">
        <v>40826.191134969697</v>
      </c>
      <c r="M99">
        <v>61988.452996252701</v>
      </c>
      <c r="N99">
        <v>93870.657702427503</v>
      </c>
      <c r="O99">
        <v>92462.086998869898</v>
      </c>
      <c r="P99">
        <v>632149.61057110701</v>
      </c>
      <c r="Q99">
        <v>308473.60837112198</v>
      </c>
      <c r="R99">
        <v>26927.644904262699</v>
      </c>
      <c r="S99">
        <v>109138.45429874001</v>
      </c>
      <c r="T99">
        <v>63828.287252960399</v>
      </c>
      <c r="U99">
        <v>42053.095515341403</v>
      </c>
    </row>
    <row r="100" spans="1:21" x14ac:dyDescent="0.2">
      <c r="A100" t="s">
        <v>45</v>
      </c>
      <c r="B100" t="s">
        <v>117</v>
      </c>
      <c r="C100" t="s">
        <v>122</v>
      </c>
      <c r="D100">
        <v>2.1272256874604999E-3</v>
      </c>
      <c r="E100">
        <v>2.1272256874604999E-3</v>
      </c>
      <c r="F100">
        <v>6.70556916462364E-4</v>
      </c>
      <c r="G100">
        <v>7.6705228734797902E-4</v>
      </c>
      <c r="H100">
        <v>4.1496004515253202E-4</v>
      </c>
      <c r="I100">
        <v>6.5265779975094002E-4</v>
      </c>
      <c r="J100">
        <v>1.6950846201688201E-3</v>
      </c>
      <c r="K100">
        <v>1.2343282186118301E-3</v>
      </c>
      <c r="L100">
        <v>3.1806219276737102E-2</v>
      </c>
      <c r="M100">
        <v>0.60159150497418001</v>
      </c>
      <c r="N100">
        <v>4.31844015526852E-3</v>
      </c>
      <c r="O100">
        <v>1.05941191341139E-2</v>
      </c>
      <c r="P100">
        <v>1.2345250433475001E-3</v>
      </c>
      <c r="Q100">
        <v>1.42394125443961E-3</v>
      </c>
      <c r="R100">
        <v>2.24427290729034E-2</v>
      </c>
      <c r="S100">
        <v>1.2208516743331399E-3</v>
      </c>
      <c r="T100">
        <v>1.6334274405505E-3</v>
      </c>
      <c r="U100">
        <v>1.1305847553332699E-3</v>
      </c>
    </row>
    <row r="101" spans="1:21" x14ac:dyDescent="0.2">
      <c r="A101" t="s">
        <v>45</v>
      </c>
      <c r="B101" t="s">
        <v>117</v>
      </c>
      <c r="C101" t="s">
        <v>123</v>
      </c>
      <c r="D101">
        <v>6.7037918104932096E-4</v>
      </c>
      <c r="E101">
        <v>6.7037918104932096E-4</v>
      </c>
      <c r="F101">
        <v>2.8016751306158102E-4</v>
      </c>
      <c r="G101">
        <v>2.7702338871221502E-4</v>
      </c>
      <c r="H101">
        <v>2.9181438980156499E-4</v>
      </c>
      <c r="I101">
        <v>4.6533492467546199E-4</v>
      </c>
      <c r="J101">
        <v>7.1157767408452997E-4</v>
      </c>
      <c r="K101">
        <v>3.73794312859691E-4</v>
      </c>
      <c r="L101">
        <v>6.1314330022001397E-3</v>
      </c>
      <c r="M101">
        <v>7.08218946576155E-3</v>
      </c>
      <c r="N101">
        <v>1.14425750173318E-3</v>
      </c>
      <c r="O101">
        <v>1.8563278274902899E-3</v>
      </c>
      <c r="P101">
        <v>4.1150919130731901E-4</v>
      </c>
      <c r="Q101">
        <v>9.802419264095209E-4</v>
      </c>
      <c r="R101">
        <v>1.06739324368526E-2</v>
      </c>
      <c r="S101">
        <v>7.0489599124073997E-4</v>
      </c>
      <c r="T101">
        <v>1.04566104600677E-3</v>
      </c>
      <c r="U101">
        <v>5.4549126671260095E-4</v>
      </c>
    </row>
    <row r="102" spans="1:21" x14ac:dyDescent="0.2">
      <c r="A102" t="s">
        <v>45</v>
      </c>
      <c r="B102" t="s">
        <v>117</v>
      </c>
      <c r="C102" t="s">
        <v>124</v>
      </c>
      <c r="D102">
        <v>7.3458454328459597</v>
      </c>
      <c r="E102">
        <v>7.3458454328459597</v>
      </c>
      <c r="F102">
        <v>6.3011962102434396</v>
      </c>
      <c r="G102">
        <v>6.6664793221174801</v>
      </c>
      <c r="H102">
        <v>6.00855775128744</v>
      </c>
      <c r="I102">
        <v>5.8226009615740697</v>
      </c>
      <c r="J102">
        <v>6.6144658500479299</v>
      </c>
      <c r="K102">
        <v>6.0196602878812797</v>
      </c>
      <c r="L102">
        <v>6.5245389200454396</v>
      </c>
      <c r="M102">
        <v>5.9287057224255504</v>
      </c>
      <c r="N102">
        <v>6.0989581116430802</v>
      </c>
      <c r="O102">
        <v>6.91378120347209</v>
      </c>
      <c r="P102">
        <v>6.4157765116443599</v>
      </c>
      <c r="Q102">
        <v>6.0381572627463198</v>
      </c>
      <c r="R102">
        <v>6.39722247087981</v>
      </c>
      <c r="S102">
        <v>6.6398512202473903</v>
      </c>
      <c r="T102">
        <v>6.51899271155348</v>
      </c>
      <c r="U102">
        <v>6.5178852982218398</v>
      </c>
    </row>
    <row r="103" spans="1:21" x14ac:dyDescent="0.2">
      <c r="A103" t="s">
        <v>45</v>
      </c>
      <c r="B103" t="s">
        <v>117</v>
      </c>
      <c r="C103" t="s">
        <v>125</v>
      </c>
      <c r="D103">
        <v>2559.3582327706599</v>
      </c>
      <c r="E103">
        <v>2559.3582327706599</v>
      </c>
      <c r="F103">
        <v>2411.9058158340099</v>
      </c>
      <c r="G103">
        <v>2973.58592873322</v>
      </c>
      <c r="H103">
        <v>2495.6956882026898</v>
      </c>
      <c r="I103">
        <v>3172.82438004903</v>
      </c>
      <c r="J103">
        <v>1820.97062444722</v>
      </c>
      <c r="K103">
        <v>1954.5731251596801</v>
      </c>
      <c r="L103">
        <v>1271.62149001486</v>
      </c>
      <c r="M103">
        <v>1447.62618294958</v>
      </c>
      <c r="N103">
        <v>1391.5793018291299</v>
      </c>
      <c r="O103">
        <v>1888.17273794165</v>
      </c>
      <c r="P103">
        <v>975.16505132913096</v>
      </c>
      <c r="Q103">
        <v>1565.01587390898</v>
      </c>
      <c r="R103">
        <v>2679.2480492254999</v>
      </c>
      <c r="S103">
        <v>2174.0613224387198</v>
      </c>
      <c r="T103">
        <v>2110.0541338927001</v>
      </c>
      <c r="U103">
        <v>2262.1004209109901</v>
      </c>
    </row>
    <row r="104" spans="1:21" x14ac:dyDescent="0.2">
      <c r="A104" t="s">
        <v>45</v>
      </c>
      <c r="B104" t="s">
        <v>117</v>
      </c>
      <c r="C104" t="s">
        <v>126</v>
      </c>
      <c r="D104">
        <v>0.434499886762447</v>
      </c>
      <c r="E104">
        <v>0.434499886762447</v>
      </c>
      <c r="F104">
        <v>0.465897442564705</v>
      </c>
      <c r="G104">
        <v>0.44274530685893199</v>
      </c>
      <c r="H104">
        <v>0.50416747504783699</v>
      </c>
      <c r="I104">
        <v>0.52867938317121999</v>
      </c>
      <c r="J104">
        <v>0.409840346524736</v>
      </c>
      <c r="K104">
        <v>0.452336841652064</v>
      </c>
      <c r="L104">
        <v>0.41920296976308902</v>
      </c>
      <c r="M104">
        <v>0.44169638531734201</v>
      </c>
      <c r="N104">
        <v>0.35681406021441597</v>
      </c>
      <c r="O104">
        <v>0.41440656048893798</v>
      </c>
      <c r="P104">
        <v>0.35264647578328401</v>
      </c>
      <c r="Q104">
        <v>0.42187359233678601</v>
      </c>
      <c r="R104">
        <v>0.44862035748786599</v>
      </c>
      <c r="S104">
        <v>0.43900608167532001</v>
      </c>
      <c r="T104">
        <v>0.508614246695821</v>
      </c>
      <c r="U104">
        <v>0.51288365114039403</v>
      </c>
    </row>
    <row r="105" spans="1:21" x14ac:dyDescent="0.2">
      <c r="A105" t="s">
        <v>45</v>
      </c>
      <c r="B105" t="s">
        <v>117</v>
      </c>
      <c r="C105" t="s">
        <v>127</v>
      </c>
      <c r="D105">
        <v>0.47258930001601701</v>
      </c>
      <c r="E105">
        <v>0.47258930001601701</v>
      </c>
      <c r="F105">
        <v>0.53559971023491604</v>
      </c>
      <c r="G105">
        <v>0.52728236957888097</v>
      </c>
      <c r="H105">
        <v>0.58290063724333196</v>
      </c>
      <c r="I105">
        <v>0.61755445442345402</v>
      </c>
      <c r="J105">
        <v>0.51412854661262297</v>
      </c>
      <c r="K105">
        <v>0.53344325535091996</v>
      </c>
      <c r="L105">
        <v>0.470519601742377</v>
      </c>
      <c r="M105">
        <v>0.47398781018719999</v>
      </c>
      <c r="N105">
        <v>0.39854776027817501</v>
      </c>
      <c r="O105">
        <v>0.47498693152117</v>
      </c>
      <c r="P105">
        <v>0.34427096292610099</v>
      </c>
      <c r="Q105">
        <v>0.44679564691656498</v>
      </c>
      <c r="R105">
        <v>0.53985802134201399</v>
      </c>
      <c r="S105">
        <v>0.54667660373191995</v>
      </c>
      <c r="T105">
        <v>0.58779761904761896</v>
      </c>
      <c r="U105">
        <v>0.61480731639206898</v>
      </c>
    </row>
    <row r="106" spans="1:21" x14ac:dyDescent="0.2">
      <c r="A106" t="s">
        <v>45</v>
      </c>
      <c r="B106" t="s">
        <v>117</v>
      </c>
      <c r="C106" t="s">
        <v>128</v>
      </c>
      <c r="D106">
        <v>6.9100844138789199</v>
      </c>
      <c r="E106">
        <v>6.9100844138789199</v>
      </c>
      <c r="F106">
        <v>3.8899727796202201</v>
      </c>
      <c r="G106">
        <v>3.5231845029331499</v>
      </c>
      <c r="H106">
        <v>2.5355692248905499</v>
      </c>
      <c r="I106">
        <v>1.9092767930487</v>
      </c>
      <c r="J106">
        <v>3.3312827592539902</v>
      </c>
      <c r="K106">
        <v>3.71693946021901</v>
      </c>
      <c r="L106">
        <v>5.9164544587369496</v>
      </c>
      <c r="M106">
        <v>7.3977554917775503</v>
      </c>
      <c r="N106">
        <v>9.2025258792520201</v>
      </c>
      <c r="O106">
        <v>6.2505271799270403</v>
      </c>
      <c r="P106">
        <v>14.4928625818161</v>
      </c>
      <c r="Q106">
        <v>6.8698981627575098</v>
      </c>
      <c r="R106">
        <v>3.6464011701188901</v>
      </c>
      <c r="S106">
        <v>2.8211169749182101</v>
      </c>
      <c r="T106">
        <v>2.5622784317368499</v>
      </c>
      <c r="U106">
        <v>1.80665344813062</v>
      </c>
    </row>
    <row r="107" spans="1:21" x14ac:dyDescent="0.2">
      <c r="A107" t="s">
        <v>45</v>
      </c>
      <c r="B107" t="s">
        <v>117</v>
      </c>
      <c r="C107" t="s">
        <v>129</v>
      </c>
      <c r="D107">
        <v>0.68432190423181904</v>
      </c>
      <c r="E107">
        <v>0.68432190423181904</v>
      </c>
      <c r="F107">
        <v>0.70973383028343795</v>
      </c>
      <c r="G107">
        <v>0.69148048373484206</v>
      </c>
      <c r="H107">
        <v>0.73691913139182996</v>
      </c>
      <c r="I107">
        <v>0.75407773237717801</v>
      </c>
      <c r="J107">
        <v>0.66216143363918101</v>
      </c>
      <c r="K107">
        <v>0.69508209091324002</v>
      </c>
      <c r="L107">
        <v>0.67236361294574598</v>
      </c>
      <c r="M107">
        <v>0.68961250612483005</v>
      </c>
      <c r="N107">
        <v>0.61845144995339496</v>
      </c>
      <c r="O107">
        <v>0.66855615487537401</v>
      </c>
      <c r="P107">
        <v>0.61598715168609997</v>
      </c>
      <c r="Q107">
        <v>0.67207037438088002</v>
      </c>
      <c r="R107">
        <v>0.69536403126908697</v>
      </c>
      <c r="S107">
        <v>0.68675755565896002</v>
      </c>
      <c r="T107">
        <v>0.74069152254783899</v>
      </c>
      <c r="U107">
        <v>0.74378756706093996</v>
      </c>
    </row>
    <row r="108" spans="1:21" x14ac:dyDescent="0.2">
      <c r="A108" t="s">
        <v>45</v>
      </c>
      <c r="B108" t="s">
        <v>117</v>
      </c>
      <c r="C108" t="s">
        <v>130</v>
      </c>
      <c r="D108">
        <v>13646.9075686495</v>
      </c>
      <c r="E108">
        <v>13646.9075686495</v>
      </c>
      <c r="F108">
        <v>13101.198066122301</v>
      </c>
      <c r="G108">
        <v>11240.989658447401</v>
      </c>
      <c r="H108">
        <v>34668.806322055003</v>
      </c>
      <c r="I108">
        <v>20208.342621575801</v>
      </c>
      <c r="J108">
        <v>9496.3549509549393</v>
      </c>
      <c r="K108">
        <v>6838.6702096361196</v>
      </c>
      <c r="L108">
        <v>4515.4659735492996</v>
      </c>
      <c r="M108">
        <v>3951.8440153614802</v>
      </c>
      <c r="N108">
        <v>4034.6737039454601</v>
      </c>
      <c r="O108">
        <v>8179.4268243080596</v>
      </c>
      <c r="P108">
        <v>18303.725153664898</v>
      </c>
      <c r="Q108">
        <v>19651.0076800057</v>
      </c>
      <c r="R108">
        <v>4054.3289246596</v>
      </c>
      <c r="S108">
        <v>12465.405803256201</v>
      </c>
      <c r="T108">
        <v>6636.8773446981204</v>
      </c>
      <c r="U108">
        <v>6672.0235758774998</v>
      </c>
    </row>
    <row r="109" spans="1:21" x14ac:dyDescent="0.2">
      <c r="A109" t="s">
        <v>45</v>
      </c>
      <c r="B109" t="s">
        <v>117</v>
      </c>
      <c r="C109" t="s">
        <v>131</v>
      </c>
      <c r="D109">
        <v>6.3041126151035297E-4</v>
      </c>
      <c r="E109">
        <v>6.3041126151035297E-4</v>
      </c>
      <c r="F109">
        <v>2.6262898466738099E-4</v>
      </c>
      <c r="G109">
        <v>2.5296680473735502E-4</v>
      </c>
      <c r="H109">
        <v>2.8021555417680601E-4</v>
      </c>
      <c r="I109">
        <v>4.49268543109392E-4</v>
      </c>
      <c r="J109">
        <v>6.3041435298536504E-4</v>
      </c>
      <c r="K109">
        <v>3.3396895227768398E-4</v>
      </c>
      <c r="L109">
        <v>3.8650671360979899E-3</v>
      </c>
      <c r="M109">
        <v>1.20819330436287E-3</v>
      </c>
      <c r="N109">
        <v>1.0099407649332599E-3</v>
      </c>
      <c r="O109">
        <v>1.4189003389278899E-3</v>
      </c>
      <c r="P109">
        <v>3.9747433350131102E-4</v>
      </c>
      <c r="Q109">
        <v>9.6694589568026897E-4</v>
      </c>
      <c r="R109">
        <v>9.2034178170927201E-3</v>
      </c>
      <c r="S109">
        <v>6.44475313167894E-4</v>
      </c>
      <c r="T109">
        <v>9.9987466523439599E-4</v>
      </c>
      <c r="U109">
        <v>4.9787903152820996E-4</v>
      </c>
    </row>
    <row r="110" spans="1:21" x14ac:dyDescent="0.2">
      <c r="A110" t="s">
        <v>45</v>
      </c>
      <c r="B110" t="s">
        <v>132</v>
      </c>
      <c r="C110" t="s">
        <v>107</v>
      </c>
      <c r="D110">
        <v>37.975158867706497</v>
      </c>
      <c r="E110">
        <v>37.975158867706497</v>
      </c>
      <c r="F110">
        <v>63.971902937420097</v>
      </c>
      <c r="G110">
        <v>51.590075512405598</v>
      </c>
      <c r="H110">
        <v>76.509179926560506</v>
      </c>
      <c r="I110">
        <v>117.561253561253</v>
      </c>
      <c r="J110">
        <v>47.114451988360798</v>
      </c>
      <c r="K110">
        <v>69.429946524064107</v>
      </c>
      <c r="L110">
        <v>32.040089086859602</v>
      </c>
      <c r="M110">
        <v>55.108843537414899</v>
      </c>
      <c r="N110">
        <v>47.687927107061498</v>
      </c>
      <c r="O110">
        <v>34.330135891286901</v>
      </c>
      <c r="P110">
        <v>22.3876967095851</v>
      </c>
      <c r="Q110">
        <v>48.185043144774603</v>
      </c>
      <c r="R110">
        <v>56.559562137797798</v>
      </c>
      <c r="S110">
        <v>38.9513888888888</v>
      </c>
      <c r="T110">
        <v>44.349734042553102</v>
      </c>
      <c r="U110">
        <v>47.059585492227903</v>
      </c>
    </row>
    <row r="111" spans="1:21" x14ac:dyDescent="0.2">
      <c r="A111" t="s">
        <v>45</v>
      </c>
      <c r="B111" t="s">
        <v>132</v>
      </c>
      <c r="C111" t="s">
        <v>118</v>
      </c>
      <c r="D111">
        <v>2.1938277797635099E-2</v>
      </c>
      <c r="E111">
        <v>2.1938277797635099E-2</v>
      </c>
      <c r="F111">
        <v>4.0850512731430498E-2</v>
      </c>
      <c r="G111">
        <v>2.7826362196551001E-2</v>
      </c>
      <c r="H111">
        <v>4.6823243529106801E-2</v>
      </c>
      <c r="I111">
        <v>5.5822057721392898E-2</v>
      </c>
      <c r="J111">
        <v>4.5697819581339297E-2</v>
      </c>
      <c r="K111">
        <v>7.4256627298464301E-2</v>
      </c>
      <c r="L111">
        <v>3.5679386510979599E-2</v>
      </c>
      <c r="M111">
        <v>6.2481682015209698E-2</v>
      </c>
      <c r="N111">
        <v>5.4314267775696402E-2</v>
      </c>
      <c r="O111">
        <v>2.7442154989038299E-2</v>
      </c>
      <c r="P111">
        <v>3.2028178411423601E-2</v>
      </c>
      <c r="Q111">
        <v>4.6198507329601797E-2</v>
      </c>
      <c r="R111">
        <v>3.6419550636057799E-2</v>
      </c>
      <c r="S111">
        <v>3.3811969521604902E-2</v>
      </c>
      <c r="T111">
        <v>2.9487855081484798E-2</v>
      </c>
      <c r="U111">
        <v>3.0479006147815998E-2</v>
      </c>
    </row>
    <row r="112" spans="1:21" x14ac:dyDescent="0.2">
      <c r="A112" t="s">
        <v>45</v>
      </c>
      <c r="B112" t="s">
        <v>132</v>
      </c>
      <c r="C112" t="s">
        <v>108</v>
      </c>
      <c r="D112">
        <v>3016.9666632291601</v>
      </c>
      <c r="E112">
        <v>3016.9666632291601</v>
      </c>
      <c r="F112">
        <v>1157.52697732303</v>
      </c>
      <c r="G112">
        <v>1524.8455818435</v>
      </c>
      <c r="H112">
        <v>1743.7337439268599</v>
      </c>
      <c r="I112">
        <v>1575.4346555628599</v>
      </c>
      <c r="J112">
        <v>1217.3401507675201</v>
      </c>
      <c r="K112">
        <v>592.45320140696003</v>
      </c>
      <c r="L112">
        <v>2040.6857505667101</v>
      </c>
      <c r="M112">
        <v>1136.9805173770101</v>
      </c>
      <c r="N112">
        <v>627.92362534440895</v>
      </c>
      <c r="O112">
        <v>2127.34760425073</v>
      </c>
      <c r="P112">
        <v>2489.9038847648599</v>
      </c>
      <c r="Q112">
        <v>2014.4559695325299</v>
      </c>
      <c r="R112">
        <v>1108.1742244099701</v>
      </c>
      <c r="S112">
        <v>1859.8113395785099</v>
      </c>
      <c r="T112">
        <v>1444.3058439904901</v>
      </c>
      <c r="U112">
        <v>1338.4088633251899</v>
      </c>
    </row>
    <row r="113" spans="1:21" x14ac:dyDescent="0.2">
      <c r="A113" t="s">
        <v>45</v>
      </c>
      <c r="B113" t="s">
        <v>132</v>
      </c>
      <c r="C113" t="s">
        <v>133</v>
      </c>
      <c r="D113">
        <v>22259.3523974581</v>
      </c>
      <c r="E113">
        <v>22259.3523974581</v>
      </c>
      <c r="F113">
        <v>18082.7726692209</v>
      </c>
      <c r="G113">
        <v>15620.451995685</v>
      </c>
      <c r="H113">
        <v>47721.171358629101</v>
      </c>
      <c r="I113">
        <v>28549.987654320899</v>
      </c>
      <c r="J113">
        <v>13647.967992240499</v>
      </c>
      <c r="K113">
        <v>9713.2139037433099</v>
      </c>
      <c r="L113">
        <v>9692.0645879732692</v>
      </c>
      <c r="M113">
        <v>6727.3401360544203</v>
      </c>
      <c r="N113">
        <v>6498.4851936218602</v>
      </c>
      <c r="O113">
        <v>14540.798561150999</v>
      </c>
      <c r="P113">
        <v>27814.5965665236</v>
      </c>
      <c r="Q113">
        <v>26749.6327900287</v>
      </c>
      <c r="R113">
        <v>6918.3831294269103</v>
      </c>
      <c r="S113">
        <v>18616.125</v>
      </c>
      <c r="T113">
        <v>9144.8351063829796</v>
      </c>
      <c r="U113">
        <v>9633.0880829015496</v>
      </c>
    </row>
    <row r="114" spans="1:21" x14ac:dyDescent="0.2">
      <c r="A114" t="s">
        <v>45</v>
      </c>
      <c r="B114" t="s">
        <v>132</v>
      </c>
      <c r="C114" t="s">
        <v>134</v>
      </c>
      <c r="D114">
        <v>1990.0935875216601</v>
      </c>
      <c r="E114">
        <v>1990.0935875216601</v>
      </c>
      <c r="F114">
        <v>4148.8742017879904</v>
      </c>
      <c r="G114">
        <v>3260.7594390507002</v>
      </c>
      <c r="H114">
        <v>1878.5165238678001</v>
      </c>
      <c r="I114">
        <v>1233.28252611585</v>
      </c>
      <c r="J114">
        <v>2180.6159068865099</v>
      </c>
      <c r="K114">
        <v>1830.4128342245899</v>
      </c>
      <c r="L114">
        <v>2323.5746102449798</v>
      </c>
      <c r="M114">
        <v>3951.12358276644</v>
      </c>
      <c r="N114">
        <v>7545.87699316628</v>
      </c>
      <c r="O114">
        <v>2788.9952038369302</v>
      </c>
      <c r="P114">
        <v>9916.6237482117303</v>
      </c>
      <c r="Q114">
        <v>4993.2214765100598</v>
      </c>
      <c r="R114">
        <v>2496.1815840309</v>
      </c>
      <c r="S114">
        <v>1419.12586805555</v>
      </c>
      <c r="T114">
        <v>717.98670212765899</v>
      </c>
      <c r="U114">
        <v>398.16580310880801</v>
      </c>
    </row>
    <row r="115" spans="1:21" x14ac:dyDescent="0.2">
      <c r="A115" t="s">
        <v>45</v>
      </c>
      <c r="B115" t="s">
        <v>132</v>
      </c>
      <c r="C115" t="s">
        <v>135</v>
      </c>
      <c r="D115">
        <v>23568484.134026501</v>
      </c>
      <c r="E115">
        <v>23568484.134026501</v>
      </c>
      <c r="F115">
        <v>70341563.632822394</v>
      </c>
      <c r="G115">
        <v>44591422.023732401</v>
      </c>
      <c r="H115">
        <v>92644198.247245997</v>
      </c>
      <c r="I115">
        <v>30231797.7193732</v>
      </c>
      <c r="J115">
        <v>35839734.237633303</v>
      </c>
      <c r="K115">
        <v>18552447.345454499</v>
      </c>
      <c r="L115">
        <v>10372879.993318399</v>
      </c>
      <c r="M115">
        <v>24583559.277777702</v>
      </c>
      <c r="N115">
        <v>50992067.389521599</v>
      </c>
      <c r="O115">
        <v>28841972.7266187</v>
      </c>
      <c r="P115">
        <v>278107744.309012</v>
      </c>
      <c r="Q115">
        <v>132989371.31543601</v>
      </c>
      <c r="R115">
        <v>7478806.8525434602</v>
      </c>
      <c r="S115">
        <v>29255173.813368</v>
      </c>
      <c r="T115">
        <v>9339088.4015957396</v>
      </c>
      <c r="U115">
        <v>3426766.9015544001</v>
      </c>
    </row>
    <row r="116" spans="1:21" x14ac:dyDescent="0.2">
      <c r="A116" t="s">
        <v>45</v>
      </c>
      <c r="B116" t="s">
        <v>132</v>
      </c>
      <c r="C116" t="s">
        <v>136</v>
      </c>
      <c r="D116">
        <v>0.25569103989933001</v>
      </c>
      <c r="E116">
        <v>0.25569103989933001</v>
      </c>
      <c r="F116">
        <v>0.24772663726459301</v>
      </c>
      <c r="G116">
        <v>0.25265736011736101</v>
      </c>
      <c r="H116">
        <v>3.9998610635012297E-2</v>
      </c>
      <c r="I116">
        <v>5.2815901744663399E-2</v>
      </c>
      <c r="J116">
        <v>0.161375675065729</v>
      </c>
      <c r="K116">
        <v>0.21655064679588901</v>
      </c>
      <c r="L116">
        <v>2.3074945472972299</v>
      </c>
      <c r="M116">
        <v>36.732919607620403</v>
      </c>
      <c r="N116">
        <v>1.1848111286438601</v>
      </c>
      <c r="O116">
        <v>0.92779083130274498</v>
      </c>
      <c r="P116">
        <v>0.36317622477702399</v>
      </c>
      <c r="Q116">
        <v>0.19591358758473301</v>
      </c>
      <c r="R116">
        <v>1.2870758306235199</v>
      </c>
      <c r="S116">
        <v>8.8690131363547697E-2</v>
      </c>
      <c r="T116">
        <v>8.0451138091045094E-2</v>
      </c>
      <c r="U116">
        <v>7.0614717408510802E-2</v>
      </c>
    </row>
    <row r="117" spans="1:21" x14ac:dyDescent="0.2">
      <c r="A117" t="s">
        <v>45</v>
      </c>
      <c r="B117" t="s">
        <v>132</v>
      </c>
      <c r="C117" t="s">
        <v>137</v>
      </c>
      <c r="D117">
        <v>1.9768914802477501E-3</v>
      </c>
      <c r="E117">
        <v>1.9768914802477501E-3</v>
      </c>
      <c r="F117">
        <v>7.8517976635707198E-4</v>
      </c>
      <c r="G117">
        <v>7.5317710361696598E-4</v>
      </c>
      <c r="H117">
        <v>7.6388468150570803E-4</v>
      </c>
      <c r="I117">
        <v>1.18480377973807E-3</v>
      </c>
      <c r="J117">
        <v>1.2756195397880599E-3</v>
      </c>
      <c r="K117">
        <v>1.25251563844716E-3</v>
      </c>
      <c r="L117">
        <v>2.5043142632847001E-3</v>
      </c>
      <c r="M117">
        <v>2.1894560959654901E-3</v>
      </c>
      <c r="N117">
        <v>3.4507078340466099E-3</v>
      </c>
      <c r="O117">
        <v>3.1908581912980199E-3</v>
      </c>
      <c r="P117">
        <v>1.5199181743685299E-3</v>
      </c>
      <c r="Q117">
        <v>3.36868234666622E-3</v>
      </c>
      <c r="R117">
        <v>1.8242036752923799E-2</v>
      </c>
      <c r="S117">
        <v>2.1409756014615601E-3</v>
      </c>
      <c r="T117">
        <v>2.4861780534434601E-3</v>
      </c>
      <c r="U117">
        <v>1.1545688955375E-3</v>
      </c>
    </row>
    <row r="118" spans="1:21" x14ac:dyDescent="0.2">
      <c r="A118" t="s">
        <v>45</v>
      </c>
      <c r="B118" t="s">
        <v>132</v>
      </c>
      <c r="C118" t="s">
        <v>138</v>
      </c>
      <c r="D118">
        <v>755.49682264586897</v>
      </c>
      <c r="E118">
        <v>755.49682264586897</v>
      </c>
      <c r="F118">
        <v>693.26947637292403</v>
      </c>
      <c r="G118">
        <v>836.65480043149898</v>
      </c>
      <c r="H118">
        <v>873.583843329253</v>
      </c>
      <c r="I118">
        <v>1099.7910731244001</v>
      </c>
      <c r="J118">
        <v>403.12027158098903</v>
      </c>
      <c r="K118">
        <v>328.00748663101598</v>
      </c>
      <c r="L118">
        <v>491.305122494432</v>
      </c>
      <c r="M118">
        <v>382.69160997732399</v>
      </c>
      <c r="N118">
        <v>371.81548974943001</v>
      </c>
      <c r="O118">
        <v>513.34212629896001</v>
      </c>
      <c r="P118">
        <v>338.399141630901</v>
      </c>
      <c r="Q118">
        <v>493.74976030680699</v>
      </c>
      <c r="R118">
        <v>513.96072118480299</v>
      </c>
      <c r="S118">
        <v>422.347222222222</v>
      </c>
      <c r="T118">
        <v>650.86436170212698</v>
      </c>
      <c r="U118">
        <v>620.06994818652799</v>
      </c>
    </row>
    <row r="119" spans="1:21" x14ac:dyDescent="0.2">
      <c r="A119" t="s">
        <v>45</v>
      </c>
      <c r="B119" t="s">
        <v>132</v>
      </c>
      <c r="C119" t="s">
        <v>139</v>
      </c>
      <c r="D119">
        <v>0.436451081828925</v>
      </c>
      <c r="E119">
        <v>0.436451081828925</v>
      </c>
      <c r="F119">
        <v>0.442700815052953</v>
      </c>
      <c r="G119">
        <v>0.451270118895091</v>
      </c>
      <c r="H119">
        <v>0.53462903508522197</v>
      </c>
      <c r="I119">
        <v>0.52221798343988901</v>
      </c>
      <c r="J119">
        <v>0.39099929348301499</v>
      </c>
      <c r="K119">
        <v>0.35081014612942801</v>
      </c>
      <c r="L119">
        <v>0.54711038139691703</v>
      </c>
      <c r="M119">
        <v>0.43389071426000397</v>
      </c>
      <c r="N119">
        <v>0.42348005666222099</v>
      </c>
      <c r="O119">
        <v>0.41034542469940899</v>
      </c>
      <c r="P119">
        <v>0.48411894367796998</v>
      </c>
      <c r="Q119">
        <v>0.47339382579751399</v>
      </c>
      <c r="R119">
        <v>0.330947019436447</v>
      </c>
      <c r="S119">
        <v>0.36662085262345601</v>
      </c>
      <c r="T119">
        <v>0.432755559642372</v>
      </c>
      <c r="U119">
        <v>0.40159970737469403</v>
      </c>
    </row>
    <row r="120" spans="1:21" x14ac:dyDescent="0.2">
      <c r="A120" t="s">
        <v>45</v>
      </c>
      <c r="B120" t="s">
        <v>132</v>
      </c>
      <c r="C120" t="s">
        <v>140</v>
      </c>
      <c r="D120">
        <v>0.68679775729107295</v>
      </c>
      <c r="E120">
        <v>0.68679775729107295</v>
      </c>
      <c r="F120">
        <v>0.69170829338950601</v>
      </c>
      <c r="G120">
        <v>0.69802338762508598</v>
      </c>
      <c r="H120">
        <v>0.75781647294404997</v>
      </c>
      <c r="I120">
        <v>0.74903388806733096</v>
      </c>
      <c r="J120">
        <v>0.65036888224328604</v>
      </c>
      <c r="K120">
        <v>0.61571324499185898</v>
      </c>
      <c r="L120">
        <v>0.76634054650516703</v>
      </c>
      <c r="M120">
        <v>0.68484885892696601</v>
      </c>
      <c r="N120">
        <v>0.67654765336184997</v>
      </c>
      <c r="O120">
        <v>0.66614540842016701</v>
      </c>
      <c r="P120">
        <v>0.72165145687322096</v>
      </c>
      <c r="Q120">
        <v>0.71487840536035097</v>
      </c>
      <c r="R120">
        <v>0.59714505311577204</v>
      </c>
      <c r="S120">
        <v>0.62960111412215602</v>
      </c>
      <c r="T120">
        <v>0.68409646122547096</v>
      </c>
      <c r="U120">
        <v>0.65917515857970799</v>
      </c>
    </row>
    <row r="121" spans="1:21" x14ac:dyDescent="0.2">
      <c r="A121" t="s">
        <v>45</v>
      </c>
      <c r="B121" t="s">
        <v>132</v>
      </c>
      <c r="C121" t="s">
        <v>141</v>
      </c>
      <c r="D121">
        <v>15834.6675705037</v>
      </c>
      <c r="E121">
        <v>15834.6675705037</v>
      </c>
      <c r="F121">
        <v>12171.962960504899</v>
      </c>
      <c r="G121">
        <v>10735.5490136842</v>
      </c>
      <c r="H121">
        <v>37089.5508202895</v>
      </c>
      <c r="I121">
        <v>22272.622262819699</v>
      </c>
      <c r="J121">
        <v>8772.4605707198407</v>
      </c>
      <c r="K121">
        <v>5981.0978133512599</v>
      </c>
      <c r="L121">
        <v>8135.7570870627196</v>
      </c>
      <c r="M121">
        <v>4862.5818528816799</v>
      </c>
      <c r="N121">
        <v>4318.9931893275598</v>
      </c>
      <c r="O121">
        <v>10121.112297928001</v>
      </c>
      <c r="P121">
        <v>19103.626615713099</v>
      </c>
      <c r="Q121">
        <v>18525.978533309401</v>
      </c>
      <c r="R121">
        <v>4297.6384804162499</v>
      </c>
      <c r="S121">
        <v>12096.033922381601</v>
      </c>
      <c r="T121">
        <v>6406.7893091718497</v>
      </c>
      <c r="U121">
        <v>6560.2350773847902</v>
      </c>
    </row>
    <row r="122" spans="1:21" x14ac:dyDescent="0.2">
      <c r="A122" t="s">
        <v>45</v>
      </c>
      <c r="B122" t="s">
        <v>132</v>
      </c>
      <c r="C122" t="s">
        <v>142</v>
      </c>
      <c r="D122">
        <v>1.92179730503538E-3</v>
      </c>
      <c r="E122">
        <v>1.92179730503538E-3</v>
      </c>
      <c r="F122">
        <v>7.6363636641104099E-4</v>
      </c>
      <c r="G122">
        <v>7.0561564774163402E-4</v>
      </c>
      <c r="H122">
        <v>6.8802909209790802E-4</v>
      </c>
      <c r="I122">
        <v>1.12358207324598E-3</v>
      </c>
      <c r="J122">
        <v>3.6498994955481702E-4</v>
      </c>
      <c r="K122">
        <v>1.19813459468365E-3</v>
      </c>
      <c r="L122">
        <v>7.7016566004761895E-4</v>
      </c>
      <c r="M122">
        <v>4.8577956160265803E-4</v>
      </c>
      <c r="N122">
        <v>2.4542868215999699E-3</v>
      </c>
      <c r="O122">
        <v>2.22266801911178E-3</v>
      </c>
      <c r="P122">
        <v>1.50844307961941E-3</v>
      </c>
      <c r="Q122">
        <v>3.3564346143410599E-3</v>
      </c>
      <c r="R122">
        <v>1.25532274074021E-2</v>
      </c>
      <c r="S122">
        <v>1.4572512363643199E-3</v>
      </c>
      <c r="T122">
        <v>2.38868275288777E-3</v>
      </c>
      <c r="U122">
        <v>1.0750160702625701E-3</v>
      </c>
    </row>
    <row r="123" spans="1:21" x14ac:dyDescent="0.2">
      <c r="A123" t="s">
        <v>45</v>
      </c>
      <c r="B123" t="s">
        <v>132</v>
      </c>
      <c r="C123" t="s">
        <v>143</v>
      </c>
      <c r="D123">
        <v>7.5330330567933101</v>
      </c>
      <c r="E123">
        <v>7.5330330567933101</v>
      </c>
      <c r="F123">
        <v>6.9160681084471403</v>
      </c>
      <c r="G123">
        <v>7.1928232427467602</v>
      </c>
      <c r="H123">
        <v>6.34911496296992</v>
      </c>
      <c r="I123">
        <v>6.2332692735287498</v>
      </c>
      <c r="J123">
        <v>6.8387666324677001</v>
      </c>
      <c r="K123">
        <v>6.4216622439844198</v>
      </c>
      <c r="L123">
        <v>6.7567456264771</v>
      </c>
      <c r="M123">
        <v>6.4375674405570198</v>
      </c>
      <c r="N123">
        <v>6.4093997330613197</v>
      </c>
      <c r="O123">
        <v>7.2979413469732997</v>
      </c>
      <c r="P123">
        <v>6.80395306621317</v>
      </c>
      <c r="Q123">
        <v>6.5750607541715604</v>
      </c>
      <c r="R123">
        <v>7.2036927941472602</v>
      </c>
      <c r="S123">
        <v>7.2816885268705001</v>
      </c>
      <c r="T123">
        <v>7.1270171494814001</v>
      </c>
      <c r="U123">
        <v>7.1891693947262603</v>
      </c>
    </row>
    <row r="124" spans="1:21" x14ac:dyDescent="0.2">
      <c r="A124" t="s">
        <v>45</v>
      </c>
      <c r="B124" t="s">
        <v>132</v>
      </c>
      <c r="C124" t="s">
        <v>144</v>
      </c>
      <c r="D124">
        <v>0.138635271504084</v>
      </c>
      <c r="E124">
        <v>0.138635271504084</v>
      </c>
      <c r="F124">
        <v>0.16206147159267301</v>
      </c>
      <c r="G124">
        <v>0.14566310496543</v>
      </c>
      <c r="H124">
        <v>0.19282511210762299</v>
      </c>
      <c r="I124">
        <v>0.21740476927841401</v>
      </c>
      <c r="J124">
        <v>0.11939779965257601</v>
      </c>
      <c r="K124">
        <v>0.116351418616226</v>
      </c>
      <c r="L124">
        <v>0.139701306782825</v>
      </c>
      <c r="M124">
        <v>0.127993034392686</v>
      </c>
      <c r="N124">
        <v>8.9793413786050297E-2</v>
      </c>
      <c r="O124">
        <v>0.130789336121275</v>
      </c>
      <c r="P124">
        <v>8.6961930828564293E-2</v>
      </c>
      <c r="Q124">
        <v>0.12611850060459401</v>
      </c>
      <c r="R124">
        <v>0.14044130945921501</v>
      </c>
      <c r="S124">
        <v>0.127194435243458</v>
      </c>
      <c r="T124">
        <v>0.213151927437641</v>
      </c>
      <c r="U124">
        <v>0.21558223959787701</v>
      </c>
    </row>
    <row r="125" spans="1:21" x14ac:dyDescent="0.2">
      <c r="A125" t="s">
        <v>45</v>
      </c>
      <c r="B125" t="s">
        <v>132</v>
      </c>
      <c r="C125" t="s">
        <v>145</v>
      </c>
      <c r="D125">
        <v>1938.06374332064</v>
      </c>
      <c r="E125">
        <v>1938.06374332064</v>
      </c>
      <c r="F125">
        <v>4110.7991551797504</v>
      </c>
      <c r="G125">
        <v>3213.6290663994801</v>
      </c>
      <c r="H125">
        <v>1851.6214454470401</v>
      </c>
      <c r="I125">
        <v>1212.12514711731</v>
      </c>
      <c r="J125">
        <v>2110.4691893681802</v>
      </c>
      <c r="K125">
        <v>1756.5447842374599</v>
      </c>
      <c r="L125">
        <v>2272.3357969454501</v>
      </c>
      <c r="M125">
        <v>3890.0817830533501</v>
      </c>
      <c r="N125">
        <v>7421.85147960004</v>
      </c>
      <c r="O125">
        <v>2730.5356725011602</v>
      </c>
      <c r="P125">
        <v>9784.3901997744506</v>
      </c>
      <c r="Q125">
        <v>4930.3516296838898</v>
      </c>
      <c r="R125">
        <v>2445.4813154773001</v>
      </c>
      <c r="S125">
        <v>1357.3151516384501</v>
      </c>
      <c r="T125">
        <v>695.976629696695</v>
      </c>
      <c r="U125">
        <v>376.64918353512797</v>
      </c>
    </row>
    <row r="126" spans="1:21" x14ac:dyDescent="0.2">
      <c r="A126" t="s">
        <v>45</v>
      </c>
      <c r="B126" t="s">
        <v>146</v>
      </c>
      <c r="C126" t="s">
        <v>147</v>
      </c>
      <c r="D126">
        <v>0.105857939693526</v>
      </c>
      <c r="E126">
        <v>0.105857939693526</v>
      </c>
      <c r="F126">
        <v>0.15285105628649501</v>
      </c>
      <c r="G126">
        <v>0.186925464383112</v>
      </c>
      <c r="H126">
        <v>0.15754328363848</v>
      </c>
      <c r="I126">
        <v>0.42260534479513501</v>
      </c>
      <c r="J126">
        <v>0.139124341735614</v>
      </c>
      <c r="K126">
        <v>0.55031630075809401</v>
      </c>
      <c r="L126">
        <v>0.450538865537008</v>
      </c>
      <c r="M126">
        <v>0.94701935246442803</v>
      </c>
      <c r="N126">
        <v>0.38062557890243898</v>
      </c>
      <c r="O126">
        <v>0.184930187361697</v>
      </c>
      <c r="P126">
        <v>0.106561991048577</v>
      </c>
      <c r="Q126">
        <v>0.20707039083390499</v>
      </c>
      <c r="R126">
        <v>0.43327003372071499</v>
      </c>
      <c r="S126">
        <v>0.119428072512414</v>
      </c>
      <c r="T126">
        <v>0.19224571292291001</v>
      </c>
      <c r="U126">
        <v>0.21001699590616399</v>
      </c>
    </row>
    <row r="127" spans="1:21" x14ac:dyDescent="0.2">
      <c r="A127" t="s">
        <v>45</v>
      </c>
      <c r="B127" t="s">
        <v>146</v>
      </c>
      <c r="C127" t="s">
        <v>148</v>
      </c>
      <c r="D127">
        <v>7.2457148890063203E-4</v>
      </c>
      <c r="E127">
        <v>7.2457148890063203E-4</v>
      </c>
      <c r="F127">
        <v>3.9458458210865898E-4</v>
      </c>
      <c r="G127">
        <v>3.7070365449782302E-4</v>
      </c>
      <c r="H127">
        <v>2.32033483030089E-4</v>
      </c>
      <c r="I127">
        <v>1.2666398763930099E-4</v>
      </c>
      <c r="J127">
        <v>5.9595049729298504E-4</v>
      </c>
      <c r="K127">
        <v>3.0900205394492498E-4</v>
      </c>
      <c r="L127">
        <v>2.7923257895215599E-4</v>
      </c>
      <c r="M127">
        <v>1.5289717448968299E-4</v>
      </c>
      <c r="N127">
        <v>4.3318318530981899E-4</v>
      </c>
      <c r="O127">
        <v>5.31254084921632E-4</v>
      </c>
      <c r="P127">
        <v>4.48677521887844E-4</v>
      </c>
      <c r="Q127">
        <v>2.2800979393324E-4</v>
      </c>
      <c r="R127">
        <v>5.0202041392732996E-4</v>
      </c>
      <c r="S127">
        <v>6.4207419416197097E-4</v>
      </c>
      <c r="T127">
        <v>5.1888989462987704E-4</v>
      </c>
      <c r="U127">
        <v>5.5259866436658102E-4</v>
      </c>
    </row>
    <row r="128" spans="1:21" x14ac:dyDescent="0.2">
      <c r="A128" t="s">
        <v>45</v>
      </c>
      <c r="B128" t="s">
        <v>146</v>
      </c>
      <c r="C128" t="s">
        <v>149</v>
      </c>
      <c r="D128">
        <v>41105.1064328957</v>
      </c>
      <c r="E128">
        <v>41105.1064328957</v>
      </c>
      <c r="F128">
        <v>31583.490820739898</v>
      </c>
      <c r="G128">
        <v>28370.030194631199</v>
      </c>
      <c r="H128">
        <v>104025.728114268</v>
      </c>
      <c r="I128">
        <v>126108.860619706</v>
      </c>
      <c r="J128">
        <v>23481.637106631399</v>
      </c>
      <c r="K128">
        <v>15951.68534468</v>
      </c>
      <c r="L128">
        <v>51062.980097550499</v>
      </c>
      <c r="M128">
        <v>33835.887136236903</v>
      </c>
      <c r="N128">
        <v>8337.4434780620395</v>
      </c>
      <c r="O128">
        <v>40994.437527619899</v>
      </c>
      <c r="P128">
        <v>43391.1456706725</v>
      </c>
      <c r="Q128">
        <v>98721.626334372995</v>
      </c>
      <c r="R128">
        <v>18065.059781251399</v>
      </c>
      <c r="S128">
        <v>41906.0119982139</v>
      </c>
      <c r="T128">
        <v>47502.746925097599</v>
      </c>
      <c r="U128">
        <v>41073.706744005598</v>
      </c>
    </row>
    <row r="129" spans="1:21" x14ac:dyDescent="0.2">
      <c r="A129" t="s">
        <v>45</v>
      </c>
      <c r="B129" t="s">
        <v>146</v>
      </c>
      <c r="C129" t="s">
        <v>82</v>
      </c>
      <c r="D129">
        <v>2.5649950367973702</v>
      </c>
      <c r="E129">
        <v>2.5649950367973702</v>
      </c>
      <c r="F129">
        <v>0.72050786801537403</v>
      </c>
      <c r="G129">
        <v>1.15716544348346</v>
      </c>
      <c r="H129">
        <v>2.4588012527288501</v>
      </c>
      <c r="I129">
        <v>3.0341785437454698</v>
      </c>
      <c r="J129">
        <v>1.6125749688589901</v>
      </c>
      <c r="K129">
        <v>2.8118944055001101</v>
      </c>
      <c r="L129">
        <v>1.9429420789199601</v>
      </c>
      <c r="M129">
        <v>2.6342952090530298</v>
      </c>
      <c r="N129">
        <v>0.56858927808891802</v>
      </c>
      <c r="O129">
        <v>3.0413630758801302</v>
      </c>
      <c r="P129">
        <v>1.2524254732511799</v>
      </c>
      <c r="Q129">
        <v>2.7819961018498001</v>
      </c>
      <c r="R129">
        <v>2.0695391050295702</v>
      </c>
      <c r="S129">
        <v>2.3120317407862001</v>
      </c>
      <c r="T129">
        <v>3.5913974387272898</v>
      </c>
      <c r="U129">
        <v>2.99998111926736</v>
      </c>
    </row>
    <row r="130" spans="1:21" x14ac:dyDescent="0.2">
      <c r="A130" t="s">
        <v>45</v>
      </c>
      <c r="B130" t="s">
        <v>146</v>
      </c>
      <c r="C130" t="s">
        <v>150</v>
      </c>
      <c r="D130">
        <v>19.128639787231101</v>
      </c>
      <c r="E130">
        <v>19.128639787231101</v>
      </c>
      <c r="F130">
        <v>14.223308693141201</v>
      </c>
      <c r="G130">
        <v>10.2511002212477</v>
      </c>
      <c r="H130">
        <v>19.389052173007698</v>
      </c>
      <c r="I130">
        <v>9.7870571534717303</v>
      </c>
      <c r="J130">
        <v>13.2628193032649</v>
      </c>
      <c r="K130">
        <v>4.5778028299459299</v>
      </c>
      <c r="L130">
        <v>29.603705884996799</v>
      </c>
      <c r="M130">
        <v>12.823074505334199</v>
      </c>
      <c r="N130">
        <v>5.8597611267667498</v>
      </c>
      <c r="O130">
        <v>13.825032092516</v>
      </c>
      <c r="P130">
        <v>19.6703187755455</v>
      </c>
      <c r="Q130">
        <v>11.534564364724099</v>
      </c>
      <c r="R130">
        <v>4.5169103935138901</v>
      </c>
      <c r="S130">
        <v>12.335372377596</v>
      </c>
      <c r="T130">
        <v>10.6487820872466</v>
      </c>
      <c r="U130">
        <v>9.9295506341167599</v>
      </c>
    </row>
    <row r="131" spans="1:21" x14ac:dyDescent="0.2">
      <c r="A131" t="s">
        <v>151</v>
      </c>
      <c r="B131" t="s">
        <v>61</v>
      </c>
      <c r="C131" t="s">
        <v>62</v>
      </c>
      <c r="D131" s="1">
        <v>2.48689957516035E-14</v>
      </c>
      <c r="E131" s="1">
        <v>2.48689957516035E-14</v>
      </c>
      <c r="F131" s="1">
        <v>2.3092638912203199E-14</v>
      </c>
      <c r="G131" s="1">
        <v>2.3092638912203199E-14</v>
      </c>
      <c r="H131" s="1">
        <v>2.3092638912203199E-14</v>
      </c>
      <c r="I131" s="1">
        <v>2.3092638912203199E-14</v>
      </c>
      <c r="J131" s="1">
        <v>2.48689957516035E-14</v>
      </c>
      <c r="K131" s="1">
        <v>2.8421709430404001E-14</v>
      </c>
      <c r="L131" s="1">
        <v>3.1974423109204502E-14</v>
      </c>
      <c r="M131" s="1">
        <v>3.0198066269804201E-14</v>
      </c>
      <c r="N131" s="1">
        <v>3.0198066269804201E-14</v>
      </c>
      <c r="O131" s="1">
        <v>2.66453525910037E-14</v>
      </c>
      <c r="P131" s="1">
        <v>2.3092638912203199E-14</v>
      </c>
      <c r="Q131" s="1">
        <v>2.3092638912203199E-14</v>
      </c>
      <c r="R131" s="1">
        <v>2.1316282072802999E-14</v>
      </c>
      <c r="S131" s="1">
        <v>2.3092638912203199E-14</v>
      </c>
      <c r="T131" s="1">
        <v>2.1316282072802999E-14</v>
      </c>
      <c r="U131" s="1">
        <v>2.1316282072802999E-14</v>
      </c>
    </row>
    <row r="132" spans="1:21" x14ac:dyDescent="0.2">
      <c r="A132" t="s">
        <v>151</v>
      </c>
      <c r="B132" t="s">
        <v>61</v>
      </c>
      <c r="C132" t="s">
        <v>63</v>
      </c>
      <c r="D132" s="1">
        <v>1.13686837721616E-13</v>
      </c>
      <c r="E132" s="1">
        <v>1.13686837721616E-13</v>
      </c>
      <c r="F132" s="1">
        <v>1.26121335597417E-13</v>
      </c>
      <c r="G132" s="1">
        <v>1.26121335597417E-13</v>
      </c>
      <c r="H132" s="1">
        <v>1.2967404927621801E-13</v>
      </c>
      <c r="I132" s="1">
        <v>1.2967404927621801E-13</v>
      </c>
      <c r="J132" s="1">
        <v>1.17239551400416E-13</v>
      </c>
      <c r="K132" s="1">
        <v>1.10134124042815E-13</v>
      </c>
      <c r="L132" s="1">
        <v>1.03028696685214E-13</v>
      </c>
      <c r="M132" s="1">
        <v>1.03028696685214E-13</v>
      </c>
      <c r="N132" s="1">
        <v>1.03028696685214E-13</v>
      </c>
      <c r="O132" s="1">
        <v>1.17239551400416E-13</v>
      </c>
      <c r="P132" s="1">
        <v>1.2079226507921701E-13</v>
      </c>
      <c r="Q132" s="1">
        <v>1.24344978758017E-13</v>
      </c>
      <c r="R132" s="1">
        <v>1.24344978758017E-13</v>
      </c>
      <c r="S132" s="1">
        <v>1.24344978758017E-13</v>
      </c>
      <c r="T132" s="1">
        <v>1.25233157177717E-13</v>
      </c>
      <c r="U132" s="1">
        <v>1.22568621918617E-13</v>
      </c>
    </row>
    <row r="133" spans="1:21" x14ac:dyDescent="0.2">
      <c r="A133" t="s">
        <v>151</v>
      </c>
      <c r="B133" t="s">
        <v>61</v>
      </c>
      <c r="C133" t="s">
        <v>64</v>
      </c>
      <c r="D133" s="1">
        <v>7.5096543939521404E-23</v>
      </c>
      <c r="E133" s="1">
        <v>7.5096543939521404E-23</v>
      </c>
      <c r="F133" s="1">
        <v>6.7733746179381896E-23</v>
      </c>
      <c r="G133" s="1">
        <v>9.1479466013049401E-23</v>
      </c>
      <c r="H133" s="1">
        <v>6.42337265373755E-23</v>
      </c>
      <c r="I133" s="1">
        <v>7.3186778741158302E-23</v>
      </c>
      <c r="J133" s="1">
        <v>5.3897297873482604E-23</v>
      </c>
      <c r="K133" s="1">
        <v>4.61930890021725E-23</v>
      </c>
      <c r="L133" s="1">
        <v>3.3575535713340102E-23</v>
      </c>
      <c r="M133" s="1">
        <v>3.5905843449137502E-23</v>
      </c>
      <c r="N133" s="1">
        <v>5.2480006705335402E-23</v>
      </c>
      <c r="O133" s="1">
        <v>6.0132768434989795E-23</v>
      </c>
      <c r="P133" s="1">
        <v>5.3246332221077E-23</v>
      </c>
      <c r="Q133" s="1">
        <v>5.6838422185914397E-23</v>
      </c>
      <c r="R133" s="1">
        <v>7.3623911812290196E-23</v>
      </c>
      <c r="S133" s="1">
        <v>6.3557772138075104E-23</v>
      </c>
      <c r="T133" s="1">
        <v>4.9097926501825002E-23</v>
      </c>
      <c r="U133" s="1">
        <v>4.6713673301884998E-23</v>
      </c>
    </row>
    <row r="134" spans="1:21" x14ac:dyDescent="0.2">
      <c r="A134" t="s">
        <v>151</v>
      </c>
      <c r="B134" t="s">
        <v>61</v>
      </c>
      <c r="C134" t="s">
        <v>65</v>
      </c>
      <c r="D134">
        <v>0.150905694206244</v>
      </c>
      <c r="E134">
        <v>0.150905694206244</v>
      </c>
      <c r="F134">
        <v>0.14476292133775401</v>
      </c>
      <c r="G134">
        <v>0.12955809097139001</v>
      </c>
      <c r="H134">
        <v>0.14900691702296201</v>
      </c>
      <c r="I134">
        <v>0.13984944509487801</v>
      </c>
      <c r="J134">
        <v>0.13243729204955401</v>
      </c>
      <c r="K134">
        <v>0.11270612786103</v>
      </c>
      <c r="L134">
        <v>5.4551481245340698E-2</v>
      </c>
      <c r="M134">
        <v>6.3022230215514397E-2</v>
      </c>
      <c r="N134">
        <v>6.8481674569540005E-2</v>
      </c>
      <c r="O134">
        <v>0.11332199936588</v>
      </c>
      <c r="P134">
        <v>0.15059168259370201</v>
      </c>
      <c r="Q134">
        <v>0.14857791093886799</v>
      </c>
      <c r="R134">
        <v>0.15878268836964701</v>
      </c>
      <c r="S134">
        <v>0.15358140863818201</v>
      </c>
      <c r="T134">
        <v>0.15544117136997501</v>
      </c>
      <c r="U134">
        <v>0.16043436553405899</v>
      </c>
    </row>
    <row r="135" spans="1:21" x14ac:dyDescent="0.2">
      <c r="A135" t="s">
        <v>151</v>
      </c>
      <c r="B135" t="s">
        <v>61</v>
      </c>
      <c r="C135" t="s">
        <v>66</v>
      </c>
      <c r="D135" s="1">
        <v>4.6185277824406499E-14</v>
      </c>
      <c r="E135" s="1">
        <v>4.6185277824406499E-14</v>
      </c>
      <c r="F135" s="1">
        <v>5.8619775700208202E-14</v>
      </c>
      <c r="G135" s="1">
        <v>5.6843418860808002E-14</v>
      </c>
      <c r="H135" s="1">
        <v>6.0396132539608503E-14</v>
      </c>
      <c r="I135" s="1">
        <v>6.0396132539608503E-14</v>
      </c>
      <c r="J135" s="1">
        <v>4.7961634663806699E-14</v>
      </c>
      <c r="K135" s="1">
        <v>4.4408920985006199E-14</v>
      </c>
      <c r="L135" s="1">
        <v>3.7303493627405203E-14</v>
      </c>
      <c r="M135" s="1">
        <v>3.7303493627405203E-14</v>
      </c>
      <c r="N135" s="1">
        <v>4.0856207306205698E-14</v>
      </c>
      <c r="O135" s="1">
        <v>4.9737991503207E-14</v>
      </c>
      <c r="P135" s="1">
        <v>5.3290705182007501E-14</v>
      </c>
      <c r="Q135" s="1">
        <v>5.6843418860808002E-14</v>
      </c>
      <c r="R135" s="1">
        <v>5.6843418860808002E-14</v>
      </c>
      <c r="S135" s="1">
        <v>5.6843418860808002E-14</v>
      </c>
      <c r="T135" s="1">
        <v>5.6843418860808002E-14</v>
      </c>
      <c r="U135" s="1">
        <v>5.5067062021407701E-14</v>
      </c>
    </row>
    <row r="136" spans="1:21" x14ac:dyDescent="0.2">
      <c r="A136" t="s">
        <v>151</v>
      </c>
      <c r="B136" t="s">
        <v>61</v>
      </c>
      <c r="C136" t="s">
        <v>67</v>
      </c>
      <c r="D136">
        <v>2.8750864472231599</v>
      </c>
      <c r="E136">
        <v>2.8750864472231599</v>
      </c>
      <c r="F136">
        <v>2.4441776539397302</v>
      </c>
      <c r="G136">
        <v>2.4785940794371699</v>
      </c>
      <c r="H136">
        <v>2.4424239914591301</v>
      </c>
      <c r="I136">
        <v>2.39738721635061</v>
      </c>
      <c r="J136">
        <v>2.6720511925789299</v>
      </c>
      <c r="K136">
        <v>2.91741915155847</v>
      </c>
      <c r="L136">
        <v>3.2369129103452199</v>
      </c>
      <c r="M136">
        <v>3.1373649554515302</v>
      </c>
      <c r="N136">
        <v>2.81649879452769</v>
      </c>
      <c r="O136">
        <v>2.7251696832051202</v>
      </c>
      <c r="P136">
        <v>2.5299722885968401</v>
      </c>
      <c r="Q136">
        <v>2.5522589267653002</v>
      </c>
      <c r="R136">
        <v>2.4369656404809499</v>
      </c>
      <c r="S136">
        <v>2.5182130447378701</v>
      </c>
      <c r="T136">
        <v>2.4298469154301401</v>
      </c>
      <c r="U136">
        <v>2.5066416815384698</v>
      </c>
    </row>
    <row r="137" spans="1:21" x14ac:dyDescent="0.2">
      <c r="A137" t="s">
        <v>151</v>
      </c>
      <c r="B137" t="s">
        <v>61</v>
      </c>
      <c r="C137" t="s">
        <v>33</v>
      </c>
      <c r="D137" s="1">
        <v>1.86517468137026E-13</v>
      </c>
      <c r="E137" s="1">
        <v>1.86517468137026E-13</v>
      </c>
      <c r="F137" s="1">
        <v>1.8829382497642599E-13</v>
      </c>
      <c r="G137" s="1">
        <v>1.8829382497642599E-13</v>
      </c>
      <c r="H137" s="1">
        <v>1.9007018181582599E-13</v>
      </c>
      <c r="I137" s="1">
        <v>1.9007018181582599E-13</v>
      </c>
      <c r="J137" s="1">
        <v>1.7585932710062399E-13</v>
      </c>
      <c r="K137" s="1">
        <v>1.77635683940025E-13</v>
      </c>
      <c r="L137" s="1">
        <v>1.7230661342182399E-13</v>
      </c>
      <c r="M137" s="1">
        <v>1.6520118606422299E-13</v>
      </c>
      <c r="N137" s="1">
        <v>1.77635683940025E-13</v>
      </c>
      <c r="O137" s="1">
        <v>1.9007018181582599E-13</v>
      </c>
      <c r="P137" s="1">
        <v>1.8829382497642599E-13</v>
      </c>
      <c r="Q137" s="1">
        <v>1.8829382497642599E-13</v>
      </c>
      <c r="R137" s="1">
        <v>1.86517468137026E-13</v>
      </c>
      <c r="S137" s="1">
        <v>1.86517468137026E-13</v>
      </c>
      <c r="T137" s="1">
        <v>1.8829382497642599E-13</v>
      </c>
      <c r="U137" s="1">
        <v>1.8829382497642599E-13</v>
      </c>
    </row>
    <row r="138" spans="1:21" x14ac:dyDescent="0.2">
      <c r="A138" t="s">
        <v>151</v>
      </c>
      <c r="B138" t="s">
        <v>61</v>
      </c>
      <c r="C138" t="s">
        <v>68</v>
      </c>
      <c r="D138" s="1">
        <v>2.7587179745569E-14</v>
      </c>
      <c r="E138" s="1">
        <v>2.7587179745569E-14</v>
      </c>
      <c r="F138" s="1">
        <v>3.2178650032653797E-14</v>
      </c>
      <c r="G138" s="1">
        <v>3.2003407810013499E-14</v>
      </c>
      <c r="H138" s="1">
        <v>3.34902515490272E-14</v>
      </c>
      <c r="I138" s="1">
        <v>3.3831038543937002E-14</v>
      </c>
      <c r="J138" s="1">
        <v>2.8710490201626099E-14</v>
      </c>
      <c r="K138" s="1">
        <v>2.5762705699745899E-14</v>
      </c>
      <c r="L138" s="1">
        <v>2.20987144437667E-14</v>
      </c>
      <c r="M138" s="1">
        <v>2.1873261902543501E-14</v>
      </c>
      <c r="N138" s="1">
        <v>2.3054383171291499E-14</v>
      </c>
      <c r="O138" s="1">
        <v>2.8271502693312801E-14</v>
      </c>
      <c r="P138" s="1">
        <v>3.0781804612791499E-14</v>
      </c>
      <c r="Q138" s="1">
        <v>3.1422061320420502E-14</v>
      </c>
      <c r="R138" s="1">
        <v>3.1932327213549898E-14</v>
      </c>
      <c r="S138" s="1">
        <v>3.2018743477351502E-14</v>
      </c>
      <c r="T138" s="1">
        <v>3.2101768568998701E-14</v>
      </c>
      <c r="U138" s="1">
        <v>3.10853690170012E-14</v>
      </c>
    </row>
    <row r="139" spans="1:21" x14ac:dyDescent="0.2">
      <c r="A139" t="s">
        <v>151</v>
      </c>
      <c r="B139" t="s">
        <v>61</v>
      </c>
      <c r="C139" t="s">
        <v>31</v>
      </c>
      <c r="D139" s="1">
        <v>6.9436474296878104E-14</v>
      </c>
      <c r="E139" s="1">
        <v>6.9436474296878104E-14</v>
      </c>
      <c r="F139" s="1">
        <v>7.4030677755532806E-14</v>
      </c>
      <c r="G139" s="1">
        <v>7.5294753322108098E-14</v>
      </c>
      <c r="H139" s="1">
        <v>7.6989996996408502E-14</v>
      </c>
      <c r="I139" s="1">
        <v>7.6691598027010498E-14</v>
      </c>
      <c r="J139" s="1">
        <v>7.0573515506099306E-14</v>
      </c>
      <c r="K139" s="1">
        <v>6.8653119249481202E-14</v>
      </c>
      <c r="L139" s="1">
        <v>6.6678599307953999E-14</v>
      </c>
      <c r="M139" s="1">
        <v>6.6579741284860697E-14</v>
      </c>
      <c r="N139" s="1">
        <v>6.7512823358453395E-14</v>
      </c>
      <c r="O139" s="1">
        <v>7.1145830703226304E-14</v>
      </c>
      <c r="P139" s="1">
        <v>7.2236043692791899E-14</v>
      </c>
      <c r="Q139" s="1">
        <v>7.3503583979840806E-14</v>
      </c>
      <c r="R139" s="1">
        <v>7.1801088818040303E-14</v>
      </c>
      <c r="S139" s="1">
        <v>7.4077434040017405E-14</v>
      </c>
      <c r="T139" s="1">
        <v>7.3744487462890796E-14</v>
      </c>
      <c r="U139" s="1">
        <v>7.1284441007867495E-14</v>
      </c>
    </row>
    <row r="140" spans="1:21" x14ac:dyDescent="0.2">
      <c r="A140" t="s">
        <v>151</v>
      </c>
      <c r="B140" t="s">
        <v>61</v>
      </c>
      <c r="C140" t="s">
        <v>69</v>
      </c>
      <c r="D140" s="1">
        <v>6.9277916736609705E-14</v>
      </c>
      <c r="E140" s="1">
        <v>6.9277916736609705E-14</v>
      </c>
      <c r="F140" s="1">
        <v>7.4606987254810494E-14</v>
      </c>
      <c r="G140" s="1">
        <v>7.4606987254810494E-14</v>
      </c>
      <c r="H140" s="1">
        <v>7.8159700933610995E-14</v>
      </c>
      <c r="I140" s="1">
        <v>7.6383344094210694E-14</v>
      </c>
      <c r="J140" s="1">
        <v>6.9277916736609705E-14</v>
      </c>
      <c r="K140" s="1">
        <v>6.7501559897209505E-14</v>
      </c>
      <c r="L140" s="1">
        <v>6.5725203057809204E-14</v>
      </c>
      <c r="M140" s="1">
        <v>6.7501559897209505E-14</v>
      </c>
      <c r="N140" s="1">
        <v>6.7501559897209505E-14</v>
      </c>
      <c r="O140" s="1">
        <v>6.9277916736609705E-14</v>
      </c>
      <c r="P140" s="1">
        <v>7.2830630415410206E-14</v>
      </c>
      <c r="Q140" s="1">
        <v>7.2830630415410206E-14</v>
      </c>
      <c r="R140" s="1">
        <v>7.1054273576010006E-14</v>
      </c>
      <c r="S140" s="1">
        <v>7.4606987254810494E-14</v>
      </c>
      <c r="T140" s="1">
        <v>7.2830630415410206E-14</v>
      </c>
      <c r="U140" s="1">
        <v>7.1054273576010006E-14</v>
      </c>
    </row>
    <row r="141" spans="1:21" x14ac:dyDescent="0.2">
      <c r="A141" t="s">
        <v>151</v>
      </c>
      <c r="B141" t="s">
        <v>61</v>
      </c>
      <c r="C141" t="s">
        <v>32</v>
      </c>
      <c r="D141" s="1">
        <v>-4.2632564145605999E-14</v>
      </c>
      <c r="E141" s="1">
        <v>-4.2632564145605999E-14</v>
      </c>
      <c r="F141" s="1">
        <v>-3.7303493627405203E-14</v>
      </c>
      <c r="G141" s="1">
        <v>-3.9079850466805498E-14</v>
      </c>
      <c r="H141" s="1">
        <v>-3.9079850466805498E-14</v>
      </c>
      <c r="I141" s="1">
        <v>-3.9079850466805498E-14</v>
      </c>
      <c r="J141" s="1">
        <v>-3.7303493627405203E-14</v>
      </c>
      <c r="K141" s="1">
        <v>-4.4408920985006199E-14</v>
      </c>
      <c r="L141" s="1">
        <v>-3.0198066269804201E-14</v>
      </c>
      <c r="M141" s="1">
        <v>-2.8421709430404001E-14</v>
      </c>
      <c r="N141" s="1">
        <v>-4.2632564145605999E-14</v>
      </c>
      <c r="O141" s="1">
        <v>-3.1974423109204502E-14</v>
      </c>
      <c r="P141" s="1">
        <v>-3.3750779948604702E-14</v>
      </c>
      <c r="Q141" s="1">
        <v>-3.9079850466805498E-14</v>
      </c>
      <c r="R141" s="1">
        <v>-3.9079850466805498E-14</v>
      </c>
      <c r="S141" s="1">
        <v>-3.9079850466805498E-14</v>
      </c>
      <c r="T141" s="1">
        <v>-3.7303493627405203E-14</v>
      </c>
      <c r="U141" s="1">
        <v>-3.7303493627405203E-14</v>
      </c>
    </row>
    <row r="142" spans="1:21" x14ac:dyDescent="0.2">
      <c r="A142" t="s">
        <v>151</v>
      </c>
      <c r="B142" t="s">
        <v>61</v>
      </c>
      <c r="C142" t="s">
        <v>70</v>
      </c>
      <c r="D142" s="1">
        <v>2.2915003228263201E-13</v>
      </c>
      <c r="E142" s="1">
        <v>2.2915003228263201E-13</v>
      </c>
      <c r="F142" s="1">
        <v>2.25597318603831E-13</v>
      </c>
      <c r="G142" s="1">
        <v>2.2737367544323201E-13</v>
      </c>
      <c r="H142" s="1">
        <v>2.2915003228263201E-13</v>
      </c>
      <c r="I142" s="1">
        <v>2.2915003228263201E-13</v>
      </c>
      <c r="J142" s="1">
        <v>2.1316282072803001E-13</v>
      </c>
      <c r="K142" s="1">
        <v>2.2204460492503101E-13</v>
      </c>
      <c r="L142" s="1">
        <v>2.02504679691628E-13</v>
      </c>
      <c r="M142" s="1">
        <v>1.93622895494627E-13</v>
      </c>
      <c r="N142" s="1">
        <v>2.2026824808563101E-13</v>
      </c>
      <c r="O142" s="1">
        <v>2.2204460492503101E-13</v>
      </c>
      <c r="P142" s="1">
        <v>2.2204460492503101E-13</v>
      </c>
      <c r="Q142" s="1">
        <v>2.2737367544323201E-13</v>
      </c>
      <c r="R142" s="1">
        <v>2.25597318603831E-13</v>
      </c>
      <c r="S142" s="1">
        <v>2.25597318603831E-13</v>
      </c>
      <c r="T142" s="1">
        <v>2.25597318603831E-13</v>
      </c>
      <c r="U142" s="1">
        <v>2.25597318603831E-13</v>
      </c>
    </row>
    <row r="143" spans="1:21" x14ac:dyDescent="0.2">
      <c r="A143" t="s">
        <v>151</v>
      </c>
      <c r="B143" t="s">
        <v>61</v>
      </c>
      <c r="C143" t="s">
        <v>71</v>
      </c>
      <c r="D143" s="1">
        <v>1.9527564728250999E-14</v>
      </c>
      <c r="E143" s="1">
        <v>1.9527564728250999E-14</v>
      </c>
      <c r="F143" s="1">
        <v>2.3812828425952802E-14</v>
      </c>
      <c r="G143" s="1">
        <v>2.3800205594746399E-14</v>
      </c>
      <c r="H143" s="1">
        <v>2.46847562030193E-14</v>
      </c>
      <c r="I143" s="1">
        <v>2.5076299512333101E-14</v>
      </c>
      <c r="J143" s="1">
        <v>2.0763055389883799E-14</v>
      </c>
      <c r="K143" s="1">
        <v>1.8228429244682E-14</v>
      </c>
      <c r="L143" s="1">
        <v>1.56627836773194E-14</v>
      </c>
      <c r="M143" s="1">
        <v>1.5604109688795701E-14</v>
      </c>
      <c r="N143" s="1">
        <v>1.6676818751915201E-14</v>
      </c>
      <c r="O143" s="1">
        <v>2.0265846902140699E-14</v>
      </c>
      <c r="P143" s="1">
        <v>2.2735875966971701E-14</v>
      </c>
      <c r="Q143" s="1">
        <v>2.31263449527741E-14</v>
      </c>
      <c r="R143" s="1">
        <v>2.36936158829064E-14</v>
      </c>
      <c r="S143" s="1">
        <v>2.3343918136495201E-14</v>
      </c>
      <c r="T143" s="1">
        <v>2.3795679403791299E-14</v>
      </c>
      <c r="U143" s="1">
        <v>2.30776609570228E-14</v>
      </c>
    </row>
    <row r="144" spans="1:21" x14ac:dyDescent="0.2">
      <c r="A144" t="s">
        <v>151</v>
      </c>
      <c r="B144" t="s">
        <v>61</v>
      </c>
      <c r="C144" t="s">
        <v>72</v>
      </c>
      <c r="D144" s="1">
        <v>7.7552947784316701E-14</v>
      </c>
      <c r="E144" s="1">
        <v>7.7552947784316701E-14</v>
      </c>
      <c r="F144" s="1">
        <v>8.3723342461933697E-14</v>
      </c>
      <c r="G144" s="1">
        <v>8.4777718941548695E-14</v>
      </c>
      <c r="H144" s="1">
        <v>8.7063742039280595E-14</v>
      </c>
      <c r="I144" s="1">
        <v>8.6920390016350199E-14</v>
      </c>
      <c r="J144" s="1">
        <v>7.9004590305523896E-14</v>
      </c>
      <c r="K144" s="1">
        <v>7.5817339145827103E-14</v>
      </c>
      <c r="L144" s="1">
        <v>7.2272577140681201E-14</v>
      </c>
      <c r="M144" s="1">
        <v>7.2184082637814803E-14</v>
      </c>
      <c r="N144" s="1">
        <v>7.3260845151631297E-14</v>
      </c>
      <c r="O144" s="1">
        <v>7.9289031333504895E-14</v>
      </c>
      <c r="P144" s="1">
        <v>8.1389962398524705E-14</v>
      </c>
      <c r="Q144" s="1">
        <v>8.2902619251920099E-14</v>
      </c>
      <c r="R144" s="1">
        <v>8.1596428807233299E-14</v>
      </c>
      <c r="S144" s="1">
        <v>8.3770700864288698E-14</v>
      </c>
      <c r="T144" s="1">
        <v>8.3416562605547996E-14</v>
      </c>
      <c r="U144" s="1">
        <v>8.0761588263059798E-14</v>
      </c>
    </row>
    <row r="145" spans="1:21" x14ac:dyDescent="0.2">
      <c r="A145" t="s">
        <v>151</v>
      </c>
      <c r="B145" t="s">
        <v>61</v>
      </c>
      <c r="C145" t="s">
        <v>73</v>
      </c>
      <c r="D145">
        <v>7.4209429115329198E-2</v>
      </c>
      <c r="E145">
        <v>7.4209429115329198E-2</v>
      </c>
      <c r="F145">
        <v>2.8237388969200201E-2</v>
      </c>
      <c r="G145">
        <v>2.82516636249181E-2</v>
      </c>
      <c r="H145">
        <v>-2.36320383282752E-2</v>
      </c>
      <c r="I145">
        <v>2.2596397182276299E-2</v>
      </c>
      <c r="J145">
        <v>8.0691122129223899E-2</v>
      </c>
      <c r="K145">
        <v>6.6360747290401395E-2</v>
      </c>
      <c r="L145">
        <v>0.16795549240539201</v>
      </c>
      <c r="M145">
        <v>9.1303591218244398E-2</v>
      </c>
      <c r="N145">
        <v>-3.1074785072873701E-2</v>
      </c>
      <c r="O145">
        <v>0.115199741492558</v>
      </c>
      <c r="P145">
        <v>1.30149681531218E-3</v>
      </c>
      <c r="Q145">
        <v>3.7254769813698803E-2</v>
      </c>
      <c r="R145">
        <v>5.3849535864061902E-2</v>
      </c>
      <c r="S145">
        <v>6.8075791481068803E-3</v>
      </c>
      <c r="T145">
        <v>-6.1805961604302403E-3</v>
      </c>
      <c r="U145">
        <v>5.9761580673728498E-2</v>
      </c>
    </row>
    <row r="146" spans="1:21" x14ac:dyDescent="0.2">
      <c r="A146" t="s">
        <v>151</v>
      </c>
      <c r="B146" t="s">
        <v>61</v>
      </c>
      <c r="C146" t="s">
        <v>74</v>
      </c>
      <c r="D146" s="1">
        <v>7.5096543939521404E-23</v>
      </c>
      <c r="E146" s="1">
        <v>7.5096543939521404E-23</v>
      </c>
      <c r="F146" s="1">
        <v>6.7733746179381896E-23</v>
      </c>
      <c r="G146" s="1">
        <v>9.1479466013049401E-23</v>
      </c>
      <c r="H146" s="1">
        <v>6.42337265373755E-23</v>
      </c>
      <c r="I146" s="1">
        <v>7.3186778741158302E-23</v>
      </c>
      <c r="J146" s="1">
        <v>5.3897297873482604E-23</v>
      </c>
      <c r="K146" s="1">
        <v>4.61930890021725E-23</v>
      </c>
      <c r="L146" s="1">
        <v>3.3575535713340102E-23</v>
      </c>
      <c r="M146" s="1">
        <v>3.5905843449137502E-23</v>
      </c>
      <c r="N146" s="1">
        <v>5.2480006705335402E-23</v>
      </c>
      <c r="O146" s="1">
        <v>6.0132768434989795E-23</v>
      </c>
      <c r="P146" s="1">
        <v>5.3246332221077E-23</v>
      </c>
      <c r="Q146" s="1">
        <v>5.6838422185914397E-23</v>
      </c>
      <c r="R146" s="1">
        <v>7.3623911812290196E-23</v>
      </c>
      <c r="S146" s="1">
        <v>6.3557772138075104E-23</v>
      </c>
      <c r="T146" s="1">
        <v>4.9097926501825002E-23</v>
      </c>
      <c r="U146" s="1">
        <v>4.6713673301884998E-23</v>
      </c>
    </row>
    <row r="147" spans="1:21" x14ac:dyDescent="0.2">
      <c r="A147" t="s">
        <v>151</v>
      </c>
      <c r="B147" t="s">
        <v>61</v>
      </c>
      <c r="C147" t="s">
        <v>75</v>
      </c>
      <c r="D147">
        <v>0.957533536391448</v>
      </c>
      <c r="E147">
        <v>0.957533536391448</v>
      </c>
      <c r="F147">
        <v>0.95966019034786998</v>
      </c>
      <c r="G147">
        <v>0.96481524571945898</v>
      </c>
      <c r="H147">
        <v>0.95819354753177699</v>
      </c>
      <c r="I147">
        <v>0.96134323836441904</v>
      </c>
      <c r="J147">
        <v>0.96385124168113701</v>
      </c>
      <c r="K147">
        <v>0.97033895627961897</v>
      </c>
      <c r="L147">
        <v>0.98763189515068806</v>
      </c>
      <c r="M147">
        <v>0.98530763280984501</v>
      </c>
      <c r="N147">
        <v>0.98377061374081598</v>
      </c>
      <c r="O147">
        <v>0.97014074608239298</v>
      </c>
      <c r="P147">
        <v>0.95764284862132498</v>
      </c>
      <c r="Q147">
        <v>0.95834234255310102</v>
      </c>
      <c r="R147">
        <v>0.95477058582018803</v>
      </c>
      <c r="S147">
        <v>0.95659948075350498</v>
      </c>
      <c r="T147">
        <v>0.95594753632745599</v>
      </c>
      <c r="U147">
        <v>0.95418620459636705</v>
      </c>
    </row>
    <row r="148" spans="1:21" x14ac:dyDescent="0.2">
      <c r="A148" t="s">
        <v>151</v>
      </c>
      <c r="B148" t="s">
        <v>61</v>
      </c>
      <c r="C148" t="s">
        <v>76</v>
      </c>
      <c r="D148" s="1">
        <v>1.19303574725593E-27</v>
      </c>
      <c r="E148" s="1">
        <v>1.19303574725593E-27</v>
      </c>
      <c r="F148" s="1">
        <v>1.5290568240546699E-27</v>
      </c>
      <c r="G148" s="1">
        <v>1.51796175109511E-27</v>
      </c>
      <c r="H148" s="1">
        <v>1.6526355403753999E-27</v>
      </c>
      <c r="I148" s="1">
        <v>1.6735529926578601E-27</v>
      </c>
      <c r="J148" s="1">
        <v>1.26110419845403E-27</v>
      </c>
      <c r="K148" s="1">
        <v>1.03501813246988E-27</v>
      </c>
      <c r="L148" s="1">
        <v>7.7728980088502297E-28</v>
      </c>
      <c r="M148" s="1">
        <v>7.7767983670388704E-28</v>
      </c>
      <c r="N148" s="1">
        <v>8.0917011450156795E-28</v>
      </c>
      <c r="O148" s="1">
        <v>1.22502126335337E-27</v>
      </c>
      <c r="P148" s="1">
        <v>1.40627997084632E-27</v>
      </c>
      <c r="Q148" s="1">
        <v>1.47006742094731E-27</v>
      </c>
      <c r="R148" s="1">
        <v>1.5025808386377701E-27</v>
      </c>
      <c r="S148" s="1">
        <v>1.53006408934101E-27</v>
      </c>
      <c r="T148" s="1">
        <v>1.52007348576085E-27</v>
      </c>
      <c r="U148" s="1">
        <v>1.44096260896785E-27</v>
      </c>
    </row>
    <row r="149" spans="1:21" x14ac:dyDescent="0.2">
      <c r="A149" t="s">
        <v>151</v>
      </c>
      <c r="B149" t="s">
        <v>77</v>
      </c>
      <c r="C149" t="s">
        <v>78</v>
      </c>
      <c r="D149">
        <v>3.9175805890879101</v>
      </c>
      <c r="E149">
        <v>3.9175805890879101</v>
      </c>
      <c r="F149">
        <v>3.9176971413064501</v>
      </c>
      <c r="G149">
        <v>3.9282777218398599</v>
      </c>
      <c r="H149">
        <v>3.9152777104663699</v>
      </c>
      <c r="I149">
        <v>3.92170712954568</v>
      </c>
      <c r="J149">
        <v>3.9266154797875199</v>
      </c>
      <c r="K149">
        <v>3.94045232285439</v>
      </c>
      <c r="L149">
        <v>3.9769973663284701</v>
      </c>
      <c r="M149">
        <v>3.9708488457981401</v>
      </c>
      <c r="N149">
        <v>3.9673407492280899</v>
      </c>
      <c r="O149">
        <v>3.9394718395128701</v>
      </c>
      <c r="P149">
        <v>3.9128964923346898</v>
      </c>
      <c r="Q149">
        <v>3.91522301454863</v>
      </c>
      <c r="R149">
        <v>3.9073048465023299</v>
      </c>
      <c r="S149">
        <v>3.9114287234129299</v>
      </c>
      <c r="T149">
        <v>3.9099796790182402</v>
      </c>
      <c r="U149">
        <v>3.90657597282275</v>
      </c>
    </row>
    <row r="150" spans="1:21" x14ac:dyDescent="0.2">
      <c r="A150" t="s">
        <v>151</v>
      </c>
      <c r="B150" t="s">
        <v>77</v>
      </c>
      <c r="C150" t="s">
        <v>79</v>
      </c>
      <c r="D150">
        <v>0.10119417068846499</v>
      </c>
      <c r="E150">
        <v>0.10119417068846499</v>
      </c>
      <c r="F150">
        <v>3.9730819074761899E-2</v>
      </c>
      <c r="G150">
        <v>3.5041587958662399E-2</v>
      </c>
      <c r="H150">
        <v>4.1649375439567198E-2</v>
      </c>
      <c r="I150">
        <v>3.7962921234183301E-2</v>
      </c>
      <c r="J150">
        <v>3.7955439171040301E-2</v>
      </c>
      <c r="K150">
        <v>3.5027344996211997E-2</v>
      </c>
      <c r="L150">
        <v>1.21093409991664E-2</v>
      </c>
      <c r="M150">
        <v>1.47892321966455E-2</v>
      </c>
      <c r="N150">
        <v>1.7116095597406102E-2</v>
      </c>
      <c r="O150">
        <v>3.0391946268250199E-2</v>
      </c>
      <c r="P150">
        <v>4.6568661873158501E-2</v>
      </c>
      <c r="Q150">
        <v>4.0990112141974198E-2</v>
      </c>
      <c r="R150">
        <v>4.5643337166514197E-2</v>
      </c>
      <c r="S150">
        <v>4.5547564190040003E-2</v>
      </c>
      <c r="T150">
        <v>4.3671354120820197E-2</v>
      </c>
      <c r="U150">
        <v>4.5179859623974097E-2</v>
      </c>
    </row>
    <row r="151" spans="1:21" x14ac:dyDescent="0.2">
      <c r="A151" t="s">
        <v>151</v>
      </c>
      <c r="B151" t="s">
        <v>77</v>
      </c>
      <c r="C151" t="s">
        <v>80</v>
      </c>
      <c r="D151">
        <v>-6.6726544245455002E-2</v>
      </c>
      <c r="E151">
        <v>-6.6726544245455002E-2</v>
      </c>
      <c r="F151">
        <v>-3.8476918048593899E-2</v>
      </c>
      <c r="G151">
        <v>-3.3948006684166102E-2</v>
      </c>
      <c r="H151">
        <v>-3.9890949131154402E-2</v>
      </c>
      <c r="I151">
        <v>-3.6772712281623397E-2</v>
      </c>
      <c r="J151">
        <v>-3.5659766824093997E-2</v>
      </c>
      <c r="K151">
        <v>-3.1105883771256101E-2</v>
      </c>
      <c r="L151">
        <v>-1.16163198115378E-2</v>
      </c>
      <c r="M151">
        <v>-1.4416667640129799E-2</v>
      </c>
      <c r="N151">
        <v>-1.6364799047943801E-2</v>
      </c>
      <c r="O151">
        <v>-2.9225062866145401E-2</v>
      </c>
      <c r="P151">
        <v>-4.2672298447579401E-2</v>
      </c>
      <c r="Q151">
        <v>-3.9600917159642798E-2</v>
      </c>
      <c r="R151">
        <v>-4.3460804016709001E-2</v>
      </c>
      <c r="S151">
        <v>-4.2524104408740701E-2</v>
      </c>
      <c r="T151">
        <v>-4.1977046034228402E-2</v>
      </c>
      <c r="U151">
        <v>-4.3403603906926498E-2</v>
      </c>
    </row>
    <row r="152" spans="1:21" x14ac:dyDescent="0.2">
      <c r="A152" t="s">
        <v>151</v>
      </c>
      <c r="B152" t="s">
        <v>77</v>
      </c>
      <c r="C152" t="s">
        <v>81</v>
      </c>
      <c r="D152">
        <v>5.1755884349739802E-2</v>
      </c>
      <c r="E152">
        <v>5.1755884349739802E-2</v>
      </c>
      <c r="F152">
        <v>4.0366577124834803E-2</v>
      </c>
      <c r="G152">
        <v>3.5313825674950401E-2</v>
      </c>
      <c r="H152">
        <v>4.1674848165331103E-2</v>
      </c>
      <c r="I152">
        <v>3.8455623229109899E-2</v>
      </c>
      <c r="J152">
        <v>3.6506338185612899E-2</v>
      </c>
      <c r="K152">
        <v>3.04483990584496E-2</v>
      </c>
      <c r="L152">
        <v>1.15669662991294E-2</v>
      </c>
      <c r="M152">
        <v>1.4547451267353E-2</v>
      </c>
      <c r="N152">
        <v>1.6386039680706802E-2</v>
      </c>
      <c r="O152">
        <v>3.0003598528855601E-2</v>
      </c>
      <c r="P152">
        <v>4.3522232155457599E-2</v>
      </c>
      <c r="Q152">
        <v>4.1575314388744802E-2</v>
      </c>
      <c r="R152">
        <v>4.5553101889249402E-2</v>
      </c>
      <c r="S152">
        <v>4.3912573029304999E-2</v>
      </c>
      <c r="T152">
        <v>4.4136319226923203E-2</v>
      </c>
      <c r="U152">
        <v>4.5752963516849703E-2</v>
      </c>
    </row>
    <row r="153" spans="1:21" x14ac:dyDescent="0.2">
      <c r="A153" t="s">
        <v>151</v>
      </c>
      <c r="B153" t="s">
        <v>77</v>
      </c>
      <c r="C153" t="s">
        <v>82</v>
      </c>
      <c r="D153">
        <v>3.3736131947595602E-2</v>
      </c>
      <c r="E153">
        <v>3.3736131947595602E-2</v>
      </c>
      <c r="F153">
        <v>4.0597125041202699E-2</v>
      </c>
      <c r="G153">
        <v>3.5411448536781701E-2</v>
      </c>
      <c r="H153">
        <v>4.1684686593511197E-2</v>
      </c>
      <c r="I153">
        <v>3.8633391179054198E-2</v>
      </c>
      <c r="J153">
        <v>3.59856066194989E-2</v>
      </c>
      <c r="K153">
        <v>2.8825858752917499E-2</v>
      </c>
      <c r="L153">
        <v>1.13819850904971E-2</v>
      </c>
      <c r="M153">
        <v>1.4464317643874401E-2</v>
      </c>
      <c r="N153">
        <v>1.61345017260675E-2</v>
      </c>
      <c r="O153">
        <v>2.98659836913929E-2</v>
      </c>
      <c r="P153">
        <v>4.2411448836235502E-2</v>
      </c>
      <c r="Q153">
        <v>4.1788113196899401E-2</v>
      </c>
      <c r="R153">
        <v>4.55200120598339E-2</v>
      </c>
      <c r="S153">
        <v>4.3315487777980999E-2</v>
      </c>
      <c r="T153">
        <v>4.4306184803114199E-2</v>
      </c>
      <c r="U153">
        <v>4.5964173910852002E-2</v>
      </c>
    </row>
    <row r="154" spans="1:21" x14ac:dyDescent="0.2">
      <c r="A154" t="s">
        <v>151</v>
      </c>
      <c r="B154" t="s">
        <v>77</v>
      </c>
      <c r="C154" t="s">
        <v>83</v>
      </c>
      <c r="D154">
        <v>0.21080820232502501</v>
      </c>
      <c r="E154">
        <v>0.21080820232502501</v>
      </c>
      <c r="F154">
        <v>-2.8532798662905898E-3</v>
      </c>
      <c r="G154">
        <v>-1.38579908399922E-3</v>
      </c>
      <c r="H154" s="1">
        <v>-4.14723832634512E-5</v>
      </c>
      <c r="I154">
        <v>-2.33466367593742E-3</v>
      </c>
      <c r="J154">
        <v>7.1930919261093797E-3</v>
      </c>
      <c r="K154">
        <v>2.73594272074731E-2</v>
      </c>
      <c r="L154">
        <v>8.1675317103851192E-3</v>
      </c>
      <c r="M154">
        <v>2.7146128283534201E-3</v>
      </c>
      <c r="N154">
        <v>7.7294273614160799E-3</v>
      </c>
      <c r="O154">
        <v>2.3191432149944099E-3</v>
      </c>
      <c r="P154">
        <v>1.29461779126344E-2</v>
      </c>
      <c r="Q154">
        <v>-2.5538250236033099E-3</v>
      </c>
      <c r="R154">
        <v>3.6359767968454899E-4</v>
      </c>
      <c r="S154">
        <v>6.8443478950722903E-3</v>
      </c>
      <c r="T154">
        <v>-1.93945063586591E-3</v>
      </c>
      <c r="U154">
        <v>-2.2072110912134402E-3</v>
      </c>
    </row>
    <row r="155" spans="1:21" x14ac:dyDescent="0.2">
      <c r="A155" t="s">
        <v>151</v>
      </c>
      <c r="B155" t="s">
        <v>77</v>
      </c>
      <c r="C155" t="s">
        <v>84</v>
      </c>
      <c r="D155">
        <v>3.3736131947595602E-2</v>
      </c>
      <c r="E155">
        <v>3.3736131947595602E-2</v>
      </c>
      <c r="F155">
        <v>4.0597125041202699E-2</v>
      </c>
      <c r="G155">
        <v>3.5411448536781701E-2</v>
      </c>
      <c r="H155">
        <v>4.1684686593511197E-2</v>
      </c>
      <c r="I155">
        <v>3.8633391179054198E-2</v>
      </c>
      <c r="J155">
        <v>3.59856066194989E-2</v>
      </c>
      <c r="K155">
        <v>2.8825858752917499E-2</v>
      </c>
      <c r="L155">
        <v>1.13819850904971E-2</v>
      </c>
      <c r="M155">
        <v>1.4464317643874401E-2</v>
      </c>
      <c r="N155">
        <v>1.61345017260675E-2</v>
      </c>
      <c r="O155">
        <v>2.98659836913929E-2</v>
      </c>
      <c r="P155">
        <v>4.2411448836235502E-2</v>
      </c>
      <c r="Q155">
        <v>4.1788113196899401E-2</v>
      </c>
      <c r="R155">
        <v>4.55200120598339E-2</v>
      </c>
      <c r="S155">
        <v>4.3315487777980999E-2</v>
      </c>
      <c r="T155">
        <v>4.4306184803114199E-2</v>
      </c>
      <c r="U155">
        <v>4.5964173910852002E-2</v>
      </c>
    </row>
    <row r="156" spans="1:21" x14ac:dyDescent="0.2">
      <c r="A156" t="s">
        <v>151</v>
      </c>
      <c r="B156" t="s">
        <v>77</v>
      </c>
      <c r="C156" t="s">
        <v>85</v>
      </c>
      <c r="D156">
        <v>0.212781708331926</v>
      </c>
      <c r="E156">
        <v>0.212781708331926</v>
      </c>
      <c r="F156">
        <v>0.24502326627531201</v>
      </c>
      <c r="G156">
        <v>0.220841738632058</v>
      </c>
      <c r="H156">
        <v>0.24995258424188899</v>
      </c>
      <c r="I156">
        <v>0.23598636089150299</v>
      </c>
      <c r="J156">
        <v>0.223570867691468</v>
      </c>
      <c r="K156">
        <v>0.18845894355683701</v>
      </c>
      <c r="L156">
        <v>8.9815675012307597E-2</v>
      </c>
      <c r="M156">
        <v>0.10911112979993499</v>
      </c>
      <c r="N156">
        <v>0.119146957101585</v>
      </c>
      <c r="O156">
        <v>0.19371728156566301</v>
      </c>
      <c r="P156">
        <v>0.25323570683161301</v>
      </c>
      <c r="Q156">
        <v>0.25042928024294597</v>
      </c>
      <c r="R156">
        <v>0.26704538388655702</v>
      </c>
      <c r="S156">
        <v>0.25728349382979099</v>
      </c>
      <c r="T156">
        <v>0.26169581680592802</v>
      </c>
      <c r="U156">
        <v>0.26898261862738698</v>
      </c>
    </row>
    <row r="157" spans="1:21" x14ac:dyDescent="0.2">
      <c r="A157" t="s">
        <v>151</v>
      </c>
      <c r="B157" t="s">
        <v>77</v>
      </c>
      <c r="C157" t="s">
        <v>86</v>
      </c>
      <c r="D157">
        <v>3.2597379932582098E-2</v>
      </c>
      <c r="E157">
        <v>3.2597379932582098E-2</v>
      </c>
      <c r="F157">
        <v>3.89489956467549E-2</v>
      </c>
      <c r="G157">
        <v>3.41574205020709E-2</v>
      </c>
      <c r="H157">
        <v>3.9946456060286399E-2</v>
      </c>
      <c r="I157">
        <v>3.7140620388213301E-2</v>
      </c>
      <c r="J157">
        <v>3.4690521014131101E-2</v>
      </c>
      <c r="K157">
        <v>2.7994539464423599E-2</v>
      </c>
      <c r="L157">
        <v>1.12523431211427E-2</v>
      </c>
      <c r="M157">
        <v>1.42550726595466E-2</v>
      </c>
      <c r="N157">
        <v>1.58741463201231E-2</v>
      </c>
      <c r="O157">
        <v>2.8973924838936099E-2</v>
      </c>
      <c r="P157">
        <v>4.0612397256678999E-2</v>
      </c>
      <c r="Q157">
        <v>4.0041749260354101E-2</v>
      </c>
      <c r="R157">
        <v>4.3447514287640203E-2</v>
      </c>
      <c r="S157">
        <v>4.1438751546323899E-2</v>
      </c>
      <c r="T157">
        <v>4.2342965033002299E-2</v>
      </c>
      <c r="U157">
        <v>4.3850465258607398E-2</v>
      </c>
    </row>
    <row r="158" spans="1:21" x14ac:dyDescent="0.2">
      <c r="A158" t="s">
        <v>151</v>
      </c>
      <c r="B158" t="s">
        <v>77</v>
      </c>
      <c r="C158" t="s">
        <v>87</v>
      </c>
      <c r="D158">
        <v>0.98313193402620203</v>
      </c>
      <c r="E158">
        <v>0.98313193402620203</v>
      </c>
      <c r="F158">
        <v>0.97970143747939797</v>
      </c>
      <c r="G158">
        <v>0.98229427573160899</v>
      </c>
      <c r="H158">
        <v>0.97915765670324395</v>
      </c>
      <c r="I158">
        <v>0.98068330441047202</v>
      </c>
      <c r="J158">
        <v>0.98200719669025005</v>
      </c>
      <c r="K158">
        <v>0.98558707062354101</v>
      </c>
      <c r="L158">
        <v>0.99430900745475104</v>
      </c>
      <c r="M158">
        <v>0.99276784117806205</v>
      </c>
      <c r="N158">
        <v>0.99193274913696605</v>
      </c>
      <c r="O158">
        <v>0.98506700815430304</v>
      </c>
      <c r="P158">
        <v>0.97879427558188203</v>
      </c>
      <c r="Q158">
        <v>0.97910594340154999</v>
      </c>
      <c r="R158">
        <v>0.97723999397008299</v>
      </c>
      <c r="S158">
        <v>0.978342256111009</v>
      </c>
      <c r="T158">
        <v>0.97784690759844195</v>
      </c>
      <c r="U158">
        <v>0.97701791304457297</v>
      </c>
    </row>
    <row r="159" spans="1:21" x14ac:dyDescent="0.2">
      <c r="A159" t="s">
        <v>151</v>
      </c>
      <c r="B159" t="s">
        <v>77</v>
      </c>
      <c r="C159" t="s">
        <v>88</v>
      </c>
      <c r="D159">
        <v>0.98313193402620203</v>
      </c>
      <c r="E159">
        <v>0.98313193402620203</v>
      </c>
      <c r="F159">
        <v>0.97970143747939797</v>
      </c>
      <c r="G159">
        <v>0.98229427573160899</v>
      </c>
      <c r="H159">
        <v>0.97915765670324395</v>
      </c>
      <c r="I159">
        <v>0.98068330441047202</v>
      </c>
      <c r="J159">
        <v>0.98200719669025005</v>
      </c>
      <c r="K159">
        <v>0.98558707062354101</v>
      </c>
      <c r="L159">
        <v>0.99430900745475104</v>
      </c>
      <c r="M159">
        <v>0.99276784117806205</v>
      </c>
      <c r="N159">
        <v>0.99193274913696605</v>
      </c>
      <c r="O159">
        <v>0.98506700815430304</v>
      </c>
      <c r="P159">
        <v>0.97879427558188203</v>
      </c>
      <c r="Q159">
        <v>0.97910594340154999</v>
      </c>
      <c r="R159">
        <v>0.97723999397008299</v>
      </c>
      <c r="S159">
        <v>0.978342256111009</v>
      </c>
      <c r="T159">
        <v>0.97784690759844195</v>
      </c>
      <c r="U159">
        <v>0.97701791304457297</v>
      </c>
    </row>
    <row r="160" spans="1:21" x14ac:dyDescent="0.2">
      <c r="A160" t="s">
        <v>151</v>
      </c>
      <c r="B160" t="s">
        <v>77</v>
      </c>
      <c r="C160" t="s">
        <v>89</v>
      </c>
      <c r="D160">
        <v>0.99325277361048003</v>
      </c>
      <c r="E160">
        <v>0.99325277361048003</v>
      </c>
      <c r="F160">
        <v>0.99188057499175897</v>
      </c>
      <c r="G160">
        <v>0.99291771029264297</v>
      </c>
      <c r="H160">
        <v>0.991663062681297</v>
      </c>
      <c r="I160">
        <v>0.99227332176418903</v>
      </c>
      <c r="J160">
        <v>0.99280287867609995</v>
      </c>
      <c r="K160">
        <v>0.994234828249416</v>
      </c>
      <c r="L160">
        <v>0.99772360298189999</v>
      </c>
      <c r="M160">
        <v>0.99710713647122495</v>
      </c>
      <c r="N160">
        <v>0.996773099654786</v>
      </c>
      <c r="O160">
        <v>0.99402680326172099</v>
      </c>
      <c r="P160">
        <v>0.99151771023275204</v>
      </c>
      <c r="Q160">
        <v>0.99164237736062</v>
      </c>
      <c r="R160">
        <v>0.99089599758803304</v>
      </c>
      <c r="S160">
        <v>0.99133690244440298</v>
      </c>
      <c r="T160">
        <v>0.99113876303937698</v>
      </c>
      <c r="U160">
        <v>0.99080716521782897</v>
      </c>
    </row>
    <row r="161" spans="1:21" x14ac:dyDescent="0.2">
      <c r="A161" t="s">
        <v>151</v>
      </c>
      <c r="B161" t="s">
        <v>77</v>
      </c>
      <c r="C161" t="s">
        <v>90</v>
      </c>
      <c r="D161">
        <v>0.98875462268413405</v>
      </c>
      <c r="E161">
        <v>0.98875462268413405</v>
      </c>
      <c r="F161">
        <v>0.98646762498626495</v>
      </c>
      <c r="G161">
        <v>0.98819618382107199</v>
      </c>
      <c r="H161">
        <v>0.98610510446882904</v>
      </c>
      <c r="I161">
        <v>0.98712220294031505</v>
      </c>
      <c r="J161">
        <v>0.98800479779350003</v>
      </c>
      <c r="K161">
        <v>0.99039138041569397</v>
      </c>
      <c r="L161">
        <v>0.99620600496983402</v>
      </c>
      <c r="M161">
        <v>0.99517856078537503</v>
      </c>
      <c r="N161">
        <v>0.994621832757977</v>
      </c>
      <c r="O161">
        <v>0.99004467210286895</v>
      </c>
      <c r="P161">
        <v>0.98586285038792099</v>
      </c>
      <c r="Q161">
        <v>0.98607062893436603</v>
      </c>
      <c r="R161">
        <v>0.98482666264672203</v>
      </c>
      <c r="S161">
        <v>0.985561504074006</v>
      </c>
      <c r="T161">
        <v>0.98523127173229497</v>
      </c>
      <c r="U161">
        <v>0.98467860869638202</v>
      </c>
    </row>
    <row r="162" spans="1:21" x14ac:dyDescent="0.2">
      <c r="A162" t="s">
        <v>151</v>
      </c>
      <c r="B162" t="s">
        <v>77</v>
      </c>
      <c r="C162" t="s">
        <v>91</v>
      </c>
      <c r="D162">
        <v>-7.8344151457252306E-2</v>
      </c>
      <c r="E162">
        <v>-7.8344151457252306E-2</v>
      </c>
      <c r="F162" s="1">
        <v>-8.1064792212347502E-5</v>
      </c>
      <c r="G162">
        <v>-4.2346356599522699E-4</v>
      </c>
      <c r="H162">
        <v>-6.8691043753650095E-4</v>
      </c>
      <c r="I162">
        <v>-1.4861568190195601E-3</v>
      </c>
      <c r="J162">
        <v>-5.34259130590233E-4</v>
      </c>
      <c r="K162">
        <v>-4.3616218037065401E-3</v>
      </c>
      <c r="L162">
        <v>-2.2875786070894201E-3</v>
      </c>
      <c r="M162">
        <v>-2.4489934759969099E-3</v>
      </c>
      <c r="N162">
        <v>-1.4156572914612001E-3</v>
      </c>
      <c r="O162">
        <v>-2.2643307624487099E-4</v>
      </c>
      <c r="P162">
        <v>-1.1025280580141501E-3</v>
      </c>
      <c r="Q162">
        <v>-3.5768904910813901E-4</v>
      </c>
      <c r="R162">
        <v>-1.05446327805708E-3</v>
      </c>
      <c r="S162">
        <v>-1.0555973699205999E-3</v>
      </c>
      <c r="T162">
        <v>-5.2745396438613301E-4</v>
      </c>
      <c r="U162">
        <v>-1.6798022290045601E-3</v>
      </c>
    </row>
    <row r="163" spans="1:21" x14ac:dyDescent="0.2">
      <c r="A163" t="s">
        <v>151</v>
      </c>
      <c r="B163" t="s">
        <v>77</v>
      </c>
      <c r="C163" t="s">
        <v>92</v>
      </c>
      <c r="D163">
        <v>0.15294546327050501</v>
      </c>
      <c r="E163">
        <v>0.15294546327050501</v>
      </c>
      <c r="F163">
        <v>3.5798366234503802E-3</v>
      </c>
      <c r="G163">
        <v>7.4700171798614502E-3</v>
      </c>
      <c r="H163">
        <v>1.23225858075749E-2</v>
      </c>
      <c r="I163">
        <v>1.66923608367281E-2</v>
      </c>
      <c r="J163">
        <v>1.1388184264189799E-2</v>
      </c>
      <c r="K163">
        <v>2.5518033101806999E-2</v>
      </c>
      <c r="L163">
        <v>1.45505727353371E-2</v>
      </c>
      <c r="M163">
        <v>1.6223401705299501E-2</v>
      </c>
      <c r="N163">
        <v>1.3136232333076901E-2</v>
      </c>
      <c r="O163">
        <v>4.6664171213558802E-3</v>
      </c>
      <c r="P163">
        <v>1.6728604186898002E-2</v>
      </c>
      <c r="Q163">
        <v>9.3457933282436404E-3</v>
      </c>
      <c r="R163">
        <v>1.30769060708884E-2</v>
      </c>
      <c r="S163">
        <v>1.24217557725156E-2</v>
      </c>
      <c r="T163">
        <v>1.19426356033564E-2</v>
      </c>
      <c r="U163">
        <v>1.7507077579052802E-2</v>
      </c>
    </row>
    <row r="164" spans="1:21" x14ac:dyDescent="0.2">
      <c r="A164" t="s">
        <v>151</v>
      </c>
      <c r="B164" t="s">
        <v>77</v>
      </c>
      <c r="C164" t="s">
        <v>93</v>
      </c>
      <c r="D164">
        <v>3.3736131947595602E-2</v>
      </c>
      <c r="E164">
        <v>3.3736131947595602E-2</v>
      </c>
      <c r="F164">
        <v>4.0597125041202699E-2</v>
      </c>
      <c r="G164">
        <v>3.5411448536781701E-2</v>
      </c>
      <c r="H164">
        <v>4.1684686593511197E-2</v>
      </c>
      <c r="I164">
        <v>3.8633391179054198E-2</v>
      </c>
      <c r="J164">
        <v>3.59856066194989E-2</v>
      </c>
      <c r="K164">
        <v>2.8825858752917499E-2</v>
      </c>
      <c r="L164">
        <v>1.13819850904971E-2</v>
      </c>
      <c r="M164">
        <v>1.4464317643874401E-2</v>
      </c>
      <c r="N164">
        <v>1.61345017260675E-2</v>
      </c>
      <c r="O164">
        <v>2.98659836913929E-2</v>
      </c>
      <c r="P164">
        <v>4.2411448836235502E-2</v>
      </c>
      <c r="Q164">
        <v>4.1788113196899401E-2</v>
      </c>
      <c r="R164">
        <v>4.55200120598339E-2</v>
      </c>
      <c r="S164">
        <v>4.3315487777980999E-2</v>
      </c>
      <c r="T164">
        <v>4.4306184803114199E-2</v>
      </c>
      <c r="U164">
        <v>4.5964173910852002E-2</v>
      </c>
    </row>
    <row r="165" spans="1:21" x14ac:dyDescent="0.2">
      <c r="A165" t="s">
        <v>151</v>
      </c>
      <c r="B165" t="s">
        <v>77</v>
      </c>
      <c r="C165" t="s">
        <v>94</v>
      </c>
      <c r="D165">
        <v>1.9781495516872301</v>
      </c>
      <c r="E165">
        <v>1.9781495516872301</v>
      </c>
      <c r="F165">
        <v>1.97933190127568</v>
      </c>
      <c r="G165">
        <v>1.98199448203608</v>
      </c>
      <c r="H165">
        <v>1.9787066845876999</v>
      </c>
      <c r="I165">
        <v>1.98034127504507</v>
      </c>
      <c r="J165">
        <v>1.9815360943657501</v>
      </c>
      <c r="K165">
        <v>1.9849550840769501</v>
      </c>
      <c r="L165">
        <v>1.9942294529579001</v>
      </c>
      <c r="M165">
        <v>1.99269366820669</v>
      </c>
      <c r="N165">
        <v>1.9918026666970401</v>
      </c>
      <c r="O165">
        <v>1.9848016104528501</v>
      </c>
      <c r="P165">
        <v>1.97803407225093</v>
      </c>
      <c r="Q165">
        <v>1.9787056903823499</v>
      </c>
      <c r="R165">
        <v>1.97668828417741</v>
      </c>
      <c r="S165">
        <v>1.97769548910064</v>
      </c>
      <c r="T165">
        <v>1.97737759047326</v>
      </c>
      <c r="U165">
        <v>1.9765193532593901</v>
      </c>
    </row>
    <row r="166" spans="1:21" x14ac:dyDescent="0.2">
      <c r="A166" t="s">
        <v>151</v>
      </c>
      <c r="B166" t="s">
        <v>77</v>
      </c>
      <c r="C166" t="s">
        <v>95</v>
      </c>
      <c r="D166">
        <v>0.92465661191875004</v>
      </c>
      <c r="E166">
        <v>0.92465661191875004</v>
      </c>
      <c r="F166">
        <v>0.92056915327022604</v>
      </c>
      <c r="G166">
        <v>0.930479942392063</v>
      </c>
      <c r="H166">
        <v>0.91837377656029195</v>
      </c>
      <c r="I166">
        <v>0.92431487240770405</v>
      </c>
      <c r="J166">
        <v>0.92906350658331205</v>
      </c>
      <c r="K166">
        <v>0.94236833162989198</v>
      </c>
      <c r="L166">
        <v>0.97727318118404305</v>
      </c>
      <c r="M166">
        <v>0.97123904288483898</v>
      </c>
      <c r="N166">
        <v>0.96786558297648895</v>
      </c>
      <c r="O166">
        <v>0.941091284050939</v>
      </c>
      <c r="P166">
        <v>0.91642076224747404</v>
      </c>
      <c r="Q166">
        <v>0.91827653694682299</v>
      </c>
      <c r="R166">
        <v>0.911015928737818</v>
      </c>
      <c r="S166">
        <v>0.91494721805003298</v>
      </c>
      <c r="T166">
        <v>0.91343578295197803</v>
      </c>
      <c r="U166">
        <v>0.910290966027541</v>
      </c>
    </row>
    <row r="167" spans="1:21" x14ac:dyDescent="0.2">
      <c r="A167" t="s">
        <v>151</v>
      </c>
      <c r="B167" t="s">
        <v>77</v>
      </c>
      <c r="C167" t="s">
        <v>96</v>
      </c>
      <c r="D167">
        <v>0.29153239537843101</v>
      </c>
      <c r="E167">
        <v>0.29153239537843101</v>
      </c>
      <c r="F167">
        <v>0.29033899055363599</v>
      </c>
      <c r="G167">
        <v>0.260126271188932</v>
      </c>
      <c r="H167">
        <v>0.29718015944579101</v>
      </c>
      <c r="I167">
        <v>0.27883238152856599</v>
      </c>
      <c r="J167">
        <v>0.26538224000488198</v>
      </c>
      <c r="K167">
        <v>0.22477155909854701</v>
      </c>
      <c r="L167">
        <v>0.102314932815657</v>
      </c>
      <c r="M167">
        <v>0.124550119702629</v>
      </c>
      <c r="N167">
        <v>0.13708309027495499</v>
      </c>
      <c r="O167">
        <v>0.22708710228137799</v>
      </c>
      <c r="P167">
        <v>0.30451347312210703</v>
      </c>
      <c r="Q167">
        <v>0.29724107457120402</v>
      </c>
      <c r="R167">
        <v>0.31913449119308102</v>
      </c>
      <c r="S167">
        <v>0.30821949983036501</v>
      </c>
      <c r="T167">
        <v>0.31176050817905498</v>
      </c>
      <c r="U167">
        <v>0.32084970801743201</v>
      </c>
    </row>
    <row r="168" spans="1:21" x14ac:dyDescent="0.2">
      <c r="A168" t="s">
        <v>151</v>
      </c>
      <c r="B168" t="s">
        <v>77</v>
      </c>
      <c r="C168" t="s">
        <v>97</v>
      </c>
      <c r="D168">
        <v>0.21080820232497499</v>
      </c>
      <c r="E168">
        <v>0.21080820232497499</v>
      </c>
      <c r="F168">
        <v>2.8532798663600399E-3</v>
      </c>
      <c r="G168">
        <v>5.6245736849736896E-3</v>
      </c>
      <c r="H168">
        <v>1.02931166033409E-2</v>
      </c>
      <c r="I168">
        <v>1.21823335205643E-2</v>
      </c>
      <c r="J168">
        <v>1.01144708747279E-2</v>
      </c>
      <c r="K168">
        <v>2.73594272074449E-2</v>
      </c>
      <c r="L168">
        <v>1.40147156916195E-2</v>
      </c>
      <c r="M168">
        <v>1.3698479385048199E-2</v>
      </c>
      <c r="N168">
        <v>1.18737217887464E-2</v>
      </c>
      <c r="O168">
        <v>4.2105892561553702E-3</v>
      </c>
      <c r="P168">
        <v>1.5374855018892899E-2</v>
      </c>
      <c r="Q168">
        <v>7.4226192982970599E-3</v>
      </c>
      <c r="R168">
        <v>1.02763916766982E-2</v>
      </c>
      <c r="S168">
        <v>1.1543226019317499E-2</v>
      </c>
      <c r="T168">
        <v>9.83177920413786E-3</v>
      </c>
      <c r="U168">
        <v>1.26170242707924E-2</v>
      </c>
    </row>
    <row r="169" spans="1:21" x14ac:dyDescent="0.2">
      <c r="A169" t="s">
        <v>151</v>
      </c>
      <c r="B169" t="s">
        <v>77</v>
      </c>
      <c r="C169" t="s">
        <v>98</v>
      </c>
      <c r="D169">
        <v>0.96128148571343797</v>
      </c>
      <c r="E169">
        <v>0.96128148571343797</v>
      </c>
      <c r="F169">
        <v>0.95903333875508501</v>
      </c>
      <c r="G169">
        <v>0.96428875776769296</v>
      </c>
      <c r="H169">
        <v>0.95786434129095199</v>
      </c>
      <c r="I169">
        <v>0.96102457945554298</v>
      </c>
      <c r="J169">
        <v>0.963543291056007</v>
      </c>
      <c r="K169">
        <v>0.97054215470049199</v>
      </c>
      <c r="L169">
        <v>0.98853846041265903</v>
      </c>
      <c r="M169">
        <v>0.98546150938475596</v>
      </c>
      <c r="N169">
        <v>0.98373541583400803</v>
      </c>
      <c r="O169">
        <v>0.96986861860715901</v>
      </c>
      <c r="P169">
        <v>0.956828347832819</v>
      </c>
      <c r="Q169">
        <v>0.95781163378390999</v>
      </c>
      <c r="R169">
        <v>0.95392827814749903</v>
      </c>
      <c r="S169">
        <v>0.95603774521164897</v>
      </c>
      <c r="T169">
        <v>0.95522449807171095</v>
      </c>
      <c r="U169">
        <v>0.95353726630396596</v>
      </c>
    </row>
    <row r="170" spans="1:21" x14ac:dyDescent="0.2">
      <c r="A170" t="s">
        <v>151</v>
      </c>
      <c r="B170" t="s">
        <v>77</v>
      </c>
      <c r="C170" t="s">
        <v>99</v>
      </c>
      <c r="D170">
        <v>3.9562991033744699</v>
      </c>
      <c r="E170">
        <v>3.9562991033744699</v>
      </c>
      <c r="F170">
        <v>3.9586638025513698</v>
      </c>
      <c r="G170">
        <v>3.9639889640721599</v>
      </c>
      <c r="H170">
        <v>3.9574133691754101</v>
      </c>
      <c r="I170">
        <v>3.9606825500901399</v>
      </c>
      <c r="J170">
        <v>3.9630721887315099</v>
      </c>
      <c r="K170">
        <v>3.9699101681539002</v>
      </c>
      <c r="L170">
        <v>3.98845890591581</v>
      </c>
      <c r="M170">
        <v>3.9853873364133801</v>
      </c>
      <c r="N170">
        <v>3.9836053333940802</v>
      </c>
      <c r="O170">
        <v>3.9696032209057099</v>
      </c>
      <c r="P170">
        <v>3.9560681445018702</v>
      </c>
      <c r="Q170">
        <v>3.95741138076471</v>
      </c>
      <c r="R170">
        <v>3.9533765683548299</v>
      </c>
      <c r="S170">
        <v>3.9553909782012799</v>
      </c>
      <c r="T170">
        <v>3.9547551809465298</v>
      </c>
      <c r="U170">
        <v>3.9530387065187802</v>
      </c>
    </row>
    <row r="171" spans="1:21" x14ac:dyDescent="0.2">
      <c r="A171" t="s">
        <v>151</v>
      </c>
      <c r="B171" t="s">
        <v>77</v>
      </c>
      <c r="C171" t="s">
        <v>100</v>
      </c>
      <c r="D171">
        <v>0.257796263430836</v>
      </c>
      <c r="E171">
        <v>0.257796263430836</v>
      </c>
      <c r="F171">
        <v>0.24974186551243299</v>
      </c>
      <c r="G171">
        <v>0.22471482265215101</v>
      </c>
      <c r="H171">
        <v>0.25549547285228003</v>
      </c>
      <c r="I171">
        <v>0.240198990349512</v>
      </c>
      <c r="J171">
        <v>0.22939663338538299</v>
      </c>
      <c r="K171">
        <v>0.19594570034563</v>
      </c>
      <c r="L171">
        <v>9.0932947725161001E-2</v>
      </c>
      <c r="M171">
        <v>0.110085802058755</v>
      </c>
      <c r="N171">
        <v>0.120948588548887</v>
      </c>
      <c r="O171">
        <v>0.19722111858998501</v>
      </c>
      <c r="P171">
        <v>0.26210202428587198</v>
      </c>
      <c r="Q171">
        <v>0.25545296137430501</v>
      </c>
      <c r="R171">
        <v>0.27361447913324799</v>
      </c>
      <c r="S171">
        <v>0.26490401205238501</v>
      </c>
      <c r="T171">
        <v>0.26745432337594099</v>
      </c>
      <c r="U171">
        <v>0.27488553410658001</v>
      </c>
    </row>
    <row r="172" spans="1:21" x14ac:dyDescent="0.2">
      <c r="A172" t="s">
        <v>151</v>
      </c>
      <c r="B172" t="s">
        <v>77</v>
      </c>
      <c r="C172" t="s">
        <v>101</v>
      </c>
      <c r="D172">
        <v>2.1373004074333801E-2</v>
      </c>
      <c r="E172">
        <v>2.1373004074333801E-2</v>
      </c>
      <c r="F172">
        <v>2.0240925541509299E-2</v>
      </c>
      <c r="G172">
        <v>1.7681318552932999E-2</v>
      </c>
      <c r="H172">
        <v>2.0839883689710501E-2</v>
      </c>
      <c r="I172">
        <v>1.9272253602041E-2</v>
      </c>
      <c r="J172">
        <v>1.8122986201277901E-2</v>
      </c>
      <c r="K172">
        <v>1.48185644528418E-2</v>
      </c>
      <c r="L172">
        <v>5.7372378474066597E-3</v>
      </c>
      <c r="M172">
        <v>7.2529422278068802E-3</v>
      </c>
      <c r="N172">
        <v>8.1301353516935997E-3</v>
      </c>
      <c r="O172">
        <v>1.49673955550621E-2</v>
      </c>
      <c r="P172">
        <v>2.14834202479233E-2</v>
      </c>
      <c r="Q172">
        <v>2.0840856896410999E-2</v>
      </c>
      <c r="R172">
        <v>2.27682784872708E-2</v>
      </c>
      <c r="S172">
        <v>2.18070152018215E-2</v>
      </c>
      <c r="T172">
        <v>2.21106260075093E-2</v>
      </c>
      <c r="U172">
        <v>2.29292843569254E-2</v>
      </c>
    </row>
    <row r="173" spans="1:21" x14ac:dyDescent="0.2">
      <c r="A173" t="s">
        <v>151</v>
      </c>
      <c r="B173" t="s">
        <v>102</v>
      </c>
      <c r="C173" t="s">
        <v>103</v>
      </c>
      <c r="D173">
        <v>1.0495803188311701</v>
      </c>
      <c r="E173">
        <v>1.0495803188311701</v>
      </c>
      <c r="F173">
        <v>1.14187123507273</v>
      </c>
      <c r="G173">
        <v>1.0315692701825301</v>
      </c>
      <c r="H173">
        <v>1.1349342913815701</v>
      </c>
      <c r="I173">
        <v>1.1059106993635499</v>
      </c>
      <c r="J173">
        <v>1.06316409720196</v>
      </c>
      <c r="K173">
        <v>0.95939939898080295</v>
      </c>
      <c r="L173">
        <v>0.70355548913169397</v>
      </c>
      <c r="M173">
        <v>0.76901637114519406</v>
      </c>
      <c r="N173">
        <v>0.72367409591200205</v>
      </c>
      <c r="O173">
        <v>0.95757916909873197</v>
      </c>
      <c r="P173">
        <v>1.15672237887735</v>
      </c>
      <c r="Q173">
        <v>1.1309824796007899</v>
      </c>
      <c r="R173">
        <v>1.1682082798595601</v>
      </c>
      <c r="S173">
        <v>1.1706096753923201</v>
      </c>
      <c r="T173">
        <v>1.1949290505543899</v>
      </c>
      <c r="U173">
        <v>1.2121765326684</v>
      </c>
    </row>
    <row r="174" spans="1:21" x14ac:dyDescent="0.2">
      <c r="A174" t="s">
        <v>151</v>
      </c>
      <c r="B174" t="s">
        <v>102</v>
      </c>
      <c r="C174" t="s">
        <v>104</v>
      </c>
      <c r="D174">
        <v>8668.4776549735707</v>
      </c>
      <c r="E174">
        <v>8668.4776549735707</v>
      </c>
      <c r="F174">
        <v>6072.7269998965103</v>
      </c>
      <c r="G174">
        <v>8486.1599622878693</v>
      </c>
      <c r="H174">
        <v>5332.4045315081403</v>
      </c>
      <c r="I174">
        <v>6279.9183441726</v>
      </c>
      <c r="J174">
        <v>5693.17556456282</v>
      </c>
      <c r="K174">
        <v>5691.8377302140298</v>
      </c>
      <c r="L174">
        <v>5164.5248911014296</v>
      </c>
      <c r="M174">
        <v>5348.6586852416103</v>
      </c>
      <c r="N174">
        <v>7714.8447535283203</v>
      </c>
      <c r="O174">
        <v>6684.8076319916299</v>
      </c>
      <c r="P174">
        <v>5011.1196815128096</v>
      </c>
      <c r="Q174">
        <v>5187.3061668681903</v>
      </c>
      <c r="R174">
        <v>6779.2568276360998</v>
      </c>
      <c r="S174">
        <v>5599.3729711825099</v>
      </c>
      <c r="T174">
        <v>4306.2117346938703</v>
      </c>
      <c r="U174">
        <v>4314.2217257749198</v>
      </c>
    </row>
    <row r="175" spans="1:21" x14ac:dyDescent="0.2">
      <c r="A175" t="s">
        <v>151</v>
      </c>
      <c r="B175" t="s">
        <v>102</v>
      </c>
      <c r="C175" t="s">
        <v>105</v>
      </c>
      <c r="D175">
        <v>0.69425577887022005</v>
      </c>
      <c r="E175">
        <v>0.69425577887022005</v>
      </c>
      <c r="F175">
        <v>0.62845151608160099</v>
      </c>
      <c r="G175">
        <v>0.666731612373339</v>
      </c>
      <c r="H175">
        <v>0.62926652484165002</v>
      </c>
      <c r="I175">
        <v>0.64828309530015504</v>
      </c>
      <c r="J175">
        <v>0.65931390440797</v>
      </c>
      <c r="K175">
        <v>0.70829240047461794</v>
      </c>
      <c r="L175">
        <v>0.80344195567850496</v>
      </c>
      <c r="M175">
        <v>0.77618033452933</v>
      </c>
      <c r="N175">
        <v>0.78900028160445101</v>
      </c>
      <c r="O175">
        <v>0.69888213612040095</v>
      </c>
      <c r="P175">
        <v>0.62342867398766</v>
      </c>
      <c r="Q175">
        <v>0.627243792849842</v>
      </c>
      <c r="R175">
        <v>0.61306355829590298</v>
      </c>
      <c r="S175">
        <v>0.61823705103041904</v>
      </c>
      <c r="T175">
        <v>0.61029077872645598</v>
      </c>
      <c r="U175">
        <v>0.60237667212718804</v>
      </c>
    </row>
    <row r="176" spans="1:21" x14ac:dyDescent="0.2">
      <c r="A176" t="s">
        <v>151</v>
      </c>
      <c r="B176" t="s">
        <v>102</v>
      </c>
      <c r="C176" t="s">
        <v>106</v>
      </c>
      <c r="D176">
        <v>1.40056270359018</v>
      </c>
      <c r="E176">
        <v>1.40056270359018</v>
      </c>
      <c r="F176">
        <v>1.71979145404627</v>
      </c>
      <c r="G176">
        <v>1.49857483226872</v>
      </c>
      <c r="H176">
        <v>1.7319401906254299</v>
      </c>
      <c r="I176">
        <v>1.67318499828145</v>
      </c>
      <c r="J176">
        <v>1.5398593609651401</v>
      </c>
      <c r="K176">
        <v>1.3400644090145799</v>
      </c>
      <c r="L176">
        <v>0.85587421087502602</v>
      </c>
      <c r="M176">
        <v>0.92155143967951203</v>
      </c>
      <c r="N176">
        <v>0.903038788576222</v>
      </c>
      <c r="O176">
        <v>1.3411620220851099</v>
      </c>
      <c r="P176">
        <v>1.7210032638572099</v>
      </c>
      <c r="Q176">
        <v>1.72088997542142</v>
      </c>
      <c r="R176">
        <v>1.7902606362918201</v>
      </c>
      <c r="S176">
        <v>1.7621737826710999</v>
      </c>
      <c r="T176">
        <v>1.83558515998992</v>
      </c>
      <c r="U176">
        <v>1.87439089656921</v>
      </c>
    </row>
    <row r="177" spans="1:21" x14ac:dyDescent="0.2">
      <c r="A177" t="s">
        <v>151</v>
      </c>
      <c r="B177" t="s">
        <v>102</v>
      </c>
      <c r="C177" t="s">
        <v>107</v>
      </c>
      <c r="D177">
        <v>11955.7637353836</v>
      </c>
      <c r="E177">
        <v>11955.7637353836</v>
      </c>
      <c r="F177">
        <v>9273.1964193314707</v>
      </c>
      <c r="G177">
        <v>12280.168447517201</v>
      </c>
      <c r="H177">
        <v>8119.73212178428</v>
      </c>
      <c r="I177">
        <v>9312.5319500361293</v>
      </c>
      <c r="J177">
        <v>8322.8554719166095</v>
      </c>
      <c r="K177">
        <v>7797.64385266301</v>
      </c>
      <c r="L177">
        <v>6348.4978220286202</v>
      </c>
      <c r="M177">
        <v>6789.75489769264</v>
      </c>
      <c r="N177">
        <v>9619.3090611577009</v>
      </c>
      <c r="O177">
        <v>9279.3962362780894</v>
      </c>
      <c r="P177">
        <v>7697.5332172182098</v>
      </c>
      <c r="Q177">
        <v>7925.4911729141404</v>
      </c>
      <c r="R177">
        <v>10557.8531379996</v>
      </c>
      <c r="S177">
        <v>8663.9214971844904</v>
      </c>
      <c r="T177">
        <v>6745.1658163265301</v>
      </c>
      <c r="U177">
        <v>6833.8815973191804</v>
      </c>
    </row>
    <row r="178" spans="1:21" x14ac:dyDescent="0.2">
      <c r="A178" t="s">
        <v>151</v>
      </c>
      <c r="B178" t="s">
        <v>102</v>
      </c>
      <c r="C178" t="s">
        <v>108</v>
      </c>
      <c r="D178">
        <v>2.1233231804275599E-2</v>
      </c>
      <c r="E178">
        <v>2.1233231804275599E-2</v>
      </c>
      <c r="F178">
        <v>2.0169904826064799E-2</v>
      </c>
      <c r="G178">
        <v>1.759237714027E-2</v>
      </c>
      <c r="H178">
        <v>2.09032262341113E-2</v>
      </c>
      <c r="I178">
        <v>1.9328380817790199E-2</v>
      </c>
      <c r="J178">
        <v>1.80743791594314E-2</v>
      </c>
      <c r="K178">
        <v>1.48305218601906E-2</v>
      </c>
      <c r="L178">
        <v>6.1840524246558198E-3</v>
      </c>
      <c r="M178">
        <v>7.34618359507745E-3</v>
      </c>
      <c r="N178">
        <v>8.1146931295918902E-3</v>
      </c>
      <c r="O178">
        <v>1.4929626958803E-2</v>
      </c>
      <c r="P178">
        <v>2.1178575689337301E-2</v>
      </c>
      <c r="Q178">
        <v>2.0828828723449301E-2</v>
      </c>
      <c r="R178">
        <v>2.2614707089906001E-2</v>
      </c>
      <c r="S178">
        <v>2.1700259623247301E-2</v>
      </c>
      <c r="T178">
        <v>2.2026231836271899E-2</v>
      </c>
      <c r="U178">
        <v>2.2906897701816201E-2</v>
      </c>
    </row>
    <row r="179" spans="1:21" x14ac:dyDescent="0.2">
      <c r="A179" t="s">
        <v>151</v>
      </c>
      <c r="B179" t="s">
        <v>102</v>
      </c>
      <c r="C179" t="s">
        <v>109</v>
      </c>
      <c r="D179">
        <v>3.93488707352234</v>
      </c>
      <c r="E179">
        <v>3.93488707352234</v>
      </c>
      <c r="F179">
        <v>3.9382179447376502</v>
      </c>
      <c r="G179">
        <v>3.9462602137020699</v>
      </c>
      <c r="H179">
        <v>3.9359216426716999</v>
      </c>
      <c r="I179">
        <v>3.9408485599256702</v>
      </c>
      <c r="J179">
        <v>3.9447596988998201</v>
      </c>
      <c r="K179">
        <v>3.9548282727725201</v>
      </c>
      <c r="L179">
        <v>3.9813316739265701</v>
      </c>
      <c r="M179">
        <v>3.9777971266869798</v>
      </c>
      <c r="N179">
        <v>3.9754551032931</v>
      </c>
      <c r="O179">
        <v>3.9545216936748502</v>
      </c>
      <c r="P179">
        <v>3.9350584722567801</v>
      </c>
      <c r="Q179">
        <v>3.9361547762998699</v>
      </c>
      <c r="R179">
        <v>3.9305480195333602</v>
      </c>
      <c r="S179">
        <v>3.93342166280225</v>
      </c>
      <c r="T179">
        <v>3.9323979591836702</v>
      </c>
      <c r="U179">
        <v>3.9296285953644201</v>
      </c>
    </row>
    <row r="180" spans="1:21" x14ac:dyDescent="0.2">
      <c r="A180" t="s">
        <v>151</v>
      </c>
      <c r="B180" t="s">
        <v>102</v>
      </c>
      <c r="C180" t="s">
        <v>110</v>
      </c>
      <c r="D180">
        <v>75.551337497997693</v>
      </c>
      <c r="E180">
        <v>75.551337497997693</v>
      </c>
      <c r="F180">
        <v>74.441167339335607</v>
      </c>
      <c r="G180">
        <v>75.338623507228107</v>
      </c>
      <c r="H180">
        <v>74.506490441349996</v>
      </c>
      <c r="I180">
        <v>74.728295653969198</v>
      </c>
      <c r="J180">
        <v>75.090098436595198</v>
      </c>
      <c r="K180">
        <v>75.836983573917294</v>
      </c>
      <c r="L180">
        <v>77.513690105787106</v>
      </c>
      <c r="M180">
        <v>77.166303874619004</v>
      </c>
      <c r="N180">
        <v>77.384127633462796</v>
      </c>
      <c r="O180">
        <v>75.895765812859295</v>
      </c>
      <c r="P180">
        <v>74.354316994277099</v>
      </c>
      <c r="Q180">
        <v>74.491898428053204</v>
      </c>
      <c r="R180">
        <v>74.257189365165402</v>
      </c>
      <c r="S180">
        <v>74.279894004637299</v>
      </c>
      <c r="T180">
        <v>74.0181405895691</v>
      </c>
      <c r="U180">
        <v>73.832728288187596</v>
      </c>
    </row>
    <row r="181" spans="1:21" x14ac:dyDescent="0.2">
      <c r="A181" t="s">
        <v>151</v>
      </c>
      <c r="B181" t="s">
        <v>102</v>
      </c>
      <c r="C181" t="s">
        <v>111</v>
      </c>
      <c r="D181">
        <v>301.28920390837698</v>
      </c>
      <c r="E181">
        <v>301.28920390837698</v>
      </c>
      <c r="F181">
        <v>297.67618751940302</v>
      </c>
      <c r="G181">
        <v>301.278126964173</v>
      </c>
      <c r="H181">
        <v>297.92931319329699</v>
      </c>
      <c r="I181">
        <v>298.82987509032699</v>
      </c>
      <c r="J181">
        <v>300.27110596409898</v>
      </c>
      <c r="K181">
        <v>303.25348432055699</v>
      </c>
      <c r="L181">
        <v>310.03049159925303</v>
      </c>
      <c r="M181">
        <v>308.63778841967701</v>
      </c>
      <c r="N181">
        <v>309.50214767846097</v>
      </c>
      <c r="O181">
        <v>303.51813904861399</v>
      </c>
      <c r="P181">
        <v>297.28663846728</v>
      </c>
      <c r="Q181">
        <v>297.874727932285</v>
      </c>
      <c r="R181">
        <v>296.919696147585</v>
      </c>
      <c r="S181">
        <v>297.00529976813499</v>
      </c>
      <c r="T181">
        <v>295.97094671201802</v>
      </c>
      <c r="U181">
        <v>295.22535604579701</v>
      </c>
    </row>
    <row r="182" spans="1:21" x14ac:dyDescent="0.2">
      <c r="A182" t="s">
        <v>151</v>
      </c>
      <c r="B182" t="s">
        <v>102</v>
      </c>
      <c r="C182" t="s">
        <v>112</v>
      </c>
      <c r="D182">
        <v>19.116870895402801</v>
      </c>
      <c r="E182">
        <v>19.116870895402801</v>
      </c>
      <c r="F182">
        <v>18.632412294318499</v>
      </c>
      <c r="G182">
        <v>18.853747642991799</v>
      </c>
      <c r="H182">
        <v>18.650784753363201</v>
      </c>
      <c r="I182">
        <v>18.702900794879699</v>
      </c>
      <c r="J182">
        <v>18.794846554719101</v>
      </c>
      <c r="K182">
        <v>18.982858387257298</v>
      </c>
      <c r="L182">
        <v>19.384489732420601</v>
      </c>
      <c r="M182">
        <v>19.2984327383543</v>
      </c>
      <c r="N182">
        <v>19.3546226222131</v>
      </c>
      <c r="O182">
        <v>18.990172503920501</v>
      </c>
      <c r="P182">
        <v>18.621236626026299</v>
      </c>
      <c r="Q182">
        <v>18.6461910519951</v>
      </c>
      <c r="R182">
        <v>18.591562669560499</v>
      </c>
      <c r="S182">
        <v>18.598542563762798</v>
      </c>
      <c r="T182">
        <v>18.529939058956899</v>
      </c>
      <c r="U182">
        <v>18.484571348785199</v>
      </c>
    </row>
    <row r="183" spans="1:21" x14ac:dyDescent="0.2">
      <c r="A183" t="s">
        <v>151</v>
      </c>
      <c r="B183" t="s">
        <v>102</v>
      </c>
      <c r="C183" t="s">
        <v>113</v>
      </c>
      <c r="D183">
        <v>0.266278231619413</v>
      </c>
      <c r="E183">
        <v>0.266278231619413</v>
      </c>
      <c r="F183">
        <v>0.26544551381558501</v>
      </c>
      <c r="G183">
        <v>0.26343494657448102</v>
      </c>
      <c r="H183">
        <v>0.26601958933207398</v>
      </c>
      <c r="I183">
        <v>0.26478786001858101</v>
      </c>
      <c r="J183">
        <v>0.26381007527504302</v>
      </c>
      <c r="K183">
        <v>0.26129293180686902</v>
      </c>
      <c r="L183">
        <v>0.25466708151835699</v>
      </c>
      <c r="M183">
        <v>0.25555071832825399</v>
      </c>
      <c r="N183">
        <v>0.25613622417672299</v>
      </c>
      <c r="O183">
        <v>0.26136957658128501</v>
      </c>
      <c r="P183">
        <v>0.26623538193580398</v>
      </c>
      <c r="Q183">
        <v>0.26596130592502998</v>
      </c>
      <c r="R183">
        <v>0.26736299511665701</v>
      </c>
      <c r="S183">
        <v>0.26664458429943599</v>
      </c>
      <c r="T183">
        <v>0.26690051020408101</v>
      </c>
      <c r="U183">
        <v>0.26759285115889397</v>
      </c>
    </row>
    <row r="184" spans="1:21" x14ac:dyDescent="0.2">
      <c r="A184" t="s">
        <v>151</v>
      </c>
      <c r="B184" t="s">
        <v>102</v>
      </c>
      <c r="C184" t="s">
        <v>114</v>
      </c>
      <c r="D184">
        <v>2.5495486085761399E-2</v>
      </c>
      <c r="E184">
        <v>2.5495486085761399E-2</v>
      </c>
      <c r="F184">
        <v>3.1992522162275501E-2</v>
      </c>
      <c r="G184">
        <v>2.9603944052916199E-2</v>
      </c>
      <c r="H184">
        <v>3.2323562319445998E-2</v>
      </c>
      <c r="I184">
        <v>3.1206486217135E-2</v>
      </c>
      <c r="J184">
        <v>2.9076370205806001E-2</v>
      </c>
      <c r="K184">
        <v>2.5155675064533801E-2</v>
      </c>
      <c r="L184">
        <v>1.9087045783650201E-2</v>
      </c>
      <c r="M184">
        <v>2.02595152337742E-2</v>
      </c>
      <c r="N184">
        <v>2.0631750339393899E-2</v>
      </c>
      <c r="O184">
        <v>2.6930974889423299E-2</v>
      </c>
      <c r="P184">
        <v>3.1584209364770299E-2</v>
      </c>
      <c r="Q184">
        <v>3.2435080058939199E-2</v>
      </c>
      <c r="R184">
        <v>3.3357139487863098E-2</v>
      </c>
      <c r="S184">
        <v>3.2153520394045301E-2</v>
      </c>
      <c r="T184">
        <v>3.3412717516249801E-2</v>
      </c>
      <c r="U184">
        <v>3.4080649683363502E-2</v>
      </c>
    </row>
    <row r="185" spans="1:21" x14ac:dyDescent="0.2">
      <c r="A185" t="s">
        <v>151</v>
      </c>
      <c r="B185" t="s">
        <v>102</v>
      </c>
      <c r="C185" t="s">
        <v>115</v>
      </c>
      <c r="D185">
        <v>6.5428716065243198E-2</v>
      </c>
      <c r="E185">
        <v>6.5428716065243198E-2</v>
      </c>
      <c r="F185">
        <v>7.2518020623299401E-2</v>
      </c>
      <c r="G185">
        <v>6.9547140133726496E-2</v>
      </c>
      <c r="H185">
        <v>7.2965085561318296E-2</v>
      </c>
      <c r="I185">
        <v>7.17135261630584E-2</v>
      </c>
      <c r="J185">
        <v>6.9191024154627398E-2</v>
      </c>
      <c r="K185">
        <v>6.5281734603580902E-2</v>
      </c>
      <c r="L185">
        <v>5.9079981516679501E-2</v>
      </c>
      <c r="M185">
        <v>6.0141238993434001E-2</v>
      </c>
      <c r="N185">
        <v>6.0095692978220802E-2</v>
      </c>
      <c r="O185">
        <v>6.6758574588186501E-2</v>
      </c>
      <c r="P185">
        <v>7.1959712137691104E-2</v>
      </c>
      <c r="Q185">
        <v>7.2747172311532798E-2</v>
      </c>
      <c r="R185">
        <v>7.3577469749848703E-2</v>
      </c>
      <c r="S185">
        <v>7.2856104321019605E-2</v>
      </c>
      <c r="T185">
        <v>7.4079819422519996E-2</v>
      </c>
      <c r="U185">
        <v>7.4747619677324698E-2</v>
      </c>
    </row>
    <row r="186" spans="1:21" x14ac:dyDescent="0.2">
      <c r="A186" t="s">
        <v>151</v>
      </c>
      <c r="B186" t="s">
        <v>102</v>
      </c>
      <c r="C186" t="s">
        <v>116</v>
      </c>
      <c r="D186">
        <v>1.5512178590891001E-2</v>
      </c>
      <c r="E186">
        <v>1.5512178590891001E-2</v>
      </c>
      <c r="F186">
        <v>2.1861147547019601E-2</v>
      </c>
      <c r="G186">
        <v>1.9618145032713599E-2</v>
      </c>
      <c r="H186">
        <v>2.2163181508977999E-2</v>
      </c>
      <c r="I186">
        <v>2.10797262306541E-2</v>
      </c>
      <c r="J186">
        <v>1.9047706718600701E-2</v>
      </c>
      <c r="K186">
        <v>1.5124160179772E-2</v>
      </c>
      <c r="L186">
        <v>9.08881185039297E-3</v>
      </c>
      <c r="M186">
        <v>1.02890842938593E-2</v>
      </c>
      <c r="N186">
        <v>1.0765764679687199E-2</v>
      </c>
      <c r="O186">
        <v>1.6974074964732501E-2</v>
      </c>
      <c r="P186">
        <v>2.1490333671540001E-2</v>
      </c>
      <c r="Q186">
        <v>2.2357056995790801E-2</v>
      </c>
      <c r="R186">
        <v>2.3302056922366601E-2</v>
      </c>
      <c r="S186">
        <v>2.1977874412301701E-2</v>
      </c>
      <c r="T186">
        <v>2.3245942039682201E-2</v>
      </c>
      <c r="U186">
        <v>2.3913907184873202E-2</v>
      </c>
    </row>
    <row r="187" spans="1:21" x14ac:dyDescent="0.2">
      <c r="A187" t="s">
        <v>151</v>
      </c>
      <c r="B187" t="s">
        <v>117</v>
      </c>
      <c r="C187" t="s">
        <v>107</v>
      </c>
      <c r="D187">
        <v>333.381559263067</v>
      </c>
      <c r="E187">
        <v>333.381559263067</v>
      </c>
      <c r="F187">
        <v>314.37654088055899</v>
      </c>
      <c r="G187">
        <v>355.34854359091202</v>
      </c>
      <c r="H187">
        <v>269.59925124257597</v>
      </c>
      <c r="I187">
        <v>302.08757434029701</v>
      </c>
      <c r="J187">
        <v>253.09866611648999</v>
      </c>
      <c r="K187">
        <v>211.780993545114</v>
      </c>
      <c r="L187">
        <v>133.619520715764</v>
      </c>
      <c r="M187">
        <v>152.39141619658699</v>
      </c>
      <c r="N187">
        <v>194.240785998642</v>
      </c>
      <c r="O187">
        <v>245.63218512856201</v>
      </c>
      <c r="P187">
        <v>262.10718530551298</v>
      </c>
      <c r="Q187">
        <v>263.45752826689602</v>
      </c>
      <c r="R187">
        <v>359.62521258000203</v>
      </c>
      <c r="S187">
        <v>297.45320950799203</v>
      </c>
      <c r="T187">
        <v>242.61293547857301</v>
      </c>
      <c r="U187">
        <v>251.39106753113401</v>
      </c>
    </row>
    <row r="188" spans="1:21" x14ac:dyDescent="0.2">
      <c r="A188" t="s">
        <v>151</v>
      </c>
      <c r="B188" t="s">
        <v>117</v>
      </c>
      <c r="C188" t="s">
        <v>118</v>
      </c>
      <c r="D188">
        <v>0.54801473540268097</v>
      </c>
      <c r="E188">
        <v>0.54801473540268097</v>
      </c>
      <c r="F188">
        <v>0.54966271942914002</v>
      </c>
      <c r="G188">
        <v>0.54754663188721497</v>
      </c>
      <c r="H188">
        <v>0.54149088511605903</v>
      </c>
      <c r="I188">
        <v>0.54980737533216695</v>
      </c>
      <c r="J188">
        <v>0.55195795645023704</v>
      </c>
      <c r="K188">
        <v>0.56921733445559697</v>
      </c>
      <c r="L188">
        <v>0.676848850611798</v>
      </c>
      <c r="M188">
        <v>0.65659633848194898</v>
      </c>
      <c r="N188">
        <v>0.62032813819445198</v>
      </c>
      <c r="O188">
        <v>0.56037516794369602</v>
      </c>
      <c r="P188">
        <v>0.54513942643552604</v>
      </c>
      <c r="Q188">
        <v>0.54183688113936102</v>
      </c>
      <c r="R188">
        <v>0.53346826130333402</v>
      </c>
      <c r="S188">
        <v>0.541666482667152</v>
      </c>
      <c r="T188">
        <v>0.54487005103243502</v>
      </c>
      <c r="U188">
        <v>0.54209704663502301</v>
      </c>
    </row>
    <row r="189" spans="1:21" x14ac:dyDescent="0.2">
      <c r="A189" t="s">
        <v>151</v>
      </c>
      <c r="B189" t="s">
        <v>117</v>
      </c>
      <c r="C189" t="s">
        <v>108</v>
      </c>
      <c r="D189">
        <v>0.22599263229865901</v>
      </c>
      <c r="E189">
        <v>0.22599263229865901</v>
      </c>
      <c r="F189">
        <v>0.22516864028542899</v>
      </c>
      <c r="G189">
        <v>0.22622668405639201</v>
      </c>
      <c r="H189">
        <v>0.22925455744197001</v>
      </c>
      <c r="I189">
        <v>0.225096312333916</v>
      </c>
      <c r="J189">
        <v>0.22402102177488101</v>
      </c>
      <c r="K189">
        <v>0.21539133277220099</v>
      </c>
      <c r="L189">
        <v>0.1615755746941</v>
      </c>
      <c r="M189">
        <v>0.17170183075902501</v>
      </c>
      <c r="N189">
        <v>0.18983593090277301</v>
      </c>
      <c r="O189">
        <v>0.21981241602815099</v>
      </c>
      <c r="P189">
        <v>0.22743028678223601</v>
      </c>
      <c r="Q189">
        <v>0.22908155943031899</v>
      </c>
      <c r="R189">
        <v>0.23326586934833199</v>
      </c>
      <c r="S189">
        <v>0.229166758666423</v>
      </c>
      <c r="T189">
        <v>0.22756497448378199</v>
      </c>
      <c r="U189">
        <v>0.228951476682488</v>
      </c>
    </row>
    <row r="190" spans="1:21" x14ac:dyDescent="0.2">
      <c r="A190" t="s">
        <v>151</v>
      </c>
      <c r="B190" t="s">
        <v>117</v>
      </c>
      <c r="C190" t="s">
        <v>119</v>
      </c>
      <c r="D190">
        <v>2.9569197909092599</v>
      </c>
      <c r="E190">
        <v>2.9569197909092599</v>
      </c>
      <c r="F190">
        <v>2.9653232960748102</v>
      </c>
      <c r="G190">
        <v>2.9546424067685901</v>
      </c>
      <c r="H190">
        <v>2.9247298681774399</v>
      </c>
      <c r="I190">
        <v>2.9668730652275501</v>
      </c>
      <c r="J190">
        <v>2.97763523329284</v>
      </c>
      <c r="K190">
        <v>3.0504324247590202</v>
      </c>
      <c r="L190">
        <v>3.3886517759757102</v>
      </c>
      <c r="M190">
        <v>3.3355704944571398</v>
      </c>
      <c r="N190">
        <v>3.2293165122053802</v>
      </c>
      <c r="O190">
        <v>3.0139417819143399</v>
      </c>
      <c r="P190">
        <v>2.9432282537885799</v>
      </c>
      <c r="Q190">
        <v>2.92604829911624</v>
      </c>
      <c r="R190">
        <v>2.8834834663040199</v>
      </c>
      <c r="S190">
        <v>2.9270575799274199</v>
      </c>
      <c r="T190">
        <v>2.9440538290898299</v>
      </c>
      <c r="U190">
        <v>2.9296156731075702</v>
      </c>
    </row>
    <row r="191" spans="1:21" x14ac:dyDescent="0.2">
      <c r="A191" t="s">
        <v>151</v>
      </c>
      <c r="B191" t="s">
        <v>117</v>
      </c>
      <c r="C191" t="s">
        <v>120</v>
      </c>
      <c r="D191">
        <v>1132.59375612695</v>
      </c>
      <c r="E191">
        <v>1132.59375612695</v>
      </c>
      <c r="F191">
        <v>755.03425727474803</v>
      </c>
      <c r="G191">
        <v>994.63111111200305</v>
      </c>
      <c r="H191">
        <v>752.71353723737502</v>
      </c>
      <c r="I191">
        <v>814.87870828497705</v>
      </c>
      <c r="J191">
        <v>877.22081054637499</v>
      </c>
      <c r="K191">
        <v>1180.6461970779901</v>
      </c>
      <c r="L191">
        <v>1999.9356712666499</v>
      </c>
      <c r="M191">
        <v>1745.86231659796</v>
      </c>
      <c r="N191">
        <v>2068.3223149711198</v>
      </c>
      <c r="O191">
        <v>1155.8519942010701</v>
      </c>
      <c r="P191">
        <v>722.07611596331901</v>
      </c>
      <c r="Q191">
        <v>736.71392837952499</v>
      </c>
      <c r="R191">
        <v>702.25186338932201</v>
      </c>
      <c r="S191">
        <v>710.30747706388001</v>
      </c>
      <c r="T191">
        <v>631.94619640128201</v>
      </c>
      <c r="U191">
        <v>605.37552482048704</v>
      </c>
    </row>
    <row r="192" spans="1:21" x14ac:dyDescent="0.2">
      <c r="A192" t="s">
        <v>151</v>
      </c>
      <c r="B192" t="s">
        <v>117</v>
      </c>
      <c r="C192" t="s">
        <v>121</v>
      </c>
      <c r="D192">
        <v>4527.6140808795199</v>
      </c>
      <c r="E192">
        <v>4527.6140808795199</v>
      </c>
      <c r="F192">
        <v>3019.0473156149301</v>
      </c>
      <c r="G192">
        <v>3977.4278401434399</v>
      </c>
      <c r="H192">
        <v>3009.7112049749699</v>
      </c>
      <c r="I192">
        <v>3258.4280917154601</v>
      </c>
      <c r="J192">
        <v>3507.78017380759</v>
      </c>
      <c r="K192">
        <v>4721.5005716999003</v>
      </c>
      <c r="L192">
        <v>7999.1102100820399</v>
      </c>
      <c r="M192">
        <v>6982.7665442034004</v>
      </c>
      <c r="N192">
        <v>8272.4833330846996</v>
      </c>
      <c r="O192">
        <v>4622.3685061023498</v>
      </c>
      <c r="P192">
        <v>2887.1304872292199</v>
      </c>
      <c r="Q192">
        <v>2945.72160521657</v>
      </c>
      <c r="R192">
        <v>2807.8082004153198</v>
      </c>
      <c r="S192">
        <v>2840.0595657665099</v>
      </c>
      <c r="T192">
        <v>2526.65784093711</v>
      </c>
      <c r="U192">
        <v>2420.3627437986302</v>
      </c>
    </row>
    <row r="193" spans="1:21" x14ac:dyDescent="0.2">
      <c r="A193" t="s">
        <v>151</v>
      </c>
      <c r="B193" t="s">
        <v>117</v>
      </c>
      <c r="C193" t="s">
        <v>122</v>
      </c>
      <c r="D193">
        <v>283.83867493880803</v>
      </c>
      <c r="E193">
        <v>283.83867493880803</v>
      </c>
      <c r="F193">
        <v>189.03099268970001</v>
      </c>
      <c r="G193">
        <v>248.931928854143</v>
      </c>
      <c r="H193">
        <v>188.464120302976</v>
      </c>
      <c r="I193">
        <v>203.991362427355</v>
      </c>
      <c r="J193">
        <v>219.58096973107101</v>
      </c>
      <c r="K193">
        <v>295.432603422515</v>
      </c>
      <c r="L193">
        <v>500.14203656281097</v>
      </c>
      <c r="M193">
        <v>436.63625969660899</v>
      </c>
      <c r="N193">
        <v>517.282060442736</v>
      </c>
      <c r="O193">
        <v>289.22286622575598</v>
      </c>
      <c r="P193">
        <v>180.81252314684301</v>
      </c>
      <c r="Q193">
        <v>184.46200917026201</v>
      </c>
      <c r="R193">
        <v>175.862779132821</v>
      </c>
      <c r="S193">
        <v>177.86945488822201</v>
      </c>
      <c r="T193">
        <v>158.26828526732399</v>
      </c>
      <c r="U193">
        <v>151.62872007595001</v>
      </c>
    </row>
    <row r="194" spans="1:21" x14ac:dyDescent="0.2">
      <c r="A194" t="s">
        <v>151</v>
      </c>
      <c r="B194" t="s">
        <v>117</v>
      </c>
      <c r="C194" t="s">
        <v>123</v>
      </c>
      <c r="D194">
        <v>0.51077005227268402</v>
      </c>
      <c r="E194">
        <v>0.51077005227268402</v>
      </c>
      <c r="F194">
        <v>0.50866917598129602</v>
      </c>
      <c r="G194">
        <v>0.51133939830785002</v>
      </c>
      <c r="H194">
        <v>0.51881753295563704</v>
      </c>
      <c r="I194">
        <v>0.50828173369311103</v>
      </c>
      <c r="J194">
        <v>0.50559119167678901</v>
      </c>
      <c r="K194">
        <v>0.487391893810244</v>
      </c>
      <c r="L194">
        <v>0.40283705600607</v>
      </c>
      <c r="M194">
        <v>0.41610737638571499</v>
      </c>
      <c r="N194">
        <v>0.44267087194865301</v>
      </c>
      <c r="O194">
        <v>0.49651455452141202</v>
      </c>
      <c r="P194">
        <v>0.51419293655285403</v>
      </c>
      <c r="Q194">
        <v>0.51848792522093701</v>
      </c>
      <c r="R194">
        <v>0.52912913342399404</v>
      </c>
      <c r="S194">
        <v>0.51823560501814303</v>
      </c>
      <c r="T194">
        <v>0.51398654272754196</v>
      </c>
      <c r="U194">
        <v>0.51759608172310601</v>
      </c>
    </row>
    <row r="195" spans="1:21" x14ac:dyDescent="0.2">
      <c r="A195" t="s">
        <v>151</v>
      </c>
      <c r="B195" t="s">
        <v>117</v>
      </c>
      <c r="C195" t="s">
        <v>124</v>
      </c>
      <c r="D195">
        <v>5.12626984718373</v>
      </c>
      <c r="E195">
        <v>5.12626984718373</v>
      </c>
      <c r="F195">
        <v>4.7836057107440997</v>
      </c>
      <c r="G195">
        <v>4.9092818367203899</v>
      </c>
      <c r="H195">
        <v>4.7336240044504203</v>
      </c>
      <c r="I195">
        <v>4.8264248627846804</v>
      </c>
      <c r="J195">
        <v>4.8818629951116499</v>
      </c>
      <c r="K195">
        <v>4.9725521608452796</v>
      </c>
      <c r="L195">
        <v>5.2365265948857198</v>
      </c>
      <c r="M195">
        <v>5.3730779584141297</v>
      </c>
      <c r="N195">
        <v>5.4774967788275202</v>
      </c>
      <c r="O195">
        <v>5.0346581030413704</v>
      </c>
      <c r="P195">
        <v>4.75323542168882</v>
      </c>
      <c r="Q195">
        <v>4.7418763244655704</v>
      </c>
      <c r="R195">
        <v>4.70290261629557</v>
      </c>
      <c r="S195">
        <v>4.7387555788522997</v>
      </c>
      <c r="T195">
        <v>4.7051064616936698</v>
      </c>
      <c r="U195">
        <v>4.6437273605693896</v>
      </c>
    </row>
    <row r="196" spans="1:21" x14ac:dyDescent="0.2">
      <c r="A196" t="s">
        <v>151</v>
      </c>
      <c r="B196" t="s">
        <v>117</v>
      </c>
      <c r="C196" t="s">
        <v>125</v>
      </c>
      <c r="D196">
        <v>75.241055796297204</v>
      </c>
      <c r="E196">
        <v>75.241055796297204</v>
      </c>
      <c r="F196">
        <v>82.003455138610903</v>
      </c>
      <c r="G196">
        <v>88.141617891164103</v>
      </c>
      <c r="H196">
        <v>74.185803241445996</v>
      </c>
      <c r="I196">
        <v>79.966514613454294</v>
      </c>
      <c r="J196">
        <v>58.696088305043297</v>
      </c>
      <c r="K196">
        <v>42.896565747474902</v>
      </c>
      <c r="L196">
        <v>14.106613869524599</v>
      </c>
      <c r="M196">
        <v>15.6013482544088</v>
      </c>
      <c r="N196">
        <v>24.571977125017799</v>
      </c>
      <c r="O196">
        <v>53.7267264786609</v>
      </c>
      <c r="P196">
        <v>66.771421333900605</v>
      </c>
      <c r="Q196">
        <v>71.332426588953396</v>
      </c>
      <c r="R196">
        <v>104.547980992501</v>
      </c>
      <c r="S196">
        <v>80.071241972970498</v>
      </c>
      <c r="T196">
        <v>65.329264497927795</v>
      </c>
      <c r="U196">
        <v>67.966443652607197</v>
      </c>
    </row>
    <row r="197" spans="1:21" x14ac:dyDescent="0.2">
      <c r="A197" t="s">
        <v>151</v>
      </c>
      <c r="B197" t="s">
        <v>117</v>
      </c>
      <c r="C197" t="s">
        <v>126</v>
      </c>
      <c r="D197">
        <v>0.12497722509966699</v>
      </c>
      <c r="E197">
        <v>0.12497722509966699</v>
      </c>
      <c r="F197">
        <v>0.14499052670578799</v>
      </c>
      <c r="G197">
        <v>0.13753794809662101</v>
      </c>
      <c r="H197">
        <v>0.150598308199517</v>
      </c>
      <c r="I197">
        <v>0.14708182176812901</v>
      </c>
      <c r="J197">
        <v>0.12939172016684</v>
      </c>
      <c r="K197">
        <v>0.116961974083162</v>
      </c>
      <c r="L197">
        <v>7.2609667356054106E-2</v>
      </c>
      <c r="M197">
        <v>6.8611727098206607E-2</v>
      </c>
      <c r="N197">
        <v>8.0498573495530495E-2</v>
      </c>
      <c r="O197">
        <v>0.124434732075732</v>
      </c>
      <c r="P197">
        <v>0.140595278183827</v>
      </c>
      <c r="Q197">
        <v>0.148154681801934</v>
      </c>
      <c r="R197">
        <v>0.155771146340378</v>
      </c>
      <c r="S197">
        <v>0.14700133902309201</v>
      </c>
      <c r="T197">
        <v>0.147793743398937</v>
      </c>
      <c r="U197">
        <v>0.14791944998939</v>
      </c>
    </row>
    <row r="198" spans="1:21" x14ac:dyDescent="0.2">
      <c r="A198" t="s">
        <v>151</v>
      </c>
      <c r="B198" t="s">
        <v>117</v>
      </c>
      <c r="C198" t="s">
        <v>127</v>
      </c>
      <c r="D198">
        <v>4.8614448181963803E-2</v>
      </c>
      <c r="E198">
        <v>4.8614448181963803E-2</v>
      </c>
      <c r="F198">
        <v>5.9039635723895201E-2</v>
      </c>
      <c r="G198">
        <v>5.08720930232558E-2</v>
      </c>
      <c r="H198">
        <v>5.8649988199197499E-2</v>
      </c>
      <c r="I198">
        <v>5.6596469495199697E-2</v>
      </c>
      <c r="J198">
        <v>5.2982049797336402E-2</v>
      </c>
      <c r="K198">
        <v>4.6105027376804303E-2</v>
      </c>
      <c r="L198">
        <v>3.05693839452395E-2</v>
      </c>
      <c r="M198">
        <v>3.35219851980844E-2</v>
      </c>
      <c r="N198">
        <v>3.1831662916751803E-2</v>
      </c>
      <c r="O198">
        <v>4.56874019864087E-2</v>
      </c>
      <c r="P198">
        <v>5.9685245085842199E-2</v>
      </c>
      <c r="Q198">
        <v>5.8675937122128097E-2</v>
      </c>
      <c r="R198">
        <v>6.0906131307650498E-2</v>
      </c>
      <c r="S198">
        <v>6.0533289168598799E-2</v>
      </c>
      <c r="T198">
        <v>6.2996031746031703E-2</v>
      </c>
      <c r="U198">
        <v>6.4646746718793599E-2</v>
      </c>
    </row>
    <row r="199" spans="1:21" x14ac:dyDescent="0.2">
      <c r="A199" t="s">
        <v>151</v>
      </c>
      <c r="B199" t="s">
        <v>117</v>
      </c>
      <c r="C199" t="s">
        <v>128</v>
      </c>
      <c r="D199">
        <v>701.08004023430703</v>
      </c>
      <c r="E199">
        <v>701.08004023430703</v>
      </c>
      <c r="F199">
        <v>462.742801237923</v>
      </c>
      <c r="G199">
        <v>601.51734210049301</v>
      </c>
      <c r="H199">
        <v>457.70920475048302</v>
      </c>
      <c r="I199">
        <v>497.42234787444698</v>
      </c>
      <c r="J199">
        <v>514.13314065063298</v>
      </c>
      <c r="K199">
        <v>690.37545588954697</v>
      </c>
      <c r="L199">
        <v>887.473321939789</v>
      </c>
      <c r="M199">
        <v>822.05291179032395</v>
      </c>
      <c r="N199">
        <v>1037.23355752609</v>
      </c>
      <c r="O199">
        <v>664.32622302986704</v>
      </c>
      <c r="P199">
        <v>436.17624642233199</v>
      </c>
      <c r="Q199">
        <v>441.48889977397101</v>
      </c>
      <c r="R199">
        <v>430.54575608979798</v>
      </c>
      <c r="S199">
        <v>433.99470365289199</v>
      </c>
      <c r="T199">
        <v>376.22987291186598</v>
      </c>
      <c r="U199">
        <v>362.89940956033098</v>
      </c>
    </row>
    <row r="200" spans="1:21" x14ac:dyDescent="0.2">
      <c r="A200" t="s">
        <v>151</v>
      </c>
      <c r="B200" t="s">
        <v>117</v>
      </c>
      <c r="C200" t="s">
        <v>129</v>
      </c>
      <c r="D200">
        <v>0.358978256522547</v>
      </c>
      <c r="E200">
        <v>0.358978256522547</v>
      </c>
      <c r="F200">
        <v>0.38271763459555802</v>
      </c>
      <c r="G200">
        <v>0.37054477803847402</v>
      </c>
      <c r="H200">
        <v>0.38994527078015701</v>
      </c>
      <c r="I200">
        <v>0.38418330662505701</v>
      </c>
      <c r="J200">
        <v>0.35996432746127899</v>
      </c>
      <c r="K200">
        <v>0.34017628333930799</v>
      </c>
      <c r="L200">
        <v>0.2460752982387</v>
      </c>
      <c r="M200">
        <v>0.247873048610119</v>
      </c>
      <c r="N200">
        <v>0.27894140229248099</v>
      </c>
      <c r="O200">
        <v>0.35201094402637001</v>
      </c>
      <c r="P200">
        <v>0.37710428064704499</v>
      </c>
      <c r="Q200">
        <v>0.38530734668412298</v>
      </c>
      <c r="R200">
        <v>0.397584994346739</v>
      </c>
      <c r="S200">
        <v>0.38566204667984899</v>
      </c>
      <c r="T200">
        <v>0.38696704581042701</v>
      </c>
      <c r="U200">
        <v>0.38591076220245202</v>
      </c>
    </row>
    <row r="201" spans="1:21" x14ac:dyDescent="0.2">
      <c r="A201" t="s">
        <v>151</v>
      </c>
      <c r="B201" t="s">
        <v>117</v>
      </c>
      <c r="C201" t="s">
        <v>130</v>
      </c>
      <c r="D201">
        <v>0.51111142715283198</v>
      </c>
      <c r="E201">
        <v>0.51111142715283198</v>
      </c>
      <c r="F201">
        <v>0.50995302948936905</v>
      </c>
      <c r="G201">
        <v>0.449633196756766</v>
      </c>
      <c r="H201">
        <v>0.50142941197458801</v>
      </c>
      <c r="I201">
        <v>0.51700991414582798</v>
      </c>
      <c r="J201">
        <v>0.43766844593904303</v>
      </c>
      <c r="K201">
        <v>0.44249141473741999</v>
      </c>
      <c r="L201">
        <v>0.378234659071365</v>
      </c>
      <c r="M201">
        <v>0.33163585962932601</v>
      </c>
      <c r="N201">
        <v>0.35389294938071703</v>
      </c>
      <c r="O201">
        <v>0.43533867898559903</v>
      </c>
      <c r="P201">
        <v>0.47899041430377398</v>
      </c>
      <c r="Q201">
        <v>0.48231683601330999</v>
      </c>
      <c r="R201">
        <v>0.49320347473516901</v>
      </c>
      <c r="S201">
        <v>0.49252673189356999</v>
      </c>
      <c r="T201">
        <v>0.50764406158789499</v>
      </c>
      <c r="U201">
        <v>0.49050151102300199</v>
      </c>
    </row>
    <row r="202" spans="1:21" x14ac:dyDescent="0.2">
      <c r="A202" t="s">
        <v>151</v>
      </c>
      <c r="B202" t="s">
        <v>117</v>
      </c>
      <c r="C202" t="s">
        <v>131</v>
      </c>
      <c r="D202">
        <v>0.32094496386497501</v>
      </c>
      <c r="E202">
        <v>0.32094496386497501</v>
      </c>
      <c r="F202">
        <v>0.350908785872105</v>
      </c>
      <c r="G202">
        <v>0.3507726733589</v>
      </c>
      <c r="H202">
        <v>0.36207423548154999</v>
      </c>
      <c r="I202">
        <v>0.350976654744864</v>
      </c>
      <c r="J202">
        <v>0.34053829784183798</v>
      </c>
      <c r="K202">
        <v>0.31459750048978102</v>
      </c>
      <c r="L202">
        <v>0.213035458030533</v>
      </c>
      <c r="M202">
        <v>0.22693234585531799</v>
      </c>
      <c r="N202">
        <v>0.26020351552042198</v>
      </c>
      <c r="O202">
        <v>0.33117901028656299</v>
      </c>
      <c r="P202">
        <v>0.35163274723286297</v>
      </c>
      <c r="Q202">
        <v>0.36105497435182698</v>
      </c>
      <c r="R202">
        <v>0.37368037424963102</v>
      </c>
      <c r="S202">
        <v>0.35894587537641798</v>
      </c>
      <c r="T202">
        <v>0.35679779186605998</v>
      </c>
      <c r="U202">
        <v>0.35976307499731403</v>
      </c>
    </row>
    <row r="203" spans="1:21" x14ac:dyDescent="0.2">
      <c r="A203" t="s">
        <v>151</v>
      </c>
      <c r="B203" t="s">
        <v>132</v>
      </c>
      <c r="C203" t="s">
        <v>107</v>
      </c>
      <c r="D203">
        <v>159.049079754601</v>
      </c>
      <c r="E203">
        <v>159.049079754601</v>
      </c>
      <c r="F203">
        <v>184.010752688172</v>
      </c>
      <c r="G203">
        <v>213.00930232558099</v>
      </c>
      <c r="H203">
        <v>164.04761904761901</v>
      </c>
      <c r="I203">
        <v>177.01117318435701</v>
      </c>
      <c r="J203">
        <v>142.013888888888</v>
      </c>
      <c r="K203">
        <v>101.01941747572801</v>
      </c>
      <c r="L203">
        <v>37.051282051282001</v>
      </c>
      <c r="M203">
        <v>48.04</v>
      </c>
      <c r="N203">
        <v>74.0263157894736</v>
      </c>
      <c r="O203">
        <v>134.01470588235199</v>
      </c>
      <c r="P203">
        <v>152.012987012987</v>
      </c>
      <c r="Q203">
        <v>162.01219512195101</v>
      </c>
      <c r="R203">
        <v>231.008583690987</v>
      </c>
      <c r="S203">
        <v>176.044444444444</v>
      </c>
      <c r="T203">
        <v>145.01360544217599</v>
      </c>
      <c r="U203">
        <v>153.01290322580601</v>
      </c>
    </row>
    <row r="204" spans="1:21" x14ac:dyDescent="0.2">
      <c r="A204" t="s">
        <v>151</v>
      </c>
      <c r="B204" t="s">
        <v>132</v>
      </c>
      <c r="C204" t="s">
        <v>118</v>
      </c>
      <c r="D204">
        <v>0.97576122548835098</v>
      </c>
      <c r="E204">
        <v>0.97576122548835098</v>
      </c>
      <c r="F204">
        <v>0.989305121979419</v>
      </c>
      <c r="G204">
        <v>0.99074094104921495</v>
      </c>
      <c r="H204">
        <v>0.97647392290249402</v>
      </c>
      <c r="I204">
        <v>0.98888923566680098</v>
      </c>
      <c r="J204">
        <v>0.98620756172839497</v>
      </c>
      <c r="K204">
        <v>0.98077104345367105</v>
      </c>
      <c r="L204">
        <v>0.95003287310979601</v>
      </c>
      <c r="M204">
        <v>0.96079999999999999</v>
      </c>
      <c r="N204">
        <v>0.97403047091412698</v>
      </c>
      <c r="O204">
        <v>0.98540224913494801</v>
      </c>
      <c r="P204">
        <v>0.98709731826614899</v>
      </c>
      <c r="Q204">
        <v>0.98787923854848303</v>
      </c>
      <c r="R204">
        <v>0.99145314888835601</v>
      </c>
      <c r="S204">
        <v>0.97802469135802395</v>
      </c>
      <c r="T204">
        <v>0.98648711185154303</v>
      </c>
      <c r="U204">
        <v>0.98718002081165401</v>
      </c>
    </row>
    <row r="205" spans="1:21" x14ac:dyDescent="0.2">
      <c r="A205" t="s">
        <v>151</v>
      </c>
      <c r="B205" t="s">
        <v>132</v>
      </c>
      <c r="C205" t="s">
        <v>108</v>
      </c>
      <c r="D205">
        <v>1.21193872558244E-2</v>
      </c>
      <c r="E205">
        <v>1.21193872558244E-2</v>
      </c>
      <c r="F205">
        <v>5.3474390102902E-3</v>
      </c>
      <c r="G205">
        <v>4.6295294753921001E-3</v>
      </c>
      <c r="H205">
        <v>1.17630385487528E-2</v>
      </c>
      <c r="I205">
        <v>5.5553821665990403E-3</v>
      </c>
      <c r="J205">
        <v>6.8962191358024599E-3</v>
      </c>
      <c r="K205">
        <v>9.6144782731642908E-3</v>
      </c>
      <c r="L205">
        <v>2.49835634451019E-2</v>
      </c>
      <c r="M205">
        <v>1.9599999999999999E-2</v>
      </c>
      <c r="N205">
        <v>1.2984764542936201E-2</v>
      </c>
      <c r="O205">
        <v>7.2988754325259498E-3</v>
      </c>
      <c r="P205">
        <v>6.4513408669252797E-3</v>
      </c>
      <c r="Q205">
        <v>6.0603807257584696E-3</v>
      </c>
      <c r="R205">
        <v>4.2734255558216196E-3</v>
      </c>
      <c r="S205">
        <v>1.0987654320987601E-2</v>
      </c>
      <c r="T205">
        <v>6.7564440742283304E-3</v>
      </c>
      <c r="U205">
        <v>6.4099895941727297E-3</v>
      </c>
    </row>
    <row r="206" spans="1:21" x14ac:dyDescent="0.2">
      <c r="A206" t="s">
        <v>151</v>
      </c>
      <c r="B206" t="s">
        <v>132</v>
      </c>
      <c r="C206" t="s">
        <v>133</v>
      </c>
      <c r="D206">
        <v>1.03680981595092</v>
      </c>
      <c r="E206">
        <v>1.03680981595092</v>
      </c>
      <c r="F206">
        <v>1.0161290322580601</v>
      </c>
      <c r="G206">
        <v>1.01395348837209</v>
      </c>
      <c r="H206">
        <v>1.03571428571428</v>
      </c>
      <c r="I206">
        <v>1.0167597765363099</v>
      </c>
      <c r="J206">
        <v>1.0208333333333299</v>
      </c>
      <c r="K206">
        <v>1.0291262135922301</v>
      </c>
      <c r="L206">
        <v>1.07692307692307</v>
      </c>
      <c r="M206">
        <v>1.06</v>
      </c>
      <c r="N206">
        <v>1.0394736842105201</v>
      </c>
      <c r="O206">
        <v>1.0220588235294099</v>
      </c>
      <c r="P206">
        <v>1.0194805194805101</v>
      </c>
      <c r="Q206">
        <v>1.01829268292682</v>
      </c>
      <c r="R206">
        <v>1.0128755364806801</v>
      </c>
      <c r="S206">
        <v>1.0333333333333301</v>
      </c>
      <c r="T206">
        <v>1.0204081632652999</v>
      </c>
      <c r="U206">
        <v>1.01935483870967</v>
      </c>
    </row>
    <row r="207" spans="1:21" x14ac:dyDescent="0.2">
      <c r="A207" t="s">
        <v>151</v>
      </c>
      <c r="B207" t="s">
        <v>132</v>
      </c>
      <c r="C207" t="s">
        <v>134</v>
      </c>
      <c r="D207">
        <v>915097.43558282196</v>
      </c>
      <c r="E207">
        <v>915097.43558282196</v>
      </c>
      <c r="F207">
        <v>481545.83333333302</v>
      </c>
      <c r="G207">
        <v>726745.386046511</v>
      </c>
      <c r="H207">
        <v>409270.70238095202</v>
      </c>
      <c r="I207">
        <v>503766.66480446898</v>
      </c>
      <c r="J207">
        <v>498908.11805555498</v>
      </c>
      <c r="K207">
        <v>608227.10679611599</v>
      </c>
      <c r="L207">
        <v>1046322.7692307601</v>
      </c>
      <c r="M207">
        <v>935713.1</v>
      </c>
      <c r="N207">
        <v>1237517.05263157</v>
      </c>
      <c r="O207">
        <v>652474.75735294097</v>
      </c>
      <c r="P207">
        <v>401576.155844155</v>
      </c>
      <c r="Q207">
        <v>399469.75609756098</v>
      </c>
      <c r="R207">
        <v>500787.59656652302</v>
      </c>
      <c r="S207">
        <v>435618.21666666598</v>
      </c>
      <c r="T207">
        <v>323597.25170068</v>
      </c>
      <c r="U207">
        <v>315588.593548387</v>
      </c>
    </row>
    <row r="208" spans="1:21" x14ac:dyDescent="0.2">
      <c r="A208" t="s">
        <v>151</v>
      </c>
      <c r="B208" t="s">
        <v>132</v>
      </c>
      <c r="C208" t="s">
        <v>135</v>
      </c>
      <c r="D208">
        <v>3660325.1595092001</v>
      </c>
      <c r="E208">
        <v>3660325.1595092001</v>
      </c>
      <c r="F208">
        <v>1926179.6397849401</v>
      </c>
      <c r="G208">
        <v>2906977.9441860402</v>
      </c>
      <c r="H208">
        <v>1637079.0059523799</v>
      </c>
      <c r="I208">
        <v>2015063.0223463599</v>
      </c>
      <c r="J208">
        <v>1995628.4513888799</v>
      </c>
      <c r="K208">
        <v>2432903.5631067902</v>
      </c>
      <c r="L208">
        <v>4185287.6923076902</v>
      </c>
      <c r="M208">
        <v>3742849.1</v>
      </c>
      <c r="N208">
        <v>4950064.5789473597</v>
      </c>
      <c r="O208">
        <v>2609895.3455882301</v>
      </c>
      <c r="P208">
        <v>1606300.1038961001</v>
      </c>
      <c r="Q208">
        <v>1597875.2926829199</v>
      </c>
      <c r="R208">
        <v>2003146.44635193</v>
      </c>
      <c r="S208">
        <v>1742468.65</v>
      </c>
      <c r="T208">
        <v>1294385.1904761901</v>
      </c>
      <c r="U208">
        <v>1262350.5806451601</v>
      </c>
    </row>
    <row r="209" spans="1:21" x14ac:dyDescent="0.2">
      <c r="A209" t="s">
        <v>151</v>
      </c>
      <c r="B209" t="s">
        <v>132</v>
      </c>
      <c r="C209" t="s">
        <v>136</v>
      </c>
      <c r="D209">
        <v>228790.504601227</v>
      </c>
      <c r="E209">
        <v>228790.504601227</v>
      </c>
      <c r="F209">
        <v>120387.38172043</v>
      </c>
      <c r="G209">
        <v>181687.24651162699</v>
      </c>
      <c r="H209">
        <v>102318.626488095</v>
      </c>
      <c r="I209">
        <v>125942.57541899401</v>
      </c>
      <c r="J209">
        <v>124728.034722222</v>
      </c>
      <c r="K209">
        <v>152057.99271844601</v>
      </c>
      <c r="L209">
        <v>261581.538461538</v>
      </c>
      <c r="M209">
        <v>233929.1</v>
      </c>
      <c r="N209">
        <v>309380.17105263099</v>
      </c>
      <c r="O209">
        <v>163119.61029411701</v>
      </c>
      <c r="P209">
        <v>100395.168831168</v>
      </c>
      <c r="Q209">
        <v>99868.371951219495</v>
      </c>
      <c r="R209">
        <v>125197.884120171</v>
      </c>
      <c r="S209">
        <v>108905.608333333</v>
      </c>
      <c r="T209">
        <v>80900.267006802693</v>
      </c>
      <c r="U209">
        <v>78898.096774193502</v>
      </c>
    </row>
    <row r="210" spans="1:21" x14ac:dyDescent="0.2">
      <c r="A210" t="s">
        <v>151</v>
      </c>
      <c r="B210" t="s">
        <v>132</v>
      </c>
      <c r="C210" t="s">
        <v>137</v>
      </c>
      <c r="D210">
        <v>0.99079754601226999</v>
      </c>
      <c r="E210">
        <v>0.99079754601226999</v>
      </c>
      <c r="F210">
        <v>0.99596774193548299</v>
      </c>
      <c r="G210">
        <v>0.99651162790697601</v>
      </c>
      <c r="H210">
        <v>0.99107142857142805</v>
      </c>
      <c r="I210">
        <v>0.99581005586592097</v>
      </c>
      <c r="J210">
        <v>0.99479166666666596</v>
      </c>
      <c r="K210">
        <v>0.99271844660194097</v>
      </c>
      <c r="L210">
        <v>0.98076923076922995</v>
      </c>
      <c r="M210">
        <v>0.98499999999999999</v>
      </c>
      <c r="N210">
        <v>0.99013157894736803</v>
      </c>
      <c r="O210">
        <v>0.99448529411764697</v>
      </c>
      <c r="P210">
        <v>0.99512987012986998</v>
      </c>
      <c r="Q210">
        <v>0.99542682926829196</v>
      </c>
      <c r="R210">
        <v>0.99678111587982798</v>
      </c>
      <c r="S210">
        <v>0.99166666666666603</v>
      </c>
      <c r="T210">
        <v>0.99489795918367296</v>
      </c>
      <c r="U210">
        <v>0.99516129032258005</v>
      </c>
    </row>
    <row r="211" spans="1:21" x14ac:dyDescent="0.2">
      <c r="A211" t="s">
        <v>151</v>
      </c>
      <c r="B211" t="s">
        <v>132</v>
      </c>
      <c r="C211" t="s">
        <v>138</v>
      </c>
      <c r="D211">
        <v>119.760736196319</v>
      </c>
      <c r="E211">
        <v>119.760736196319</v>
      </c>
      <c r="F211">
        <v>159.83870967741899</v>
      </c>
      <c r="G211">
        <v>188.59069767441801</v>
      </c>
      <c r="H211">
        <v>140.35714285714201</v>
      </c>
      <c r="I211">
        <v>153.04469273743001</v>
      </c>
      <c r="J211">
        <v>115.152777777777</v>
      </c>
      <c r="K211">
        <v>74.825242718446603</v>
      </c>
      <c r="L211">
        <v>33.358974358974301</v>
      </c>
      <c r="M211">
        <v>44.28</v>
      </c>
      <c r="N211">
        <v>66.473684210526301</v>
      </c>
      <c r="O211">
        <v>117.220588235294</v>
      </c>
      <c r="P211">
        <v>124.506493506493</v>
      </c>
      <c r="Q211">
        <v>139.78048780487799</v>
      </c>
      <c r="R211">
        <v>189.557939914163</v>
      </c>
      <c r="S211">
        <v>142.111111111111</v>
      </c>
      <c r="T211">
        <v>122.986394557823</v>
      </c>
      <c r="U211">
        <v>127.722580645161</v>
      </c>
    </row>
    <row r="212" spans="1:21" x14ac:dyDescent="0.2">
      <c r="A212" t="s">
        <v>151</v>
      </c>
      <c r="B212" t="s">
        <v>132</v>
      </c>
      <c r="C212" t="s">
        <v>139</v>
      </c>
      <c r="D212">
        <v>0.73472844292220196</v>
      </c>
      <c r="E212">
        <v>0.73472844292220196</v>
      </c>
      <c r="F212">
        <v>0.85934790149150098</v>
      </c>
      <c r="G212">
        <v>0.87716603569496998</v>
      </c>
      <c r="H212">
        <v>0.83545918367346905</v>
      </c>
      <c r="I212">
        <v>0.85499828344933004</v>
      </c>
      <c r="J212">
        <v>0.79967206790123402</v>
      </c>
      <c r="K212">
        <v>0.72645866716938401</v>
      </c>
      <c r="L212">
        <v>0.85535831689677799</v>
      </c>
      <c r="M212">
        <v>0.88560000000000005</v>
      </c>
      <c r="N212">
        <v>0.87465373961218795</v>
      </c>
      <c r="O212">
        <v>0.86191608996539704</v>
      </c>
      <c r="P212">
        <v>0.80848372406813895</v>
      </c>
      <c r="Q212">
        <v>0.852320047590719</v>
      </c>
      <c r="R212">
        <v>0.81355339018954098</v>
      </c>
      <c r="S212">
        <v>0.78950617283950597</v>
      </c>
      <c r="T212">
        <v>0.83664213984913605</v>
      </c>
      <c r="U212">
        <v>0.82401664932362095</v>
      </c>
    </row>
    <row r="213" spans="1:21" x14ac:dyDescent="0.2">
      <c r="A213" t="s">
        <v>151</v>
      </c>
      <c r="B213" t="s">
        <v>132</v>
      </c>
      <c r="C213" t="s">
        <v>140</v>
      </c>
      <c r="D213">
        <v>0.87672986273210296</v>
      </c>
      <c r="E213">
        <v>0.87672986273210296</v>
      </c>
      <c r="F213">
        <v>0.941457586678902</v>
      </c>
      <c r="G213">
        <v>0.94935400519772595</v>
      </c>
      <c r="H213">
        <v>0.93072089955746995</v>
      </c>
      <c r="I213">
        <v>0.93994413414016498</v>
      </c>
      <c r="J213">
        <v>0.91396604947937798</v>
      </c>
      <c r="K213">
        <v>0.87567421806220203</v>
      </c>
      <c r="L213">
        <v>0.93589743652579105</v>
      </c>
      <c r="M213">
        <v>0.95000000042748201</v>
      </c>
      <c r="N213">
        <v>0.94554093581241605</v>
      </c>
      <c r="O213">
        <v>0.94199346413514995</v>
      </c>
      <c r="P213">
        <v>0.91621572882072899</v>
      </c>
      <c r="Q213">
        <v>0.93817750686814205</v>
      </c>
      <c r="R213">
        <v>0.92107773012738703</v>
      </c>
      <c r="S213">
        <v>0.90879629636714798</v>
      </c>
      <c r="T213">
        <v>0.93102796688526102</v>
      </c>
      <c r="U213">
        <v>0.92580645174479403</v>
      </c>
    </row>
    <row r="214" spans="1:21" x14ac:dyDescent="0.2">
      <c r="A214" t="s">
        <v>151</v>
      </c>
      <c r="B214" t="s">
        <v>132</v>
      </c>
      <c r="C214" t="s">
        <v>141</v>
      </c>
      <c r="D214">
        <v>0.88133108984936004</v>
      </c>
      <c r="E214">
        <v>0.88133108984936004</v>
      </c>
      <c r="F214">
        <v>0.94145758685897896</v>
      </c>
      <c r="G214">
        <v>0.94935400528702796</v>
      </c>
      <c r="H214">
        <v>0.94857804267432599</v>
      </c>
      <c r="I214">
        <v>0.93994413432602597</v>
      </c>
      <c r="J214">
        <v>0.91396604976936302</v>
      </c>
      <c r="K214">
        <v>0.87567421852712601</v>
      </c>
      <c r="L214">
        <v>0.93589743841085804</v>
      </c>
      <c r="M214">
        <v>0.95000000170992704</v>
      </c>
      <c r="N214">
        <v>0.94554093623211999</v>
      </c>
      <c r="O214">
        <v>0.94199346438373799</v>
      </c>
      <c r="P214">
        <v>0.91621572913573102</v>
      </c>
      <c r="Q214">
        <v>0.93817750714736403</v>
      </c>
      <c r="R214">
        <v>0.92107773023773298</v>
      </c>
      <c r="S214">
        <v>0.92546296324636901</v>
      </c>
      <c r="T214">
        <v>0.93102796731428605</v>
      </c>
      <c r="U214">
        <v>0.92580645214046897</v>
      </c>
    </row>
    <row r="215" spans="1:21" x14ac:dyDescent="0.2">
      <c r="A215" t="s">
        <v>151</v>
      </c>
      <c r="B215" t="s">
        <v>132</v>
      </c>
      <c r="C215" t="s">
        <v>142</v>
      </c>
      <c r="D215">
        <v>0.87557955595278802</v>
      </c>
      <c r="E215">
        <v>0.87557955595278802</v>
      </c>
      <c r="F215">
        <v>0.94145758663388301</v>
      </c>
      <c r="G215">
        <v>0.94935400517540003</v>
      </c>
      <c r="H215">
        <v>0.92625661377825597</v>
      </c>
      <c r="I215">
        <v>0.93994413409370003</v>
      </c>
      <c r="J215">
        <v>0.91396604940688098</v>
      </c>
      <c r="K215">
        <v>0.875674217945971</v>
      </c>
      <c r="L215">
        <v>0.93589743605452402</v>
      </c>
      <c r="M215">
        <v>0.95000000010687002</v>
      </c>
      <c r="N215">
        <v>0.94554093570748998</v>
      </c>
      <c r="O215">
        <v>0.941993464073003</v>
      </c>
      <c r="P215">
        <v>0.91621572874197899</v>
      </c>
      <c r="Q215">
        <v>0.938177506798336</v>
      </c>
      <c r="R215">
        <v>0.92107773009980098</v>
      </c>
      <c r="S215">
        <v>0.90462962964734195</v>
      </c>
      <c r="T215">
        <v>0.93102796677800403</v>
      </c>
      <c r="U215">
        <v>0.92580645164587605</v>
      </c>
    </row>
    <row r="216" spans="1:21" x14ac:dyDescent="0.2">
      <c r="A216" t="s">
        <v>151</v>
      </c>
      <c r="B216" t="s">
        <v>132</v>
      </c>
      <c r="C216" t="s">
        <v>143</v>
      </c>
      <c r="D216">
        <v>0.942826316245441</v>
      </c>
      <c r="E216">
        <v>0.942826316245441</v>
      </c>
      <c r="F216">
        <v>0.440572317466015</v>
      </c>
      <c r="G216">
        <v>0.395258245237745</v>
      </c>
      <c r="H216">
        <v>0.54832517052126295</v>
      </c>
      <c r="I216">
        <v>0.42488347734026699</v>
      </c>
      <c r="J216">
        <v>0.57754327290893204</v>
      </c>
      <c r="K216">
        <v>0.79727885782545305</v>
      </c>
      <c r="L216">
        <v>0.46188170471036899</v>
      </c>
      <c r="M216">
        <v>0.38254266919774399</v>
      </c>
      <c r="N216">
        <v>0.44020471098311098</v>
      </c>
      <c r="O216">
        <v>0.44674761800776802</v>
      </c>
      <c r="P216">
        <v>0.62373379497803205</v>
      </c>
      <c r="Q216">
        <v>0.46088820313578199</v>
      </c>
      <c r="R216">
        <v>0.52965586905374196</v>
      </c>
      <c r="S216">
        <v>0.668302462910775</v>
      </c>
      <c r="T216">
        <v>0.499606363024446</v>
      </c>
      <c r="U216">
        <v>0.49288188088003099</v>
      </c>
    </row>
    <row r="217" spans="1:21" x14ac:dyDescent="0.2">
      <c r="A217" t="s">
        <v>151</v>
      </c>
      <c r="B217" t="s">
        <v>132</v>
      </c>
      <c r="C217" t="s">
        <v>144</v>
      </c>
      <c r="D217">
        <v>1.3054621175716799E-2</v>
      </c>
      <c r="E217">
        <v>1.3054621175716799E-2</v>
      </c>
      <c r="F217">
        <v>1.9248680533995598E-2</v>
      </c>
      <c r="G217">
        <v>1.6891891891891799E-2</v>
      </c>
      <c r="H217">
        <v>1.9825348123672398E-2</v>
      </c>
      <c r="I217">
        <v>1.8478373077320101E-2</v>
      </c>
      <c r="J217">
        <v>1.66763173132599E-2</v>
      </c>
      <c r="K217">
        <v>1.2817322050771501E-2</v>
      </c>
      <c r="L217">
        <v>6.0672059738643399E-3</v>
      </c>
      <c r="M217">
        <v>7.2558409519663299E-3</v>
      </c>
      <c r="N217">
        <v>7.77255062384945E-3</v>
      </c>
      <c r="O217">
        <v>1.4218504966021899E-2</v>
      </c>
      <c r="P217">
        <v>1.9158994774819599E-2</v>
      </c>
      <c r="Q217">
        <v>1.98307134220072E-2</v>
      </c>
      <c r="R217">
        <v>2.1070718032193798E-2</v>
      </c>
      <c r="S217">
        <v>1.9874130506790301E-2</v>
      </c>
      <c r="T217">
        <v>2.0833333333333301E-2</v>
      </c>
      <c r="U217">
        <v>2.1641999441496699E-2</v>
      </c>
    </row>
    <row r="218" spans="1:21" x14ac:dyDescent="0.2">
      <c r="A218" t="s">
        <v>151</v>
      </c>
      <c r="B218" t="s">
        <v>132</v>
      </c>
      <c r="C218" t="s">
        <v>145</v>
      </c>
      <c r="D218">
        <v>909229.68760585599</v>
      </c>
      <c r="E218">
        <v>909229.68760585599</v>
      </c>
      <c r="F218">
        <v>478846.86325008603</v>
      </c>
      <c r="G218">
        <v>723240.74604651099</v>
      </c>
      <c r="H218">
        <v>406726.46074263001</v>
      </c>
      <c r="I218">
        <v>500837.98064979201</v>
      </c>
      <c r="J218">
        <v>495312.28351658903</v>
      </c>
      <c r="K218">
        <v>602140.07729286398</v>
      </c>
      <c r="L218">
        <v>1019156.96778435</v>
      </c>
      <c r="M218">
        <v>916718.7476</v>
      </c>
      <c r="N218">
        <v>1220964.1987534601</v>
      </c>
      <c r="O218">
        <v>647528.32434039796</v>
      </c>
      <c r="P218">
        <v>398851.85815483198</v>
      </c>
      <c r="Q218">
        <v>396926.89098750701</v>
      </c>
      <c r="R218">
        <v>498535.21829468198</v>
      </c>
      <c r="S218">
        <v>433086.44972222199</v>
      </c>
      <c r="T218">
        <v>321293.25170068</v>
      </c>
      <c r="U218">
        <v>313453.55737773102</v>
      </c>
    </row>
    <row r="219" spans="1:21" x14ac:dyDescent="0.2">
      <c r="A219" t="s">
        <v>151</v>
      </c>
      <c r="B219" t="s">
        <v>146</v>
      </c>
      <c r="C219" t="s">
        <v>147</v>
      </c>
      <c r="D219">
        <v>54.230481714395999</v>
      </c>
      <c r="E219">
        <v>54.230481714395999</v>
      </c>
      <c r="F219">
        <v>50.604671009308099</v>
      </c>
      <c r="G219">
        <v>57.519779436076</v>
      </c>
      <c r="H219">
        <v>45.989559912047604</v>
      </c>
      <c r="I219">
        <v>48.168993607229503</v>
      </c>
      <c r="J219">
        <v>39.700284734569102</v>
      </c>
      <c r="K219">
        <v>29.594547711502901</v>
      </c>
      <c r="L219">
        <v>9.7637147792534105</v>
      </c>
      <c r="M219">
        <v>12.6869854721549</v>
      </c>
      <c r="N219">
        <v>19.898046770996601</v>
      </c>
      <c r="O219">
        <v>36.498320788598903</v>
      </c>
      <c r="P219">
        <v>43.814015687283003</v>
      </c>
      <c r="Q219">
        <v>44.555052014560502</v>
      </c>
      <c r="R219">
        <v>64.865467825691198</v>
      </c>
      <c r="S219">
        <v>50.539572166882799</v>
      </c>
      <c r="T219">
        <v>40.485199329456698</v>
      </c>
      <c r="U219">
        <v>42.505986234580597</v>
      </c>
    </row>
    <row r="220" spans="1:21" x14ac:dyDescent="0.2">
      <c r="A220" t="s">
        <v>151</v>
      </c>
      <c r="B220" t="s">
        <v>146</v>
      </c>
      <c r="C220" t="s">
        <v>148</v>
      </c>
      <c r="D220">
        <v>4.7650879286783897E-3</v>
      </c>
      <c r="E220">
        <v>4.7650879286783897E-3</v>
      </c>
      <c r="F220">
        <v>5.0977295188574401E-3</v>
      </c>
      <c r="G220">
        <v>4.46634109984101E-3</v>
      </c>
      <c r="H220">
        <v>5.6159466774203899E-3</v>
      </c>
      <c r="I220">
        <v>5.3482386962675202E-3</v>
      </c>
      <c r="J220">
        <v>6.4760536310202099E-3</v>
      </c>
      <c r="K220">
        <v>8.6427049214267693E-3</v>
      </c>
      <c r="L220">
        <v>2.5846261729645399E-2</v>
      </c>
      <c r="M220">
        <v>1.9926444786528E-2</v>
      </c>
      <c r="N220">
        <v>1.2720154700987901E-2</v>
      </c>
      <c r="O220">
        <v>7.0090091231222399E-3</v>
      </c>
      <c r="P220">
        <v>5.8974307803919398E-3</v>
      </c>
      <c r="Q220">
        <v>5.7960613995636998E-3</v>
      </c>
      <c r="R220">
        <v>3.99278422606865E-3</v>
      </c>
      <c r="S220">
        <v>5.1169581247711999E-3</v>
      </c>
      <c r="T220">
        <v>6.3911226540311703E-3</v>
      </c>
      <c r="U220">
        <v>6.0960171583415703E-3</v>
      </c>
    </row>
    <row r="221" spans="1:21" x14ac:dyDescent="0.2">
      <c r="A221" t="s">
        <v>151</v>
      </c>
      <c r="B221" t="s">
        <v>146</v>
      </c>
      <c r="C221" t="s">
        <v>149</v>
      </c>
      <c r="D221">
        <v>3.3615203607263999E-2</v>
      </c>
      <c r="E221">
        <v>3.3615203607263999E-2</v>
      </c>
      <c r="F221">
        <v>4.0601420444080098E-2</v>
      </c>
      <c r="G221">
        <v>3.5181790765981602E-2</v>
      </c>
      <c r="H221">
        <v>4.2026048794278903E-2</v>
      </c>
      <c r="I221">
        <v>3.8603787292520002E-2</v>
      </c>
      <c r="J221">
        <v>3.5764916635385197E-2</v>
      </c>
      <c r="K221">
        <v>2.8796544841394399E-2</v>
      </c>
      <c r="L221">
        <v>1.2038056843385001E-2</v>
      </c>
      <c r="M221">
        <v>1.4565249405396901E-2</v>
      </c>
      <c r="N221">
        <v>1.6080056469351699E-2</v>
      </c>
      <c r="O221">
        <v>2.9832413910724699E-2</v>
      </c>
      <c r="P221">
        <v>4.21909341922211E-2</v>
      </c>
      <c r="Q221">
        <v>4.1724535316218003E-2</v>
      </c>
      <c r="R221">
        <v>4.5297847873754203E-2</v>
      </c>
      <c r="S221">
        <v>4.31552627387475E-2</v>
      </c>
      <c r="T221">
        <v>4.4350066077883402E-2</v>
      </c>
      <c r="U221">
        <v>4.58088614981364E-2</v>
      </c>
    </row>
    <row r="222" spans="1:21" x14ac:dyDescent="0.2">
      <c r="A222" t="s">
        <v>151</v>
      </c>
      <c r="B222" t="s">
        <v>146</v>
      </c>
      <c r="C222" t="s">
        <v>82</v>
      </c>
      <c r="D222">
        <v>7.13238464915841E-4</v>
      </c>
      <c r="E222">
        <v>7.13238464915841E-4</v>
      </c>
      <c r="F222">
        <v>8.1756633756750296E-4</v>
      </c>
      <c r="G222">
        <v>6.1941045482110898E-4</v>
      </c>
      <c r="H222">
        <v>8.7651500712702599E-4</v>
      </c>
      <c r="I222">
        <v>7.4765917128085605E-4</v>
      </c>
      <c r="J222">
        <v>6.4742229791364702E-4</v>
      </c>
      <c r="K222">
        <v>4.2760476792012999E-4</v>
      </c>
      <c r="L222" s="1">
        <v>7.5146352220001404E-5</v>
      </c>
      <c r="M222">
        <v>1.07174042097197E-4</v>
      </c>
      <c r="N222">
        <v>1.30595509115243E-4</v>
      </c>
      <c r="O222">
        <v>4.45120140234405E-4</v>
      </c>
      <c r="P222">
        <v>8.8951071817868496E-4</v>
      </c>
      <c r="Q222">
        <v>8.69612894040344E-4</v>
      </c>
      <c r="R222">
        <v>1.02334573407088E-3</v>
      </c>
      <c r="S222">
        <v>9.3574718223491695E-4</v>
      </c>
      <c r="T222">
        <v>9.7455105570531302E-4</v>
      </c>
      <c r="U222">
        <v>1.0502497782932101E-3</v>
      </c>
    </row>
    <row r="223" spans="1:21" x14ac:dyDescent="0.2">
      <c r="A223" t="s">
        <v>151</v>
      </c>
      <c r="B223" t="s">
        <v>146</v>
      </c>
      <c r="C223" t="s">
        <v>150</v>
      </c>
      <c r="D223">
        <v>4.7685683225141698E-3</v>
      </c>
      <c r="E223">
        <v>4.7685683225141698E-3</v>
      </c>
      <c r="F223">
        <v>5.1062122543015197E-3</v>
      </c>
      <c r="G223">
        <v>4.4628863185969501E-3</v>
      </c>
      <c r="H223">
        <v>5.6285366809725301E-3</v>
      </c>
      <c r="I223">
        <v>5.3374338380597101E-3</v>
      </c>
      <c r="J223">
        <v>6.4661144810173304E-3</v>
      </c>
      <c r="K223">
        <v>8.63185153215364E-3</v>
      </c>
      <c r="L223">
        <v>2.56046819989941E-2</v>
      </c>
      <c r="M223">
        <v>1.9893899204244E-2</v>
      </c>
      <c r="N223">
        <v>1.27093640778902E-2</v>
      </c>
      <c r="O223">
        <v>7.0132082087932196E-3</v>
      </c>
      <c r="P223">
        <v>5.9241706161137402E-3</v>
      </c>
      <c r="Q223">
        <v>5.7924642798036002E-3</v>
      </c>
      <c r="R223">
        <v>3.99688813709326E-3</v>
      </c>
      <c r="S223">
        <v>5.1209676190243896E-3</v>
      </c>
      <c r="T223">
        <v>6.4062964742489696E-3</v>
      </c>
      <c r="U223">
        <v>6.0907301262738802E-3</v>
      </c>
    </row>
    <row r="224" spans="1:21" x14ac:dyDescent="0.2">
      <c r="A224" t="s">
        <v>152</v>
      </c>
      <c r="B224" t="s">
        <v>61</v>
      </c>
      <c r="C224" t="s">
        <v>62</v>
      </c>
      <c r="D224">
        <v>-4.2105637075224402</v>
      </c>
      <c r="E224">
        <v>-4.2105637075224402</v>
      </c>
      <c r="F224">
        <v>-4.2901074660453196</v>
      </c>
      <c r="G224">
        <v>-4.4883954264526702</v>
      </c>
      <c r="H224">
        <v>-11.248475287238801</v>
      </c>
      <c r="I224">
        <v>-14.238467195595801</v>
      </c>
      <c r="J224">
        <v>-4.62774957688295</v>
      </c>
      <c r="K224">
        <v>-6.1087316991959799</v>
      </c>
      <c r="L224">
        <v>-5.6869320321989703</v>
      </c>
      <c r="M224">
        <v>-6.7941967669853502</v>
      </c>
      <c r="N224">
        <v>-2.56433073257244</v>
      </c>
      <c r="O224">
        <v>-4.6553000693164002</v>
      </c>
      <c r="P224">
        <v>-4.11082636144838</v>
      </c>
      <c r="Q224">
        <v>-7.3873059519674804</v>
      </c>
      <c r="R224">
        <v>-3.8387744658661198</v>
      </c>
      <c r="S224">
        <v>-4.5083383098040404</v>
      </c>
      <c r="T224">
        <v>-7.7554993407044499</v>
      </c>
      <c r="U224">
        <v>-8.046461535972</v>
      </c>
    </row>
    <row r="225" spans="1:21" x14ac:dyDescent="0.2">
      <c r="A225" t="s">
        <v>152</v>
      </c>
      <c r="B225" t="s">
        <v>61</v>
      </c>
      <c r="C225" t="s">
        <v>63</v>
      </c>
      <c r="D225">
        <v>4.2886799097592201</v>
      </c>
      <c r="E225">
        <v>4.2886799097592201</v>
      </c>
      <c r="F225">
        <v>4.8130153987376296</v>
      </c>
      <c r="G225">
        <v>4.5802818910167398</v>
      </c>
      <c r="H225">
        <v>11.408149123619101</v>
      </c>
      <c r="I225">
        <v>13.9030145849531</v>
      </c>
      <c r="J225">
        <v>4.4644848714732097</v>
      </c>
      <c r="K225">
        <v>5.7597279496773899</v>
      </c>
      <c r="L225">
        <v>5.9678721522528297</v>
      </c>
      <c r="M225">
        <v>6.9898281203675898</v>
      </c>
      <c r="N225">
        <v>2.5352723473998702</v>
      </c>
      <c r="O225">
        <v>5.1852760971119203</v>
      </c>
      <c r="P225">
        <v>3.9379304764956302</v>
      </c>
      <c r="Q225">
        <v>6.8554870503004199</v>
      </c>
      <c r="R225">
        <v>4.5274884389697903</v>
      </c>
      <c r="S225">
        <v>5.3449990502600802</v>
      </c>
      <c r="T225">
        <v>8.1445570099477607</v>
      </c>
      <c r="U225">
        <v>8.2642564528042204</v>
      </c>
    </row>
    <row r="226" spans="1:21" x14ac:dyDescent="0.2">
      <c r="A226" t="s">
        <v>152</v>
      </c>
      <c r="B226" t="s">
        <v>61</v>
      </c>
      <c r="C226" t="s">
        <v>64</v>
      </c>
      <c r="D226">
        <v>451321.51283574302</v>
      </c>
      <c r="E226">
        <v>451321.51283574302</v>
      </c>
      <c r="F226">
        <v>343313.567808641</v>
      </c>
      <c r="G226">
        <v>255672.87875574001</v>
      </c>
      <c r="H226">
        <v>758306.01683232805</v>
      </c>
      <c r="I226">
        <v>1091762.7302745201</v>
      </c>
      <c r="J226">
        <v>215317.055303915</v>
      </c>
      <c r="K226">
        <v>270021.45177048602</v>
      </c>
      <c r="L226">
        <v>391937.31671893701</v>
      </c>
      <c r="M226">
        <v>327331.42306604702</v>
      </c>
      <c r="N226">
        <v>127662.688871494</v>
      </c>
      <c r="O226">
        <v>457058.67407156603</v>
      </c>
      <c r="P226">
        <v>541276.01817628299</v>
      </c>
      <c r="Q226">
        <v>1237696.4108166001</v>
      </c>
      <c r="R226">
        <v>457191.77383067098</v>
      </c>
      <c r="S226">
        <v>497879.34858939197</v>
      </c>
      <c r="T226">
        <v>401883.40795341099</v>
      </c>
      <c r="U226">
        <v>424627.62982633797</v>
      </c>
    </row>
    <row r="227" spans="1:21" x14ac:dyDescent="0.2">
      <c r="A227" t="s">
        <v>152</v>
      </c>
      <c r="B227" t="s">
        <v>61</v>
      </c>
      <c r="C227" t="s">
        <v>65</v>
      </c>
      <c r="D227">
        <v>4.6607740933170403</v>
      </c>
      <c r="E227">
        <v>4.6607740933170403</v>
      </c>
      <c r="F227">
        <v>4.9338967616714404</v>
      </c>
      <c r="G227">
        <v>4.8527209449708399</v>
      </c>
      <c r="H227">
        <v>5.8106714230297101</v>
      </c>
      <c r="I227">
        <v>6.2716619441590602</v>
      </c>
      <c r="J227">
        <v>4.7674054753165702</v>
      </c>
      <c r="K227">
        <v>4.9851040868817798</v>
      </c>
      <c r="L227">
        <v>5.1612087337254797</v>
      </c>
      <c r="M227">
        <v>5.3028880768231197</v>
      </c>
      <c r="N227">
        <v>4.0864342197076198</v>
      </c>
      <c r="O227">
        <v>4.9633110429516698</v>
      </c>
      <c r="P227">
        <v>4.5527649091831304</v>
      </c>
      <c r="Q227">
        <v>5.4326910605005496</v>
      </c>
      <c r="R227">
        <v>4.8248939372890698</v>
      </c>
      <c r="S227">
        <v>4.9546267444537699</v>
      </c>
      <c r="T227">
        <v>5.4384083961534797</v>
      </c>
      <c r="U227">
        <v>5.5278564110492097</v>
      </c>
    </row>
    <row r="228" spans="1:21" x14ac:dyDescent="0.2">
      <c r="A228" t="s">
        <v>152</v>
      </c>
      <c r="B228" t="s">
        <v>61</v>
      </c>
      <c r="C228" t="s">
        <v>66</v>
      </c>
      <c r="D228">
        <v>1.8553564707858701</v>
      </c>
      <c r="E228">
        <v>1.8553564707858701</v>
      </c>
      <c r="F228">
        <v>3.1529540719784799</v>
      </c>
      <c r="G228">
        <v>2.9823882198643599</v>
      </c>
      <c r="H228">
        <v>6.5242796568289902</v>
      </c>
      <c r="I228">
        <v>11.980011246541601</v>
      </c>
      <c r="J228">
        <v>2.3221075929085</v>
      </c>
      <c r="K228">
        <v>2.5991010885360799</v>
      </c>
      <c r="L228">
        <v>2.9431494420475199</v>
      </c>
      <c r="M228">
        <v>3.7515976329368201</v>
      </c>
      <c r="N228">
        <v>1.46312140071859</v>
      </c>
      <c r="O228">
        <v>2.4431504032431799</v>
      </c>
      <c r="P228">
        <v>1.5548081357941499</v>
      </c>
      <c r="Q228">
        <v>3.2842118252925401</v>
      </c>
      <c r="R228">
        <v>2.25993427534778</v>
      </c>
      <c r="S228">
        <v>2.2762020369082898</v>
      </c>
      <c r="T228">
        <v>3.8372741456492698</v>
      </c>
      <c r="U228">
        <v>4.1555227340333296</v>
      </c>
    </row>
    <row r="229" spans="1:21" x14ac:dyDescent="0.2">
      <c r="A229" t="s">
        <v>152</v>
      </c>
      <c r="B229" t="s">
        <v>61</v>
      </c>
      <c r="C229" t="s">
        <v>67</v>
      </c>
      <c r="D229">
        <v>11.037107805766</v>
      </c>
      <c r="E229">
        <v>11.037107805766</v>
      </c>
      <c r="F229">
        <v>83.523212109388197</v>
      </c>
      <c r="G229">
        <v>10.744976786753901</v>
      </c>
      <c r="H229">
        <v>15.392062688847499</v>
      </c>
      <c r="I229">
        <v>3.3253045557568699</v>
      </c>
      <c r="J229">
        <v>8.4637710508678001</v>
      </c>
      <c r="K229">
        <v>6.9393114081459597</v>
      </c>
      <c r="L229">
        <v>17.004514316442201</v>
      </c>
      <c r="M229">
        <v>9.8484474799899804</v>
      </c>
      <c r="N229">
        <v>16.095744725203399</v>
      </c>
      <c r="O229">
        <v>12.782366022025199</v>
      </c>
      <c r="P229">
        <v>26.711461118977201</v>
      </c>
      <c r="Q229">
        <v>11.8075234955214</v>
      </c>
      <c r="R229">
        <v>13.9968894370539</v>
      </c>
      <c r="S229">
        <v>10.8641883183631</v>
      </c>
      <c r="T229">
        <v>7.0546209830510396</v>
      </c>
      <c r="U229">
        <v>7.0816126452196704</v>
      </c>
    </row>
    <row r="230" spans="1:21" x14ac:dyDescent="0.2">
      <c r="A230" t="s">
        <v>152</v>
      </c>
      <c r="B230" t="s">
        <v>61</v>
      </c>
      <c r="C230" t="s">
        <v>33</v>
      </c>
      <c r="D230">
        <v>33.483136540685599</v>
      </c>
      <c r="E230">
        <v>33.483136540685599</v>
      </c>
      <c r="F230">
        <v>97.366802114197796</v>
      </c>
      <c r="G230">
        <v>27.433402904716299</v>
      </c>
      <c r="H230">
        <v>61.658173386921497</v>
      </c>
      <c r="I230">
        <v>50.480560782149901</v>
      </c>
      <c r="J230">
        <v>30.885126193532098</v>
      </c>
      <c r="K230">
        <v>33.193095060226803</v>
      </c>
      <c r="L230">
        <v>63.632470236600298</v>
      </c>
      <c r="M230">
        <v>42.653082347567299</v>
      </c>
      <c r="N230">
        <v>32.745838839931402</v>
      </c>
      <c r="O230">
        <v>46.097540528330498</v>
      </c>
      <c r="P230">
        <v>80.072669834404294</v>
      </c>
      <c r="Q230">
        <v>54.889255862686198</v>
      </c>
      <c r="R230">
        <v>42.501471172502001</v>
      </c>
      <c r="S230">
        <v>44.520660907417799</v>
      </c>
      <c r="T230">
        <v>35.220090909772097</v>
      </c>
      <c r="U230">
        <v>36.842400328423302</v>
      </c>
    </row>
    <row r="231" spans="1:21" x14ac:dyDescent="0.2">
      <c r="A231" t="s">
        <v>152</v>
      </c>
      <c r="B231" t="s">
        <v>61</v>
      </c>
      <c r="C231" t="s">
        <v>68</v>
      </c>
      <c r="D231">
        <v>3.0660942673371201</v>
      </c>
      <c r="E231">
        <v>3.0660942673371201</v>
      </c>
      <c r="F231">
        <v>3.0767015995425102</v>
      </c>
      <c r="G231">
        <v>2.7812066644840101</v>
      </c>
      <c r="H231">
        <v>6.0849010700348698</v>
      </c>
      <c r="I231">
        <v>7.8554003408156001</v>
      </c>
      <c r="J231">
        <v>2.87122397166238</v>
      </c>
      <c r="K231">
        <v>3.4179889195724802</v>
      </c>
      <c r="L231">
        <v>4.0418487693940097</v>
      </c>
      <c r="M231">
        <v>4.0985441556478603</v>
      </c>
      <c r="N231">
        <v>1.83282784266659</v>
      </c>
      <c r="O231">
        <v>3.58822844965235</v>
      </c>
      <c r="P231">
        <v>3.4095736698943702</v>
      </c>
      <c r="Q231">
        <v>5.9636446373942196</v>
      </c>
      <c r="R231">
        <v>3.24106400844496</v>
      </c>
      <c r="S231">
        <v>3.7680452209182098</v>
      </c>
      <c r="T231">
        <v>4.58247046307467</v>
      </c>
      <c r="U231">
        <v>4.7445230206100302</v>
      </c>
    </row>
    <row r="232" spans="1:21" x14ac:dyDescent="0.2">
      <c r="A232" t="s">
        <v>152</v>
      </c>
      <c r="B232" t="s">
        <v>61</v>
      </c>
      <c r="C232" t="s">
        <v>31</v>
      </c>
      <c r="D232">
        <v>-1.18939706269007E-2</v>
      </c>
      <c r="E232">
        <v>-1.18939706269007E-2</v>
      </c>
      <c r="F232">
        <v>-3.7451541960101399E-2</v>
      </c>
      <c r="G232">
        <v>-5.3292780105793802E-2</v>
      </c>
      <c r="H232">
        <v>-4.1935633313961003E-2</v>
      </c>
      <c r="I232">
        <v>6.9964004238414201E-2</v>
      </c>
      <c r="J232">
        <v>-1.2652423538166599E-2</v>
      </c>
      <c r="K232">
        <v>-5.8382475405956903E-2</v>
      </c>
      <c r="L232">
        <v>0.114373225941478</v>
      </c>
      <c r="M232">
        <v>7.9723392855224798E-2</v>
      </c>
      <c r="N232">
        <v>-5.1325358147702303E-2</v>
      </c>
      <c r="O232">
        <v>5.6787156972782797E-2</v>
      </c>
      <c r="P232">
        <v>-0.11620275620756799</v>
      </c>
      <c r="Q232">
        <v>-8.6325368850662498E-2</v>
      </c>
      <c r="R232">
        <v>3.2939084067722703E-2</v>
      </c>
      <c r="S232">
        <v>1.3074613750236301E-2</v>
      </c>
      <c r="T232">
        <v>1.5629933263956799E-2</v>
      </c>
      <c r="U232">
        <v>1.15270543459837E-2</v>
      </c>
    </row>
    <row r="233" spans="1:21" x14ac:dyDescent="0.2">
      <c r="A233" t="s">
        <v>152</v>
      </c>
      <c r="B233" t="s">
        <v>61</v>
      </c>
      <c r="C233" t="s">
        <v>69</v>
      </c>
      <c r="D233" s="1">
        <v>5.7779402479562897E-14</v>
      </c>
      <c r="E233" s="1">
        <v>5.7779402479562897E-14</v>
      </c>
      <c r="F233">
        <v>-9.3096574810012003E-2</v>
      </c>
      <c r="G233">
        <v>-3.6366309756134002E-2</v>
      </c>
      <c r="H233">
        <v>3.0842038028318901E-2</v>
      </c>
      <c r="I233">
        <v>0.13776016687772</v>
      </c>
      <c r="J233">
        <v>-4.5234052792841699E-2</v>
      </c>
      <c r="K233">
        <v>-3.7059562402026403E-2</v>
      </c>
      <c r="L233" s="1">
        <v>6.0291550413456894E-14</v>
      </c>
      <c r="M233" s="1">
        <v>6.0291550413456894E-14</v>
      </c>
      <c r="N233" s="1">
        <v>6.4059772314297997E-14</v>
      </c>
      <c r="O233">
        <v>-3.6120725915331602E-2</v>
      </c>
      <c r="P233" s="1">
        <v>6.2803698347351005E-14</v>
      </c>
      <c r="Q233" s="1">
        <v>8.1644807851556306E-14</v>
      </c>
      <c r="R233">
        <v>3.4048672688353401E-3</v>
      </c>
      <c r="S233">
        <v>1.71432759094793E-2</v>
      </c>
      <c r="T233">
        <v>-1.08969797329172E-2</v>
      </c>
      <c r="U233">
        <v>-9.7848300840501306E-4</v>
      </c>
    </row>
    <row r="234" spans="1:21" x14ac:dyDescent="0.2">
      <c r="A234" t="s">
        <v>152</v>
      </c>
      <c r="B234" t="s">
        <v>61</v>
      </c>
      <c r="C234" t="s">
        <v>32</v>
      </c>
      <c r="D234">
        <v>-44.387680556035299</v>
      </c>
      <c r="E234">
        <v>-44.387680556035299</v>
      </c>
      <c r="F234">
        <v>-115.28291564110199</v>
      </c>
      <c r="G234">
        <v>-45.121945617637103</v>
      </c>
      <c r="H234">
        <v>-132.47224670884199</v>
      </c>
      <c r="I234">
        <v>-60.226271447986797</v>
      </c>
      <c r="J234">
        <v>-29.344165213570498</v>
      </c>
      <c r="K234">
        <v>-31.146919675711601</v>
      </c>
      <c r="L234">
        <v>-83.291535916638196</v>
      </c>
      <c r="M234">
        <v>-60.888130131651998</v>
      </c>
      <c r="N234">
        <v>-28.7743428409999</v>
      </c>
      <c r="O234">
        <v>-51.618489169788198</v>
      </c>
      <c r="P234">
        <v>-99.365590734957195</v>
      </c>
      <c r="Q234">
        <v>-96.995822704995604</v>
      </c>
      <c r="R234">
        <v>-51.621818596368499</v>
      </c>
      <c r="S234">
        <v>-48.5969889372426</v>
      </c>
      <c r="T234">
        <v>-58.887658218173101</v>
      </c>
      <c r="U234">
        <v>-55.9785401132159</v>
      </c>
    </row>
    <row r="235" spans="1:21" x14ac:dyDescent="0.2">
      <c r="A235" t="s">
        <v>152</v>
      </c>
      <c r="B235" t="s">
        <v>61</v>
      </c>
      <c r="C235" t="s">
        <v>70</v>
      </c>
      <c r="D235">
        <v>77.870817096720899</v>
      </c>
      <c r="E235">
        <v>77.870817096720899</v>
      </c>
      <c r="F235">
        <v>212.6497177553</v>
      </c>
      <c r="G235">
        <v>72.555348522353498</v>
      </c>
      <c r="H235">
        <v>194.13042009576401</v>
      </c>
      <c r="I235">
        <v>110.706832230136</v>
      </c>
      <c r="J235">
        <v>60.2292914071027</v>
      </c>
      <c r="K235">
        <v>64.340014735938496</v>
      </c>
      <c r="L235">
        <v>146.924006153238</v>
      </c>
      <c r="M235">
        <v>103.541212479219</v>
      </c>
      <c r="N235">
        <v>61.520181680931401</v>
      </c>
      <c r="O235">
        <v>97.716029698118803</v>
      </c>
      <c r="P235">
        <v>179.43826056936101</v>
      </c>
      <c r="Q235">
        <v>151.88507856768101</v>
      </c>
      <c r="R235">
        <v>94.123289768870606</v>
      </c>
      <c r="S235">
        <v>93.117649844660406</v>
      </c>
      <c r="T235">
        <v>94.107749127945297</v>
      </c>
      <c r="U235">
        <v>92.820940441639294</v>
      </c>
    </row>
    <row r="236" spans="1:21" x14ac:dyDescent="0.2">
      <c r="A236" t="s">
        <v>152</v>
      </c>
      <c r="B236" t="s">
        <v>61</v>
      </c>
      <c r="C236" t="s">
        <v>71</v>
      </c>
      <c r="D236">
        <v>0.94358183584241995</v>
      </c>
      <c r="E236">
        <v>0.94358183584241995</v>
      </c>
      <c r="F236">
        <v>1.4320185104662</v>
      </c>
      <c r="G236">
        <v>1.3945699170660499</v>
      </c>
      <c r="H236">
        <v>3.2245619907942999</v>
      </c>
      <c r="I236">
        <v>5.0007942751011596</v>
      </c>
      <c r="J236">
        <v>1.15981329886503</v>
      </c>
      <c r="K236">
        <v>1.3908889899193499</v>
      </c>
      <c r="L236">
        <v>1.49981989908469</v>
      </c>
      <c r="M236">
        <v>1.8574899160356</v>
      </c>
      <c r="N236">
        <v>0.68033628651036204</v>
      </c>
      <c r="O236">
        <v>1.2635332697467301</v>
      </c>
      <c r="P236">
        <v>0.88498174591970902</v>
      </c>
      <c r="Q236">
        <v>1.67968868080642</v>
      </c>
      <c r="R236">
        <v>1.13731198836332</v>
      </c>
      <c r="S236">
        <v>1.19940546432815</v>
      </c>
      <c r="T236">
        <v>2.0350114884316399</v>
      </c>
      <c r="U236">
        <v>2.16088837206068</v>
      </c>
    </row>
    <row r="237" spans="1:21" x14ac:dyDescent="0.2">
      <c r="A237" t="s">
        <v>152</v>
      </c>
      <c r="B237" t="s">
        <v>61</v>
      </c>
      <c r="C237" t="s">
        <v>72</v>
      </c>
      <c r="D237">
        <v>6.0121713861307002</v>
      </c>
      <c r="E237">
        <v>6.0121713861307002</v>
      </c>
      <c r="F237">
        <v>5.9605933482406099</v>
      </c>
      <c r="G237">
        <v>4.4819008776803999</v>
      </c>
      <c r="H237">
        <v>9.4597143216630997</v>
      </c>
      <c r="I237">
        <v>10.6162095524795</v>
      </c>
      <c r="J237">
        <v>4.9935343870883298</v>
      </c>
      <c r="K237">
        <v>5.7966779136463398</v>
      </c>
      <c r="L237">
        <v>7.8085496032948001</v>
      </c>
      <c r="M237">
        <v>6.8921183163785598</v>
      </c>
      <c r="N237">
        <v>3.6133245954355302</v>
      </c>
      <c r="O237">
        <v>6.9126328447239</v>
      </c>
      <c r="P237">
        <v>8.20607329889563</v>
      </c>
      <c r="Q237">
        <v>12.2336009761478</v>
      </c>
      <c r="R237">
        <v>6.4299990832352503</v>
      </c>
      <c r="S237">
        <v>7.4142951828437997</v>
      </c>
      <c r="T237">
        <v>7.5469374781774698</v>
      </c>
      <c r="U237">
        <v>7.6999333585493597</v>
      </c>
    </row>
    <row r="238" spans="1:21" x14ac:dyDescent="0.2">
      <c r="A238" t="s">
        <v>152</v>
      </c>
      <c r="B238" t="s">
        <v>61</v>
      </c>
      <c r="C238" t="s">
        <v>73</v>
      </c>
      <c r="D238">
        <v>-0.42342337937173602</v>
      </c>
      <c r="E238">
        <v>-0.42342337937173602</v>
      </c>
      <c r="F238">
        <v>-3.0582803913315502</v>
      </c>
      <c r="G238">
        <v>-0.71459784670175397</v>
      </c>
      <c r="H238">
        <v>-1.10897021983476</v>
      </c>
      <c r="I238">
        <v>-0.32977509452005299</v>
      </c>
      <c r="J238">
        <v>0.16249518895387599</v>
      </c>
      <c r="K238">
        <v>0.10353543370939999</v>
      </c>
      <c r="L238">
        <v>-0.26011941569667302</v>
      </c>
      <c r="M238">
        <v>-3.8457308461607602E-2</v>
      </c>
      <c r="N238">
        <v>9.8116331125036697E-3</v>
      </c>
      <c r="O238">
        <v>-0.27051330568815901</v>
      </c>
      <c r="P238">
        <v>-0.72782655904976001</v>
      </c>
      <c r="Q238">
        <v>-0.32921714588400203</v>
      </c>
      <c r="R238">
        <v>-0.50002045375339899</v>
      </c>
      <c r="S238">
        <v>-0.53499111955675505</v>
      </c>
      <c r="T238">
        <v>-0.129639473893194</v>
      </c>
      <c r="U238">
        <v>-0.177002793784415</v>
      </c>
    </row>
    <row r="239" spans="1:21" x14ac:dyDescent="0.2">
      <c r="A239" t="s">
        <v>152</v>
      </c>
      <c r="B239" t="s">
        <v>61</v>
      </c>
      <c r="C239" t="s">
        <v>74</v>
      </c>
      <c r="D239">
        <v>451321.51283574302</v>
      </c>
      <c r="E239">
        <v>451321.51283574302</v>
      </c>
      <c r="F239">
        <v>343313.567808641</v>
      </c>
      <c r="G239">
        <v>255672.87875574001</v>
      </c>
      <c r="H239">
        <v>758306.01683232805</v>
      </c>
      <c r="I239">
        <v>1091762.7302745201</v>
      </c>
      <c r="J239">
        <v>215317.055303915</v>
      </c>
      <c r="K239">
        <v>270021.45177048602</v>
      </c>
      <c r="L239">
        <v>391937.31671893701</v>
      </c>
      <c r="M239">
        <v>327331.42306604702</v>
      </c>
      <c r="N239">
        <v>127662.688871494</v>
      </c>
      <c r="O239">
        <v>457058.67407156603</v>
      </c>
      <c r="P239">
        <v>541276.01817628299</v>
      </c>
      <c r="Q239">
        <v>1237696.4108166001</v>
      </c>
      <c r="R239">
        <v>457191.77383067098</v>
      </c>
      <c r="S239">
        <v>497879.34858939197</v>
      </c>
      <c r="T239">
        <v>401883.40795341099</v>
      </c>
      <c r="U239">
        <v>424627.62982633797</v>
      </c>
    </row>
    <row r="240" spans="1:21" x14ac:dyDescent="0.2">
      <c r="A240" t="s">
        <v>152</v>
      </c>
      <c r="B240" t="s">
        <v>61</v>
      </c>
      <c r="C240" t="s">
        <v>75</v>
      </c>
      <c r="D240">
        <v>8.5624574840175299E-2</v>
      </c>
      <c r="E240">
        <v>8.5624574840175299E-2</v>
      </c>
      <c r="F240">
        <v>5.20981156883914E-2</v>
      </c>
      <c r="G240">
        <v>5.6205793133990198E-2</v>
      </c>
      <c r="H240">
        <v>3.4760618619399102E-2</v>
      </c>
      <c r="I240">
        <v>1.92828235657998E-2</v>
      </c>
      <c r="J240">
        <v>6.8280295011381206E-2</v>
      </c>
      <c r="K240">
        <v>6.1190762772104897E-2</v>
      </c>
      <c r="L240">
        <v>5.7641699797362798E-2</v>
      </c>
      <c r="M240">
        <v>4.9437494905064501E-2</v>
      </c>
      <c r="N240">
        <v>0.110614090573045</v>
      </c>
      <c r="O240">
        <v>6.7663716683576597E-2</v>
      </c>
      <c r="P240">
        <v>0.108852600557899</v>
      </c>
      <c r="Q240">
        <v>5.8652287006399698E-2</v>
      </c>
      <c r="R240">
        <v>7.1503446812170204E-2</v>
      </c>
      <c r="S240">
        <v>6.7102686750185894E-2</v>
      </c>
      <c r="T240">
        <v>4.4613893837958399E-2</v>
      </c>
      <c r="U240">
        <v>3.9649088112108599E-2</v>
      </c>
    </row>
    <row r="241" spans="1:21" x14ac:dyDescent="0.2">
      <c r="A241" t="s">
        <v>152</v>
      </c>
      <c r="B241" t="s">
        <v>61</v>
      </c>
      <c r="C241" t="s">
        <v>76</v>
      </c>
      <c r="D241">
        <v>36.146063309671497</v>
      </c>
      <c r="E241">
        <v>36.146063309671497</v>
      </c>
      <c r="F241">
        <v>35.527270445095098</v>
      </c>
      <c r="G241">
        <v>20.084595356940898</v>
      </c>
      <c r="H241">
        <v>89.484436450136499</v>
      </c>
      <c r="I241">
        <v>112.699010300268</v>
      </c>
      <c r="J241">
        <v>24.935225591212198</v>
      </c>
      <c r="K241">
        <v>33.598066321120697</v>
      </c>
      <c r="L241">
        <v>60.960365672303098</v>
      </c>
      <c r="M241">
        <v>47.494939067592597</v>
      </c>
      <c r="N241">
        <v>13.053480339590299</v>
      </c>
      <c r="O241">
        <v>47.781268064758599</v>
      </c>
      <c r="P241">
        <v>67.326135906297594</v>
      </c>
      <c r="Q241">
        <v>149.653540774297</v>
      </c>
      <c r="R241">
        <v>41.3438032271469</v>
      </c>
      <c r="S241">
        <v>54.9716021128161</v>
      </c>
      <c r="T241">
        <v>56.956021004705903</v>
      </c>
      <c r="U241">
        <v>59.288840853119403</v>
      </c>
    </row>
    <row r="242" spans="1:21" x14ac:dyDescent="0.2">
      <c r="A242" t="s">
        <v>152</v>
      </c>
      <c r="B242" t="s">
        <v>77</v>
      </c>
      <c r="C242" t="s">
        <v>78</v>
      </c>
      <c r="D242">
        <v>7969.0853708365303</v>
      </c>
      <c r="E242">
        <v>7969.0853708365303</v>
      </c>
      <c r="F242">
        <v>53530.319890238199</v>
      </c>
      <c r="G242">
        <v>8338.6031081704496</v>
      </c>
      <c r="H242">
        <v>70362.691202966205</v>
      </c>
      <c r="I242">
        <v>14681.6082413738</v>
      </c>
      <c r="J242">
        <v>3511.30743322742</v>
      </c>
      <c r="K242">
        <v>3982.9721142711201</v>
      </c>
      <c r="L242">
        <v>28099.225464492301</v>
      </c>
      <c r="M242">
        <v>15027.0853967368</v>
      </c>
      <c r="N242">
        <v>3398.38162027003</v>
      </c>
      <c r="O242">
        <v>10893.505840677601</v>
      </c>
      <c r="P242">
        <v>39660.838105043098</v>
      </c>
      <c r="Q242">
        <v>37584.421279976101</v>
      </c>
      <c r="R242">
        <v>10896.699491818799</v>
      </c>
      <c r="S242">
        <v>9651.8984157328596</v>
      </c>
      <c r="T242">
        <v>13993.358368925699</v>
      </c>
      <c r="U242">
        <v>12614.623859466001</v>
      </c>
    </row>
    <row r="243" spans="1:21" x14ac:dyDescent="0.2">
      <c r="A243" t="s">
        <v>152</v>
      </c>
      <c r="B243" t="s">
        <v>77</v>
      </c>
      <c r="C243" t="s">
        <v>79</v>
      </c>
      <c r="D243">
        <v>703670.11185401597</v>
      </c>
      <c r="E243">
        <v>703670.11185401597</v>
      </c>
      <c r="F243">
        <v>2248255.99035651</v>
      </c>
      <c r="G243">
        <v>203033.988522937</v>
      </c>
      <c r="H243">
        <v>3325905.1390333199</v>
      </c>
      <c r="I243">
        <v>2066654.88336666</v>
      </c>
      <c r="J243">
        <v>267374.45787543</v>
      </c>
      <c r="K243">
        <v>412575.95590785297</v>
      </c>
      <c r="L243">
        <v>3311186.25130367</v>
      </c>
      <c r="M243">
        <v>1113451.66425724</v>
      </c>
      <c r="N243">
        <v>134654.145229249</v>
      </c>
      <c r="O243">
        <v>1414149.0796041901</v>
      </c>
      <c r="P243">
        <v>5423280.3442379097</v>
      </c>
      <c r="Q243">
        <v>12952747.7687396</v>
      </c>
      <c r="R243">
        <v>1179814.62356475</v>
      </c>
      <c r="S243">
        <v>1637937.52998172</v>
      </c>
      <c r="T243">
        <v>1122256.6170059501</v>
      </c>
      <c r="U243">
        <v>1298555.13615779</v>
      </c>
    </row>
    <row r="244" spans="1:21" x14ac:dyDescent="0.2">
      <c r="A244" t="s">
        <v>152</v>
      </c>
      <c r="B244" t="s">
        <v>77</v>
      </c>
      <c r="C244" t="s">
        <v>80</v>
      </c>
      <c r="D244">
        <v>-1113.5070323380801</v>
      </c>
      <c r="E244">
        <v>-1113.5070323380801</v>
      </c>
      <c r="F244">
        <v>-5116.00730242804</v>
      </c>
      <c r="G244">
        <v>-877.02001785407299</v>
      </c>
      <c r="H244">
        <v>-8047.1089339501996</v>
      </c>
      <c r="I244">
        <v>-4157.8462450592797</v>
      </c>
      <c r="J244">
        <v>300.34680116121399</v>
      </c>
      <c r="K244">
        <v>241.91288218210701</v>
      </c>
      <c r="L244">
        <v>-2312.6927499190501</v>
      </c>
      <c r="M244">
        <v>-154.41899366407901</v>
      </c>
      <c r="N244">
        <v>-44.961326152487104</v>
      </c>
      <c r="O244">
        <v>-1121.47146161148</v>
      </c>
      <c r="P244">
        <v>-5986.82026411682</v>
      </c>
      <c r="Q244">
        <v>-8010.7738999236599</v>
      </c>
      <c r="R244">
        <v>-1638.2752232728401</v>
      </c>
      <c r="S244">
        <v>-2650.5388264400799</v>
      </c>
      <c r="T244">
        <v>-458.301684853692</v>
      </c>
      <c r="U244">
        <v>-1212.0939961342201</v>
      </c>
    </row>
    <row r="245" spans="1:21" x14ac:dyDescent="0.2">
      <c r="A245" t="s">
        <v>152</v>
      </c>
      <c r="B245" t="s">
        <v>77</v>
      </c>
      <c r="C245" t="s">
        <v>81</v>
      </c>
      <c r="D245">
        <v>213.97260188703299</v>
      </c>
      <c r="E245">
        <v>213.97260188703299</v>
      </c>
      <c r="F245">
        <v>183.747845050227</v>
      </c>
      <c r="G245">
        <v>127.36960319187401</v>
      </c>
      <c r="H245">
        <v>519.27252840411802</v>
      </c>
      <c r="I245">
        <v>669.55029010969804</v>
      </c>
      <c r="J245">
        <v>151.226582744875</v>
      </c>
      <c r="K245">
        <v>200.09038829037399</v>
      </c>
      <c r="L245">
        <v>360.21957472589702</v>
      </c>
      <c r="M245">
        <v>293.41143650682602</v>
      </c>
      <c r="N245">
        <v>75.941333501300605</v>
      </c>
      <c r="O245">
        <v>287.74965724683602</v>
      </c>
      <c r="P245">
        <v>379.02237231862802</v>
      </c>
      <c r="Q245">
        <v>803.54430574001003</v>
      </c>
      <c r="R245">
        <v>245.200208123626</v>
      </c>
      <c r="S245">
        <v>335.84798029927202</v>
      </c>
      <c r="T245">
        <v>352.83137705279</v>
      </c>
      <c r="U245">
        <v>368.23457768218202</v>
      </c>
    </row>
    <row r="246" spans="1:21" x14ac:dyDescent="0.2">
      <c r="A246" t="s">
        <v>152</v>
      </c>
      <c r="B246" t="s">
        <v>77</v>
      </c>
      <c r="C246" t="s">
        <v>82</v>
      </c>
      <c r="D246">
        <v>358.11589722888698</v>
      </c>
      <c r="E246">
        <v>358.11589722888698</v>
      </c>
      <c r="F246">
        <v>289.74289747183798</v>
      </c>
      <c r="G246">
        <v>188.42628484119601</v>
      </c>
      <c r="H246">
        <v>838.80970267867701</v>
      </c>
      <c r="I246">
        <v>1129.9647840340201</v>
      </c>
      <c r="J246">
        <v>247.319557986051</v>
      </c>
      <c r="K246">
        <v>339.49989878393899</v>
      </c>
      <c r="L246">
        <v>573.92526886791597</v>
      </c>
      <c r="M246">
        <v>448.27827925497201</v>
      </c>
      <c r="N246">
        <v>127.114941295053</v>
      </c>
      <c r="O246">
        <v>477.73518625403801</v>
      </c>
      <c r="P246">
        <v>655.11967155086097</v>
      </c>
      <c r="Q246">
        <v>1556.6454800624299</v>
      </c>
      <c r="R246">
        <v>409.360756814632</v>
      </c>
      <c r="S246">
        <v>541.06702782298305</v>
      </c>
      <c r="T246">
        <v>557.93632538071904</v>
      </c>
      <c r="U246">
        <v>582.15301178251104</v>
      </c>
    </row>
    <row r="247" spans="1:21" x14ac:dyDescent="0.2">
      <c r="A247" t="s">
        <v>152</v>
      </c>
      <c r="B247" t="s">
        <v>77</v>
      </c>
      <c r="C247" t="s">
        <v>83</v>
      </c>
      <c r="D247">
        <v>-0.25162807627756401</v>
      </c>
      <c r="E247">
        <v>-0.25162807627756401</v>
      </c>
      <c r="F247">
        <v>-0.205078242386425</v>
      </c>
      <c r="G247">
        <v>-0.193703170169061</v>
      </c>
      <c r="H247">
        <v>-0.23047908941102199</v>
      </c>
      <c r="I247">
        <v>-0.25651180461346601</v>
      </c>
      <c r="J247">
        <v>-0.24154630399428401</v>
      </c>
      <c r="K247">
        <v>-0.25953474386921899</v>
      </c>
      <c r="L247">
        <v>-0.22768405541228301</v>
      </c>
      <c r="M247">
        <v>-0.209258962241576</v>
      </c>
      <c r="N247">
        <v>-0.24893185384889799</v>
      </c>
      <c r="O247">
        <v>-0.248020047570637</v>
      </c>
      <c r="P247">
        <v>-0.26513546282359102</v>
      </c>
      <c r="Q247">
        <v>-0.31998344455592498</v>
      </c>
      <c r="R247">
        <v>-0.250360236182122</v>
      </c>
      <c r="S247">
        <v>-0.23442843735523899</v>
      </c>
      <c r="T247">
        <v>-0.22494644313373799</v>
      </c>
      <c r="U247">
        <v>-0.22682138700172499</v>
      </c>
    </row>
    <row r="248" spans="1:21" x14ac:dyDescent="0.2">
      <c r="A248" t="s">
        <v>152</v>
      </c>
      <c r="B248" t="s">
        <v>77</v>
      </c>
      <c r="C248" t="s">
        <v>84</v>
      </c>
      <c r="D248">
        <v>9.2108676160004599</v>
      </c>
      <c r="E248">
        <v>9.2108676160004599</v>
      </c>
      <c r="F248">
        <v>9.00630266482497</v>
      </c>
      <c r="G248">
        <v>8.3069977711896108</v>
      </c>
      <c r="H248">
        <v>18.289638716196698</v>
      </c>
      <c r="I248">
        <v>23.847453545714</v>
      </c>
      <c r="J248">
        <v>8.6323751282231491</v>
      </c>
      <c r="K248">
        <v>10.306122212186301</v>
      </c>
      <c r="L248">
        <v>11.561668842204799</v>
      </c>
      <c r="M248">
        <v>11.982278781951599</v>
      </c>
      <c r="N248">
        <v>5.3974056018529701</v>
      </c>
      <c r="O248">
        <v>10.915726111296699</v>
      </c>
      <c r="P248">
        <v>10.0581135788895</v>
      </c>
      <c r="Q248">
        <v>18.057270470343202</v>
      </c>
      <c r="R248">
        <v>9.7599394851434997</v>
      </c>
      <c r="S248">
        <v>11.3511249077293</v>
      </c>
      <c r="T248">
        <v>13.820203613047401</v>
      </c>
      <c r="U248">
        <v>14.159439281754</v>
      </c>
    </row>
    <row r="249" spans="1:21" x14ac:dyDescent="0.2">
      <c r="A249" t="s">
        <v>152</v>
      </c>
      <c r="B249" t="s">
        <v>77</v>
      </c>
      <c r="C249" t="s">
        <v>85</v>
      </c>
      <c r="D249">
        <v>4.3000304027866996</v>
      </c>
      <c r="E249">
        <v>4.3000304027866996</v>
      </c>
      <c r="F249">
        <v>4.5447495869881296</v>
      </c>
      <c r="G249">
        <v>4.4842272703453903</v>
      </c>
      <c r="H249">
        <v>5.3889709324939696</v>
      </c>
      <c r="I249">
        <v>5.8577507130072402</v>
      </c>
      <c r="J249">
        <v>4.3992306273057498</v>
      </c>
      <c r="K249">
        <v>4.60685782753227</v>
      </c>
      <c r="L249">
        <v>4.7123990165254099</v>
      </c>
      <c r="M249">
        <v>4.9020596730161596</v>
      </c>
      <c r="N249">
        <v>3.75143960678882</v>
      </c>
      <c r="O249">
        <v>4.6357344893588497</v>
      </c>
      <c r="P249">
        <v>4.2589585504641896</v>
      </c>
      <c r="Q249">
        <v>5.0759494854882004</v>
      </c>
      <c r="R249">
        <v>4.4666923090561799</v>
      </c>
      <c r="S249">
        <v>4.5902056024213103</v>
      </c>
      <c r="T249">
        <v>5.0632915344694904</v>
      </c>
      <c r="U249">
        <v>5.0980423389843601</v>
      </c>
    </row>
    <row r="250" spans="1:21" x14ac:dyDescent="0.2">
      <c r="A250" t="s">
        <v>152</v>
      </c>
      <c r="B250" t="s">
        <v>77</v>
      </c>
      <c r="C250" t="s">
        <v>86</v>
      </c>
      <c r="D250">
        <v>269.28864335253502</v>
      </c>
      <c r="E250">
        <v>269.28864335253502</v>
      </c>
      <c r="F250">
        <v>205.02619095163999</v>
      </c>
      <c r="G250">
        <v>116.390731841235</v>
      </c>
      <c r="H250">
        <v>489.826176224064</v>
      </c>
      <c r="I250">
        <v>531.43165729592204</v>
      </c>
      <c r="J250">
        <v>169.53902816742499</v>
      </c>
      <c r="K250">
        <v>228.77380283674901</v>
      </c>
      <c r="L250">
        <v>433.259024599589</v>
      </c>
      <c r="M250">
        <v>298.07901769179801</v>
      </c>
      <c r="N250">
        <v>96.588111303608102</v>
      </c>
      <c r="O250">
        <v>353.91168414528602</v>
      </c>
      <c r="P250">
        <v>549.11550275393597</v>
      </c>
      <c r="Q250">
        <v>1212.25713375548</v>
      </c>
      <c r="R250">
        <v>309.84358383897001</v>
      </c>
      <c r="S250">
        <v>406.82655820288198</v>
      </c>
      <c r="T250">
        <v>359.44745185147201</v>
      </c>
      <c r="U250">
        <v>372.95533901765202</v>
      </c>
    </row>
    <row r="251" spans="1:21" x14ac:dyDescent="0.2">
      <c r="A251" t="s">
        <v>152</v>
      </c>
      <c r="B251" t="s">
        <v>77</v>
      </c>
      <c r="C251" t="s">
        <v>87</v>
      </c>
      <c r="D251">
        <v>0.36827014352086601</v>
      </c>
      <c r="E251">
        <v>0.36827014352086601</v>
      </c>
      <c r="F251">
        <v>0.27172286378348198</v>
      </c>
      <c r="G251">
        <v>0.29028547072654898</v>
      </c>
      <c r="H251">
        <v>0.23410468842692</v>
      </c>
      <c r="I251">
        <v>0.17341272699309301</v>
      </c>
      <c r="J251">
        <v>0.32679011676210301</v>
      </c>
      <c r="K251">
        <v>0.31272571526059301</v>
      </c>
      <c r="L251">
        <v>0.30841287873037598</v>
      </c>
      <c r="M251">
        <v>0.29191631639891102</v>
      </c>
      <c r="N251">
        <v>0.41533045820021403</v>
      </c>
      <c r="O251">
        <v>0.31658427829977098</v>
      </c>
      <c r="P251">
        <v>0.41230696594761301</v>
      </c>
      <c r="Q251">
        <v>0.30220296087958698</v>
      </c>
      <c r="R251">
        <v>0.33055911126165899</v>
      </c>
      <c r="S251">
        <v>0.31498244688985</v>
      </c>
      <c r="T251">
        <v>0.26188051793558698</v>
      </c>
      <c r="U251">
        <v>0.25065118790163599</v>
      </c>
    </row>
    <row r="252" spans="1:21" x14ac:dyDescent="0.2">
      <c r="A252" t="s">
        <v>152</v>
      </c>
      <c r="B252" t="s">
        <v>77</v>
      </c>
      <c r="C252" t="s">
        <v>88</v>
      </c>
      <c r="D252">
        <v>0.30706941058648302</v>
      </c>
      <c r="E252">
        <v>0.30706941058648302</v>
      </c>
      <c r="F252">
        <v>0.19428315305926799</v>
      </c>
      <c r="G252">
        <v>0.217368755308951</v>
      </c>
      <c r="H252">
        <v>0.17634513775091301</v>
      </c>
      <c r="I252">
        <v>0.120428878953712</v>
      </c>
      <c r="J252">
        <v>0.25895132806502003</v>
      </c>
      <c r="K252">
        <v>0.24727320153997001</v>
      </c>
      <c r="L252">
        <v>0.24232944844594001</v>
      </c>
      <c r="M252">
        <v>0.227406021660122</v>
      </c>
      <c r="N252">
        <v>0.35384966948319202</v>
      </c>
      <c r="O252">
        <v>0.25108150532607199</v>
      </c>
      <c r="P252">
        <v>0.36070489088069302</v>
      </c>
      <c r="Q252">
        <v>0.24406216833407801</v>
      </c>
      <c r="R252">
        <v>0.26470252348227502</v>
      </c>
      <c r="S252">
        <v>0.24690473624565301</v>
      </c>
      <c r="T252">
        <v>0.196800206255238</v>
      </c>
      <c r="U252">
        <v>0.18323489624150899</v>
      </c>
    </row>
    <row r="253" spans="1:21" x14ac:dyDescent="0.2">
      <c r="A253" t="s">
        <v>152</v>
      </c>
      <c r="B253" t="s">
        <v>77</v>
      </c>
      <c r="C253" t="s">
        <v>89</v>
      </c>
      <c r="D253">
        <v>0.98738296066277498</v>
      </c>
      <c r="E253">
        <v>0.98738296066277498</v>
      </c>
      <c r="F253">
        <v>0.99852629617993405</v>
      </c>
      <c r="G253">
        <v>0.991838016863691</v>
      </c>
      <c r="H253">
        <v>0.994692116323869</v>
      </c>
      <c r="I253">
        <v>0.97877369295066396</v>
      </c>
      <c r="J253">
        <v>0.98534135758781805</v>
      </c>
      <c r="K253">
        <v>0.98258579525710099</v>
      </c>
      <c r="L253">
        <v>0.99409932599959006</v>
      </c>
      <c r="M253">
        <v>0.99062064905675296</v>
      </c>
      <c r="N253">
        <v>0.99283508964091705</v>
      </c>
      <c r="O253">
        <v>0.98938561952950299</v>
      </c>
      <c r="P253">
        <v>0.99555488842457995</v>
      </c>
      <c r="Q253">
        <v>0.98608346108517597</v>
      </c>
      <c r="R253">
        <v>0.99026202949342201</v>
      </c>
      <c r="S253">
        <v>0.98695539486009898</v>
      </c>
      <c r="T253">
        <v>0.98597695741045499</v>
      </c>
      <c r="U253">
        <v>0.98497007812894199</v>
      </c>
    </row>
    <row r="254" spans="1:21" x14ac:dyDescent="0.2">
      <c r="A254" t="s">
        <v>152</v>
      </c>
      <c r="B254" t="s">
        <v>77</v>
      </c>
      <c r="C254" t="s">
        <v>90</v>
      </c>
      <c r="D254">
        <v>0.95173559623154702</v>
      </c>
      <c r="E254">
        <v>0.95173559623154702</v>
      </c>
      <c r="F254">
        <v>0.98019886579924398</v>
      </c>
      <c r="G254">
        <v>0.95022357816607905</v>
      </c>
      <c r="H254">
        <v>0.95773348989720597</v>
      </c>
      <c r="I254">
        <v>0.91075418735014702</v>
      </c>
      <c r="J254">
        <v>0.94120505514918196</v>
      </c>
      <c r="K254">
        <v>0.93557321434690199</v>
      </c>
      <c r="L254">
        <v>0.96592406814289</v>
      </c>
      <c r="M254">
        <v>0.95052176413640599</v>
      </c>
      <c r="N254">
        <v>0.96267737027232603</v>
      </c>
      <c r="O254">
        <v>0.95371984920887398</v>
      </c>
      <c r="P254">
        <v>0.97589140476307201</v>
      </c>
      <c r="Q254">
        <v>0.95248821779999504</v>
      </c>
      <c r="R254">
        <v>0.95700043989595496</v>
      </c>
      <c r="S254">
        <v>0.95075308642724199</v>
      </c>
      <c r="T254">
        <v>0.93890118605057404</v>
      </c>
      <c r="U254">
        <v>0.93673624046470505</v>
      </c>
    </row>
    <row r="255" spans="1:21" x14ac:dyDescent="0.2">
      <c r="A255" t="s">
        <v>152</v>
      </c>
      <c r="B255" t="s">
        <v>77</v>
      </c>
      <c r="C255" t="s">
        <v>91</v>
      </c>
      <c r="D255">
        <v>-0.185733781539869</v>
      </c>
      <c r="E255">
        <v>-0.185733781539869</v>
      </c>
      <c r="F255">
        <v>-0.12420712699558401</v>
      </c>
      <c r="G255">
        <v>-0.108477807246907</v>
      </c>
      <c r="H255">
        <v>-0.18753883179463199</v>
      </c>
      <c r="I255">
        <v>-0.15613525174719201</v>
      </c>
      <c r="J255">
        <v>-0.15486333878221101</v>
      </c>
      <c r="K255">
        <v>-0.17679636596450901</v>
      </c>
      <c r="L255">
        <v>-0.20875312647063099</v>
      </c>
      <c r="M255">
        <v>-0.17727798901182101</v>
      </c>
      <c r="N255">
        <v>-0.15664371049016501</v>
      </c>
      <c r="O255">
        <v>-0.179300160547505</v>
      </c>
      <c r="P255">
        <v>-0.23919960524140699</v>
      </c>
      <c r="Q255">
        <v>-0.26189417351174499</v>
      </c>
      <c r="R255">
        <v>-0.18302551527261399</v>
      </c>
      <c r="S255">
        <v>-0.196116741296185</v>
      </c>
      <c r="T255">
        <v>-0.17414184491359899</v>
      </c>
      <c r="U255">
        <v>-0.17267852242822501</v>
      </c>
    </row>
    <row r="256" spans="1:21" x14ac:dyDescent="0.2">
      <c r="A256" t="s">
        <v>152</v>
      </c>
      <c r="B256" t="s">
        <v>77</v>
      </c>
      <c r="C256" t="s">
        <v>92</v>
      </c>
      <c r="D256">
        <v>0.90370457583166697</v>
      </c>
      <c r="E256">
        <v>0.90370457583166697</v>
      </c>
      <c r="F256">
        <v>0.83161816345885697</v>
      </c>
      <c r="G256">
        <v>0.79923762720005098</v>
      </c>
      <c r="H256">
        <v>0.93915961646715096</v>
      </c>
      <c r="I256">
        <v>0.92425691835178103</v>
      </c>
      <c r="J256">
        <v>0.87446873589868701</v>
      </c>
      <c r="K256">
        <v>0.90690028684355395</v>
      </c>
      <c r="L256">
        <v>0.93801367955373205</v>
      </c>
      <c r="M256">
        <v>0.91790435923796998</v>
      </c>
      <c r="N256">
        <v>0.84424159677757404</v>
      </c>
      <c r="O256">
        <v>0.909584998716228</v>
      </c>
      <c r="P256">
        <v>0.93980505507975498</v>
      </c>
      <c r="Q256">
        <v>0.96933850186413095</v>
      </c>
      <c r="R256">
        <v>0.90710032955784103</v>
      </c>
      <c r="S256">
        <v>0.924007766871622</v>
      </c>
      <c r="T256">
        <v>0.91995413924640401</v>
      </c>
      <c r="U256">
        <v>0.92140424869418802</v>
      </c>
    </row>
    <row r="257" spans="1:21" x14ac:dyDescent="0.2">
      <c r="A257" t="s">
        <v>152</v>
      </c>
      <c r="B257" t="s">
        <v>77</v>
      </c>
      <c r="C257" t="s">
        <v>93</v>
      </c>
      <c r="D257">
        <v>0.261818230554</v>
      </c>
      <c r="E257">
        <v>0.261818230554</v>
      </c>
      <c r="F257">
        <v>0.19183625644707</v>
      </c>
      <c r="G257">
        <v>0.20826041910954099</v>
      </c>
      <c r="H257">
        <v>0.16901292559064199</v>
      </c>
      <c r="I257">
        <v>0.112356379852908</v>
      </c>
      <c r="J257">
        <v>0.24040274875000001</v>
      </c>
      <c r="K257">
        <v>0.228066775711807</v>
      </c>
      <c r="L257">
        <v>0.21457549495827899</v>
      </c>
      <c r="M257">
        <v>0.17395342887847201</v>
      </c>
      <c r="N257">
        <v>0.29792189373515199</v>
      </c>
      <c r="O257">
        <v>0.22863909582266501</v>
      </c>
      <c r="P257">
        <v>0.25478950443258103</v>
      </c>
      <c r="Q257">
        <v>0.212068862853413</v>
      </c>
      <c r="R257">
        <v>0.24504070080888599</v>
      </c>
      <c r="S257">
        <v>0.23643095880205001</v>
      </c>
      <c r="T257">
        <v>0.185687743054647</v>
      </c>
      <c r="U257">
        <v>0.17773955638778999</v>
      </c>
    </row>
    <row r="258" spans="1:21" x14ac:dyDescent="0.2">
      <c r="A258" t="s">
        <v>152</v>
      </c>
      <c r="B258" t="s">
        <v>77</v>
      </c>
      <c r="C258" t="s">
        <v>94</v>
      </c>
      <c r="D258">
        <v>89.471342792701705</v>
      </c>
      <c r="E258">
        <v>89.471342792701705</v>
      </c>
      <c r="F258">
        <v>231.42346168824099</v>
      </c>
      <c r="G258">
        <v>91.399492678421197</v>
      </c>
      <c r="H258">
        <v>265.410202288893</v>
      </c>
      <c r="I258">
        <v>121.641735675495</v>
      </c>
      <c r="J258">
        <v>59.458645939681901</v>
      </c>
      <c r="K258">
        <v>63.386311309124601</v>
      </c>
      <c r="L258">
        <v>167.78751896148401</v>
      </c>
      <c r="M258">
        <v>122.74282856174599</v>
      </c>
      <c r="N258">
        <v>58.405265282318297</v>
      </c>
      <c r="O258">
        <v>104.599245340509</v>
      </c>
      <c r="P258">
        <v>199.32351144464801</v>
      </c>
      <c r="Q258">
        <v>194.35199109573799</v>
      </c>
      <c r="R258">
        <v>104.58364843964701</v>
      </c>
      <c r="S258">
        <v>98.504837791767002</v>
      </c>
      <c r="T258">
        <v>118.510061151702</v>
      </c>
      <c r="U258">
        <v>112.552668784597</v>
      </c>
    </row>
    <row r="259" spans="1:21" x14ac:dyDescent="0.2">
      <c r="A259" t="s">
        <v>152</v>
      </c>
      <c r="B259" t="s">
        <v>77</v>
      </c>
      <c r="C259" t="s">
        <v>95</v>
      </c>
      <c r="D259">
        <v>1.6923083266866801E-2</v>
      </c>
      <c r="E259">
        <v>1.6923083266866801E-2</v>
      </c>
      <c r="F259">
        <v>4.8156780081386099E-3</v>
      </c>
      <c r="G259">
        <v>6.3640102815770297E-3</v>
      </c>
      <c r="H259">
        <v>4.73161053125273E-3</v>
      </c>
      <c r="I259">
        <v>1.6612311675643201E-3</v>
      </c>
      <c r="J259">
        <v>9.9426668971586401E-3</v>
      </c>
      <c r="K259">
        <v>9.0960976018680806E-3</v>
      </c>
      <c r="L259">
        <v>9.0066890377047404E-3</v>
      </c>
      <c r="M259">
        <v>8.40996926580098E-3</v>
      </c>
      <c r="N259">
        <v>2.4187690370336301E-2</v>
      </c>
      <c r="O259">
        <v>1.05458568917879E-2</v>
      </c>
      <c r="P259">
        <v>3.3780187658946602E-2</v>
      </c>
      <c r="Q259">
        <v>1.14650812066222E-2</v>
      </c>
      <c r="R259">
        <v>1.1993149037715201E-2</v>
      </c>
      <c r="S259">
        <v>9.6103117954473294E-3</v>
      </c>
      <c r="T259">
        <v>5.1600050267255901E-3</v>
      </c>
      <c r="U259">
        <v>3.8499686931100798E-3</v>
      </c>
    </row>
    <row r="260" spans="1:21" x14ac:dyDescent="0.2">
      <c r="A260" t="s">
        <v>152</v>
      </c>
      <c r="B260" t="s">
        <v>77</v>
      </c>
      <c r="C260" t="s">
        <v>96</v>
      </c>
      <c r="D260">
        <v>8.4229813781271403</v>
      </c>
      <c r="E260">
        <v>8.4229813781271403</v>
      </c>
      <c r="F260">
        <v>9.1892918685860696</v>
      </c>
      <c r="G260">
        <v>9.1548479016435298</v>
      </c>
      <c r="H260">
        <v>10.5009158741018</v>
      </c>
      <c r="I260">
        <v>11.558130294777699</v>
      </c>
      <c r="J260">
        <v>8.7871152772218597</v>
      </c>
      <c r="K260">
        <v>9.0875199100703803</v>
      </c>
      <c r="L260">
        <v>9.1763995977422503</v>
      </c>
      <c r="M260">
        <v>9.6293909060995695</v>
      </c>
      <c r="N260">
        <v>7.4887281149975298</v>
      </c>
      <c r="O260">
        <v>9.0186242740530904</v>
      </c>
      <c r="P260">
        <v>7.9570291367255503</v>
      </c>
      <c r="Q260">
        <v>9.4046435490617899</v>
      </c>
      <c r="R260">
        <v>8.7306241955342294</v>
      </c>
      <c r="S260">
        <v>8.9117931267907302</v>
      </c>
      <c r="T260">
        <v>9.9283045998877206</v>
      </c>
      <c r="U260">
        <v>10.1025976930796</v>
      </c>
    </row>
    <row r="261" spans="1:21" x14ac:dyDescent="0.2">
      <c r="A261" t="s">
        <v>152</v>
      </c>
      <c r="B261" t="s">
        <v>77</v>
      </c>
      <c r="C261" t="s">
        <v>97</v>
      </c>
      <c r="D261">
        <v>0.758297726333647</v>
      </c>
      <c r="E261">
        <v>0.758297726333647</v>
      </c>
      <c r="F261">
        <v>0.791603792897143</v>
      </c>
      <c r="G261">
        <v>0.57738791726613903</v>
      </c>
      <c r="H261">
        <v>0.78731378410391695</v>
      </c>
      <c r="I261">
        <v>0.67213932064123705</v>
      </c>
      <c r="J261">
        <v>0.70264664538602595</v>
      </c>
      <c r="K261">
        <v>0.73023103684434998</v>
      </c>
      <c r="L261">
        <v>0.82555447937026105</v>
      </c>
      <c r="M261">
        <v>0.71844319853960603</v>
      </c>
      <c r="N261">
        <v>0.72025977383702</v>
      </c>
      <c r="O261">
        <v>0.72167373147256197</v>
      </c>
      <c r="P261">
        <v>0.82663404739157598</v>
      </c>
      <c r="Q261">
        <v>0.82007855128192897</v>
      </c>
      <c r="R261">
        <v>0.76847167372232705</v>
      </c>
      <c r="S261">
        <v>0.737004947725862</v>
      </c>
      <c r="T261">
        <v>0.65733188828668199</v>
      </c>
      <c r="U261">
        <v>0.66559270989780295</v>
      </c>
    </row>
    <row r="262" spans="1:21" x14ac:dyDescent="0.2">
      <c r="A262" t="s">
        <v>152</v>
      </c>
      <c r="B262" t="s">
        <v>77</v>
      </c>
      <c r="C262" t="s">
        <v>98</v>
      </c>
      <c r="D262">
        <v>6.6517304387085904E-2</v>
      </c>
      <c r="E262">
        <v>6.6517304387085904E-2</v>
      </c>
      <c r="F262">
        <v>2.0025135331961399E-2</v>
      </c>
      <c r="G262">
        <v>3.2843433369375903E-2</v>
      </c>
      <c r="H262">
        <v>2.80110463481343E-2</v>
      </c>
      <c r="I262">
        <v>1.8351392321424902E-2</v>
      </c>
      <c r="J262">
        <v>4.2298086658536099E-2</v>
      </c>
      <c r="K262">
        <v>4.0391502843648397E-2</v>
      </c>
      <c r="L262">
        <v>5.3584202716750198E-2</v>
      </c>
      <c r="M262">
        <v>6.8474142414061301E-2</v>
      </c>
      <c r="N262">
        <v>8.6227980870361307E-2</v>
      </c>
      <c r="O262">
        <v>4.9891565719224103E-2</v>
      </c>
      <c r="P262">
        <v>0.13875351781909301</v>
      </c>
      <c r="Q262">
        <v>6.2213256039132102E-2</v>
      </c>
      <c r="R262">
        <v>5.0206592504406101E-2</v>
      </c>
      <c r="S262">
        <v>4.0350254336729598E-2</v>
      </c>
      <c r="T262">
        <v>3.01147925267468E-2</v>
      </c>
      <c r="U262">
        <v>2.35479478213882E-2</v>
      </c>
    </row>
    <row r="263" spans="1:21" x14ac:dyDescent="0.2">
      <c r="A263" t="s">
        <v>152</v>
      </c>
      <c r="B263" t="s">
        <v>77</v>
      </c>
      <c r="C263" t="s">
        <v>99</v>
      </c>
      <c r="D263">
        <v>178.94268558540301</v>
      </c>
      <c r="E263">
        <v>178.94268558540301</v>
      </c>
      <c r="F263">
        <v>462.84692337648198</v>
      </c>
      <c r="G263">
        <v>182.798985356842</v>
      </c>
      <c r="H263">
        <v>530.82040457778601</v>
      </c>
      <c r="I263">
        <v>243.28347135099</v>
      </c>
      <c r="J263">
        <v>118.91729187936301</v>
      </c>
      <c r="K263">
        <v>126.772622618249</v>
      </c>
      <c r="L263">
        <v>335.57503792296802</v>
      </c>
      <c r="M263">
        <v>245.48565712349099</v>
      </c>
      <c r="N263">
        <v>116.810530564636</v>
      </c>
      <c r="O263">
        <v>209.198490681019</v>
      </c>
      <c r="P263">
        <v>398.64702288929601</v>
      </c>
      <c r="Q263">
        <v>388.703982191477</v>
      </c>
      <c r="R263">
        <v>209.16729687929501</v>
      </c>
      <c r="S263">
        <v>197.009675583534</v>
      </c>
      <c r="T263">
        <v>237.02012230340401</v>
      </c>
      <c r="U263">
        <v>225.10533756919401</v>
      </c>
    </row>
    <row r="264" spans="1:21" x14ac:dyDescent="0.2">
      <c r="A264" t="s">
        <v>152</v>
      </c>
      <c r="B264" t="s">
        <v>77</v>
      </c>
      <c r="C264" t="s">
        <v>100</v>
      </c>
      <c r="D264">
        <v>4.9093684766734897</v>
      </c>
      <c r="E264">
        <v>4.9093684766734897</v>
      </c>
      <c r="F264">
        <v>5.1525698328746401</v>
      </c>
      <c r="G264">
        <v>5.1264016279180096</v>
      </c>
      <c r="H264">
        <v>5.9991660653570502</v>
      </c>
      <c r="I264">
        <v>6.4314776231779502</v>
      </c>
      <c r="J264">
        <v>5.0265221667618096</v>
      </c>
      <c r="K264">
        <v>5.1608646311856798</v>
      </c>
      <c r="L264">
        <v>5.3699376547313902</v>
      </c>
      <c r="M264">
        <v>5.5719806321195398</v>
      </c>
      <c r="N264">
        <v>4.3593932063968097</v>
      </c>
      <c r="O264">
        <v>5.2607150646619996</v>
      </c>
      <c r="P264">
        <v>4.8543616886274004</v>
      </c>
      <c r="Q264">
        <v>5.55556985528467</v>
      </c>
      <c r="R264">
        <v>5.0382810376886598</v>
      </c>
      <c r="S264">
        <v>5.2226910023915396</v>
      </c>
      <c r="T264">
        <v>5.7269927268106597</v>
      </c>
      <c r="U264">
        <v>5.79968809358855</v>
      </c>
    </row>
    <row r="265" spans="1:21" x14ac:dyDescent="0.2">
      <c r="A265" t="s">
        <v>152</v>
      </c>
      <c r="B265" t="s">
        <v>77</v>
      </c>
      <c r="C265" t="s">
        <v>101</v>
      </c>
      <c r="D265">
        <v>143.02212477897999</v>
      </c>
      <c r="E265">
        <v>143.02212477897999</v>
      </c>
      <c r="F265">
        <v>118.372685630516</v>
      </c>
      <c r="G265">
        <v>78.948972008267802</v>
      </c>
      <c r="H265">
        <v>339.52055777069802</v>
      </c>
      <c r="I265">
        <v>449.87876853593099</v>
      </c>
      <c r="J265">
        <v>99.636535182731606</v>
      </c>
      <c r="K265">
        <v>134.89757176857799</v>
      </c>
      <c r="L265">
        <v>233.53621089845299</v>
      </c>
      <c r="M265">
        <v>185.42242894045</v>
      </c>
      <c r="N265">
        <v>50.764068699088398</v>
      </c>
      <c r="O265">
        <v>191.371210875218</v>
      </c>
      <c r="P265">
        <v>258.53551096737198</v>
      </c>
      <c r="Q265">
        <v>590.04744645060998</v>
      </c>
      <c r="R265">
        <v>163.640241234565</v>
      </c>
      <c r="S265">
        <v>219.22875203056401</v>
      </c>
      <c r="T265">
        <v>227.69192560837701</v>
      </c>
      <c r="U265">
        <v>237.59689736617401</v>
      </c>
    </row>
    <row r="266" spans="1:21" x14ac:dyDescent="0.2">
      <c r="A266" t="s">
        <v>152</v>
      </c>
      <c r="B266" t="s">
        <v>102</v>
      </c>
      <c r="C266" t="s">
        <v>103</v>
      </c>
      <c r="D266">
        <v>6.3552203353179602</v>
      </c>
      <c r="E266">
        <v>6.3552203353179602</v>
      </c>
      <c r="F266">
        <v>6.2469972781985703</v>
      </c>
      <c r="G266">
        <v>6.24463935343754</v>
      </c>
      <c r="H266">
        <v>6.9375835234224104</v>
      </c>
      <c r="I266">
        <v>7.1667061386218602</v>
      </c>
      <c r="J266">
        <v>6.2945160734554797</v>
      </c>
      <c r="K266">
        <v>6.4550872252714697</v>
      </c>
      <c r="L266">
        <v>6.6154615840596103</v>
      </c>
      <c r="M266">
        <v>6.7491043640475601</v>
      </c>
      <c r="N266">
        <v>5.9814762039156699</v>
      </c>
      <c r="O266">
        <v>6.4582348907549898</v>
      </c>
      <c r="P266">
        <v>6.3132614526578097</v>
      </c>
      <c r="Q266">
        <v>6.7941486348402904</v>
      </c>
      <c r="R266">
        <v>6.3298936612929104</v>
      </c>
      <c r="S266">
        <v>6.4081909566284398</v>
      </c>
      <c r="T266">
        <v>6.6961911411717701</v>
      </c>
      <c r="U266">
        <v>6.7366516956159499</v>
      </c>
    </row>
    <row r="267" spans="1:21" x14ac:dyDescent="0.2">
      <c r="A267" t="s">
        <v>152</v>
      </c>
      <c r="B267" t="s">
        <v>102</v>
      </c>
      <c r="C267" t="s">
        <v>104</v>
      </c>
      <c r="D267">
        <v>3702.37770302739</v>
      </c>
      <c r="E267">
        <v>3702.37770302739</v>
      </c>
      <c r="F267">
        <v>4136.8869916175099</v>
      </c>
      <c r="G267">
        <v>5199.3012256442398</v>
      </c>
      <c r="H267">
        <v>4102.1770120368101</v>
      </c>
      <c r="I267">
        <v>5853.48374109631</v>
      </c>
      <c r="J267">
        <v>2982.8547770700602</v>
      </c>
      <c r="K267">
        <v>2904.82578397212</v>
      </c>
      <c r="L267">
        <v>2398.4396390790198</v>
      </c>
      <c r="M267">
        <v>2745.1509214918001</v>
      </c>
      <c r="N267">
        <v>2427.49355696461</v>
      </c>
      <c r="O267">
        <v>3395.1085206481898</v>
      </c>
      <c r="P267">
        <v>2012.3799452600099</v>
      </c>
      <c r="Q267">
        <v>3141.6239419588801</v>
      </c>
      <c r="R267">
        <v>3753.0193525049699</v>
      </c>
      <c r="S267">
        <v>3305.3630341172502</v>
      </c>
      <c r="T267">
        <v>3139.2227891156399</v>
      </c>
      <c r="U267">
        <v>3273.30047472772</v>
      </c>
    </row>
    <row r="268" spans="1:21" x14ac:dyDescent="0.2">
      <c r="A268" t="s">
        <v>152</v>
      </c>
      <c r="B268" t="s">
        <v>102</v>
      </c>
      <c r="C268" t="s">
        <v>105</v>
      </c>
      <c r="D268">
        <v>0.29652232124198202</v>
      </c>
      <c r="E268">
        <v>0.29652232124198202</v>
      </c>
      <c r="F268">
        <v>0.428116215628429</v>
      </c>
      <c r="G268">
        <v>0.40849318240448201</v>
      </c>
      <c r="H268">
        <v>0.48408980552712</v>
      </c>
      <c r="I268">
        <v>0.604261767430196</v>
      </c>
      <c r="J268">
        <v>0.34543772751245599</v>
      </c>
      <c r="K268">
        <v>0.36147657839374298</v>
      </c>
      <c r="L268">
        <v>0.37312377708136701</v>
      </c>
      <c r="M268">
        <v>0.39836756950976598</v>
      </c>
      <c r="N268">
        <v>0.24826074421810301</v>
      </c>
      <c r="O268">
        <v>0.35495123059573402</v>
      </c>
      <c r="P268">
        <v>0.25035829127394998</v>
      </c>
      <c r="Q268">
        <v>0.379881976053069</v>
      </c>
      <c r="R268">
        <v>0.339394045261799</v>
      </c>
      <c r="S268">
        <v>0.36495120173537099</v>
      </c>
      <c r="T268">
        <v>0.44490118893362302</v>
      </c>
      <c r="U268">
        <v>0.45703720674779802</v>
      </c>
    </row>
    <row r="269" spans="1:21" x14ac:dyDescent="0.2">
      <c r="A269" t="s">
        <v>152</v>
      </c>
      <c r="B269" t="s">
        <v>102</v>
      </c>
      <c r="C269" t="s">
        <v>106</v>
      </c>
      <c r="D269">
        <v>2.9273846711520402</v>
      </c>
      <c r="E269">
        <v>2.9273846711520402</v>
      </c>
      <c r="F269">
        <v>0.88359486398126197</v>
      </c>
      <c r="G269">
        <v>1.4304215928614801</v>
      </c>
      <c r="H269">
        <v>1.2502192910505601</v>
      </c>
      <c r="I269">
        <v>0.97827788664096005</v>
      </c>
      <c r="J269">
        <v>1.7972126339760599</v>
      </c>
      <c r="K269">
        <v>1.79410454101391</v>
      </c>
      <c r="L269">
        <v>2.1349709132687602</v>
      </c>
      <c r="M269">
        <v>3.0545174048681898</v>
      </c>
      <c r="N269">
        <v>3.1687753670448902</v>
      </c>
      <c r="O269">
        <v>1.8590493470679099</v>
      </c>
      <c r="P269">
        <v>4.82101966393643</v>
      </c>
      <c r="Q269">
        <v>2.3552547121119201</v>
      </c>
      <c r="R269">
        <v>1.8595390797093101</v>
      </c>
      <c r="S269">
        <v>1.56466228284011</v>
      </c>
      <c r="T269">
        <v>1.3800789023092199</v>
      </c>
      <c r="U269">
        <v>1.0578172474868699</v>
      </c>
    </row>
    <row r="270" spans="1:21" x14ac:dyDescent="0.2">
      <c r="A270" t="s">
        <v>152</v>
      </c>
      <c r="B270" t="s">
        <v>102</v>
      </c>
      <c r="C270" t="s">
        <v>107</v>
      </c>
      <c r="D270">
        <v>1069.10844145442</v>
      </c>
      <c r="E270">
        <v>1069.10844145442</v>
      </c>
      <c r="F270">
        <v>503.42409189692597</v>
      </c>
      <c r="G270">
        <v>715.38733500942806</v>
      </c>
      <c r="H270">
        <v>294.561482180788</v>
      </c>
      <c r="I270">
        <v>186.79271188190299</v>
      </c>
      <c r="J270">
        <v>589.60034742327696</v>
      </c>
      <c r="K270">
        <v>491.72896963663499</v>
      </c>
      <c r="L270">
        <v>370.52084629744797</v>
      </c>
      <c r="M270">
        <v>340.67377739079899</v>
      </c>
      <c r="N270">
        <v>1081.58457762323</v>
      </c>
      <c r="O270">
        <v>647.20345007841001</v>
      </c>
      <c r="P270">
        <v>874.95720328439904</v>
      </c>
      <c r="Q270">
        <v>485.054413542926</v>
      </c>
      <c r="R270">
        <v>790.68511484897795</v>
      </c>
      <c r="S270">
        <v>607.74903389643305</v>
      </c>
      <c r="T270">
        <v>314.79563492063397</v>
      </c>
      <c r="U270">
        <v>283.96676905892201</v>
      </c>
    </row>
    <row r="271" spans="1:21" x14ac:dyDescent="0.2">
      <c r="A271" t="s">
        <v>152</v>
      </c>
      <c r="B271" t="s">
        <v>102</v>
      </c>
      <c r="C271" t="s">
        <v>108</v>
      </c>
      <c r="D271">
        <v>144.67613583372199</v>
      </c>
      <c r="E271">
        <v>144.67613583372199</v>
      </c>
      <c r="F271">
        <v>142.13456745987699</v>
      </c>
      <c r="G271">
        <v>80.466462577396598</v>
      </c>
      <c r="H271">
        <v>358.03434104536302</v>
      </c>
      <c r="I271">
        <v>450.95003656782001</v>
      </c>
      <c r="J271">
        <v>99.683938375787804</v>
      </c>
      <c r="K271">
        <v>134.49374372999401</v>
      </c>
      <c r="L271">
        <v>243.96137627016</v>
      </c>
      <c r="M271">
        <v>190.00717577504699</v>
      </c>
      <c r="N271">
        <v>52.304973280628197</v>
      </c>
      <c r="O271">
        <v>191.18858160619399</v>
      </c>
      <c r="P271">
        <v>269.551247771146</v>
      </c>
      <c r="Q271">
        <v>598.74510219627996</v>
      </c>
      <c r="R271">
        <v>165.577972878563</v>
      </c>
      <c r="S271">
        <v>220.00268662705901</v>
      </c>
      <c r="T271">
        <v>227.768889377368</v>
      </c>
      <c r="U271">
        <v>237.23264101523699</v>
      </c>
    </row>
    <row r="272" spans="1:21" x14ac:dyDescent="0.2">
      <c r="A272" t="s">
        <v>152</v>
      </c>
      <c r="B272" t="s">
        <v>102</v>
      </c>
      <c r="C272" t="s">
        <v>109</v>
      </c>
      <c r="D272">
        <v>8152.0305141758699</v>
      </c>
      <c r="E272">
        <v>8152.0305141758699</v>
      </c>
      <c r="F272">
        <v>53699.963365414398</v>
      </c>
      <c r="G272">
        <v>8433.4757228158396</v>
      </c>
      <c r="H272">
        <v>70804.552867594903</v>
      </c>
      <c r="I272">
        <v>15247.674615464</v>
      </c>
      <c r="J272">
        <v>3637.3917776490998</v>
      </c>
      <c r="K272">
        <v>4152.3592583374802</v>
      </c>
      <c r="L272">
        <v>28380.996733042899</v>
      </c>
      <c r="M272">
        <v>15242.1385865621</v>
      </c>
      <c r="N272">
        <v>3463.8182654939601</v>
      </c>
      <c r="O272">
        <v>11136.417041296299</v>
      </c>
      <c r="P272">
        <v>39994.236626026301</v>
      </c>
      <c r="Q272">
        <v>38366.226118500599</v>
      </c>
      <c r="R272">
        <v>11100.064568637999</v>
      </c>
      <c r="S272">
        <v>9927.2887269515195</v>
      </c>
      <c r="T272">
        <v>14278.3500566893</v>
      </c>
      <c r="U272">
        <v>12899.012426696399</v>
      </c>
    </row>
    <row r="273" spans="1:21" x14ac:dyDescent="0.2">
      <c r="A273" t="s">
        <v>152</v>
      </c>
      <c r="B273" t="s">
        <v>102</v>
      </c>
      <c r="C273" t="s">
        <v>110</v>
      </c>
      <c r="D273">
        <v>8.0312349831811591</v>
      </c>
      <c r="E273">
        <v>8.0312349831811591</v>
      </c>
      <c r="F273">
        <v>3.5460002069750498</v>
      </c>
      <c r="G273">
        <v>4.5254556882463799</v>
      </c>
      <c r="H273">
        <v>3.87160726929431</v>
      </c>
      <c r="I273">
        <v>3.0280788685867601</v>
      </c>
      <c r="J273">
        <v>5.6163288940358997</v>
      </c>
      <c r="K273">
        <v>5.4771030363364801</v>
      </c>
      <c r="L273">
        <v>5.8827006845052896</v>
      </c>
      <c r="M273">
        <v>7.0272819619793898</v>
      </c>
      <c r="N273">
        <v>9.31540192268357</v>
      </c>
      <c r="O273">
        <v>5.6645060115002597</v>
      </c>
      <c r="P273">
        <v>12.3217218213485</v>
      </c>
      <c r="Q273">
        <v>6.2926239419588796</v>
      </c>
      <c r="R273">
        <v>5.81768855127509</v>
      </c>
      <c r="S273">
        <v>5.0666887490338901</v>
      </c>
      <c r="T273">
        <v>4.2723922902494298</v>
      </c>
      <c r="U273">
        <v>3.6883552080424402</v>
      </c>
    </row>
    <row r="274" spans="1:21" x14ac:dyDescent="0.2">
      <c r="A274" t="s">
        <v>152</v>
      </c>
      <c r="B274" t="s">
        <v>102</v>
      </c>
      <c r="C274" t="s">
        <v>111</v>
      </c>
      <c r="D274">
        <v>64548.740749639597</v>
      </c>
      <c r="E274">
        <v>64548.740749639597</v>
      </c>
      <c r="F274">
        <v>189809.06944013201</v>
      </c>
      <c r="G274">
        <v>37940.289047768601</v>
      </c>
      <c r="H274">
        <v>273369.38812839199</v>
      </c>
      <c r="I274">
        <v>45514.187467740201</v>
      </c>
      <c r="J274">
        <v>19965.468674001098</v>
      </c>
      <c r="K274">
        <v>22172.841338974598</v>
      </c>
      <c r="L274">
        <v>165619.546826384</v>
      </c>
      <c r="M274">
        <v>106160.685967203</v>
      </c>
      <c r="N274">
        <v>32030.146553487401</v>
      </c>
      <c r="O274">
        <v>62036.619236800798</v>
      </c>
      <c r="P274">
        <v>491888.08633988502</v>
      </c>
      <c r="Q274">
        <v>238981.05296251501</v>
      </c>
      <c r="R274">
        <v>63743.1045396997</v>
      </c>
      <c r="S274">
        <v>49512.018990835801</v>
      </c>
      <c r="T274">
        <v>60284.577947845799</v>
      </c>
      <c r="U274">
        <v>46937.640184306001</v>
      </c>
    </row>
    <row r="275" spans="1:21" x14ac:dyDescent="0.2">
      <c r="A275" t="s">
        <v>152</v>
      </c>
      <c r="B275" t="s">
        <v>102</v>
      </c>
      <c r="C275" t="s">
        <v>112</v>
      </c>
      <c r="D275">
        <v>1.10181659694592E-3</v>
      </c>
      <c r="E275">
        <v>1.10181659694592E-3</v>
      </c>
      <c r="F275">
        <v>1.71397679657392E-4</v>
      </c>
      <c r="G275">
        <v>6.2625143845671904E-4</v>
      </c>
      <c r="H275">
        <v>1.73279941788554E-4</v>
      </c>
      <c r="I275">
        <v>3.1670258732949898E-4</v>
      </c>
      <c r="J275">
        <v>1.89615711666536E-3</v>
      </c>
      <c r="K275">
        <v>1.5672674068151001E-3</v>
      </c>
      <c r="L275">
        <v>3.6745342711401398E-4</v>
      </c>
      <c r="M275">
        <v>6.1529000634841203E-4</v>
      </c>
      <c r="N275">
        <v>2.8580212757482099E-3</v>
      </c>
      <c r="O275">
        <v>6.4522732102395303E-4</v>
      </c>
      <c r="P275">
        <v>4.3538676769997901E-4</v>
      </c>
      <c r="Q275">
        <v>4.14429487286317E-4</v>
      </c>
      <c r="R275">
        <v>6.3387859033599498E-4</v>
      </c>
      <c r="S275">
        <v>6.5799650737461497E-4</v>
      </c>
      <c r="T275">
        <v>4.5110054363016802E-4</v>
      </c>
      <c r="U275">
        <v>4.3894751147616602E-4</v>
      </c>
    </row>
    <row r="276" spans="1:21" x14ac:dyDescent="0.2">
      <c r="A276" t="s">
        <v>152</v>
      </c>
      <c r="B276" t="s">
        <v>102</v>
      </c>
      <c r="C276" t="s">
        <v>113</v>
      </c>
      <c r="D276">
        <v>2.2259326613530199E-4</v>
      </c>
      <c r="E276">
        <v>2.2259326613530199E-4</v>
      </c>
      <c r="F276">
        <v>1.2373649445196599E-4</v>
      </c>
      <c r="G276">
        <v>2.0371110227730799E-4</v>
      </c>
      <c r="H276">
        <v>1.3252270372112799E-4</v>
      </c>
      <c r="I276">
        <v>1.7889318678906499E-4</v>
      </c>
      <c r="J276">
        <v>5.8197967152229799E-4</v>
      </c>
      <c r="K276">
        <v>4.4331216340250698E-4</v>
      </c>
      <c r="L276">
        <v>1.93380340078021E-4</v>
      </c>
      <c r="M276">
        <v>2.1501018416889901E-4</v>
      </c>
      <c r="N276">
        <v>4.2724126451808498E-4</v>
      </c>
      <c r="O276">
        <v>2.16376137950222E-4</v>
      </c>
      <c r="P276">
        <v>1.5165289418156799E-4</v>
      </c>
      <c r="Q276">
        <v>2.7459837481401698E-4</v>
      </c>
      <c r="R276">
        <v>1.91838848526054E-4</v>
      </c>
      <c r="S276">
        <v>2.3863967912968E-4</v>
      </c>
      <c r="T276">
        <v>2.1732400065967999E-4</v>
      </c>
      <c r="U276">
        <v>2.2556140947916099E-4</v>
      </c>
    </row>
    <row r="277" spans="1:21" x14ac:dyDescent="0.2">
      <c r="A277" t="s">
        <v>152</v>
      </c>
      <c r="B277" t="s">
        <v>102</v>
      </c>
      <c r="C277" t="s">
        <v>114</v>
      </c>
      <c r="D277">
        <v>0.55086939095142495</v>
      </c>
      <c r="E277">
        <v>0.55086939095142495</v>
      </c>
      <c r="F277">
        <v>0.67016939717692503</v>
      </c>
      <c r="G277">
        <v>0.65830122653255596</v>
      </c>
      <c r="H277">
        <v>0.72323290579879296</v>
      </c>
      <c r="I277">
        <v>0.80520168730886199</v>
      </c>
      <c r="J277">
        <v>0.59751220011691597</v>
      </c>
      <c r="K277">
        <v>0.61624454973327303</v>
      </c>
      <c r="L277">
        <v>0.62925028724383503</v>
      </c>
      <c r="M277">
        <v>0.65408498180683305</v>
      </c>
      <c r="N277">
        <v>0.48545441659463401</v>
      </c>
      <c r="O277">
        <v>0.61034276417194</v>
      </c>
      <c r="P277">
        <v>0.50456786636304396</v>
      </c>
      <c r="Q277">
        <v>0.638369201509705</v>
      </c>
      <c r="R277">
        <v>0.59371010861054097</v>
      </c>
      <c r="S277">
        <v>0.61659303852051695</v>
      </c>
      <c r="T277">
        <v>0.69235824957318703</v>
      </c>
      <c r="U277">
        <v>0.70052686263336295</v>
      </c>
    </row>
    <row r="278" spans="1:21" x14ac:dyDescent="0.2">
      <c r="A278" t="s">
        <v>152</v>
      </c>
      <c r="B278" t="s">
        <v>102</v>
      </c>
      <c r="C278" t="s">
        <v>115</v>
      </c>
      <c r="D278">
        <v>4554.2450820925196</v>
      </c>
      <c r="E278">
        <v>4554.2450820925196</v>
      </c>
      <c r="F278">
        <v>36058.4333520074</v>
      </c>
      <c r="G278">
        <v>5567.2871147658698</v>
      </c>
      <c r="H278">
        <v>51248.006109784597</v>
      </c>
      <c r="I278">
        <v>12308.892879335001</v>
      </c>
      <c r="J278">
        <v>2211.5999483147102</v>
      </c>
      <c r="K278">
        <v>2608.8505575785598</v>
      </c>
      <c r="L278">
        <v>17986.5118345638</v>
      </c>
      <c r="M278">
        <v>10041.1108110027</v>
      </c>
      <c r="N278">
        <v>1699.49214862138</v>
      </c>
      <c r="O278">
        <v>6876.7823519553203</v>
      </c>
      <c r="P278">
        <v>20233.776424433101</v>
      </c>
      <c r="Q278">
        <v>24657.5552596169</v>
      </c>
      <c r="R278">
        <v>6656.5732267401399</v>
      </c>
      <c r="S278">
        <v>6187.7242602662</v>
      </c>
      <c r="T278">
        <v>9944.8431717130406</v>
      </c>
      <c r="U278">
        <v>9096.1982581273005</v>
      </c>
    </row>
    <row r="279" spans="1:21" x14ac:dyDescent="0.2">
      <c r="A279" t="s">
        <v>152</v>
      </c>
      <c r="B279" t="s">
        <v>102</v>
      </c>
      <c r="C279" t="s">
        <v>116</v>
      </c>
      <c r="D279">
        <v>1.6596912542073E-4</v>
      </c>
      <c r="E279">
        <v>1.6596912542073E-4</v>
      </c>
      <c r="F279">
        <v>1.17562011417082E-4</v>
      </c>
      <c r="G279">
        <v>1.6269844969469901E-4</v>
      </c>
      <c r="H279">
        <v>1.28594766330301E-4</v>
      </c>
      <c r="I279">
        <v>1.65525670917597E-4</v>
      </c>
      <c r="J279">
        <v>4.6637178417319999E-4</v>
      </c>
      <c r="K279">
        <v>3.4550487041763701E-4</v>
      </c>
      <c r="L279">
        <v>1.8007293004142599E-4</v>
      </c>
      <c r="M279">
        <v>1.9185005382035299E-4</v>
      </c>
      <c r="N279">
        <v>2.7495860927969701E-4</v>
      </c>
      <c r="O279">
        <v>1.8041023884657499E-4</v>
      </c>
      <c r="P279">
        <v>1.3921367716240599E-4</v>
      </c>
      <c r="Q279">
        <v>2.65012561312613E-4</v>
      </c>
      <c r="R279">
        <v>1.5443167371836599E-4</v>
      </c>
      <c r="S279">
        <v>1.98971056670618E-4</v>
      </c>
      <c r="T279">
        <v>1.9525325927467901E-4</v>
      </c>
      <c r="U279">
        <v>2.01737316755299E-4</v>
      </c>
    </row>
    <row r="280" spans="1:21" x14ac:dyDescent="0.2">
      <c r="A280" t="s">
        <v>152</v>
      </c>
      <c r="B280" t="s">
        <v>117</v>
      </c>
      <c r="C280" t="s">
        <v>107</v>
      </c>
      <c r="D280">
        <v>683.62356989572402</v>
      </c>
      <c r="E280">
        <v>683.62356989572402</v>
      </c>
      <c r="F280">
        <v>427.78373657109898</v>
      </c>
      <c r="G280">
        <v>562.53393312203104</v>
      </c>
      <c r="H280">
        <v>222.59119703824601</v>
      </c>
      <c r="I280">
        <v>152.07922095962601</v>
      </c>
      <c r="J280">
        <v>432.98337738939603</v>
      </c>
      <c r="K280">
        <v>357.474847787839</v>
      </c>
      <c r="L280">
        <v>259.25127617375</v>
      </c>
      <c r="M280">
        <v>219.349556777814</v>
      </c>
      <c r="N280">
        <v>675.15428117485999</v>
      </c>
      <c r="O280">
        <v>458.58271096216203</v>
      </c>
      <c r="P280">
        <v>408.80134494560701</v>
      </c>
      <c r="Q280">
        <v>308.994283399876</v>
      </c>
      <c r="R280">
        <v>560.93929317581706</v>
      </c>
      <c r="S280">
        <v>459.48338754484098</v>
      </c>
      <c r="T280">
        <v>240.44161288719499</v>
      </c>
      <c r="U280">
        <v>228.055027610465</v>
      </c>
    </row>
    <row r="281" spans="1:21" x14ac:dyDescent="0.2">
      <c r="A281" t="s">
        <v>152</v>
      </c>
      <c r="B281" t="s">
        <v>117</v>
      </c>
      <c r="C281" t="s">
        <v>118</v>
      </c>
      <c r="D281">
        <v>6.4779598781965694E-2</v>
      </c>
      <c r="E281">
        <v>6.4779598781965694E-2</v>
      </c>
      <c r="F281">
        <v>4.8060934294195598E-2</v>
      </c>
      <c r="G281">
        <v>4.8820705582087502E-2</v>
      </c>
      <c r="H281">
        <v>2.84515886357414E-2</v>
      </c>
      <c r="I281">
        <v>1.6591417740655399E-2</v>
      </c>
      <c r="J281">
        <v>5.6880836899270301E-2</v>
      </c>
      <c r="K281">
        <v>5.0205046301648799E-2</v>
      </c>
      <c r="L281">
        <v>4.5647315320683002E-2</v>
      </c>
      <c r="M281">
        <v>3.6304247227346903E-2</v>
      </c>
      <c r="N281">
        <v>8.45931533064508E-2</v>
      </c>
      <c r="O281">
        <v>5.4322378683737099E-2</v>
      </c>
      <c r="P281">
        <v>6.4885050481143097E-2</v>
      </c>
      <c r="Q281">
        <v>4.2559744952589497E-2</v>
      </c>
      <c r="R281">
        <v>5.7854459084041097E-2</v>
      </c>
      <c r="S281">
        <v>5.6903674675200203E-2</v>
      </c>
      <c r="T281">
        <v>3.7332956439341203E-2</v>
      </c>
      <c r="U281">
        <v>3.4517592234659403E-2</v>
      </c>
    </row>
    <row r="282" spans="1:21" x14ac:dyDescent="0.2">
      <c r="A282" t="s">
        <v>152</v>
      </c>
      <c r="B282" t="s">
        <v>117</v>
      </c>
      <c r="C282" t="s">
        <v>108</v>
      </c>
      <c r="D282">
        <v>170.513527773313</v>
      </c>
      <c r="E282">
        <v>170.513527773313</v>
      </c>
      <c r="F282">
        <v>153.26465930151201</v>
      </c>
      <c r="G282">
        <v>87.944918844660606</v>
      </c>
      <c r="H282">
        <v>385.60105119007102</v>
      </c>
      <c r="I282">
        <v>472.510462786201</v>
      </c>
      <c r="J282">
        <v>112.17738931571699</v>
      </c>
      <c r="K282">
        <v>150.33203759851301</v>
      </c>
      <c r="L282">
        <v>273.993346961074</v>
      </c>
      <c r="M282">
        <v>215.37732246077601</v>
      </c>
      <c r="N282">
        <v>63.335279482680797</v>
      </c>
      <c r="O282">
        <v>215.59253786388601</v>
      </c>
      <c r="P282">
        <v>343.038031920599</v>
      </c>
      <c r="Q282">
        <v>680.16971576662195</v>
      </c>
      <c r="R282">
        <v>187.88447621792301</v>
      </c>
      <c r="S282">
        <v>245.44311697510599</v>
      </c>
      <c r="T282">
        <v>247.66203089389799</v>
      </c>
      <c r="U282">
        <v>255.52678194743001</v>
      </c>
    </row>
    <row r="283" spans="1:21" x14ac:dyDescent="0.2">
      <c r="A283" t="s">
        <v>152</v>
      </c>
      <c r="B283" t="s">
        <v>117</v>
      </c>
      <c r="C283" t="s">
        <v>119</v>
      </c>
      <c r="D283">
        <v>8178.4917341236096</v>
      </c>
      <c r="E283">
        <v>8178.4917341236096</v>
      </c>
      <c r="F283">
        <v>53719.858010326498</v>
      </c>
      <c r="G283">
        <v>8439.5190993781507</v>
      </c>
      <c r="H283">
        <v>70823.406684829097</v>
      </c>
      <c r="I283">
        <v>15262.790561857601</v>
      </c>
      <c r="J283">
        <v>3651.0749513306801</v>
      </c>
      <c r="K283">
        <v>4169.4797568942604</v>
      </c>
      <c r="L283">
        <v>28421.4678099011</v>
      </c>
      <c r="M283">
        <v>15267.439285307701</v>
      </c>
      <c r="N283">
        <v>3471.2961792249098</v>
      </c>
      <c r="O283">
        <v>11166.394829679901</v>
      </c>
      <c r="P283">
        <v>40021.517237866799</v>
      </c>
      <c r="Q283">
        <v>38432.476768667802</v>
      </c>
      <c r="R283">
        <v>11124.2929924242</v>
      </c>
      <c r="S283">
        <v>9950.5138667585397</v>
      </c>
      <c r="T283">
        <v>14298.787325102499</v>
      </c>
      <c r="U283">
        <v>12917.8241956112</v>
      </c>
    </row>
    <row r="284" spans="1:21" x14ac:dyDescent="0.2">
      <c r="A284" t="s">
        <v>152</v>
      </c>
      <c r="B284" t="s">
        <v>117</v>
      </c>
      <c r="C284" t="s">
        <v>120</v>
      </c>
      <c r="D284">
        <v>1.9378855104249899</v>
      </c>
      <c r="E284">
        <v>1.9378855104249899</v>
      </c>
      <c r="F284">
        <v>1.2994235284797599</v>
      </c>
      <c r="G284">
        <v>1.3996167262686701</v>
      </c>
      <c r="H284">
        <v>1.3156048509932501</v>
      </c>
      <c r="I284">
        <v>1.2202573054130901</v>
      </c>
      <c r="J284">
        <v>1.55135035021851</v>
      </c>
      <c r="K284">
        <v>1.53618536113371</v>
      </c>
      <c r="L284">
        <v>1.62518023545589</v>
      </c>
      <c r="M284">
        <v>1.8093938499056299</v>
      </c>
      <c r="N284">
        <v>2.1209712815092101</v>
      </c>
      <c r="O284">
        <v>1.5724738181817399</v>
      </c>
      <c r="P284">
        <v>2.7057082765213099</v>
      </c>
      <c r="Q284">
        <v>1.62817869765243</v>
      </c>
      <c r="R284">
        <v>1.5613947261946599</v>
      </c>
      <c r="S284">
        <v>1.4766233594040701</v>
      </c>
      <c r="T284">
        <v>1.3609335369762501</v>
      </c>
      <c r="U284">
        <v>1.30222977586091</v>
      </c>
    </row>
    <row r="285" spans="1:21" x14ac:dyDescent="0.2">
      <c r="A285" t="s">
        <v>152</v>
      </c>
      <c r="B285" t="s">
        <v>117</v>
      </c>
      <c r="C285" t="s">
        <v>121</v>
      </c>
      <c r="D285">
        <v>15701.9979655066</v>
      </c>
      <c r="E285">
        <v>15701.9979655066</v>
      </c>
      <c r="F285">
        <v>69728.704325052298</v>
      </c>
      <c r="G285">
        <v>11784.552753269099</v>
      </c>
      <c r="H285">
        <v>93093.161899995597</v>
      </c>
      <c r="I285">
        <v>18554.395629221301</v>
      </c>
      <c r="J285">
        <v>5602.1854142502298</v>
      </c>
      <c r="K285">
        <v>6327.3789059928304</v>
      </c>
      <c r="L285">
        <v>45990.788615933998</v>
      </c>
      <c r="M285">
        <v>27480.1796277141</v>
      </c>
      <c r="N285">
        <v>7325.3417985202004</v>
      </c>
      <c r="O285">
        <v>17414.698018856299</v>
      </c>
      <c r="P285">
        <v>108129.823969251</v>
      </c>
      <c r="Q285">
        <v>62243.863306993</v>
      </c>
      <c r="R285">
        <v>17260.0697456548</v>
      </c>
      <c r="S285">
        <v>14591.573649571999</v>
      </c>
      <c r="T285">
        <v>19373.948277415599</v>
      </c>
      <c r="U285">
        <v>16745.609574039001</v>
      </c>
    </row>
    <row r="286" spans="1:21" x14ac:dyDescent="0.2">
      <c r="A286" t="s">
        <v>152</v>
      </c>
      <c r="B286" t="s">
        <v>117</v>
      </c>
      <c r="C286" t="s">
        <v>122</v>
      </c>
      <c r="D286">
        <v>3.5839826791803E-4</v>
      </c>
      <c r="E286">
        <v>3.5839826791803E-4</v>
      </c>
      <c r="F286">
        <v>1.38406894799107E-4</v>
      </c>
      <c r="G286">
        <v>2.6045965826375697E-4</v>
      </c>
      <c r="H286">
        <v>1.4698151874080901E-4</v>
      </c>
      <c r="I286">
        <v>2.00222361723354E-4</v>
      </c>
      <c r="J286">
        <v>7.7959008197880301E-4</v>
      </c>
      <c r="K286">
        <v>6.0346399376180195E-4</v>
      </c>
      <c r="L286">
        <v>2.3669097028350199E-4</v>
      </c>
      <c r="M286">
        <v>2.8996163862233301E-4</v>
      </c>
      <c r="N286">
        <v>7.8566165341396096E-4</v>
      </c>
      <c r="O286">
        <v>2.8601557095505697E-4</v>
      </c>
      <c r="P286">
        <v>2.2973964395681701E-4</v>
      </c>
      <c r="Q286">
        <v>3.2621418124368398E-4</v>
      </c>
      <c r="R286">
        <v>2.57567950671644E-4</v>
      </c>
      <c r="S286">
        <v>3.0448338858219602E-4</v>
      </c>
      <c r="T286">
        <v>2.5718002578963402E-4</v>
      </c>
      <c r="U286">
        <v>2.6193884531999702E-4</v>
      </c>
    </row>
    <row r="287" spans="1:21" x14ac:dyDescent="0.2">
      <c r="A287" t="s">
        <v>152</v>
      </c>
      <c r="B287" t="s">
        <v>117</v>
      </c>
      <c r="C287" t="s">
        <v>123</v>
      </c>
      <c r="D287">
        <v>2.4107537475515699E-4</v>
      </c>
      <c r="E287">
        <v>2.4107537475515699E-4</v>
      </c>
      <c r="F287">
        <v>1.32801644007127E-4</v>
      </c>
      <c r="G287">
        <v>2.1254211632926699E-4</v>
      </c>
      <c r="H287">
        <v>1.4250230674450401E-4</v>
      </c>
      <c r="I287">
        <v>1.8522864875785601E-4</v>
      </c>
      <c r="J287">
        <v>6.2249613403549901E-4</v>
      </c>
      <c r="K287">
        <v>4.6832985821204101E-4</v>
      </c>
      <c r="L287">
        <v>2.1439369649632999E-4</v>
      </c>
      <c r="M287">
        <v>2.3621911407929199E-4</v>
      </c>
      <c r="N287">
        <v>4.5796384308915901E-4</v>
      </c>
      <c r="O287">
        <v>2.33360684321905E-4</v>
      </c>
      <c r="P287">
        <v>1.87008758230277E-4</v>
      </c>
      <c r="Q287">
        <v>3.0961304439599603E-4</v>
      </c>
      <c r="R287">
        <v>2.0604210667382199E-4</v>
      </c>
      <c r="S287">
        <v>2.5531245408379303E-4</v>
      </c>
      <c r="T287">
        <v>2.31374391271194E-4</v>
      </c>
      <c r="U287">
        <v>2.379321026717E-4</v>
      </c>
    </row>
    <row r="288" spans="1:21" x14ac:dyDescent="0.2">
      <c r="A288" t="s">
        <v>152</v>
      </c>
      <c r="B288" t="s">
        <v>117</v>
      </c>
      <c r="C288" t="s">
        <v>124</v>
      </c>
      <c r="D288">
        <v>5.5408326876212497</v>
      </c>
      <c r="E288">
        <v>5.5408326876212497</v>
      </c>
      <c r="F288">
        <v>5.4004839652053001</v>
      </c>
      <c r="G288">
        <v>5.3957855178793199</v>
      </c>
      <c r="H288">
        <v>6.2833298599945397</v>
      </c>
      <c r="I288">
        <v>6.58886058264435</v>
      </c>
      <c r="J288">
        <v>5.4448693651960198</v>
      </c>
      <c r="K288">
        <v>5.6416540259655399</v>
      </c>
      <c r="L288">
        <v>5.8300721536181603</v>
      </c>
      <c r="M288">
        <v>5.9689141349972399</v>
      </c>
      <c r="N288">
        <v>5.0607140291025496</v>
      </c>
      <c r="O288">
        <v>5.6589815336501204</v>
      </c>
      <c r="P288">
        <v>5.7477057834960599</v>
      </c>
      <c r="Q288">
        <v>6.1708027999819999</v>
      </c>
      <c r="R288">
        <v>5.5423811228886004</v>
      </c>
      <c r="S288">
        <v>5.6018176784225302</v>
      </c>
      <c r="T288">
        <v>5.9659598569718399</v>
      </c>
      <c r="U288">
        <v>6.0016822284337499</v>
      </c>
    </row>
    <row r="289" spans="1:21" x14ac:dyDescent="0.2">
      <c r="A289" t="s">
        <v>152</v>
      </c>
      <c r="B289" t="s">
        <v>117</v>
      </c>
      <c r="C289" t="s">
        <v>125</v>
      </c>
      <c r="D289">
        <v>8311.4888655765208</v>
      </c>
      <c r="E289">
        <v>8311.4888655765208</v>
      </c>
      <c r="F289">
        <v>7708.9322428079204</v>
      </c>
      <c r="G289">
        <v>9811.3925979776704</v>
      </c>
      <c r="H289">
        <v>6870.1393420289296</v>
      </c>
      <c r="I289">
        <v>8404.1668093917397</v>
      </c>
      <c r="J289">
        <v>6245.0691445903904</v>
      </c>
      <c r="K289">
        <v>5895.93739092756</v>
      </c>
      <c r="L289">
        <v>4734.8589900563502</v>
      </c>
      <c r="M289">
        <v>5119.4458361798297</v>
      </c>
      <c r="N289">
        <v>5988.3702691654498</v>
      </c>
      <c r="O289">
        <v>6946.2804617238198</v>
      </c>
      <c r="P289">
        <v>4709.7822107556804</v>
      </c>
      <c r="Q289">
        <v>6026.6778687711003</v>
      </c>
      <c r="R289">
        <v>7890.8099910174697</v>
      </c>
      <c r="S289">
        <v>6709.83361597573</v>
      </c>
      <c r="T289">
        <v>5554.1898117684996</v>
      </c>
      <c r="U289">
        <v>5757.2831322448101</v>
      </c>
    </row>
    <row r="290" spans="1:21" x14ac:dyDescent="0.2">
      <c r="A290" t="s">
        <v>152</v>
      </c>
      <c r="B290" t="s">
        <v>117</v>
      </c>
      <c r="C290" t="s">
        <v>126</v>
      </c>
      <c r="D290">
        <v>0.78757999064783901</v>
      </c>
      <c r="E290">
        <v>0.78757999064783901</v>
      </c>
      <c r="F290">
        <v>0.86540433366341796</v>
      </c>
      <c r="G290">
        <v>0.85111823428491495</v>
      </c>
      <c r="H290">
        <v>0.87826869105866101</v>
      </c>
      <c r="I290">
        <v>0.91683979736739996</v>
      </c>
      <c r="J290">
        <v>0.81998943563801496</v>
      </c>
      <c r="K290">
        <v>0.827672580721456</v>
      </c>
      <c r="L290">
        <v>0.83346526768811602</v>
      </c>
      <c r="M290">
        <v>0.84725765767405403</v>
      </c>
      <c r="N290">
        <v>0.749209133718996</v>
      </c>
      <c r="O290">
        <v>0.82269847963862996</v>
      </c>
      <c r="P290">
        <v>0.74732900286064796</v>
      </c>
      <c r="Q290">
        <v>0.83033660753796101</v>
      </c>
      <c r="R290">
        <v>0.81344414205351701</v>
      </c>
      <c r="S290">
        <v>0.83040116866927305</v>
      </c>
      <c r="T290">
        <v>0.86234513056324003</v>
      </c>
      <c r="U290">
        <v>0.87119594529338995</v>
      </c>
    </row>
    <row r="291" spans="1:21" x14ac:dyDescent="0.2">
      <c r="A291" t="s">
        <v>152</v>
      </c>
      <c r="B291" t="s">
        <v>117</v>
      </c>
      <c r="C291" t="s">
        <v>127</v>
      </c>
      <c r="D291">
        <v>0.84260371616210095</v>
      </c>
      <c r="E291">
        <v>0.84260371616210095</v>
      </c>
      <c r="F291">
        <v>0.92103901479871597</v>
      </c>
      <c r="G291">
        <v>0.90509113764927696</v>
      </c>
      <c r="H291">
        <v>0.92261623790417702</v>
      </c>
      <c r="I291">
        <v>0.94603592443480899</v>
      </c>
      <c r="J291">
        <v>0.88071800810654299</v>
      </c>
      <c r="K291">
        <v>0.88511075161772002</v>
      </c>
      <c r="L291">
        <v>0.88301182327317895</v>
      </c>
      <c r="M291">
        <v>0.87585256131185596</v>
      </c>
      <c r="N291">
        <v>0.81509511147473901</v>
      </c>
      <c r="O291">
        <v>0.881155253528489</v>
      </c>
      <c r="P291">
        <v>0.78265737745707797</v>
      </c>
      <c r="Q291">
        <v>0.87696493349455795</v>
      </c>
      <c r="R291">
        <v>0.87631126786037195</v>
      </c>
      <c r="S291">
        <v>0.89107872363917395</v>
      </c>
      <c r="T291">
        <v>0.91241496598639404</v>
      </c>
      <c r="U291">
        <v>0.92226333426417195</v>
      </c>
    </row>
    <row r="292" spans="1:21" x14ac:dyDescent="0.2">
      <c r="A292" t="s">
        <v>152</v>
      </c>
      <c r="B292" t="s">
        <v>117</v>
      </c>
      <c r="C292" t="s">
        <v>128</v>
      </c>
      <c r="D292">
        <v>0.51682928573665599</v>
      </c>
      <c r="E292">
        <v>0.51682928573665599</v>
      </c>
      <c r="F292">
        <v>0.118669631259264</v>
      </c>
      <c r="G292">
        <v>0.17709248599356101</v>
      </c>
      <c r="H292">
        <v>0.13930544597179401</v>
      </c>
      <c r="I292">
        <v>0.102305703014928</v>
      </c>
      <c r="J292">
        <v>0.25759713539836898</v>
      </c>
      <c r="K292">
        <v>0.25498911218190301</v>
      </c>
      <c r="L292">
        <v>0.33986144297331</v>
      </c>
      <c r="M292">
        <v>0.50176406198483203</v>
      </c>
      <c r="N292">
        <v>0.60381016730511095</v>
      </c>
      <c r="O292">
        <v>0.27842786601723601</v>
      </c>
      <c r="P292">
        <v>1.0668457203017401</v>
      </c>
      <c r="Q292">
        <v>0.32510383053692199</v>
      </c>
      <c r="R292">
        <v>0.25599263316637499</v>
      </c>
      <c r="S292">
        <v>0.214053441643686</v>
      </c>
      <c r="T292">
        <v>0.15841792690399201</v>
      </c>
      <c r="U292">
        <v>0.125345206559066</v>
      </c>
    </row>
    <row r="293" spans="1:21" x14ac:dyDescent="0.2">
      <c r="A293" t="s">
        <v>152</v>
      </c>
      <c r="B293" t="s">
        <v>117</v>
      </c>
      <c r="C293" t="s">
        <v>129</v>
      </c>
      <c r="D293">
        <v>0.90617797543149603</v>
      </c>
      <c r="E293">
        <v>0.90617797543149603</v>
      </c>
      <c r="F293">
        <v>0.94429743417905898</v>
      </c>
      <c r="G293">
        <v>0.937497040400465</v>
      </c>
      <c r="H293">
        <v>0.94959946354265501</v>
      </c>
      <c r="I293">
        <v>0.96623021441509305</v>
      </c>
      <c r="J293">
        <v>0.92275337307814698</v>
      </c>
      <c r="K293">
        <v>0.92630784266857003</v>
      </c>
      <c r="L293">
        <v>0.92897307079228097</v>
      </c>
      <c r="M293">
        <v>0.93468138439190596</v>
      </c>
      <c r="N293">
        <v>0.88702794676103403</v>
      </c>
      <c r="O293">
        <v>0.92383655863175596</v>
      </c>
      <c r="P293">
        <v>0.88490868414743695</v>
      </c>
      <c r="Q293">
        <v>0.92699113666550204</v>
      </c>
      <c r="R293">
        <v>0.91963853691901798</v>
      </c>
      <c r="S293">
        <v>0.92780503106920098</v>
      </c>
      <c r="T293">
        <v>0.94260380554971901</v>
      </c>
      <c r="U293">
        <v>0.94682275404112703</v>
      </c>
    </row>
    <row r="294" spans="1:21" x14ac:dyDescent="0.2">
      <c r="A294" t="s">
        <v>152</v>
      </c>
      <c r="B294" t="s">
        <v>117</v>
      </c>
      <c r="C294" t="s">
        <v>130</v>
      </c>
      <c r="D294">
        <v>7426.8984328276001</v>
      </c>
      <c r="E294">
        <v>7426.8984328276001</v>
      </c>
      <c r="F294">
        <v>50741.4620195385</v>
      </c>
      <c r="G294">
        <v>7915.5238041691</v>
      </c>
      <c r="H294">
        <v>67264.635930820994</v>
      </c>
      <c r="I294">
        <v>14755.3603084071</v>
      </c>
      <c r="J294">
        <v>3377.79792782193</v>
      </c>
      <c r="K294">
        <v>3873.2130694472598</v>
      </c>
      <c r="L294">
        <v>26428.757825811001</v>
      </c>
      <c r="M294">
        <v>14285.090110433999</v>
      </c>
      <c r="N294">
        <v>3084.0921516359999</v>
      </c>
      <c r="O294">
        <v>10334.338684546699</v>
      </c>
      <c r="P294">
        <v>35432.875196253102</v>
      </c>
      <c r="Q294">
        <v>35665.540009345001</v>
      </c>
      <c r="R294">
        <v>10245.8906378953</v>
      </c>
      <c r="S294">
        <v>9247.1103516881394</v>
      </c>
      <c r="T294">
        <v>13490.9706795233</v>
      </c>
      <c r="U294">
        <v>12243.258289731601</v>
      </c>
    </row>
    <row r="295" spans="1:21" x14ac:dyDescent="0.2">
      <c r="A295" t="s">
        <v>152</v>
      </c>
      <c r="B295" t="s">
        <v>117</v>
      </c>
      <c r="C295" t="s">
        <v>131</v>
      </c>
      <c r="D295">
        <v>2.2927685774574099E-4</v>
      </c>
      <c r="E295">
        <v>2.2927685774574099E-4</v>
      </c>
      <c r="F295">
        <v>1.31758742621954E-4</v>
      </c>
      <c r="G295">
        <v>2.0504563391123801E-4</v>
      </c>
      <c r="H295">
        <v>1.4178693866031601E-4</v>
      </c>
      <c r="I295">
        <v>1.8291969376746701E-4</v>
      </c>
      <c r="J295">
        <v>6.0036606847472401E-4</v>
      </c>
      <c r="K295">
        <v>4.4966183234876399E-4</v>
      </c>
      <c r="L295">
        <v>2.1184962075593901E-4</v>
      </c>
      <c r="M295">
        <v>2.31852335121246E-4</v>
      </c>
      <c r="N295">
        <v>4.24632662872589E-4</v>
      </c>
      <c r="O295">
        <v>2.2634112906040301E-4</v>
      </c>
      <c r="P295">
        <v>1.8411908439772601E-4</v>
      </c>
      <c r="Q295">
        <v>3.0767967553992298E-4</v>
      </c>
      <c r="R295">
        <v>1.9865152676683701E-4</v>
      </c>
      <c r="S295">
        <v>2.4785005597946502E-4</v>
      </c>
      <c r="T295">
        <v>2.2726314957302699E-4</v>
      </c>
      <c r="U295">
        <v>2.3370615739712401E-4</v>
      </c>
    </row>
    <row r="296" spans="1:21" x14ac:dyDescent="0.2">
      <c r="A296" t="s">
        <v>152</v>
      </c>
      <c r="B296" t="s">
        <v>132</v>
      </c>
      <c r="C296" t="s">
        <v>107</v>
      </c>
      <c r="D296">
        <v>280.15226561436901</v>
      </c>
      <c r="E296">
        <v>280.15226561436901</v>
      </c>
      <c r="F296">
        <v>274.78438030560199</v>
      </c>
      <c r="G296">
        <v>332.36571301840701</v>
      </c>
      <c r="H296">
        <v>120.215291750503</v>
      </c>
      <c r="I296">
        <v>108.164672505242</v>
      </c>
      <c r="J296">
        <v>212.010043041606</v>
      </c>
      <c r="K296">
        <v>172.86918001884999</v>
      </c>
      <c r="L296">
        <v>128.89988412514401</v>
      </c>
      <c r="M296">
        <v>123.429197080291</v>
      </c>
      <c r="N296">
        <v>257.57137239480898</v>
      </c>
      <c r="O296">
        <v>210.13089509143401</v>
      </c>
      <c r="P296">
        <v>131.47187277474401</v>
      </c>
      <c r="Q296">
        <v>133.054650741947</v>
      </c>
      <c r="R296">
        <v>253.76588437321101</v>
      </c>
      <c r="S296">
        <v>227.475652318431</v>
      </c>
      <c r="T296">
        <v>132.39691119691099</v>
      </c>
      <c r="U296">
        <v>134.25986597170501</v>
      </c>
    </row>
    <row r="297" spans="1:21" x14ac:dyDescent="0.2">
      <c r="A297" t="s">
        <v>152</v>
      </c>
      <c r="B297" t="s">
        <v>132</v>
      </c>
      <c r="C297" t="s">
        <v>118</v>
      </c>
      <c r="D297">
        <v>3.81211410551597E-2</v>
      </c>
      <c r="E297">
        <v>3.81211410551597E-2</v>
      </c>
      <c r="F297">
        <v>3.8877246789134498E-2</v>
      </c>
      <c r="G297">
        <v>3.6855812044622703E-2</v>
      </c>
      <c r="H297">
        <v>1.8606298057654E-2</v>
      </c>
      <c r="I297">
        <v>1.3342133033827801E-2</v>
      </c>
      <c r="J297">
        <v>3.8021887202583697E-2</v>
      </c>
      <c r="K297">
        <v>3.2586084829189399E-2</v>
      </c>
      <c r="L297">
        <v>2.9872510805363801E-2</v>
      </c>
      <c r="M297">
        <v>2.5741229839476899E-2</v>
      </c>
      <c r="N297">
        <v>5.06432112455385E-2</v>
      </c>
      <c r="O297">
        <v>3.3707233732985897E-2</v>
      </c>
      <c r="P297">
        <v>3.12062361202812E-2</v>
      </c>
      <c r="Q297">
        <v>2.4077931730355901E-2</v>
      </c>
      <c r="R297">
        <v>3.6314522663596298E-2</v>
      </c>
      <c r="S297">
        <v>3.7805493155797003E-2</v>
      </c>
      <c r="T297">
        <v>2.5559249265812899E-2</v>
      </c>
      <c r="U297">
        <v>2.49925290341967E-2</v>
      </c>
    </row>
    <row r="298" spans="1:21" x14ac:dyDescent="0.2">
      <c r="A298" t="s">
        <v>152</v>
      </c>
      <c r="B298" t="s">
        <v>132</v>
      </c>
      <c r="C298" t="s">
        <v>108</v>
      </c>
      <c r="D298">
        <v>236.89116148239299</v>
      </c>
      <c r="E298">
        <v>236.89116148239299</v>
      </c>
      <c r="F298">
        <v>188.875352425736</v>
      </c>
      <c r="G298">
        <v>108.73719190091199</v>
      </c>
      <c r="H298">
        <v>457.30573906932602</v>
      </c>
      <c r="I298">
        <v>520.04157821966999</v>
      </c>
      <c r="J298">
        <v>148.44473278078399</v>
      </c>
      <c r="K298">
        <v>194.59420407010199</v>
      </c>
      <c r="L298">
        <v>350.94487122852797</v>
      </c>
      <c r="M298">
        <v>264.57904643022903</v>
      </c>
      <c r="N298">
        <v>94.850027308508302</v>
      </c>
      <c r="O298">
        <v>284.47205393770798</v>
      </c>
      <c r="P298">
        <v>504.23850628154702</v>
      </c>
      <c r="Q298">
        <v>880.54248838347598</v>
      </c>
      <c r="R298">
        <v>255.48733285190099</v>
      </c>
      <c r="S298">
        <v>322.61221105598798</v>
      </c>
      <c r="T298">
        <v>300.42865431344097</v>
      </c>
      <c r="U298">
        <v>307.72114623604699</v>
      </c>
    </row>
    <row r="299" spans="1:21" x14ac:dyDescent="0.2">
      <c r="A299" t="s">
        <v>152</v>
      </c>
      <c r="B299" t="s">
        <v>132</v>
      </c>
      <c r="C299" t="s">
        <v>133</v>
      </c>
      <c r="D299">
        <v>8253.7798339910096</v>
      </c>
      <c r="E299">
        <v>8253.7798339910096</v>
      </c>
      <c r="F299">
        <v>53781.649405772398</v>
      </c>
      <c r="G299">
        <v>8455.8430915945792</v>
      </c>
      <c r="H299">
        <v>70863.792601764406</v>
      </c>
      <c r="I299">
        <v>15288.721721968601</v>
      </c>
      <c r="J299">
        <v>3691.0426829268199</v>
      </c>
      <c r="K299">
        <v>4220.3232799245998</v>
      </c>
      <c r="L299">
        <v>28542.249826187701</v>
      </c>
      <c r="M299">
        <v>15329.2617309697</v>
      </c>
      <c r="N299">
        <v>3496.8861580809998</v>
      </c>
      <c r="O299">
        <v>11251.507058068601</v>
      </c>
      <c r="P299">
        <v>40102.687870875801</v>
      </c>
      <c r="Q299">
        <v>38605.204125949997</v>
      </c>
      <c r="R299">
        <v>11197.7610188895</v>
      </c>
      <c r="S299">
        <v>10020.7864384244</v>
      </c>
      <c r="T299">
        <v>14353.3868725868</v>
      </c>
      <c r="U299">
        <v>12969.29095309</v>
      </c>
    </row>
    <row r="300" spans="1:21" x14ac:dyDescent="0.2">
      <c r="A300" t="s">
        <v>152</v>
      </c>
      <c r="B300" t="s">
        <v>132</v>
      </c>
      <c r="C300" t="s">
        <v>134</v>
      </c>
      <c r="D300">
        <v>48.867328888284099</v>
      </c>
      <c r="E300">
        <v>48.867328888284099</v>
      </c>
      <c r="F300">
        <v>3.36460101867572</v>
      </c>
      <c r="G300">
        <v>12.8536260811709</v>
      </c>
      <c r="H300">
        <v>5.4496208017334702</v>
      </c>
      <c r="I300">
        <v>4.5566794128530903</v>
      </c>
      <c r="J300">
        <v>42.828371592539398</v>
      </c>
      <c r="K300">
        <v>15.443166823751101</v>
      </c>
      <c r="L300">
        <v>26.3267670915411</v>
      </c>
      <c r="M300">
        <v>22.652554744525499</v>
      </c>
      <c r="N300">
        <v>85.220212347620901</v>
      </c>
      <c r="O300">
        <v>18.2462303496952</v>
      </c>
      <c r="P300">
        <v>333.458343223356</v>
      </c>
      <c r="Q300">
        <v>49.537821208830898</v>
      </c>
      <c r="R300">
        <v>35.923583285632503</v>
      </c>
      <c r="S300">
        <v>14.208908093734401</v>
      </c>
      <c r="T300">
        <v>10.436293436293401</v>
      </c>
      <c r="U300">
        <v>4.49776619508562</v>
      </c>
    </row>
    <row r="301" spans="1:21" x14ac:dyDescent="0.2">
      <c r="A301" t="s">
        <v>152</v>
      </c>
      <c r="B301" t="s">
        <v>132</v>
      </c>
      <c r="C301" t="s">
        <v>135</v>
      </c>
      <c r="D301">
        <v>391516.49707443098</v>
      </c>
      <c r="E301">
        <v>391516.49707443098</v>
      </c>
      <c r="F301">
        <v>180198.948217317</v>
      </c>
      <c r="G301">
        <v>107420.168219117</v>
      </c>
      <c r="H301">
        <v>384393.14053551998</v>
      </c>
      <c r="I301">
        <v>68031.949919822306</v>
      </c>
      <c r="J301">
        <v>150335.94942611101</v>
      </c>
      <c r="K301">
        <v>62435.541376060297</v>
      </c>
      <c r="L301">
        <v>740182.77381228202</v>
      </c>
      <c r="M301">
        <v>342055.88091762201</v>
      </c>
      <c r="N301">
        <v>291760.33798662998</v>
      </c>
      <c r="O301">
        <v>198908.31488610801</v>
      </c>
      <c r="P301">
        <v>13318815.9615475</v>
      </c>
      <c r="Q301">
        <v>1881346.26999638</v>
      </c>
      <c r="R301">
        <v>392755.69719519099</v>
      </c>
      <c r="S301">
        <v>138948.75186970201</v>
      </c>
      <c r="T301">
        <v>146831.32084942001</v>
      </c>
      <c r="U301">
        <v>57155.286485480203</v>
      </c>
    </row>
    <row r="302" spans="1:21" x14ac:dyDescent="0.2">
      <c r="A302" t="s">
        <v>152</v>
      </c>
      <c r="B302" t="s">
        <v>132</v>
      </c>
      <c r="C302" t="s">
        <v>136</v>
      </c>
      <c r="D302">
        <v>6.2715083320472303E-3</v>
      </c>
      <c r="E302">
        <v>6.2715083320472303E-3</v>
      </c>
      <c r="F302">
        <v>2.06548408468024E-4</v>
      </c>
      <c r="G302">
        <v>1.6589929905239599E-3</v>
      </c>
      <c r="H302">
        <v>2.32571086413746E-4</v>
      </c>
      <c r="I302">
        <v>4.4143985757915402E-4</v>
      </c>
      <c r="J302">
        <v>1.26842186911375E-2</v>
      </c>
      <c r="K302">
        <v>4.1350987552535102E-3</v>
      </c>
      <c r="L302">
        <v>1.1721869477465301E-3</v>
      </c>
      <c r="M302">
        <v>1.7152845809047499E-3</v>
      </c>
      <c r="N302">
        <v>2.51722292405487E-2</v>
      </c>
      <c r="O302">
        <v>1.86890970214093E-3</v>
      </c>
      <c r="P302">
        <v>8.5904652988201494E-3</v>
      </c>
      <c r="Q302">
        <v>1.6764572632984899E-3</v>
      </c>
      <c r="R302">
        <v>3.4477263220085599E-3</v>
      </c>
      <c r="S302">
        <v>1.66154404010453E-3</v>
      </c>
      <c r="T302">
        <v>9.4294454863760402E-4</v>
      </c>
      <c r="U302">
        <v>5.5186172293392502E-4</v>
      </c>
    </row>
    <row r="303" spans="1:21" x14ac:dyDescent="0.2">
      <c r="A303" t="s">
        <v>152</v>
      </c>
      <c r="B303" t="s">
        <v>132</v>
      </c>
      <c r="C303" t="s">
        <v>137</v>
      </c>
      <c r="D303">
        <v>2.9021672940979498E-4</v>
      </c>
      <c r="E303">
        <v>2.9021672940979498E-4</v>
      </c>
      <c r="F303">
        <v>1.62293032300559E-4</v>
      </c>
      <c r="G303">
        <v>2.38144878108556E-4</v>
      </c>
      <c r="H303">
        <v>1.6938957507071101E-4</v>
      </c>
      <c r="I303">
        <v>2.0042826954853001E-4</v>
      </c>
      <c r="J303">
        <v>7.4412459615122298E-4</v>
      </c>
      <c r="K303">
        <v>5.4085271552744597E-4</v>
      </c>
      <c r="L303">
        <v>2.70535436225134E-4</v>
      </c>
      <c r="M303">
        <v>2.7978357358072803E-4</v>
      </c>
      <c r="N303">
        <v>5.4929477249206899E-4</v>
      </c>
      <c r="O303">
        <v>2.8272681763551497E-4</v>
      </c>
      <c r="P303">
        <v>2.6654684838571801E-4</v>
      </c>
      <c r="Q303">
        <v>3.9779840234352101E-4</v>
      </c>
      <c r="R303">
        <v>2.50011607144151E-4</v>
      </c>
      <c r="S303">
        <v>3.0697564869148602E-4</v>
      </c>
      <c r="T303">
        <v>2.7007789429318602E-4</v>
      </c>
      <c r="U303">
        <v>2.7423682171140798E-4</v>
      </c>
    </row>
    <row r="304" spans="1:21" x14ac:dyDescent="0.2">
      <c r="A304" t="s">
        <v>152</v>
      </c>
      <c r="B304" t="s">
        <v>132</v>
      </c>
      <c r="C304" t="s">
        <v>138</v>
      </c>
      <c r="D304">
        <v>4911.2332290107497</v>
      </c>
      <c r="E304">
        <v>4911.2332290107497</v>
      </c>
      <c r="F304">
        <v>4748.2178834182196</v>
      </c>
      <c r="G304">
        <v>6282.7735639831399</v>
      </c>
      <c r="H304">
        <v>4965.0148583810496</v>
      </c>
      <c r="I304">
        <v>6765.1507339336304</v>
      </c>
      <c r="J304">
        <v>3694.9289813486298</v>
      </c>
      <c r="K304">
        <v>3652.2033930254402</v>
      </c>
      <c r="L304">
        <v>3044.1754345306999</v>
      </c>
      <c r="M304">
        <v>3503.5872784150101</v>
      </c>
      <c r="N304">
        <v>3153.9174203696398</v>
      </c>
      <c r="O304">
        <v>4305.7869746551096</v>
      </c>
      <c r="P304">
        <v>3022.8086873961502</v>
      </c>
      <c r="Q304">
        <v>4168.7759681505604</v>
      </c>
      <c r="R304">
        <v>4790.2074985689696</v>
      </c>
      <c r="S304">
        <v>4046.73874023599</v>
      </c>
      <c r="T304">
        <v>3857.50463320463</v>
      </c>
      <c r="U304">
        <v>3901.6459419210701</v>
      </c>
    </row>
    <row r="305" spans="1:21" x14ac:dyDescent="0.2">
      <c r="A305" t="s">
        <v>152</v>
      </c>
      <c r="B305" t="s">
        <v>132</v>
      </c>
      <c r="C305" t="s">
        <v>139</v>
      </c>
      <c r="D305">
        <v>0.66828592039879497</v>
      </c>
      <c r="E305">
        <v>0.66828592039879497</v>
      </c>
      <c r="F305">
        <v>0.67179087201729204</v>
      </c>
      <c r="G305">
        <v>0.69669256642084099</v>
      </c>
      <c r="H305">
        <v>0.768459194920454</v>
      </c>
      <c r="I305">
        <v>0.83448263647880006</v>
      </c>
      <c r="J305">
        <v>0.66264866953885104</v>
      </c>
      <c r="K305">
        <v>0.68844550292656803</v>
      </c>
      <c r="L305">
        <v>0.70548677509402202</v>
      </c>
      <c r="M305">
        <v>0.73067513627007596</v>
      </c>
      <c r="N305">
        <v>0.620117463698317</v>
      </c>
      <c r="O305">
        <v>0.69069409282244398</v>
      </c>
      <c r="P305">
        <v>0.71749553462999105</v>
      </c>
      <c r="Q305">
        <v>0.75439304526792605</v>
      </c>
      <c r="R305">
        <v>0.68549048348153596</v>
      </c>
      <c r="S305">
        <v>0.67255089583446803</v>
      </c>
      <c r="T305">
        <v>0.74469201413216801</v>
      </c>
      <c r="U305">
        <v>0.72629298993318503</v>
      </c>
    </row>
    <row r="306" spans="1:21" x14ac:dyDescent="0.2">
      <c r="A306" t="s">
        <v>152</v>
      </c>
      <c r="B306" t="s">
        <v>132</v>
      </c>
      <c r="C306" t="s">
        <v>140</v>
      </c>
      <c r="D306">
        <v>0.84234986699349901</v>
      </c>
      <c r="E306">
        <v>0.84234986699349901</v>
      </c>
      <c r="F306">
        <v>0.84541882285309</v>
      </c>
      <c r="G306">
        <v>0.859177407463527</v>
      </c>
      <c r="H306">
        <v>0.89597695870751204</v>
      </c>
      <c r="I306">
        <v>0.92937066644498401</v>
      </c>
      <c r="J306">
        <v>0.83985147453144404</v>
      </c>
      <c r="K306">
        <v>0.85385067008058702</v>
      </c>
      <c r="L306">
        <v>0.86360800494254797</v>
      </c>
      <c r="M306">
        <v>0.87716915136048401</v>
      </c>
      <c r="N306">
        <v>0.81435425617189405</v>
      </c>
      <c r="O306">
        <v>0.85510472471434995</v>
      </c>
      <c r="P306">
        <v>0.86986405754488905</v>
      </c>
      <c r="Q306">
        <v>0.88911152659236503</v>
      </c>
      <c r="R306">
        <v>0.85237244197215001</v>
      </c>
      <c r="S306">
        <v>0.84486603269011495</v>
      </c>
      <c r="T306">
        <v>0.88389024446202902</v>
      </c>
      <c r="U306">
        <v>0.87491680873524003</v>
      </c>
    </row>
    <row r="307" spans="1:21" x14ac:dyDescent="0.2">
      <c r="A307" t="s">
        <v>152</v>
      </c>
      <c r="B307" t="s">
        <v>132</v>
      </c>
      <c r="C307" t="s">
        <v>141</v>
      </c>
      <c r="D307">
        <v>6988.4919567645002</v>
      </c>
      <c r="E307">
        <v>6988.4919567645002</v>
      </c>
      <c r="F307">
        <v>45509.450284905201</v>
      </c>
      <c r="G307">
        <v>7270.7844753231602</v>
      </c>
      <c r="H307">
        <v>63497.099458149598</v>
      </c>
      <c r="I307">
        <v>14211.547746783201</v>
      </c>
      <c r="J307">
        <v>3121.7694550813999</v>
      </c>
      <c r="K307">
        <v>3631.4262855927</v>
      </c>
      <c r="L307">
        <v>24727.380872728001</v>
      </c>
      <c r="M307">
        <v>13486.9979621115</v>
      </c>
      <c r="N307">
        <v>2859.7343449048999</v>
      </c>
      <c r="O307">
        <v>9660.9647267155106</v>
      </c>
      <c r="P307">
        <v>34903.544595166</v>
      </c>
      <c r="Q307">
        <v>34390.964057744102</v>
      </c>
      <c r="R307">
        <v>9580.1634035860498</v>
      </c>
      <c r="S307">
        <v>8501.7193417489398</v>
      </c>
      <c r="T307">
        <v>12711.900716038001</v>
      </c>
      <c r="U307">
        <v>11376.8593610273</v>
      </c>
    </row>
    <row r="308" spans="1:21" x14ac:dyDescent="0.2">
      <c r="A308" t="s">
        <v>152</v>
      </c>
      <c r="B308" t="s">
        <v>132</v>
      </c>
      <c r="C308" t="s">
        <v>142</v>
      </c>
      <c r="D308">
        <v>2.70132596880861E-4</v>
      </c>
      <c r="E308">
        <v>2.70132596880861E-4</v>
      </c>
      <c r="F308">
        <v>1.5939937321238399E-4</v>
      </c>
      <c r="G308">
        <v>2.2122978741048101E-4</v>
      </c>
      <c r="H308">
        <v>1.6791370621858901E-4</v>
      </c>
      <c r="I308">
        <v>1.95532054888109E-4</v>
      </c>
      <c r="J308">
        <v>6.9761376691997298E-4</v>
      </c>
      <c r="K308">
        <v>5.0296551723631798E-4</v>
      </c>
      <c r="L308">
        <v>2.65598208730074E-4</v>
      </c>
      <c r="M308">
        <v>2.71490119640499E-4</v>
      </c>
      <c r="N308">
        <v>4.9318771922723904E-4</v>
      </c>
      <c r="O308">
        <v>2.6928997874912399E-4</v>
      </c>
      <c r="P308">
        <v>2.6327331797899297E-4</v>
      </c>
      <c r="Q308">
        <v>3.9484774304672098E-4</v>
      </c>
      <c r="R308">
        <v>2.36344267723356E-4</v>
      </c>
      <c r="S308">
        <v>2.9087457811889297E-4</v>
      </c>
      <c r="T308">
        <v>2.6171316300840799E-4</v>
      </c>
      <c r="U308">
        <v>2.6425893705596198E-4</v>
      </c>
    </row>
    <row r="309" spans="1:21" x14ac:dyDescent="0.2">
      <c r="A309" t="s">
        <v>152</v>
      </c>
      <c r="B309" t="s">
        <v>132</v>
      </c>
      <c r="C309" t="s">
        <v>143</v>
      </c>
      <c r="D309">
        <v>6.4800817329359202</v>
      </c>
      <c r="E309">
        <v>6.4800817329359202</v>
      </c>
      <c r="F309">
        <v>6.1742786985748097</v>
      </c>
      <c r="G309">
        <v>6.1011943889767704</v>
      </c>
      <c r="H309">
        <v>6.90093365672264</v>
      </c>
      <c r="I309">
        <v>6.9618249871093196</v>
      </c>
      <c r="J309">
        <v>6.30094680206098</v>
      </c>
      <c r="K309">
        <v>6.4620519586401599</v>
      </c>
      <c r="L309">
        <v>6.6035262063339903</v>
      </c>
      <c r="M309">
        <v>6.5995602393242097</v>
      </c>
      <c r="N309">
        <v>6.0491838637320701</v>
      </c>
      <c r="O309">
        <v>6.52719011560482</v>
      </c>
      <c r="P309">
        <v>6.5574161302407497</v>
      </c>
      <c r="Q309">
        <v>6.9234908250860201</v>
      </c>
      <c r="R309">
        <v>6.4180168478423996</v>
      </c>
      <c r="S309">
        <v>6.5285308710035501</v>
      </c>
      <c r="T309">
        <v>6.6350472800283899</v>
      </c>
      <c r="U309">
        <v>6.6879945918472199</v>
      </c>
    </row>
    <row r="310" spans="1:21" x14ac:dyDescent="0.2">
      <c r="A310" t="s">
        <v>152</v>
      </c>
      <c r="B310" t="s">
        <v>132</v>
      </c>
      <c r="C310" t="s">
        <v>144</v>
      </c>
      <c r="D310">
        <v>0.58857920871375902</v>
      </c>
      <c r="E310">
        <v>0.58857920871375902</v>
      </c>
      <c r="F310">
        <v>0.73144986029183401</v>
      </c>
      <c r="G310">
        <v>0.70851665619107396</v>
      </c>
      <c r="H310">
        <v>0.76244984658956805</v>
      </c>
      <c r="I310">
        <v>0.83689480747393397</v>
      </c>
      <c r="J310">
        <v>0.64574406485234503</v>
      </c>
      <c r="K310">
        <v>0.66015430562468802</v>
      </c>
      <c r="L310">
        <v>0.671281891723708</v>
      </c>
      <c r="M310">
        <v>0.69583514729357099</v>
      </c>
      <c r="N310">
        <v>0.52014726938024103</v>
      </c>
      <c r="O310">
        <v>0.65175117616309397</v>
      </c>
      <c r="P310">
        <v>0.52413535705399295</v>
      </c>
      <c r="Q310">
        <v>0.66819830713422002</v>
      </c>
      <c r="R310">
        <v>0.63194067643335095</v>
      </c>
      <c r="S310">
        <v>0.66434801810754096</v>
      </c>
      <c r="T310">
        <v>0.73412698412698396</v>
      </c>
      <c r="U310">
        <v>0.75006981290142405</v>
      </c>
    </row>
    <row r="311" spans="1:21" x14ac:dyDescent="0.2">
      <c r="A311" t="s">
        <v>152</v>
      </c>
      <c r="B311" t="s">
        <v>132</v>
      </c>
      <c r="C311" t="s">
        <v>145</v>
      </c>
      <c r="D311">
        <v>45.980705231823798</v>
      </c>
      <c r="E311">
        <v>45.980705231823798</v>
      </c>
      <c r="F311">
        <v>1.4955081632417699</v>
      </c>
      <c r="G311">
        <v>10.861577748866299</v>
      </c>
      <c r="H311">
        <v>3.7294267671678401</v>
      </c>
      <c r="I311">
        <v>3.1289094094864001</v>
      </c>
      <c r="J311">
        <v>40.4302060776457</v>
      </c>
      <c r="K311">
        <v>13.148555778918499</v>
      </c>
      <c r="L311">
        <v>24.107599322742999</v>
      </c>
      <c r="M311">
        <v>20.587235095647198</v>
      </c>
      <c r="N311">
        <v>81.524081357087496</v>
      </c>
      <c r="O311">
        <v>15.8920683082795</v>
      </c>
      <c r="P311">
        <v>329.81824514437602</v>
      </c>
      <c r="Q311">
        <v>47.298124262116801</v>
      </c>
      <c r="R311">
        <v>33.419508019144097</v>
      </c>
      <c r="S311">
        <v>11.9431751856803</v>
      </c>
      <c r="T311">
        <v>8.5808076802671298</v>
      </c>
      <c r="U311">
        <v>2.7203193359683602</v>
      </c>
    </row>
    <row r="312" spans="1:21" x14ac:dyDescent="0.2">
      <c r="A312" t="s">
        <v>152</v>
      </c>
      <c r="B312" t="s">
        <v>146</v>
      </c>
      <c r="C312" t="s">
        <v>147</v>
      </c>
      <c r="D312">
        <v>6.9248834817445801E-2</v>
      </c>
      <c r="E312">
        <v>6.9248834817445801E-2</v>
      </c>
      <c r="F312">
        <v>2.6195486618503201E-2</v>
      </c>
      <c r="G312">
        <v>0.110785942415913</v>
      </c>
      <c r="H312">
        <v>2.0377002203837799E-2</v>
      </c>
      <c r="I312">
        <v>8.5895819541233903E-2</v>
      </c>
      <c r="J312">
        <v>0.110532911416494</v>
      </c>
      <c r="K312">
        <v>8.91257024461551E-2</v>
      </c>
      <c r="L312">
        <v>1.6090979758667901E-2</v>
      </c>
      <c r="M312">
        <v>3.2126780841002699E-2</v>
      </c>
      <c r="N312">
        <v>0.12488397968661601</v>
      </c>
      <c r="O312">
        <v>4.1095541211158201E-2</v>
      </c>
      <c r="P312">
        <v>1.17831811299259E-2</v>
      </c>
      <c r="Q312">
        <v>1.24952403313708E-2</v>
      </c>
      <c r="R312">
        <v>4.71398227997568E-2</v>
      </c>
      <c r="S312">
        <v>4.3372632649049697E-2</v>
      </c>
      <c r="T312">
        <v>3.6224998061428801E-2</v>
      </c>
      <c r="U312">
        <v>3.6963405026966503E-2</v>
      </c>
    </row>
    <row r="313" spans="1:21" x14ac:dyDescent="0.2">
      <c r="A313" t="s">
        <v>152</v>
      </c>
      <c r="B313" t="s">
        <v>146</v>
      </c>
      <c r="C313" t="s">
        <v>148</v>
      </c>
      <c r="D313">
        <v>6.9271678244390796E-4</v>
      </c>
      <c r="E313">
        <v>6.9271678244390796E-4</v>
      </c>
      <c r="F313">
        <v>7.1967918867796505E-4</v>
      </c>
      <c r="G313">
        <v>5.8587856938783697E-4</v>
      </c>
      <c r="H313">
        <v>8.9442421005521595E-4</v>
      </c>
      <c r="I313">
        <v>6.3147164045347995E-4</v>
      </c>
      <c r="J313">
        <v>9.4492255095785698E-4</v>
      </c>
      <c r="K313">
        <v>1.0610661173009301E-3</v>
      </c>
      <c r="L313">
        <v>1.3436369377610199E-3</v>
      </c>
      <c r="M313">
        <v>1.2087401454741499E-3</v>
      </c>
      <c r="N313">
        <v>8.2956329037444797E-4</v>
      </c>
      <c r="O313">
        <v>8.8469956531660003E-4</v>
      </c>
      <c r="P313">
        <v>1.1651212577431401E-3</v>
      </c>
      <c r="Q313">
        <v>1.1162346646792401E-3</v>
      </c>
      <c r="R313">
        <v>7.55548710304383E-4</v>
      </c>
      <c r="S313">
        <v>9.1378960993049796E-4</v>
      </c>
      <c r="T313">
        <v>1.17073162638048E-3</v>
      </c>
      <c r="U313">
        <v>1.13211326139815E-3</v>
      </c>
    </row>
    <row r="314" spans="1:21" x14ac:dyDescent="0.2">
      <c r="A314" t="s">
        <v>152</v>
      </c>
      <c r="B314" t="s">
        <v>146</v>
      </c>
      <c r="C314" t="s">
        <v>149</v>
      </c>
      <c r="D314">
        <v>62000.596310660403</v>
      </c>
      <c r="E314">
        <v>62000.596310660403</v>
      </c>
      <c r="F314">
        <v>90115.478305688404</v>
      </c>
      <c r="G314">
        <v>35158.6375901508</v>
      </c>
      <c r="H314">
        <v>171768.94827612201</v>
      </c>
      <c r="I314">
        <v>142389.486133634</v>
      </c>
      <c r="J314">
        <v>30667.831259798098</v>
      </c>
      <c r="K314">
        <v>41813.582441329003</v>
      </c>
      <c r="L314">
        <v>121197.597752207</v>
      </c>
      <c r="M314">
        <v>79928.644362629493</v>
      </c>
      <c r="N314">
        <v>17679.807106239899</v>
      </c>
      <c r="O314">
        <v>94777.657610655806</v>
      </c>
      <c r="P314">
        <v>158242.19402026001</v>
      </c>
      <c r="Q314">
        <v>314140.55192380701</v>
      </c>
      <c r="R314">
        <v>84437.259914854905</v>
      </c>
      <c r="S314">
        <v>89035.519116507799</v>
      </c>
      <c r="T314">
        <v>82801.225842495202</v>
      </c>
      <c r="U314">
        <v>98627.423838653005</v>
      </c>
    </row>
    <row r="315" spans="1:21" x14ac:dyDescent="0.2">
      <c r="A315" t="s">
        <v>152</v>
      </c>
      <c r="B315" t="s">
        <v>146</v>
      </c>
      <c r="C315" t="s">
        <v>82</v>
      </c>
      <c r="D315">
        <v>0.114068104478558</v>
      </c>
      <c r="E315">
        <v>0.114068104478558</v>
      </c>
      <c r="F315">
        <v>0.1141250113129</v>
      </c>
      <c r="G315">
        <v>9.7866984728535694E-2</v>
      </c>
      <c r="H315">
        <v>0.48828904667216499</v>
      </c>
      <c r="I315">
        <v>1.0055350558395799</v>
      </c>
      <c r="J315">
        <v>0.134621270314985</v>
      </c>
      <c r="K315">
        <v>0.19165267570924299</v>
      </c>
      <c r="L315">
        <v>0.16876586912762501</v>
      </c>
      <c r="M315">
        <v>0.20223223596002601</v>
      </c>
      <c r="N315">
        <v>5.0468602751824097E-2</v>
      </c>
      <c r="O315">
        <v>0.13519442274780899</v>
      </c>
      <c r="P315">
        <v>0.106843879462937</v>
      </c>
      <c r="Q315">
        <v>0.35560551220516001</v>
      </c>
      <c r="R315">
        <v>0.10648961305097999</v>
      </c>
      <c r="S315">
        <v>0.16860908095871199</v>
      </c>
      <c r="T315">
        <v>0.28235505603091399</v>
      </c>
      <c r="U315">
        <v>0.26974967021541202</v>
      </c>
    </row>
    <row r="316" spans="1:21" x14ac:dyDescent="0.2">
      <c r="A316" t="s">
        <v>152</v>
      </c>
      <c r="B316" t="s">
        <v>146</v>
      </c>
      <c r="C316" t="s">
        <v>150</v>
      </c>
      <c r="D316">
        <v>5.5945387241770801</v>
      </c>
      <c r="E316">
        <v>5.5945387241770801</v>
      </c>
      <c r="F316">
        <v>17.588647666304301</v>
      </c>
      <c r="G316">
        <v>3.0329291640271099</v>
      </c>
      <c r="H316">
        <v>9.4342950061249198</v>
      </c>
      <c r="I316">
        <v>2.9364049610881899</v>
      </c>
      <c r="J316">
        <v>3.5042542789095501</v>
      </c>
      <c r="K316">
        <v>3.8500476981795502</v>
      </c>
      <c r="L316">
        <v>17.543030246346099</v>
      </c>
      <c r="M316">
        <v>8.2712144279882107</v>
      </c>
      <c r="N316">
        <v>3.9038162828177501</v>
      </c>
      <c r="O316">
        <v>9.7970050846492498</v>
      </c>
      <c r="P316">
        <v>28.997082242570102</v>
      </c>
      <c r="Q316">
        <v>19.6393080004223</v>
      </c>
      <c r="R316">
        <v>8.6597873700022596</v>
      </c>
      <c r="S316">
        <v>8.7937260370232799</v>
      </c>
      <c r="T316">
        <v>6.5179347401427297</v>
      </c>
      <c r="U316">
        <v>7.4765168434780902</v>
      </c>
    </row>
    <row r="317" spans="1:21" x14ac:dyDescent="0.2">
      <c r="A317" t="s">
        <v>153</v>
      </c>
      <c r="B317" t="s">
        <v>61</v>
      </c>
      <c r="C317" t="s">
        <v>62</v>
      </c>
      <c r="D317" s="1">
        <v>-3.05311331771918E-16</v>
      </c>
      <c r="E317" s="1">
        <v>-3.05311331771918E-16</v>
      </c>
      <c r="F317" s="1">
        <v>-3.3306690738754598E-16</v>
      </c>
      <c r="G317" s="1">
        <v>-3.4694469519536102E-16</v>
      </c>
      <c r="H317" s="1">
        <v>-8.6042284408449602E-16</v>
      </c>
      <c r="I317" s="1">
        <v>-1.1518563880485999E-15</v>
      </c>
      <c r="J317" s="1">
        <v>-3.29597460435593E-16</v>
      </c>
      <c r="K317" s="1">
        <v>-4.5796699765787697E-16</v>
      </c>
      <c r="L317" s="1">
        <v>-4.3021142204224801E-16</v>
      </c>
      <c r="M317" s="1">
        <v>-5.1347814888913401E-16</v>
      </c>
      <c r="N317" s="1">
        <v>-1.94289029309402E-16</v>
      </c>
      <c r="O317" s="1">
        <v>-3.6082248300317499E-16</v>
      </c>
      <c r="P317" s="1">
        <v>-3.1225022567582498E-16</v>
      </c>
      <c r="Q317" s="1">
        <v>-5.8980598183211402E-16</v>
      </c>
      <c r="R317" s="1">
        <v>-3.1918911957973201E-16</v>
      </c>
      <c r="S317" s="1">
        <v>-3.3306690738754598E-16</v>
      </c>
      <c r="T317" s="1">
        <v>-5.9674487573602105E-16</v>
      </c>
      <c r="U317" s="1">
        <v>-6.0368376963992798E-16</v>
      </c>
    </row>
    <row r="318" spans="1:21" x14ac:dyDescent="0.2">
      <c r="A318" t="s">
        <v>153</v>
      </c>
      <c r="B318" t="s">
        <v>61</v>
      </c>
      <c r="C318" t="s">
        <v>63</v>
      </c>
      <c r="D318" s="1">
        <v>3.1225022567582498E-16</v>
      </c>
      <c r="E318" s="1">
        <v>3.1225022567582498E-16</v>
      </c>
      <c r="F318" s="1">
        <v>3.6082248300317499E-16</v>
      </c>
      <c r="G318" s="1">
        <v>3.5388358909926801E-16</v>
      </c>
      <c r="H318" s="1">
        <v>9.020562075079391E-16</v>
      </c>
      <c r="I318" s="1">
        <v>1.0824674490095199E-15</v>
      </c>
      <c r="J318" s="1">
        <v>3.3306690738754598E-16</v>
      </c>
      <c r="K318" s="1">
        <v>4.0939474033052598E-16</v>
      </c>
      <c r="L318" s="1">
        <v>4.7184478546569104E-16</v>
      </c>
      <c r="M318" s="1">
        <v>5.4817261840867104E-16</v>
      </c>
      <c r="N318" s="1">
        <v>1.8388068845354101E-16</v>
      </c>
      <c r="O318" s="1">
        <v>4.02455846426619E-16</v>
      </c>
      <c r="P318" s="1">
        <v>2.91433543964103E-16</v>
      </c>
      <c r="Q318" s="1">
        <v>5.8286708792820699E-16</v>
      </c>
      <c r="R318" s="1">
        <v>3.4694469519536102E-16</v>
      </c>
      <c r="S318" s="1">
        <v>4.02455846426619E-16</v>
      </c>
      <c r="T318" s="1">
        <v>6.4184768611141803E-16</v>
      </c>
      <c r="U318" s="1">
        <v>6.3143934525555699E-16</v>
      </c>
    </row>
    <row r="319" spans="1:21" x14ac:dyDescent="0.2">
      <c r="A319" t="s">
        <v>153</v>
      </c>
      <c r="B319" t="s">
        <v>61</v>
      </c>
      <c r="C319" t="s">
        <v>64</v>
      </c>
      <c r="D319" s="1">
        <v>3.6274191627587899E-27</v>
      </c>
      <c r="E319" s="1">
        <v>3.6274191627587899E-27</v>
      </c>
      <c r="F319" s="1">
        <v>2.5921762628324099E-27</v>
      </c>
      <c r="G319" s="1">
        <v>2.0953401619386601E-27</v>
      </c>
      <c r="H319" s="1">
        <v>5.9215027166352403E-27</v>
      </c>
      <c r="I319" s="1">
        <v>8.6067524120836401E-27</v>
      </c>
      <c r="J319" s="1">
        <v>1.7099246319202099E-27</v>
      </c>
      <c r="K319" s="1">
        <v>2.1306536141525501E-27</v>
      </c>
      <c r="L319" s="1">
        <v>3.0173033628185001E-27</v>
      </c>
      <c r="M319" s="1">
        <v>2.5763801436086798E-27</v>
      </c>
      <c r="N319" s="1">
        <v>9.8065382189045494E-28</v>
      </c>
      <c r="O319" s="1">
        <v>3.6466637368501097E-27</v>
      </c>
      <c r="P319" s="1">
        <v>4.31452846893477E-27</v>
      </c>
      <c r="Q319" s="1">
        <v>9.6215872065274106E-27</v>
      </c>
      <c r="R319" s="1">
        <v>3.4341393718058102E-27</v>
      </c>
      <c r="S319" s="1">
        <v>3.93216251885075E-27</v>
      </c>
      <c r="T319" s="1">
        <v>3.20429415588352E-27</v>
      </c>
      <c r="U319" s="1">
        <v>3.2432994493707102E-27</v>
      </c>
    </row>
    <row r="320" spans="1:21" x14ac:dyDescent="0.2">
      <c r="A320" t="s">
        <v>153</v>
      </c>
      <c r="B320" t="s">
        <v>61</v>
      </c>
      <c r="C320" t="s">
        <v>65</v>
      </c>
      <c r="D320">
        <v>0.99998748860242603</v>
      </c>
      <c r="E320">
        <v>0.99998748860242603</v>
      </c>
      <c r="F320">
        <v>0.998924906712223</v>
      </c>
      <c r="G320">
        <v>0.99963575564611995</v>
      </c>
      <c r="H320">
        <v>0.99957367102721295</v>
      </c>
      <c r="I320">
        <v>0.99811563295899897</v>
      </c>
      <c r="J320">
        <v>0.99915792959834904</v>
      </c>
      <c r="K320">
        <v>0.99916121627770405</v>
      </c>
      <c r="L320">
        <v>0.99999825420605604</v>
      </c>
      <c r="M320">
        <v>0.99867761838052704</v>
      </c>
      <c r="N320">
        <v>0.999860447925222</v>
      </c>
      <c r="O320">
        <v>0.99919751578584104</v>
      </c>
      <c r="P320">
        <v>0.99639498378993596</v>
      </c>
      <c r="Q320">
        <v>0.99956102689664095</v>
      </c>
      <c r="R320">
        <v>0.999817259400548</v>
      </c>
      <c r="S320">
        <v>0.99957820020338195</v>
      </c>
      <c r="T320">
        <v>0.99996661793307395</v>
      </c>
      <c r="U320">
        <v>0.99999724366336096</v>
      </c>
    </row>
    <row r="321" spans="1:21" x14ac:dyDescent="0.2">
      <c r="A321" t="s">
        <v>153</v>
      </c>
      <c r="B321" t="s">
        <v>61</v>
      </c>
      <c r="C321" t="s">
        <v>66</v>
      </c>
      <c r="D321" s="1">
        <v>1.33573707650214E-16</v>
      </c>
      <c r="E321" s="1">
        <v>1.33573707650214E-16</v>
      </c>
      <c r="F321" s="1">
        <v>2.2724877535296099E-16</v>
      </c>
      <c r="G321" s="1">
        <v>2.168404344971E-16</v>
      </c>
      <c r="H321" s="1">
        <v>4.2327252813833999E-16</v>
      </c>
      <c r="I321" s="1">
        <v>7.9103390504542404E-16</v>
      </c>
      <c r="J321" s="1">
        <v>1.69135538907738E-16</v>
      </c>
      <c r="K321" s="1">
        <v>1.8735013540549499E-16</v>
      </c>
      <c r="L321" s="1">
        <v>2.0643209364123999E-16</v>
      </c>
      <c r="M321" s="1">
        <v>2.6801477703841601E-16</v>
      </c>
      <c r="N321" s="1">
        <v>1.0148132334464301E-16</v>
      </c>
      <c r="O321" s="1">
        <v>1.7347234759767999E-16</v>
      </c>
      <c r="P321" s="1">
        <v>1.05818132034585E-16</v>
      </c>
      <c r="Q321" s="1">
        <v>2.2551405187698399E-16</v>
      </c>
      <c r="R321" s="1">
        <v>1.6132928326584301E-16</v>
      </c>
      <c r="S321" s="1">
        <v>1.6826817716974999E-16</v>
      </c>
      <c r="T321" s="1">
        <v>2.67147415300428E-16</v>
      </c>
      <c r="U321" s="1">
        <v>2.9837243786800998E-16</v>
      </c>
    </row>
    <row r="322" spans="1:21" x14ac:dyDescent="0.2">
      <c r="A322" t="s">
        <v>153</v>
      </c>
      <c r="B322" t="s">
        <v>61</v>
      </c>
      <c r="C322" t="s">
        <v>67</v>
      </c>
      <c r="D322">
        <v>17.902934128160101</v>
      </c>
      <c r="E322">
        <v>17.902934128160101</v>
      </c>
      <c r="F322">
        <v>124.924083593511</v>
      </c>
      <c r="G322">
        <v>21.538400991846501</v>
      </c>
      <c r="H322">
        <v>13.563140614812401</v>
      </c>
      <c r="I322">
        <v>5.5995360279834898</v>
      </c>
      <c r="J322">
        <v>13.1564665682944</v>
      </c>
      <c r="K322">
        <v>11.9685792393249</v>
      </c>
      <c r="L322">
        <v>27.288343860630398</v>
      </c>
      <c r="M322">
        <v>14.728565089079799</v>
      </c>
      <c r="N322">
        <v>24.973609950121499</v>
      </c>
      <c r="O322">
        <v>19.228856450129701</v>
      </c>
      <c r="P322">
        <v>35.921444522473699</v>
      </c>
      <c r="Q322">
        <v>17.648055866235499</v>
      </c>
      <c r="R322">
        <v>19.140698637702901</v>
      </c>
      <c r="S322">
        <v>18.684464733958201</v>
      </c>
      <c r="T322">
        <v>12.5266936246067</v>
      </c>
      <c r="U322">
        <v>9.7094785904075103</v>
      </c>
    </row>
    <row r="323" spans="1:21" x14ac:dyDescent="0.2">
      <c r="A323" t="s">
        <v>153</v>
      </c>
      <c r="B323" t="s">
        <v>61</v>
      </c>
      <c r="C323" t="s">
        <v>33</v>
      </c>
      <c r="D323" s="1">
        <v>4.6629367034256504E-15</v>
      </c>
      <c r="E323" s="1">
        <v>4.6629367034256504E-15</v>
      </c>
      <c r="F323" s="1">
        <v>9.7699626167013697E-15</v>
      </c>
      <c r="G323" s="1">
        <v>2.8865798640253999E-15</v>
      </c>
      <c r="H323" s="1">
        <v>5.2735593669694896E-15</v>
      </c>
      <c r="I323" s="1">
        <v>6.3282712403633899E-15</v>
      </c>
      <c r="J323" s="1">
        <v>3.2751579226442098E-15</v>
      </c>
      <c r="K323" s="1">
        <v>4.6074255521943996E-15</v>
      </c>
      <c r="L323" s="1">
        <v>6.1062266354383602E-15</v>
      </c>
      <c r="M323" s="1">
        <v>5.5511151231257803E-15</v>
      </c>
      <c r="N323" s="1">
        <v>2.91433543964103E-15</v>
      </c>
      <c r="O323" s="1">
        <v>5.8286708792820703E-15</v>
      </c>
      <c r="P323" s="1">
        <v>8.4376949871511897E-15</v>
      </c>
      <c r="Q323" s="1">
        <v>8.3266726846886693E-15</v>
      </c>
      <c r="R323" s="1">
        <v>5.3290705182007498E-15</v>
      </c>
      <c r="S323" s="1">
        <v>5.3290705182007498E-15</v>
      </c>
      <c r="T323" s="1">
        <v>5.5511151231257803E-15</v>
      </c>
      <c r="U323" s="1">
        <v>4.3298697960381097E-15</v>
      </c>
    </row>
    <row r="324" spans="1:21" x14ac:dyDescent="0.2">
      <c r="A324" t="s">
        <v>153</v>
      </c>
      <c r="B324" t="s">
        <v>61</v>
      </c>
      <c r="C324" t="s">
        <v>68</v>
      </c>
      <c r="D324" s="1">
        <v>2.4964865408556902E-16</v>
      </c>
      <c r="E324" s="1">
        <v>2.4964865408556902E-16</v>
      </c>
      <c r="F324" s="1">
        <v>2.4719445885187499E-16</v>
      </c>
      <c r="G324" s="1">
        <v>2.2834433189575901E-16</v>
      </c>
      <c r="H324" s="1">
        <v>4.9597089150201502E-16</v>
      </c>
      <c r="I324" s="1">
        <v>6.3732571804298196E-16</v>
      </c>
      <c r="J324" s="1">
        <v>2.3257097663814498E-16</v>
      </c>
      <c r="K324" s="1">
        <v>2.7578223438056601E-16</v>
      </c>
      <c r="L324" s="1">
        <v>3.26133761312268E-16</v>
      </c>
      <c r="M324" s="1">
        <v>3.3351787630824498E-16</v>
      </c>
      <c r="N324" s="1">
        <v>1.47767208662814E-16</v>
      </c>
      <c r="O324" s="1">
        <v>2.9326693160865402E-16</v>
      </c>
      <c r="P324" s="1">
        <v>2.7878081483941101E-16</v>
      </c>
      <c r="Q324" s="1">
        <v>4.84168015725719E-16</v>
      </c>
      <c r="R324" s="1">
        <v>2.6122445729816399E-16</v>
      </c>
      <c r="S324" s="1">
        <v>3.0516564623918499E-16</v>
      </c>
      <c r="T324" s="1">
        <v>3.70833929447192E-16</v>
      </c>
      <c r="U324" s="1">
        <v>3.8325059831670001E-16</v>
      </c>
    </row>
    <row r="325" spans="1:21" x14ac:dyDescent="0.2">
      <c r="A325" t="s">
        <v>153</v>
      </c>
      <c r="B325" t="s">
        <v>61</v>
      </c>
      <c r="C325" t="s">
        <v>31</v>
      </c>
      <c r="D325" s="1">
        <v>-1.8241309377033E-18</v>
      </c>
      <c r="E325" s="1">
        <v>-1.8241309377033E-18</v>
      </c>
      <c r="F325" s="1">
        <v>-4.7770476598124997E-18</v>
      </c>
      <c r="G325" s="1">
        <v>-5.0697573529544796E-18</v>
      </c>
      <c r="H325" s="1">
        <v>-2.1193701684114399E-18</v>
      </c>
      <c r="I325" s="1">
        <v>4.7878905138773304E-18</v>
      </c>
      <c r="J325" s="1">
        <v>-3.9624735879331299E-19</v>
      </c>
      <c r="K325" s="1">
        <v>-5.98584359985506E-18</v>
      </c>
      <c r="L325" s="1">
        <v>7.6221447027946295E-18</v>
      </c>
      <c r="M325" s="1">
        <v>4.9185702563050798E-18</v>
      </c>
      <c r="N325" s="1">
        <v>-6.7967750638474702E-18</v>
      </c>
      <c r="O325" s="1">
        <v>3.9385128326386601E-18</v>
      </c>
      <c r="P325" s="1">
        <v>-1.2389688912726E-17</v>
      </c>
      <c r="Q325" s="1">
        <v>-6.5200897808084E-18</v>
      </c>
      <c r="R325" s="1">
        <v>3.1473579437651899E-18</v>
      </c>
      <c r="S325" s="1">
        <v>3.7819200435293702E-19</v>
      </c>
      <c r="T325" s="1">
        <v>5.6907699684107898E-18</v>
      </c>
      <c r="U325" s="1">
        <v>4.8298101312136303E-18</v>
      </c>
    </row>
    <row r="326" spans="1:21" x14ac:dyDescent="0.2">
      <c r="A326" t="s">
        <v>153</v>
      </c>
      <c r="B326" t="s">
        <v>61</v>
      </c>
      <c r="C326" t="s">
        <v>69</v>
      </c>
      <c r="D326" s="1">
        <v>-7.8886090522101102E-31</v>
      </c>
      <c r="E326" s="1">
        <v>-7.8886090522101102E-31</v>
      </c>
      <c r="F326" s="1">
        <v>-4.5536491244391101E-18</v>
      </c>
      <c r="G326" s="1">
        <v>-1.8566962203814202E-18</v>
      </c>
      <c r="H326" s="1">
        <v>1.53143556863577E-18</v>
      </c>
      <c r="I326" s="1">
        <v>6.9388939039072199E-18</v>
      </c>
      <c r="J326" s="1">
        <v>-2.2768245622195501E-18</v>
      </c>
      <c r="K326" s="1">
        <v>-1.9515639104738999E-18</v>
      </c>
      <c r="L326">
        <v>0</v>
      </c>
      <c r="M326" s="1">
        <v>2.16936748935778E-30</v>
      </c>
      <c r="N326" s="1">
        <v>1.16356983520099E-29</v>
      </c>
      <c r="O326" s="1">
        <v>-1.8973538018496301E-18</v>
      </c>
      <c r="P326" s="1">
        <v>5.4234187233944499E-30</v>
      </c>
      <c r="Q326" s="1">
        <v>4.33873497871556E-30</v>
      </c>
      <c r="R326" s="1">
        <v>8.1315162936412796E-20</v>
      </c>
      <c r="S326" s="1">
        <v>7.9959910220805904E-19</v>
      </c>
      <c r="T326" s="1">
        <v>-4.9466724119651101E-19</v>
      </c>
      <c r="U326" s="1">
        <v>2.16936748935778E-30</v>
      </c>
    </row>
    <row r="327" spans="1:21" x14ac:dyDescent="0.2">
      <c r="A327" t="s">
        <v>153</v>
      </c>
      <c r="B327" t="s">
        <v>61</v>
      </c>
      <c r="C327" t="s">
        <v>32</v>
      </c>
      <c r="D327" s="1">
        <v>-5.2735593669694896E-15</v>
      </c>
      <c r="E327" s="1">
        <v>-5.2735593669694896E-15</v>
      </c>
      <c r="F327" s="1">
        <v>-1.37667655053519E-14</v>
      </c>
      <c r="G327" s="1">
        <v>-6.9388939039072197E-15</v>
      </c>
      <c r="H327" s="1">
        <v>-9.7699626167013697E-15</v>
      </c>
      <c r="I327" s="1">
        <v>-7.5495165674510597E-15</v>
      </c>
      <c r="J327" s="1">
        <v>-3.02535774210355E-15</v>
      </c>
      <c r="K327" s="1">
        <v>-3.88578058618804E-15</v>
      </c>
      <c r="L327" s="1">
        <v>-9.9920072216263994E-15</v>
      </c>
      <c r="M327" s="1">
        <v>-6.4948046940571602E-15</v>
      </c>
      <c r="N327" s="1">
        <v>-3.9412917374193002E-15</v>
      </c>
      <c r="O327" s="1">
        <v>-6.3282712403633899E-15</v>
      </c>
      <c r="P327" s="1">
        <v>-9.3258734068513102E-15</v>
      </c>
      <c r="Q327" s="1">
        <v>-1.1102230246251501E-14</v>
      </c>
      <c r="R327" s="1">
        <v>-5.2735593669694896E-15</v>
      </c>
      <c r="S327" s="1">
        <v>-6.4948046940571602E-15</v>
      </c>
      <c r="T327" s="1">
        <v>-5.3290705182007498E-15</v>
      </c>
      <c r="U327" s="1">
        <v>-5.0515147620444599E-15</v>
      </c>
    </row>
    <row r="328" spans="1:21" x14ac:dyDescent="0.2">
      <c r="A328" t="s">
        <v>153</v>
      </c>
      <c r="B328" t="s">
        <v>61</v>
      </c>
      <c r="C328" t="s">
        <v>70</v>
      </c>
      <c r="D328" s="1">
        <v>9.9364960703951495E-15</v>
      </c>
      <c r="E328" s="1">
        <v>9.9364960703951495E-15</v>
      </c>
      <c r="F328" s="1">
        <v>2.35367281220533E-14</v>
      </c>
      <c r="G328" s="1">
        <v>9.8254737679326306E-15</v>
      </c>
      <c r="H328" s="1">
        <v>1.5043521983670799E-14</v>
      </c>
      <c r="I328" s="1">
        <v>1.38777878078144E-14</v>
      </c>
      <c r="J328" s="1">
        <v>6.3005156647477602E-15</v>
      </c>
      <c r="K328" s="1">
        <v>8.4932061383824396E-15</v>
      </c>
      <c r="L328" s="1">
        <v>1.60982338570647E-14</v>
      </c>
      <c r="M328" s="1">
        <v>1.20459198171829E-14</v>
      </c>
      <c r="N328" s="1">
        <v>6.8556271770603401E-15</v>
      </c>
      <c r="O328" s="1">
        <v>1.2156942119645399E-14</v>
      </c>
      <c r="P328" s="1">
        <v>1.7763568394002501E-14</v>
      </c>
      <c r="Q328" s="1">
        <v>1.9428902930940198E-14</v>
      </c>
      <c r="R328" s="1">
        <v>1.0602629885170201E-14</v>
      </c>
      <c r="S328" s="1">
        <v>1.18238752122579E-14</v>
      </c>
      <c r="T328" s="1">
        <v>1.0880185641326499E-14</v>
      </c>
      <c r="U328" s="1">
        <v>9.3813845580825696E-15</v>
      </c>
    </row>
    <row r="329" spans="1:21" x14ac:dyDescent="0.2">
      <c r="A329" t="s">
        <v>153</v>
      </c>
      <c r="B329" t="s">
        <v>61</v>
      </c>
      <c r="C329" t="s">
        <v>71</v>
      </c>
      <c r="D329" s="1">
        <v>7.0240055580490999E-17</v>
      </c>
      <c r="E329" s="1">
        <v>7.0240055580490999E-17</v>
      </c>
      <c r="F329" s="1">
        <v>1.05925559702802E-16</v>
      </c>
      <c r="G329" s="1">
        <v>1.02550470109293E-16</v>
      </c>
      <c r="H329" s="1">
        <v>2.2774512925305102E-16</v>
      </c>
      <c r="I329" s="1">
        <v>3.5337523736055301E-16</v>
      </c>
      <c r="J329" s="1">
        <v>8.4173140962014897E-17</v>
      </c>
      <c r="K329" s="1">
        <v>1.00432268675176E-16</v>
      </c>
      <c r="L329" s="1">
        <v>1.0968102894167701E-16</v>
      </c>
      <c r="M329" s="1">
        <v>1.3527622153048599E-16</v>
      </c>
      <c r="N329" s="1">
        <v>4.9850194648772902E-17</v>
      </c>
      <c r="O329" s="1">
        <v>9.2763208698795696E-17</v>
      </c>
      <c r="P329" s="1">
        <v>6.3166746091125194E-17</v>
      </c>
      <c r="Q329" s="1">
        <v>1.2623943234523201E-16</v>
      </c>
      <c r="R329" s="1">
        <v>8.3618494989118505E-17</v>
      </c>
      <c r="S329" s="1">
        <v>8.8098961584294495E-17</v>
      </c>
      <c r="T329" s="1">
        <v>1.4630938327207899E-16</v>
      </c>
      <c r="U329" s="1">
        <v>1.5648417883244101E-16</v>
      </c>
    </row>
    <row r="330" spans="1:21" x14ac:dyDescent="0.2">
      <c r="A330" t="s">
        <v>153</v>
      </c>
      <c r="B330" t="s">
        <v>61</v>
      </c>
      <c r="C330" t="s">
        <v>72</v>
      </c>
      <c r="D330" s="1">
        <v>5.3899806512139902E-16</v>
      </c>
      <c r="E330" s="1">
        <v>5.3899806512139902E-16</v>
      </c>
      <c r="F330" s="1">
        <v>5.1793621047772005E-16</v>
      </c>
      <c r="G330" s="1">
        <v>4.0573940251650698E-16</v>
      </c>
      <c r="H330" s="1">
        <v>8.3593351286566899E-16</v>
      </c>
      <c r="I330" s="1">
        <v>9.4259472518549604E-16</v>
      </c>
      <c r="J330" s="1">
        <v>4.4499723581898005E-16</v>
      </c>
      <c r="K330" s="1">
        <v>5.1491608847200996E-16</v>
      </c>
      <c r="L330" s="1">
        <v>6.8512774380371804E-16</v>
      </c>
      <c r="M330" s="1">
        <v>6.1145407928688696E-16</v>
      </c>
      <c r="N330" s="1">
        <v>3.1668890336522799E-16</v>
      </c>
      <c r="O330" s="1">
        <v>6.1745508560051304E-16</v>
      </c>
      <c r="P330" s="1">
        <v>7.3264344542944304E-16</v>
      </c>
      <c r="Q330" s="1">
        <v>1.07862530666578E-15</v>
      </c>
      <c r="R330" s="1">
        <v>5.5727641790315201E-16</v>
      </c>
      <c r="S330" s="1">
        <v>6.5890612665381997E-16</v>
      </c>
      <c r="T330" s="1">
        <v>6.73886727434265E-16</v>
      </c>
      <c r="U330" s="1">
        <v>6.72940034101145E-16</v>
      </c>
    </row>
    <row r="331" spans="1:21" x14ac:dyDescent="0.2">
      <c r="A331" t="s">
        <v>153</v>
      </c>
      <c r="B331" t="s">
        <v>61</v>
      </c>
      <c r="C331" t="s">
        <v>73</v>
      </c>
      <c r="D331">
        <v>-0.61486466276661</v>
      </c>
      <c r="E331">
        <v>-0.61486466276661</v>
      </c>
      <c r="F331">
        <v>-3.94881668280052</v>
      </c>
      <c r="G331">
        <v>-1.1419649362862201</v>
      </c>
      <c r="H331">
        <v>-0.77575791377400105</v>
      </c>
      <c r="I331">
        <v>-0.33056218607459598</v>
      </c>
      <c r="J331">
        <v>0.17489380691133999</v>
      </c>
      <c r="K331">
        <v>0.134593579317766</v>
      </c>
      <c r="L331">
        <v>-0.71482667977509495</v>
      </c>
      <c r="M331">
        <v>-9.6760214795740193E-2</v>
      </c>
      <c r="N331">
        <v>-0.62903281816841505</v>
      </c>
      <c r="O331">
        <v>-0.31752464561411697</v>
      </c>
      <c r="P331">
        <v>-0.37693762908878398</v>
      </c>
      <c r="Q331">
        <v>-0.37360649569632398</v>
      </c>
      <c r="R331">
        <v>-0.42028439187102301</v>
      </c>
      <c r="S331">
        <v>-0.902041676879488</v>
      </c>
      <c r="T331">
        <v>0.208091734456989</v>
      </c>
      <c r="U331">
        <v>-0.141489040799824</v>
      </c>
    </row>
    <row r="332" spans="1:21" x14ac:dyDescent="0.2">
      <c r="A332" t="s">
        <v>153</v>
      </c>
      <c r="B332" t="s">
        <v>61</v>
      </c>
      <c r="C332" t="s">
        <v>74</v>
      </c>
      <c r="D332" s="1">
        <v>3.6274191627587899E-27</v>
      </c>
      <c r="E332" s="1">
        <v>3.6274191627587899E-27</v>
      </c>
      <c r="F332" s="1">
        <v>2.5921762628324099E-27</v>
      </c>
      <c r="G332" s="1">
        <v>2.0953401619386601E-27</v>
      </c>
      <c r="H332" s="1">
        <v>5.9215027166352403E-27</v>
      </c>
      <c r="I332" s="1">
        <v>8.6067524120836401E-27</v>
      </c>
      <c r="J332" s="1">
        <v>1.7099246319202099E-27</v>
      </c>
      <c r="K332" s="1">
        <v>2.1306536141525501E-27</v>
      </c>
      <c r="L332" s="1">
        <v>3.0173033628185001E-27</v>
      </c>
      <c r="M332" s="1">
        <v>2.5763801436086798E-27</v>
      </c>
      <c r="N332" s="1">
        <v>9.8065382189045494E-28</v>
      </c>
      <c r="O332" s="1">
        <v>3.6466637368501097E-27</v>
      </c>
      <c r="P332" s="1">
        <v>4.31452846893477E-27</v>
      </c>
      <c r="Q332" s="1">
        <v>9.6215872065274106E-27</v>
      </c>
      <c r="R332" s="1">
        <v>3.4341393718058102E-27</v>
      </c>
      <c r="S332" s="1">
        <v>3.93216251885075E-27</v>
      </c>
      <c r="T332" s="1">
        <v>3.20429415588352E-27</v>
      </c>
      <c r="U332" s="1">
        <v>3.2432994493707102E-27</v>
      </c>
    </row>
    <row r="333" spans="1:21" x14ac:dyDescent="0.2">
      <c r="A333" t="s">
        <v>153</v>
      </c>
      <c r="B333" t="s">
        <v>61</v>
      </c>
      <c r="C333" t="s">
        <v>75</v>
      </c>
      <c r="D333">
        <v>0.50000867221488199</v>
      </c>
      <c r="E333">
        <v>0.50000867221488199</v>
      </c>
      <c r="F333">
        <v>0.50074501275623295</v>
      </c>
      <c r="G333">
        <v>0.50025245369834404</v>
      </c>
      <c r="H333">
        <v>0.50029547961586096</v>
      </c>
      <c r="I333">
        <v>0.50130557493203998</v>
      </c>
      <c r="J333">
        <v>0.50058356515561098</v>
      </c>
      <c r="K333">
        <v>0.50058128788792799</v>
      </c>
      <c r="L333">
        <v>0.50000121009166099</v>
      </c>
      <c r="M333">
        <v>0.50091632500195105</v>
      </c>
      <c r="N333">
        <v>0.50009672700822605</v>
      </c>
      <c r="O333">
        <v>0.50055613652864495</v>
      </c>
      <c r="P333">
        <v>0.50249672478221596</v>
      </c>
      <c r="Q333">
        <v>0.50030424210700197</v>
      </c>
      <c r="R333">
        <v>0.50012666078308998</v>
      </c>
      <c r="S333">
        <v>0.50029234084539698</v>
      </c>
      <c r="T333">
        <v>0.500023138507103</v>
      </c>
      <c r="U333">
        <v>0.50000191054575205</v>
      </c>
    </row>
    <row r="334" spans="1:21" x14ac:dyDescent="0.2">
      <c r="A334" t="s">
        <v>153</v>
      </c>
      <c r="B334" t="s">
        <v>61</v>
      </c>
      <c r="C334" t="s">
        <v>76</v>
      </c>
      <c r="D334" s="1">
        <v>2.9051558675093401E-31</v>
      </c>
      <c r="E334" s="1">
        <v>2.9051558675093401E-31</v>
      </c>
      <c r="F334" s="1">
        <v>2.6823509793967701E-31</v>
      </c>
      <c r="G334" s="1">
        <v>1.6459876031483401E-31</v>
      </c>
      <c r="H334" s="1">
        <v>6.9878034620202699E-31</v>
      </c>
      <c r="I334" s="1">
        <v>8.8846189205194808E-31</v>
      </c>
      <c r="J334" s="1">
        <v>1.9802238287456302E-31</v>
      </c>
      <c r="K334" s="1">
        <v>2.6510274784371299E-31</v>
      </c>
      <c r="L334" s="1">
        <v>4.6934192823970296E-31</v>
      </c>
      <c r="M334" s="1">
        <v>3.73851898743209E-31</v>
      </c>
      <c r="N334" s="1">
        <v>1.0024566536340199E-31</v>
      </c>
      <c r="O334" s="1">
        <v>3.8123527085060401E-31</v>
      </c>
      <c r="P334" s="1">
        <v>5.3661291373937097E-31</v>
      </c>
      <c r="Q334" s="1">
        <v>1.1633900406091E-30</v>
      </c>
      <c r="R334" s="1">
        <v>3.1054710008894199E-31</v>
      </c>
      <c r="S334" s="1">
        <v>4.3415714071274697E-31</v>
      </c>
      <c r="T334" s="1">
        <v>4.5409093654923004E-31</v>
      </c>
      <c r="U334" s="1">
        <v>4.5282496243014698E-31</v>
      </c>
    </row>
    <row r="335" spans="1:21" x14ac:dyDescent="0.2">
      <c r="A335" t="s">
        <v>153</v>
      </c>
      <c r="B335" t="s">
        <v>77</v>
      </c>
      <c r="C335" t="s">
        <v>78</v>
      </c>
      <c r="D335">
        <v>2.2350632173370499</v>
      </c>
      <c r="E335">
        <v>2.2350632173370499</v>
      </c>
      <c r="F335">
        <v>2.1659781394858899</v>
      </c>
      <c r="G335">
        <v>2.1963286325341098</v>
      </c>
      <c r="H335">
        <v>2.2582058829557301</v>
      </c>
      <c r="I335">
        <v>2.2971104189089502</v>
      </c>
      <c r="J335">
        <v>2.1876794014099601</v>
      </c>
      <c r="K335">
        <v>2.1820174836238899</v>
      </c>
      <c r="L335">
        <v>2.24804687366013</v>
      </c>
      <c r="M335">
        <v>2.3184129199047998</v>
      </c>
      <c r="N335">
        <v>2.2660657127127801</v>
      </c>
      <c r="O335">
        <v>2.1849892888860301</v>
      </c>
      <c r="P335">
        <v>2.3648084456551599</v>
      </c>
      <c r="Q335">
        <v>2.2710635235752701</v>
      </c>
      <c r="R335">
        <v>2.2515213007895398</v>
      </c>
      <c r="S335">
        <v>2.2643852924837802</v>
      </c>
      <c r="T335">
        <v>2.2260006700065298</v>
      </c>
      <c r="U335">
        <v>2.2445792621204701</v>
      </c>
    </row>
    <row r="336" spans="1:21" x14ac:dyDescent="0.2">
      <c r="A336" t="s">
        <v>153</v>
      </c>
      <c r="B336" t="s">
        <v>77</v>
      </c>
      <c r="C336" t="s">
        <v>79</v>
      </c>
      <c r="D336">
        <v>0.48857104455934702</v>
      </c>
      <c r="E336">
        <v>0.48857104455934702</v>
      </c>
      <c r="F336">
        <v>0.45178392541986301</v>
      </c>
      <c r="G336">
        <v>0.46253056878665699</v>
      </c>
      <c r="H336">
        <v>0.44512621323600399</v>
      </c>
      <c r="I336">
        <v>0.43914525829016798</v>
      </c>
      <c r="J336">
        <v>0.47720233103251303</v>
      </c>
      <c r="K336">
        <v>0.46179729218663501</v>
      </c>
      <c r="L336">
        <v>0.48548332571646202</v>
      </c>
      <c r="M336">
        <v>0.49787046802436902</v>
      </c>
      <c r="N336">
        <v>0.49362173552306399</v>
      </c>
      <c r="O336">
        <v>0.47321876269003099</v>
      </c>
      <c r="P336">
        <v>0.50984252386597395</v>
      </c>
      <c r="Q336">
        <v>0.46149475215836899</v>
      </c>
      <c r="R336">
        <v>0.45724734766007502</v>
      </c>
      <c r="S336">
        <v>0.46069459261853002</v>
      </c>
      <c r="T336">
        <v>0.474700214882255</v>
      </c>
      <c r="U336">
        <v>0.48456189736018601</v>
      </c>
    </row>
    <row r="337" spans="1:21" x14ac:dyDescent="0.2">
      <c r="A337" t="s">
        <v>153</v>
      </c>
      <c r="B337" t="s">
        <v>77</v>
      </c>
      <c r="C337" t="s">
        <v>80</v>
      </c>
      <c r="D337">
        <v>2.8511352725496901E-3</v>
      </c>
      <c r="E337">
        <v>2.8511352725496901E-3</v>
      </c>
      <c r="F337">
        <v>1.44884798741942E-2</v>
      </c>
      <c r="G337">
        <v>9.1770042306467698E-3</v>
      </c>
      <c r="H337">
        <v>-7.9022094760117009E-3</v>
      </c>
      <c r="I337">
        <v>-1.6405396447047201E-2</v>
      </c>
      <c r="J337">
        <v>1.4919754386932301E-2</v>
      </c>
      <c r="K337">
        <v>1.27463947360469E-2</v>
      </c>
      <c r="L337">
        <v>-1.5116243704787801E-3</v>
      </c>
      <c r="M337">
        <v>-2.25240356065152E-2</v>
      </c>
      <c r="N337">
        <v>-6.3386105926314298E-3</v>
      </c>
      <c r="O337">
        <v>1.4586432433065E-2</v>
      </c>
      <c r="P337">
        <v>-3.8367376342172202E-2</v>
      </c>
      <c r="Q337">
        <v>-1.0309962275782E-2</v>
      </c>
      <c r="R337">
        <v>-5.5281654143115797E-3</v>
      </c>
      <c r="S337">
        <v>-8.7142907273068497E-3</v>
      </c>
      <c r="T337">
        <v>3.3142758176749401E-3</v>
      </c>
      <c r="U337">
        <v>-5.1498360599652E-4</v>
      </c>
    </row>
    <row r="338" spans="1:21" x14ac:dyDescent="0.2">
      <c r="A338" t="s">
        <v>153</v>
      </c>
      <c r="B338" t="s">
        <v>77</v>
      </c>
      <c r="C338" t="s">
        <v>81</v>
      </c>
      <c r="D338">
        <v>0.488574168809563</v>
      </c>
      <c r="E338">
        <v>0.488574168809563</v>
      </c>
      <c r="F338">
        <v>0.45226295940724998</v>
      </c>
      <c r="G338">
        <v>0.462649686705149</v>
      </c>
      <c r="H338">
        <v>0.44530801882063098</v>
      </c>
      <c r="I338">
        <v>0.44002538535588198</v>
      </c>
      <c r="J338">
        <v>0.47735629395152301</v>
      </c>
      <c r="K338">
        <v>0.46204831272004598</v>
      </c>
      <c r="L338">
        <v>0.48548578116234697</v>
      </c>
      <c r="M338">
        <v>0.497900223466684</v>
      </c>
      <c r="N338">
        <v>0.493618060878597</v>
      </c>
      <c r="O338">
        <v>0.473424978233493</v>
      </c>
      <c r="P338">
        <v>0.50943557627057001</v>
      </c>
      <c r="Q338">
        <v>0.461650326217241</v>
      </c>
      <c r="R338">
        <v>0.457313232662858</v>
      </c>
      <c r="S338">
        <v>0.460803985464524</v>
      </c>
      <c r="T338">
        <v>0.47470598867300501</v>
      </c>
      <c r="U338">
        <v>0.48456318165611101</v>
      </c>
    </row>
    <row r="339" spans="1:21" x14ac:dyDescent="0.2">
      <c r="A339" t="s">
        <v>153</v>
      </c>
      <c r="B339" t="s">
        <v>77</v>
      </c>
      <c r="C339" t="s">
        <v>82</v>
      </c>
      <c r="D339">
        <v>0.51138773496644196</v>
      </c>
      <c r="E339">
        <v>0.51138773496644196</v>
      </c>
      <c r="F339">
        <v>0.54608336826645898</v>
      </c>
      <c r="G339">
        <v>0.53679733382825101</v>
      </c>
      <c r="H339">
        <v>0.55413847628295998</v>
      </c>
      <c r="I339">
        <v>0.55741956813092597</v>
      </c>
      <c r="J339">
        <v>0.52146073155712203</v>
      </c>
      <c r="K339">
        <v>0.536860347835042</v>
      </c>
      <c r="L339">
        <v>0.51450126304937605</v>
      </c>
      <c r="M339">
        <v>0.500018947594986</v>
      </c>
      <c r="N339">
        <v>0.50621801202112704</v>
      </c>
      <c r="O339">
        <v>0.52535750999615205</v>
      </c>
      <c r="P339">
        <v>0.48542543799716198</v>
      </c>
      <c r="Q339">
        <v>0.537642279946974</v>
      </c>
      <c r="R339">
        <v>0.54245617624037001</v>
      </c>
      <c r="S339">
        <v>0.53868917465838895</v>
      </c>
      <c r="T339">
        <v>0.525235857383752</v>
      </c>
      <c r="U339">
        <v>0.51543407771591698</v>
      </c>
    </row>
    <row r="340" spans="1:21" x14ac:dyDescent="0.2">
      <c r="A340" t="s">
        <v>153</v>
      </c>
      <c r="B340" t="s">
        <v>77</v>
      </c>
      <c r="C340" t="s">
        <v>83</v>
      </c>
      <c r="D340">
        <v>-2.28146076230996E-2</v>
      </c>
      <c r="E340">
        <v>-2.28146076230996E-2</v>
      </c>
      <c r="F340">
        <v>-9.3980359542124997E-2</v>
      </c>
      <c r="G340">
        <v>-7.4187374349160701E-2</v>
      </c>
      <c r="H340">
        <v>-0.108891093263647</v>
      </c>
      <c r="I340">
        <v>-0.117688293114675</v>
      </c>
      <c r="J340">
        <v>-4.4155818385612097E-2</v>
      </c>
      <c r="K340">
        <v>-7.4895802297641201E-2</v>
      </c>
      <c r="L340">
        <v>-2.9016300384842601E-2</v>
      </c>
      <c r="M340">
        <v>-2.12867460036912E-3</v>
      </c>
      <c r="N340">
        <v>-1.25987254852453E-2</v>
      </c>
      <c r="O340">
        <v>-5.2001360857558597E-2</v>
      </c>
      <c r="P340">
        <v>2.4146549612261699E-2</v>
      </c>
      <c r="Q340">
        <v>-7.60438473786514E-2</v>
      </c>
      <c r="R340">
        <v>-8.5164910872840602E-2</v>
      </c>
      <c r="S340">
        <v>-7.7921670844727495E-2</v>
      </c>
      <c r="T340">
        <v>-5.0531793356750197E-2</v>
      </c>
      <c r="U340">
        <v>-3.0871324160641301E-2</v>
      </c>
    </row>
    <row r="341" spans="1:21" x14ac:dyDescent="0.2">
      <c r="A341" t="s">
        <v>153</v>
      </c>
      <c r="B341" t="s">
        <v>77</v>
      </c>
      <c r="C341" t="s">
        <v>84</v>
      </c>
      <c r="D341">
        <v>0.51138773496644196</v>
      </c>
      <c r="E341">
        <v>0.51138773496644196</v>
      </c>
      <c r="F341">
        <v>0.54608336826645898</v>
      </c>
      <c r="G341">
        <v>0.53679733382825101</v>
      </c>
      <c r="H341">
        <v>0.55413847628295998</v>
      </c>
      <c r="I341">
        <v>0.55741956813092597</v>
      </c>
      <c r="J341">
        <v>0.52146073155712203</v>
      </c>
      <c r="K341">
        <v>0.536860347835042</v>
      </c>
      <c r="L341">
        <v>0.51450126304937605</v>
      </c>
      <c r="M341">
        <v>0.500018947594986</v>
      </c>
      <c r="N341">
        <v>0.50621801202112704</v>
      </c>
      <c r="O341">
        <v>0.52535750999615205</v>
      </c>
      <c r="P341">
        <v>0.48542543799716198</v>
      </c>
      <c r="Q341">
        <v>0.537642279946974</v>
      </c>
      <c r="R341">
        <v>0.54245617624037001</v>
      </c>
      <c r="S341">
        <v>0.53868917465838895</v>
      </c>
      <c r="T341">
        <v>0.525235857383752</v>
      </c>
      <c r="U341">
        <v>0.51543407771591698</v>
      </c>
    </row>
    <row r="342" spans="1:21" x14ac:dyDescent="0.2">
      <c r="A342" t="s">
        <v>153</v>
      </c>
      <c r="B342" t="s">
        <v>77</v>
      </c>
      <c r="C342" t="s">
        <v>85</v>
      </c>
      <c r="D342">
        <v>0.95362819092842499</v>
      </c>
      <c r="E342">
        <v>0.95362819092842499</v>
      </c>
      <c r="F342">
        <v>0.94189918774763204</v>
      </c>
      <c r="G342">
        <v>0.94966767125003504</v>
      </c>
      <c r="H342">
        <v>0.93549837719260698</v>
      </c>
      <c r="I342">
        <v>0.92928801453765997</v>
      </c>
      <c r="J342">
        <v>0.95501525995806802</v>
      </c>
      <c r="K342">
        <v>0.94721568511475995</v>
      </c>
      <c r="L342">
        <v>0.96030556439085402</v>
      </c>
      <c r="M342">
        <v>0.95767216982153003</v>
      </c>
      <c r="N342">
        <v>0.96240378638124702</v>
      </c>
      <c r="O342">
        <v>0.95776725557954601</v>
      </c>
      <c r="P342">
        <v>0.974891893379495</v>
      </c>
      <c r="Q342">
        <v>0.95416987472835901</v>
      </c>
      <c r="R342">
        <v>0.95133007737898001</v>
      </c>
      <c r="S342">
        <v>0.95131777777279702</v>
      </c>
      <c r="T342">
        <v>0.96016677557190699</v>
      </c>
      <c r="U342">
        <v>0.95819813544630705</v>
      </c>
    </row>
    <row r="343" spans="1:21" x14ac:dyDescent="0.2">
      <c r="A343" t="s">
        <v>153</v>
      </c>
      <c r="B343" t="s">
        <v>77</v>
      </c>
      <c r="C343" t="s">
        <v>86</v>
      </c>
      <c r="D343">
        <v>0.23422782614618501</v>
      </c>
      <c r="E343">
        <v>0.23422782614618501</v>
      </c>
      <c r="F343">
        <v>0.23025901476591401</v>
      </c>
      <c r="G343">
        <v>0.23286177229402399</v>
      </c>
      <c r="H343">
        <v>0.22817935815260401</v>
      </c>
      <c r="I343">
        <v>0.22608230707621199</v>
      </c>
      <c r="J343">
        <v>0.23468741541306101</v>
      </c>
      <c r="K343">
        <v>0.23207152223182401</v>
      </c>
      <c r="L343">
        <v>0.23646736035975199</v>
      </c>
      <c r="M343">
        <v>0.23563778364812599</v>
      </c>
      <c r="N343">
        <v>0.237188668834204</v>
      </c>
      <c r="O343">
        <v>0.235589217423881</v>
      </c>
      <c r="P343">
        <v>0.241425412289488</v>
      </c>
      <c r="Q343">
        <v>0.234405342369538</v>
      </c>
      <c r="R343">
        <v>0.233435358788076</v>
      </c>
      <c r="S343">
        <v>0.23341283354386699</v>
      </c>
      <c r="T343">
        <v>0.236414129942118</v>
      </c>
      <c r="U343">
        <v>0.23576075854017201</v>
      </c>
    </row>
    <row r="344" spans="1:21" x14ac:dyDescent="0.2">
      <c r="A344" t="s">
        <v>153</v>
      </c>
      <c r="B344" t="s">
        <v>77</v>
      </c>
      <c r="C344" t="s">
        <v>87</v>
      </c>
      <c r="D344">
        <v>0.74430613251677902</v>
      </c>
      <c r="E344">
        <v>0.74430613251677902</v>
      </c>
      <c r="F344">
        <v>0.72695831586676996</v>
      </c>
      <c r="G344">
        <v>0.73160133308587305</v>
      </c>
      <c r="H344">
        <v>0.72293076185852001</v>
      </c>
      <c r="I344">
        <v>0.72129021593453702</v>
      </c>
      <c r="J344">
        <v>0.73926963422143799</v>
      </c>
      <c r="K344">
        <v>0.731569826082479</v>
      </c>
      <c r="L344">
        <v>0.74274936847531103</v>
      </c>
      <c r="M344">
        <v>0.74999052620250595</v>
      </c>
      <c r="N344">
        <v>0.74689099398943604</v>
      </c>
      <c r="O344">
        <v>0.73732124500192298</v>
      </c>
      <c r="P344">
        <v>0.75728728100141796</v>
      </c>
      <c r="Q344">
        <v>0.731178860026513</v>
      </c>
      <c r="R344">
        <v>0.72877191187981405</v>
      </c>
      <c r="S344">
        <v>0.73065541267080503</v>
      </c>
      <c r="T344">
        <v>0.73738207130812305</v>
      </c>
      <c r="U344">
        <v>0.74228296114204095</v>
      </c>
    </row>
    <row r="345" spans="1:21" x14ac:dyDescent="0.2">
      <c r="A345" t="s">
        <v>153</v>
      </c>
      <c r="B345" t="s">
        <v>77</v>
      </c>
      <c r="C345" t="s">
        <v>88</v>
      </c>
      <c r="D345">
        <v>0.74430613251677902</v>
      </c>
      <c r="E345">
        <v>0.74430613251677902</v>
      </c>
      <c r="F345">
        <v>0.72695831586676996</v>
      </c>
      <c r="G345">
        <v>0.73160133308587305</v>
      </c>
      <c r="H345">
        <v>0.72293076185852001</v>
      </c>
      <c r="I345">
        <v>0.72129021593453702</v>
      </c>
      <c r="J345">
        <v>0.73926963422143799</v>
      </c>
      <c r="K345">
        <v>0.731569826082479</v>
      </c>
      <c r="L345">
        <v>0.74274936847531103</v>
      </c>
      <c r="M345">
        <v>0.74999052620250595</v>
      </c>
      <c r="N345">
        <v>0.74689099398943604</v>
      </c>
      <c r="O345">
        <v>0.73732124500192298</v>
      </c>
      <c r="P345">
        <v>0.75728728100141796</v>
      </c>
      <c r="Q345">
        <v>0.731178860026513</v>
      </c>
      <c r="R345">
        <v>0.72877191187981405</v>
      </c>
      <c r="S345">
        <v>0.73065541267080503</v>
      </c>
      <c r="T345">
        <v>0.73738207130812305</v>
      </c>
      <c r="U345">
        <v>0.74228296114204095</v>
      </c>
    </row>
    <row r="346" spans="1:21" x14ac:dyDescent="0.2">
      <c r="A346" t="s">
        <v>153</v>
      </c>
      <c r="B346" t="s">
        <v>77</v>
      </c>
      <c r="C346" t="s">
        <v>89</v>
      </c>
      <c r="D346">
        <v>0.89772245300671105</v>
      </c>
      <c r="E346">
        <v>0.89772245300671105</v>
      </c>
      <c r="F346">
        <v>0.89078332634670798</v>
      </c>
      <c r="G346">
        <v>0.892640533234349</v>
      </c>
      <c r="H346">
        <v>0.88917230474340703</v>
      </c>
      <c r="I346">
        <v>0.88851608637381396</v>
      </c>
      <c r="J346">
        <v>0.89570785368857497</v>
      </c>
      <c r="K346">
        <v>0.89262793043299105</v>
      </c>
      <c r="L346">
        <v>0.89709974739012399</v>
      </c>
      <c r="M346">
        <v>0.89999621048100198</v>
      </c>
      <c r="N346">
        <v>0.89875639759577397</v>
      </c>
      <c r="O346">
        <v>0.89492849800076901</v>
      </c>
      <c r="P346">
        <v>0.90291491240056698</v>
      </c>
      <c r="Q346">
        <v>0.89247154401060502</v>
      </c>
      <c r="R346">
        <v>0.89150876475192498</v>
      </c>
      <c r="S346">
        <v>0.89226216506832201</v>
      </c>
      <c r="T346">
        <v>0.89495282852324898</v>
      </c>
      <c r="U346">
        <v>0.896913184456816</v>
      </c>
    </row>
    <row r="347" spans="1:21" x14ac:dyDescent="0.2">
      <c r="A347" t="s">
        <v>153</v>
      </c>
      <c r="B347" t="s">
        <v>77</v>
      </c>
      <c r="C347" t="s">
        <v>90</v>
      </c>
      <c r="D347">
        <v>0.82953742167785205</v>
      </c>
      <c r="E347">
        <v>0.82953742167785205</v>
      </c>
      <c r="F347">
        <v>0.81797221057784597</v>
      </c>
      <c r="G347">
        <v>0.82106755539058196</v>
      </c>
      <c r="H347">
        <v>0.81528717457234601</v>
      </c>
      <c r="I347">
        <v>0.81419347728969105</v>
      </c>
      <c r="J347">
        <v>0.82617975614762496</v>
      </c>
      <c r="K347">
        <v>0.821046550721652</v>
      </c>
      <c r="L347">
        <v>0.82849957898354099</v>
      </c>
      <c r="M347">
        <v>0.83332701746833704</v>
      </c>
      <c r="N347">
        <v>0.83126066265962395</v>
      </c>
      <c r="O347">
        <v>0.82488083000128198</v>
      </c>
      <c r="P347">
        <v>0.83819152066761204</v>
      </c>
      <c r="Q347">
        <v>0.82078590668434204</v>
      </c>
      <c r="R347">
        <v>0.819181274586543</v>
      </c>
      <c r="S347">
        <v>0.82043694178053606</v>
      </c>
      <c r="T347">
        <v>0.824921380872082</v>
      </c>
      <c r="U347">
        <v>0.82818864076136101</v>
      </c>
    </row>
    <row r="348" spans="1:21" x14ac:dyDescent="0.2">
      <c r="A348" t="s">
        <v>153</v>
      </c>
      <c r="B348" t="s">
        <v>77</v>
      </c>
      <c r="C348" t="s">
        <v>91</v>
      </c>
      <c r="D348">
        <v>-4.6377976705039299E-2</v>
      </c>
      <c r="E348">
        <v>-4.6377976705039299E-2</v>
      </c>
      <c r="F348">
        <v>-5.8628204233269199E-2</v>
      </c>
      <c r="G348">
        <v>-5.0472709930557899E-2</v>
      </c>
      <c r="H348">
        <v>-6.4710796830100406E-2</v>
      </c>
      <c r="I348">
        <v>-7.1739980772824494E-2</v>
      </c>
      <c r="J348">
        <v>-4.5207940251202602E-2</v>
      </c>
      <c r="K348">
        <v>-5.3088771871549E-2</v>
      </c>
      <c r="L348">
        <v>-3.9696595271690699E-2</v>
      </c>
      <c r="M348">
        <v>-4.2560357615704002E-2</v>
      </c>
      <c r="N348">
        <v>-3.76111876281814E-2</v>
      </c>
      <c r="O348">
        <v>-4.2482235983316102E-2</v>
      </c>
      <c r="P348">
        <v>-2.5206346203936199E-2</v>
      </c>
      <c r="Q348">
        <v>-4.6003818219876702E-2</v>
      </c>
      <c r="R348">
        <v>-4.8736966930589903E-2</v>
      </c>
      <c r="S348">
        <v>-4.8806814793823601E-2</v>
      </c>
      <c r="T348">
        <v>-3.9843262685285298E-2</v>
      </c>
      <c r="U348">
        <v>-4.1802819760111E-2</v>
      </c>
    </row>
    <row r="349" spans="1:21" x14ac:dyDescent="0.2">
      <c r="A349" t="s">
        <v>153</v>
      </c>
      <c r="B349" t="s">
        <v>77</v>
      </c>
      <c r="C349" t="s">
        <v>92</v>
      </c>
      <c r="D349">
        <v>0.24581005979176501</v>
      </c>
      <c r="E349">
        <v>0.24581005979176501</v>
      </c>
      <c r="F349">
        <v>0.308424608579357</v>
      </c>
      <c r="G349">
        <v>0.28319126435342701</v>
      </c>
      <c r="H349">
        <v>0.31544556150895098</v>
      </c>
      <c r="I349">
        <v>0.3394451417148</v>
      </c>
      <c r="J349">
        <v>0.25769703246027598</v>
      </c>
      <c r="K349">
        <v>0.277651954931737</v>
      </c>
      <c r="L349">
        <v>0.236875221837891</v>
      </c>
      <c r="M349">
        <v>0.229928018527425</v>
      </c>
      <c r="N349">
        <v>0.22162840672120299</v>
      </c>
      <c r="O349">
        <v>0.24504550398425801</v>
      </c>
      <c r="P349">
        <v>0.16858680803874301</v>
      </c>
      <c r="Q349">
        <v>0.26132801699506097</v>
      </c>
      <c r="R349">
        <v>0.27643574174508301</v>
      </c>
      <c r="S349">
        <v>0.28064522543518999</v>
      </c>
      <c r="T349">
        <v>0.23685512137734299</v>
      </c>
      <c r="U349">
        <v>0.239722947519456</v>
      </c>
    </row>
    <row r="350" spans="1:21" x14ac:dyDescent="0.2">
      <c r="A350" t="s">
        <v>153</v>
      </c>
      <c r="B350" t="s">
        <v>77</v>
      </c>
      <c r="C350" t="s">
        <v>93</v>
      </c>
      <c r="D350">
        <v>0.51138773496644196</v>
      </c>
      <c r="E350">
        <v>0.51138773496644196</v>
      </c>
      <c r="F350">
        <v>0.54608336826645898</v>
      </c>
      <c r="G350">
        <v>0.53679733382825101</v>
      </c>
      <c r="H350">
        <v>0.55413847628295998</v>
      </c>
      <c r="I350">
        <v>0.55741956813092597</v>
      </c>
      <c r="J350">
        <v>0.52146073155712203</v>
      </c>
      <c r="K350">
        <v>0.536860347835042</v>
      </c>
      <c r="L350">
        <v>0.51450126304937605</v>
      </c>
      <c r="M350">
        <v>0.500018947594986</v>
      </c>
      <c r="N350">
        <v>0.50621801202112704</v>
      </c>
      <c r="O350">
        <v>0.52535750999615205</v>
      </c>
      <c r="P350">
        <v>0.48542543799716198</v>
      </c>
      <c r="Q350">
        <v>0.537642279946974</v>
      </c>
      <c r="R350">
        <v>0.54245617624037001</v>
      </c>
      <c r="S350">
        <v>0.53868917465838895</v>
      </c>
      <c r="T350">
        <v>0.525235857383752</v>
      </c>
      <c r="U350">
        <v>0.51543407771591698</v>
      </c>
    </row>
    <row r="351" spans="1:21" x14ac:dyDescent="0.2">
      <c r="A351" t="s">
        <v>153</v>
      </c>
      <c r="B351" t="s">
        <v>77</v>
      </c>
      <c r="C351" t="s">
        <v>94</v>
      </c>
      <c r="D351">
        <v>1.4969190282734199</v>
      </c>
      <c r="E351">
        <v>1.4969190282734199</v>
      </c>
      <c r="F351">
        <v>1.4796732745397001</v>
      </c>
      <c r="G351">
        <v>1.48824243314941</v>
      </c>
      <c r="H351">
        <v>1.5117583736990701</v>
      </c>
      <c r="I351">
        <v>1.5252734009914699</v>
      </c>
      <c r="J351">
        <v>1.4828032557294999</v>
      </c>
      <c r="K351">
        <v>1.4834825525138</v>
      </c>
      <c r="L351">
        <v>1.5017658350616001</v>
      </c>
      <c r="M351">
        <v>1.5228074645674301</v>
      </c>
      <c r="N351">
        <v>1.5063915729077799</v>
      </c>
      <c r="O351">
        <v>1.4825560146280301</v>
      </c>
      <c r="P351">
        <v>1.5358403882179099</v>
      </c>
      <c r="Q351">
        <v>1.51329488784958</v>
      </c>
      <c r="R351">
        <v>1.50758312963657</v>
      </c>
      <c r="S351">
        <v>1.5112432932709901</v>
      </c>
      <c r="T351">
        <v>1.49620619956613</v>
      </c>
      <c r="U351">
        <v>1.50076543365947</v>
      </c>
    </row>
    <row r="352" spans="1:21" x14ac:dyDescent="0.2">
      <c r="A352" t="s">
        <v>153</v>
      </c>
      <c r="B352" t="s">
        <v>77</v>
      </c>
      <c r="C352" t="s">
        <v>95</v>
      </c>
      <c r="D352">
        <v>0.26579122196581101</v>
      </c>
      <c r="E352">
        <v>0.26579122196581101</v>
      </c>
      <c r="F352">
        <v>0.27056782139723001</v>
      </c>
      <c r="G352">
        <v>0.26741471743927497</v>
      </c>
      <c r="H352">
        <v>0.27209739429559998</v>
      </c>
      <c r="I352">
        <v>0.27519521618038201</v>
      </c>
      <c r="J352">
        <v>0.265904071832615</v>
      </c>
      <c r="K352">
        <v>0.26847414749063098</v>
      </c>
      <c r="L352">
        <v>0.26353911753438503</v>
      </c>
      <c r="M352">
        <v>0.26540263082103699</v>
      </c>
      <c r="N352">
        <v>0.26289329471593298</v>
      </c>
      <c r="O352">
        <v>0.265019538461294</v>
      </c>
      <c r="P352">
        <v>0.26114408057664501</v>
      </c>
      <c r="Q352">
        <v>0.26594835454835303</v>
      </c>
      <c r="R352">
        <v>0.26667993676030799</v>
      </c>
      <c r="S352">
        <v>0.26684058639467501</v>
      </c>
      <c r="T352">
        <v>0.263614947029502</v>
      </c>
      <c r="U352">
        <v>0.26424061177381297</v>
      </c>
    </row>
    <row r="353" spans="1:21" x14ac:dyDescent="0.2">
      <c r="A353" t="s">
        <v>153</v>
      </c>
      <c r="B353" t="s">
        <v>77</v>
      </c>
      <c r="C353" t="s">
        <v>96</v>
      </c>
      <c r="D353">
        <v>1.9535683153777901</v>
      </c>
      <c r="E353">
        <v>1.9535683153777901</v>
      </c>
      <c r="F353">
        <v>1.9390542713425301</v>
      </c>
      <c r="G353">
        <v>1.9487495632762499</v>
      </c>
      <c r="H353">
        <v>1.93451641325815</v>
      </c>
      <c r="I353">
        <v>1.9247043351942801</v>
      </c>
      <c r="J353">
        <v>1.95312354980495</v>
      </c>
      <c r="K353">
        <v>1.9453784764405899</v>
      </c>
      <c r="L353">
        <v>1.9602849664537501</v>
      </c>
      <c r="M353">
        <v>1.95449955913621</v>
      </c>
      <c r="N353">
        <v>1.96215704706929</v>
      </c>
      <c r="O353">
        <v>1.9557978165713701</v>
      </c>
      <c r="P353">
        <v>1.9674666357953201</v>
      </c>
      <c r="Q353">
        <v>1.95299811783196</v>
      </c>
      <c r="R353">
        <v>1.95093831093864</v>
      </c>
      <c r="S353">
        <v>1.9504792890023299</v>
      </c>
      <c r="T353">
        <v>1.9600746288312301</v>
      </c>
      <c r="U353">
        <v>1.9581932990140201</v>
      </c>
    </row>
    <row r="354" spans="1:21" x14ac:dyDescent="0.2">
      <c r="A354" t="s">
        <v>153</v>
      </c>
      <c r="B354" t="s">
        <v>77</v>
      </c>
      <c r="C354" t="s">
        <v>97</v>
      </c>
      <c r="D354">
        <v>0.21016564451046099</v>
      </c>
      <c r="E354">
        <v>0.21016564451046099</v>
      </c>
      <c r="F354">
        <v>0.26383922020859701</v>
      </c>
      <c r="G354">
        <v>0.24159774491167299</v>
      </c>
      <c r="H354">
        <v>0.27109205057382701</v>
      </c>
      <c r="I354">
        <v>0.29195744650251798</v>
      </c>
      <c r="J354">
        <v>0.21979951862935901</v>
      </c>
      <c r="K354">
        <v>0.237653960327707</v>
      </c>
      <c r="L354">
        <v>0.201657523461865</v>
      </c>
      <c r="M354">
        <v>0.19670371149370899</v>
      </c>
      <c r="N354">
        <v>0.18877308009372501</v>
      </c>
      <c r="O354">
        <v>0.20868036839778001</v>
      </c>
      <c r="P354">
        <v>0.14300337000112101</v>
      </c>
      <c r="Q354">
        <v>0.222935923283862</v>
      </c>
      <c r="R354">
        <v>0.23580225431424201</v>
      </c>
      <c r="S354">
        <v>0.239179175888382</v>
      </c>
      <c r="T354">
        <v>0.20163010552293301</v>
      </c>
      <c r="U354">
        <v>0.20439264630478901</v>
      </c>
    </row>
    <row r="355" spans="1:21" x14ac:dyDescent="0.2">
      <c r="A355" t="s">
        <v>153</v>
      </c>
      <c r="B355" t="s">
        <v>77</v>
      </c>
      <c r="C355" t="s">
        <v>98</v>
      </c>
      <c r="D355">
        <v>0.30329741537157601</v>
      </c>
      <c r="E355">
        <v>0.30329741537157601</v>
      </c>
      <c r="F355">
        <v>0.320640673181249</v>
      </c>
      <c r="G355">
        <v>0.31325793975737198</v>
      </c>
      <c r="H355">
        <v>0.32059120165564198</v>
      </c>
      <c r="I355">
        <v>0.32884851299437101</v>
      </c>
      <c r="J355">
        <v>0.30904117658937202</v>
      </c>
      <c r="K355">
        <v>0.31332387171554599</v>
      </c>
      <c r="L355">
        <v>0.30074872736727698</v>
      </c>
      <c r="M355">
        <v>0.30529705276868302</v>
      </c>
      <c r="N355">
        <v>0.29889095232624302</v>
      </c>
      <c r="O355">
        <v>0.30741992491384801</v>
      </c>
      <c r="P355">
        <v>0.30596916487588599</v>
      </c>
      <c r="Q355">
        <v>0.30890649983592799</v>
      </c>
      <c r="R355">
        <v>0.31071685474100103</v>
      </c>
      <c r="S355">
        <v>0.31253507420377402</v>
      </c>
      <c r="T355">
        <v>0.30144205074138603</v>
      </c>
      <c r="U355">
        <v>0.30118605034569002</v>
      </c>
    </row>
    <row r="356" spans="1:21" x14ac:dyDescent="0.2">
      <c r="A356" t="s">
        <v>153</v>
      </c>
      <c r="B356" t="s">
        <v>77</v>
      </c>
      <c r="C356" t="s">
        <v>99</v>
      </c>
      <c r="D356">
        <v>2.9938380565468501</v>
      </c>
      <c r="E356">
        <v>2.9938380565468501</v>
      </c>
      <c r="F356">
        <v>2.95934654907941</v>
      </c>
      <c r="G356">
        <v>2.9764848662988199</v>
      </c>
      <c r="H356">
        <v>3.0235167473981401</v>
      </c>
      <c r="I356">
        <v>3.0505468019829398</v>
      </c>
      <c r="J356">
        <v>2.9656065114590202</v>
      </c>
      <c r="K356">
        <v>2.9669651050276098</v>
      </c>
      <c r="L356">
        <v>3.00353167012321</v>
      </c>
      <c r="M356">
        <v>3.0456149291348602</v>
      </c>
      <c r="N356">
        <v>3.0127831458155598</v>
      </c>
      <c r="O356">
        <v>2.96511202925607</v>
      </c>
      <c r="P356">
        <v>3.0716807764358198</v>
      </c>
      <c r="Q356">
        <v>3.0265897756991702</v>
      </c>
      <c r="R356">
        <v>3.0151662592731499</v>
      </c>
      <c r="S356">
        <v>3.0224865865419801</v>
      </c>
      <c r="T356">
        <v>2.9924123991322702</v>
      </c>
      <c r="U356">
        <v>3.0015308673189498</v>
      </c>
    </row>
    <row r="357" spans="1:21" x14ac:dyDescent="0.2">
      <c r="A357" t="s">
        <v>153</v>
      </c>
      <c r="B357" t="s">
        <v>77</v>
      </c>
      <c r="C357" t="s">
        <v>100</v>
      </c>
      <c r="D357">
        <v>1.4421805804113501</v>
      </c>
      <c r="E357">
        <v>1.4421805804113501</v>
      </c>
      <c r="F357">
        <v>1.39297090307607</v>
      </c>
      <c r="G357">
        <v>1.411952229448</v>
      </c>
      <c r="H357">
        <v>1.3803779369751901</v>
      </c>
      <c r="I357">
        <v>1.3672847670633601</v>
      </c>
      <c r="J357">
        <v>1.4316628182478299</v>
      </c>
      <c r="K357">
        <v>1.4085181286055499</v>
      </c>
      <c r="L357">
        <v>1.4457837034043699</v>
      </c>
      <c r="M357">
        <v>1.4544806115412301</v>
      </c>
      <c r="N357">
        <v>1.45593903504817</v>
      </c>
      <c r="O357">
        <v>1.43044030657522</v>
      </c>
      <c r="P357">
        <v>1.48204119779816</v>
      </c>
      <c r="Q357">
        <v>1.41535583788498</v>
      </c>
      <c r="R357">
        <v>1.4084821346982701</v>
      </c>
      <c r="S357">
        <v>1.41179011434394</v>
      </c>
      <c r="T357">
        <v>1.43483877144748</v>
      </c>
      <c r="U357">
        <v>1.4427592212981</v>
      </c>
    </row>
    <row r="358" spans="1:21" x14ac:dyDescent="0.2">
      <c r="A358" t="s">
        <v>153</v>
      </c>
      <c r="B358" t="s">
        <v>77</v>
      </c>
      <c r="C358" t="s">
        <v>101</v>
      </c>
      <c r="D358">
        <v>0.24999047594400101</v>
      </c>
      <c r="E358">
        <v>0.24999047594400101</v>
      </c>
      <c r="F358">
        <v>0.249586581918427</v>
      </c>
      <c r="G358">
        <v>0.24986175513334999</v>
      </c>
      <c r="H358">
        <v>0.24986162377589699</v>
      </c>
      <c r="I358">
        <v>0.24936123837170199</v>
      </c>
      <c r="J358">
        <v>0.24970425637716101</v>
      </c>
      <c r="K358">
        <v>0.24972716513877199</v>
      </c>
      <c r="L358">
        <v>0.24999676105293001</v>
      </c>
      <c r="M358">
        <v>0.24947979276541701</v>
      </c>
      <c r="N358">
        <v>0.249959018224931</v>
      </c>
      <c r="O358">
        <v>0.249695622057411</v>
      </c>
      <c r="P358">
        <v>0.248715253566933</v>
      </c>
      <c r="Q358">
        <v>0.249823151541053</v>
      </c>
      <c r="R358">
        <v>0.24994235222580699</v>
      </c>
      <c r="S358">
        <v>0.249873290030728</v>
      </c>
      <c r="T358">
        <v>0.24998546151418899</v>
      </c>
      <c r="U358">
        <v>0.249999314843007</v>
      </c>
    </row>
    <row r="359" spans="1:21" x14ac:dyDescent="0.2">
      <c r="A359" t="s">
        <v>153</v>
      </c>
      <c r="B359" t="s">
        <v>102</v>
      </c>
      <c r="C359" t="s">
        <v>103</v>
      </c>
      <c r="D359">
        <v>3.5875621591224598</v>
      </c>
      <c r="E359">
        <v>3.5875621591224598</v>
      </c>
      <c r="F359">
        <v>3.4264646940225498</v>
      </c>
      <c r="G359">
        <v>3.45482403842359</v>
      </c>
      <c r="H359">
        <v>3.3952820404887798</v>
      </c>
      <c r="I359">
        <v>3.40572245791141</v>
      </c>
      <c r="J359">
        <v>3.53517326707478</v>
      </c>
      <c r="K359">
        <v>3.4362756650994899</v>
      </c>
      <c r="L359">
        <v>3.59715597863315</v>
      </c>
      <c r="M359">
        <v>3.6592494486768699</v>
      </c>
      <c r="N359">
        <v>3.5951891008605301</v>
      </c>
      <c r="O359">
        <v>3.48377198611007</v>
      </c>
      <c r="P359">
        <v>3.6399638710237801</v>
      </c>
      <c r="Q359">
        <v>3.42950530461773</v>
      </c>
      <c r="R359">
        <v>3.3919292039170101</v>
      </c>
      <c r="S359">
        <v>3.4216600953026899</v>
      </c>
      <c r="T359">
        <v>3.5008880179816799</v>
      </c>
      <c r="U359">
        <v>3.5969068274579699</v>
      </c>
    </row>
    <row r="360" spans="1:21" x14ac:dyDescent="0.2">
      <c r="A360" t="s">
        <v>153</v>
      </c>
      <c r="B360" t="s">
        <v>102</v>
      </c>
      <c r="C360" t="s">
        <v>104</v>
      </c>
      <c r="D360">
        <v>2378.0435687970498</v>
      </c>
      <c r="E360">
        <v>2378.0435687970498</v>
      </c>
      <c r="F360">
        <v>2041.4491358791199</v>
      </c>
      <c r="G360">
        <v>2647.1704902576898</v>
      </c>
      <c r="H360">
        <v>1832.2261033750201</v>
      </c>
      <c r="I360">
        <v>2061.0344791989201</v>
      </c>
      <c r="J360">
        <v>1702.8985524030099</v>
      </c>
      <c r="K360">
        <v>1694.36734693877</v>
      </c>
      <c r="L360">
        <v>1214.2756689483499</v>
      </c>
      <c r="M360">
        <v>1225.19358583659</v>
      </c>
      <c r="N360">
        <v>1846.2683575373201</v>
      </c>
      <c r="O360">
        <v>1963.1568217459401</v>
      </c>
      <c r="P360">
        <v>1439.5386912167201</v>
      </c>
      <c r="Q360">
        <v>1773.91753325272</v>
      </c>
      <c r="R360">
        <v>2427.9614758545799</v>
      </c>
      <c r="S360">
        <v>1936.5437782930301</v>
      </c>
      <c r="T360">
        <v>1426.2372448979499</v>
      </c>
      <c r="U360">
        <v>1347.50432839988</v>
      </c>
    </row>
    <row r="361" spans="1:21" x14ac:dyDescent="0.2">
      <c r="A361" t="s">
        <v>153</v>
      </c>
      <c r="B361" t="s">
        <v>102</v>
      </c>
      <c r="C361" t="s">
        <v>105</v>
      </c>
      <c r="D361">
        <v>0.19045679711653399</v>
      </c>
      <c r="E361">
        <v>0.19045679711653399</v>
      </c>
      <c r="F361">
        <v>0.211264528187842</v>
      </c>
      <c r="G361">
        <v>0.20798008251553199</v>
      </c>
      <c r="H361">
        <v>0.216217382980296</v>
      </c>
      <c r="I361">
        <v>0.21276292755227799</v>
      </c>
      <c r="J361">
        <v>0.19720886536224699</v>
      </c>
      <c r="K361">
        <v>0.21084710638859799</v>
      </c>
      <c r="L361">
        <v>0.18890411775798799</v>
      </c>
      <c r="M361">
        <v>0.17779619588399301</v>
      </c>
      <c r="N361">
        <v>0.18881860887066099</v>
      </c>
      <c r="O361">
        <v>0.20524378690496001</v>
      </c>
      <c r="P361">
        <v>0.17909165105955699</v>
      </c>
      <c r="Q361">
        <v>0.21450030631834499</v>
      </c>
      <c r="R361">
        <v>0.21956605858695799</v>
      </c>
      <c r="S361">
        <v>0.21381735434393601</v>
      </c>
      <c r="T361">
        <v>0.20213112881206899</v>
      </c>
      <c r="U361">
        <v>0.188146373694483</v>
      </c>
    </row>
    <row r="362" spans="1:21" x14ac:dyDescent="0.2">
      <c r="A362" t="s">
        <v>153</v>
      </c>
      <c r="B362" t="s">
        <v>102</v>
      </c>
      <c r="C362" t="s">
        <v>106</v>
      </c>
      <c r="D362">
        <v>2.2473029604144901</v>
      </c>
      <c r="E362">
        <v>2.2473029604144901</v>
      </c>
      <c r="F362">
        <v>1.7971424011863499</v>
      </c>
      <c r="G362">
        <v>1.82490239131886</v>
      </c>
      <c r="H362">
        <v>1.7142385413149701</v>
      </c>
      <c r="I362">
        <v>1.80222666583928</v>
      </c>
      <c r="J362">
        <v>2.0900525158347101</v>
      </c>
      <c r="K362">
        <v>1.8310390078890799</v>
      </c>
      <c r="L362">
        <v>2.30360415636475</v>
      </c>
      <c r="M362">
        <v>2.64286704504861</v>
      </c>
      <c r="N362">
        <v>2.3011099215009199</v>
      </c>
      <c r="O362">
        <v>1.9266660746115101</v>
      </c>
      <c r="P362">
        <v>2.64714941673232</v>
      </c>
      <c r="Q362">
        <v>1.8185554933333701</v>
      </c>
      <c r="R362">
        <v>1.67669190690262</v>
      </c>
      <c r="S362">
        <v>1.7430312692488501</v>
      </c>
      <c r="T362">
        <v>1.9283458281271599</v>
      </c>
      <c r="U362">
        <v>2.2431813596862802</v>
      </c>
    </row>
    <row r="363" spans="1:21" x14ac:dyDescent="0.2">
      <c r="A363" t="s">
        <v>153</v>
      </c>
      <c r="B363" t="s">
        <v>102</v>
      </c>
      <c r="C363" t="s">
        <v>107</v>
      </c>
      <c r="D363">
        <v>6243.1082812750201</v>
      </c>
      <c r="E363">
        <v>6243.1082812750201</v>
      </c>
      <c r="F363">
        <v>4838.6990582634699</v>
      </c>
      <c r="G363">
        <v>6367.2132306725298</v>
      </c>
      <c r="H363">
        <v>4239.5038942648098</v>
      </c>
      <c r="I363">
        <v>4856.1471043666697</v>
      </c>
      <c r="J363">
        <v>4322.5390851187003</v>
      </c>
      <c r="K363">
        <v>4022.6712294673898</v>
      </c>
      <c r="L363">
        <v>3214.0077784691898</v>
      </c>
      <c r="M363">
        <v>3451.8143955884402</v>
      </c>
      <c r="N363">
        <v>4889.9457966864302</v>
      </c>
      <c r="O363">
        <v>4787.8194458964899</v>
      </c>
      <c r="P363">
        <v>4039.0686737994502</v>
      </c>
      <c r="Q363">
        <v>4137.5160822248999</v>
      </c>
      <c r="R363">
        <v>5530.4006149394099</v>
      </c>
      <c r="S363">
        <v>4531.14773103676</v>
      </c>
      <c r="T363">
        <v>3528.1632653061201</v>
      </c>
      <c r="U363">
        <v>3581.0136833286701</v>
      </c>
    </row>
    <row r="364" spans="1:21" x14ac:dyDescent="0.2">
      <c r="A364" t="s">
        <v>153</v>
      </c>
      <c r="B364" t="s">
        <v>102</v>
      </c>
      <c r="C364" t="s">
        <v>108</v>
      </c>
      <c r="D364">
        <v>0.24999566389255801</v>
      </c>
      <c r="E364">
        <v>0.24999566389255801</v>
      </c>
      <c r="F364">
        <v>0.249627493621883</v>
      </c>
      <c r="G364">
        <v>0.24987377315082701</v>
      </c>
      <c r="H364">
        <v>0.24985226019206899</v>
      </c>
      <c r="I364">
        <v>0.24934721253397901</v>
      </c>
      <c r="J364">
        <v>0.24970821742219401</v>
      </c>
      <c r="K364">
        <v>0.249709356056035</v>
      </c>
      <c r="L364">
        <v>0.24999939495416901</v>
      </c>
      <c r="M364">
        <v>0.24954183749902401</v>
      </c>
      <c r="N364">
        <v>0.249951636495886</v>
      </c>
      <c r="O364">
        <v>0.249721931735677</v>
      </c>
      <c r="P364">
        <v>0.24875163760889199</v>
      </c>
      <c r="Q364">
        <v>0.24984787894649799</v>
      </c>
      <c r="R364">
        <v>0.24993666960845401</v>
      </c>
      <c r="S364">
        <v>0.24985382957730101</v>
      </c>
      <c r="T364">
        <v>0.249988430746448</v>
      </c>
      <c r="U364">
        <v>0.249999044727123</v>
      </c>
    </row>
    <row r="365" spans="1:21" x14ac:dyDescent="0.2">
      <c r="A365" t="s">
        <v>153</v>
      </c>
      <c r="B365" t="s">
        <v>102</v>
      </c>
      <c r="C365" t="s">
        <v>109</v>
      </c>
      <c r="D365">
        <v>2.4937530033637598</v>
      </c>
      <c r="E365">
        <v>2.4937530033637598</v>
      </c>
      <c r="F365">
        <v>2.4420987271033798</v>
      </c>
      <c r="G365">
        <v>2.4662947831552402</v>
      </c>
      <c r="H365">
        <v>2.5364644795846099</v>
      </c>
      <c r="I365">
        <v>2.57664911737379</v>
      </c>
      <c r="J365">
        <v>2.44875506658946</v>
      </c>
      <c r="K365">
        <v>2.44885515181682</v>
      </c>
      <c r="L365">
        <v>2.50233354075917</v>
      </c>
      <c r="M365">
        <v>2.5642141924248998</v>
      </c>
      <c r="N365">
        <v>2.5208631622008499</v>
      </c>
      <c r="O365">
        <v>2.4499738630423402</v>
      </c>
      <c r="P365">
        <v>2.6059965165464001</v>
      </c>
      <c r="Q365">
        <v>2.5370012091898402</v>
      </c>
      <c r="R365">
        <v>2.5238741182853999</v>
      </c>
      <c r="S365">
        <v>2.5362702881748902</v>
      </c>
      <c r="T365">
        <v>2.4897959183673399</v>
      </c>
      <c r="U365">
        <v>2.5029321418598101</v>
      </c>
    </row>
    <row r="366" spans="1:21" x14ac:dyDescent="0.2">
      <c r="A366" t="s">
        <v>153</v>
      </c>
      <c r="B366" t="s">
        <v>102</v>
      </c>
      <c r="C366" t="s">
        <v>110</v>
      </c>
      <c r="D366">
        <v>25.740989908697699</v>
      </c>
      <c r="E366">
        <v>25.740989908697699</v>
      </c>
      <c r="F366">
        <v>22.599917209976098</v>
      </c>
      <c r="G366">
        <v>23.4085480829666</v>
      </c>
      <c r="H366">
        <v>21.984422940759899</v>
      </c>
      <c r="I366">
        <v>21.836791576339401</v>
      </c>
      <c r="J366">
        <v>24.759119861030602</v>
      </c>
      <c r="K366">
        <v>23.340965654554498</v>
      </c>
      <c r="L366">
        <v>25.414747977598001</v>
      </c>
      <c r="M366">
        <v>26.8682339283122</v>
      </c>
      <c r="N366">
        <v>26.188791163837099</v>
      </c>
      <c r="O366">
        <v>24.343648719289</v>
      </c>
      <c r="P366">
        <v>28.069420253794402</v>
      </c>
      <c r="Q366">
        <v>23.282224909310699</v>
      </c>
      <c r="R366">
        <v>22.849339844456502</v>
      </c>
      <c r="S366">
        <v>23.125869493209599</v>
      </c>
      <c r="T366">
        <v>24.2491496598639</v>
      </c>
      <c r="U366">
        <v>25.297123708461299</v>
      </c>
    </row>
    <row r="367" spans="1:21" x14ac:dyDescent="0.2">
      <c r="A367" t="s">
        <v>153</v>
      </c>
      <c r="B367" t="s">
        <v>102</v>
      </c>
      <c r="C367" t="s">
        <v>111</v>
      </c>
      <c r="D367">
        <v>63.637433925997101</v>
      </c>
      <c r="E367">
        <v>63.637433925997101</v>
      </c>
      <c r="F367">
        <v>52.625685604884602</v>
      </c>
      <c r="G367">
        <v>56.125942803268302</v>
      </c>
      <c r="H367">
        <v>57.002360160490902</v>
      </c>
      <c r="I367">
        <v>59.266026633632698</v>
      </c>
      <c r="J367">
        <v>58.417486971627099</v>
      </c>
      <c r="K367">
        <v>55.181060228969599</v>
      </c>
      <c r="L367">
        <v>64.224797759800794</v>
      </c>
      <c r="M367">
        <v>72.413292700623998</v>
      </c>
      <c r="N367">
        <v>66.971671098384107</v>
      </c>
      <c r="O367">
        <v>57.256455828541498</v>
      </c>
      <c r="P367">
        <v>78.260636974371707</v>
      </c>
      <c r="Q367">
        <v>60.912091898428002</v>
      </c>
      <c r="R367">
        <v>58.5745161873756</v>
      </c>
      <c r="S367">
        <v>60.057966213978098</v>
      </c>
      <c r="T367">
        <v>59.741496598639401</v>
      </c>
      <c r="U367">
        <v>63.383133203015902</v>
      </c>
    </row>
    <row r="368" spans="1:21" x14ac:dyDescent="0.2">
      <c r="A368" t="s">
        <v>153</v>
      </c>
      <c r="B368" t="s">
        <v>102</v>
      </c>
      <c r="C368" t="s">
        <v>112</v>
      </c>
      <c r="D368">
        <v>16.266878904372899</v>
      </c>
      <c r="E368">
        <v>16.266878904372899</v>
      </c>
      <c r="F368">
        <v>15.093475111249001</v>
      </c>
      <c r="G368">
        <v>15.229199402891201</v>
      </c>
      <c r="H368">
        <v>13.2299386358272</v>
      </c>
      <c r="I368">
        <v>12.4794828120161</v>
      </c>
      <c r="J368">
        <v>16.344528083381501</v>
      </c>
      <c r="K368">
        <v>15.380942010950699</v>
      </c>
      <c r="L368">
        <v>15.712235532047201</v>
      </c>
      <c r="M368">
        <v>15.481969235234301</v>
      </c>
      <c r="N368">
        <v>15.993071180200401</v>
      </c>
      <c r="O368">
        <v>16.1154469419759</v>
      </c>
      <c r="P368">
        <v>15.521616073650099</v>
      </c>
      <c r="Q368">
        <v>13.8747581620314</v>
      </c>
      <c r="R368">
        <v>13.9180457587267</v>
      </c>
      <c r="S368">
        <v>13.892845313017499</v>
      </c>
      <c r="T368">
        <v>15.37606292517</v>
      </c>
      <c r="U368">
        <v>15.775621334822601</v>
      </c>
    </row>
    <row r="369" spans="1:21" x14ac:dyDescent="0.2">
      <c r="A369" t="s">
        <v>153</v>
      </c>
      <c r="B369" t="s">
        <v>102</v>
      </c>
      <c r="C369" t="s">
        <v>113</v>
      </c>
      <c r="D369">
        <v>0.62656174915905805</v>
      </c>
      <c r="E369">
        <v>0.62656174915905805</v>
      </c>
      <c r="F369">
        <v>0.63947531822415404</v>
      </c>
      <c r="G369">
        <v>0.63342630421118795</v>
      </c>
      <c r="H369">
        <v>0.61588388010384698</v>
      </c>
      <c r="I369">
        <v>0.60583772065654995</v>
      </c>
      <c r="J369">
        <v>0.63781123335263401</v>
      </c>
      <c r="K369">
        <v>0.637786212045793</v>
      </c>
      <c r="L369">
        <v>0.62441661481020505</v>
      </c>
      <c r="M369">
        <v>0.60894645189377405</v>
      </c>
      <c r="N369">
        <v>0.61978420944978496</v>
      </c>
      <c r="O369">
        <v>0.63750653423941395</v>
      </c>
      <c r="P369">
        <v>0.59850087086339798</v>
      </c>
      <c r="Q369">
        <v>0.61574969770253896</v>
      </c>
      <c r="R369">
        <v>0.61903147042864803</v>
      </c>
      <c r="S369">
        <v>0.61593242795627601</v>
      </c>
      <c r="T369">
        <v>0.62755102040816302</v>
      </c>
      <c r="U369">
        <v>0.62426696453504604</v>
      </c>
    </row>
    <row r="370" spans="1:21" x14ac:dyDescent="0.2">
      <c r="A370" t="s">
        <v>153</v>
      </c>
      <c r="B370" t="s">
        <v>102</v>
      </c>
      <c r="C370" t="s">
        <v>114</v>
      </c>
      <c r="D370">
        <v>6.0524764569272901E-2</v>
      </c>
      <c r="E370">
        <v>6.0524764569272901E-2</v>
      </c>
      <c r="F370">
        <v>6.5224211964884496E-2</v>
      </c>
      <c r="G370">
        <v>6.3391361842185398E-2</v>
      </c>
      <c r="H370">
        <v>6.6021438912368599E-2</v>
      </c>
      <c r="I370">
        <v>6.7647418380884797E-2</v>
      </c>
      <c r="J370">
        <v>6.1374387187588503E-2</v>
      </c>
      <c r="K370">
        <v>6.2218136457244902E-2</v>
      </c>
      <c r="L370">
        <v>6.1918461706688202E-2</v>
      </c>
      <c r="M370">
        <v>6.0487981423401803E-2</v>
      </c>
      <c r="N370">
        <v>5.8665839884282103E-2</v>
      </c>
      <c r="O370">
        <v>6.1694321991250203E-2</v>
      </c>
      <c r="P370">
        <v>5.7263901019477197E-2</v>
      </c>
      <c r="Q370">
        <v>6.2091192039088902E-2</v>
      </c>
      <c r="R370">
        <v>6.2752207436466895E-2</v>
      </c>
      <c r="S370">
        <v>6.2700923288031604E-2</v>
      </c>
      <c r="T370">
        <v>6.2141834544926902E-2</v>
      </c>
      <c r="U370">
        <v>6.2313144225855599E-2</v>
      </c>
    </row>
    <row r="371" spans="1:21" x14ac:dyDescent="0.2">
      <c r="A371" t="s">
        <v>153</v>
      </c>
      <c r="B371" t="s">
        <v>102</v>
      </c>
      <c r="C371" t="s">
        <v>115</v>
      </c>
      <c r="D371">
        <v>0.15229092013894499</v>
      </c>
      <c r="E371">
        <v>0.15229092013894499</v>
      </c>
      <c r="F371">
        <v>0.167581241067877</v>
      </c>
      <c r="G371">
        <v>0.16023262634618801</v>
      </c>
      <c r="H371">
        <v>0.16118556138222001</v>
      </c>
      <c r="I371">
        <v>0.163296644681868</v>
      </c>
      <c r="J371">
        <v>0.15657825189952801</v>
      </c>
      <c r="K371">
        <v>0.15847809207034499</v>
      </c>
      <c r="L371">
        <v>0.15615038792199901</v>
      </c>
      <c r="M371">
        <v>0.149546891927896</v>
      </c>
      <c r="N371">
        <v>0.147886270258313</v>
      </c>
      <c r="O371">
        <v>0.154784381146119</v>
      </c>
      <c r="P371">
        <v>0.14293677846508299</v>
      </c>
      <c r="Q371">
        <v>0.15245373620696401</v>
      </c>
      <c r="R371">
        <v>0.15520158262674699</v>
      </c>
      <c r="S371">
        <v>0.15585120320665499</v>
      </c>
      <c r="T371">
        <v>0.154750995339661</v>
      </c>
      <c r="U371">
        <v>0.154687730796808</v>
      </c>
    </row>
    <row r="372" spans="1:21" x14ac:dyDescent="0.2">
      <c r="A372" t="s">
        <v>153</v>
      </c>
      <c r="B372" t="s">
        <v>102</v>
      </c>
      <c r="C372" t="s">
        <v>116</v>
      </c>
      <c r="D372">
        <v>3.7583225676854799E-2</v>
      </c>
      <c r="E372">
        <v>3.7583225676854799E-2</v>
      </c>
      <c r="F372">
        <v>3.96349546891362E-2</v>
      </c>
      <c r="G372">
        <v>3.9181045716184602E-2</v>
      </c>
      <c r="H372">
        <v>4.2230408294905597E-2</v>
      </c>
      <c r="I372">
        <v>4.3735111805638903E-2</v>
      </c>
      <c r="J372">
        <v>3.7573421009603501E-2</v>
      </c>
      <c r="K372">
        <v>3.8153147553969702E-2</v>
      </c>
      <c r="L372">
        <v>3.8360480152860497E-2</v>
      </c>
      <c r="M372">
        <v>3.82232537972782E-2</v>
      </c>
      <c r="N372">
        <v>3.63607322907743E-2</v>
      </c>
      <c r="O372">
        <v>3.8421807202532902E-2</v>
      </c>
      <c r="P372">
        <v>3.5845681658075501E-2</v>
      </c>
      <c r="Q372">
        <v>3.9500555997119997E-2</v>
      </c>
      <c r="R372">
        <v>3.9639863638896801E-2</v>
      </c>
      <c r="S372">
        <v>3.9413353308375601E-2</v>
      </c>
      <c r="T372">
        <v>3.8989544346243202E-2</v>
      </c>
      <c r="U372">
        <v>3.9219497583117401E-2</v>
      </c>
    </row>
    <row r="373" spans="1:21" x14ac:dyDescent="0.2">
      <c r="A373" t="s">
        <v>153</v>
      </c>
      <c r="B373" t="s">
        <v>117</v>
      </c>
      <c r="C373" t="s">
        <v>107</v>
      </c>
      <c r="D373">
        <v>3240.9222058720102</v>
      </c>
      <c r="E373">
        <v>3240.9222058720102</v>
      </c>
      <c r="F373">
        <v>2680.89425056237</v>
      </c>
      <c r="G373">
        <v>3463.7563124480498</v>
      </c>
      <c r="H373">
        <v>2382.14023189315</v>
      </c>
      <c r="I373">
        <v>2739.0196123058199</v>
      </c>
      <c r="J373">
        <v>2287.6266536468802</v>
      </c>
      <c r="K373">
        <v>2190.8978646118399</v>
      </c>
      <c r="L373">
        <v>1684.39930324754</v>
      </c>
      <c r="M373">
        <v>1756.40023706542</v>
      </c>
      <c r="N373">
        <v>2513.2696573111002</v>
      </c>
      <c r="O373">
        <v>2549.8848099775</v>
      </c>
      <c r="P373">
        <v>1988.37890004004</v>
      </c>
      <c r="Q373">
        <v>2257.26872379935</v>
      </c>
      <c r="R373">
        <v>3040.0182597118901</v>
      </c>
      <c r="S373">
        <v>2477.0456627296599</v>
      </c>
      <c r="T373">
        <v>1885.5078661609</v>
      </c>
      <c r="U373">
        <v>1879.3803980549201</v>
      </c>
    </row>
    <row r="374" spans="1:21" x14ac:dyDescent="0.2">
      <c r="A374" t="s">
        <v>153</v>
      </c>
      <c r="B374" t="s">
        <v>117</v>
      </c>
      <c r="C374" t="s">
        <v>118</v>
      </c>
      <c r="D374">
        <v>0.50000830250685402</v>
      </c>
      <c r="E374">
        <v>0.50000830250685402</v>
      </c>
      <c r="F374">
        <v>0.50000356497507503</v>
      </c>
      <c r="G374">
        <v>0.50000116392981697</v>
      </c>
      <c r="H374">
        <v>0.50000365792517298</v>
      </c>
      <c r="I374">
        <v>0.50000366214699299</v>
      </c>
      <c r="J374">
        <v>0.50000035814265797</v>
      </c>
      <c r="K374">
        <v>0.50000613814307304</v>
      </c>
      <c r="L374">
        <v>0.50000720665072995</v>
      </c>
      <c r="M374">
        <v>0.50000758239888199</v>
      </c>
      <c r="N374">
        <v>0.50000359843519704</v>
      </c>
      <c r="O374">
        <v>0.500001781389802</v>
      </c>
      <c r="P374">
        <v>0.50000086259266696</v>
      </c>
      <c r="Q374">
        <v>0.50000456164062501</v>
      </c>
      <c r="R374">
        <v>0.50000379686195096</v>
      </c>
      <c r="S374">
        <v>0.50000972829603496</v>
      </c>
      <c r="T374">
        <v>0.50000266783684</v>
      </c>
      <c r="U374">
        <v>0.50000202831062202</v>
      </c>
    </row>
    <row r="375" spans="1:21" x14ac:dyDescent="0.2">
      <c r="A375" t="s">
        <v>153</v>
      </c>
      <c r="B375" t="s">
        <v>117</v>
      </c>
      <c r="C375" t="s">
        <v>108</v>
      </c>
      <c r="D375">
        <v>0.24999584874657199</v>
      </c>
      <c r="E375">
        <v>0.24999584874657199</v>
      </c>
      <c r="F375">
        <v>0.24999821751246201</v>
      </c>
      <c r="G375">
        <v>0.24999941803509099</v>
      </c>
      <c r="H375">
        <v>0.24999817103741301</v>
      </c>
      <c r="I375">
        <v>0.24999816892650301</v>
      </c>
      <c r="J375">
        <v>0.24999982092867001</v>
      </c>
      <c r="K375">
        <v>0.24999693092846301</v>
      </c>
      <c r="L375">
        <v>0.249996396674634</v>
      </c>
      <c r="M375">
        <v>0.24999620880055801</v>
      </c>
      <c r="N375">
        <v>0.24999820078240101</v>
      </c>
      <c r="O375">
        <v>0.249999109305098</v>
      </c>
      <c r="P375">
        <v>0.24999956870366599</v>
      </c>
      <c r="Q375">
        <v>0.24999771917968699</v>
      </c>
      <c r="R375">
        <v>0.24999810156902399</v>
      </c>
      <c r="S375">
        <v>0.24999513585198199</v>
      </c>
      <c r="T375">
        <v>0.249998666081579</v>
      </c>
      <c r="U375">
        <v>0.24999898584468899</v>
      </c>
    </row>
    <row r="376" spans="1:21" x14ac:dyDescent="0.2">
      <c r="A376" t="s">
        <v>153</v>
      </c>
      <c r="B376" t="s">
        <v>117</v>
      </c>
      <c r="C376" t="s">
        <v>119</v>
      </c>
      <c r="D376">
        <v>2.5058499367767602</v>
      </c>
      <c r="E376">
        <v>2.5058499367767602</v>
      </c>
      <c r="F376">
        <v>2.5034486553354802</v>
      </c>
      <c r="G376">
        <v>2.50205774282598</v>
      </c>
      <c r="H376">
        <v>2.5035106740287398</v>
      </c>
      <c r="I376">
        <v>2.50402295881982</v>
      </c>
      <c r="J376">
        <v>2.4989264183851301</v>
      </c>
      <c r="K376">
        <v>2.4950621296320601</v>
      </c>
      <c r="L376">
        <v>2.4945206178894801</v>
      </c>
      <c r="M376">
        <v>2.4941942101528598</v>
      </c>
      <c r="N376">
        <v>2.5036383213545901</v>
      </c>
      <c r="O376">
        <v>2.50260645919156</v>
      </c>
      <c r="P376">
        <v>2.5006185596177102</v>
      </c>
      <c r="Q376">
        <v>2.4957524247399698</v>
      </c>
      <c r="R376">
        <v>2.5031379051149201</v>
      </c>
      <c r="S376">
        <v>2.5059452767010701</v>
      </c>
      <c r="T376">
        <v>2.5021437718018</v>
      </c>
      <c r="U376">
        <v>2.50178647091971</v>
      </c>
    </row>
    <row r="377" spans="1:21" x14ac:dyDescent="0.2">
      <c r="A377" t="s">
        <v>153</v>
      </c>
      <c r="B377" t="s">
        <v>117</v>
      </c>
      <c r="C377" t="s">
        <v>120</v>
      </c>
      <c r="D377">
        <v>7.2299945078265297</v>
      </c>
      <c r="E377">
        <v>7.2299945078265297</v>
      </c>
      <c r="F377">
        <v>6.0503269208500603</v>
      </c>
      <c r="G377">
        <v>6.1721906533603201</v>
      </c>
      <c r="H377">
        <v>5.8392880174804702</v>
      </c>
      <c r="I377">
        <v>6.0950206670148299</v>
      </c>
      <c r="J377">
        <v>6.6074408147215404</v>
      </c>
      <c r="K377">
        <v>6.2029249650302098</v>
      </c>
      <c r="L377">
        <v>6.82230975412961</v>
      </c>
      <c r="M377">
        <v>7.9794463606393098</v>
      </c>
      <c r="N377">
        <v>7.1553135177169596</v>
      </c>
      <c r="O377">
        <v>6.3825016043142497</v>
      </c>
      <c r="P377">
        <v>7.4834766814970104</v>
      </c>
      <c r="Q377">
        <v>5.7902394541257003</v>
      </c>
      <c r="R377">
        <v>5.7665053763258003</v>
      </c>
      <c r="S377">
        <v>5.8935755478824499</v>
      </c>
      <c r="T377">
        <v>6.0065463780859396</v>
      </c>
      <c r="U377">
        <v>6.6159409866724497</v>
      </c>
    </row>
    <row r="378" spans="1:21" x14ac:dyDescent="0.2">
      <c r="A378" t="s">
        <v>153</v>
      </c>
      <c r="B378" t="s">
        <v>117</v>
      </c>
      <c r="C378" t="s">
        <v>121</v>
      </c>
      <c r="D378">
        <v>18.009368080701702</v>
      </c>
      <c r="E378">
        <v>18.009368080701702</v>
      </c>
      <c r="F378">
        <v>14.1762002908747</v>
      </c>
      <c r="G378">
        <v>14.9227664392323</v>
      </c>
      <c r="H378">
        <v>15.1394607391438</v>
      </c>
      <c r="I378">
        <v>16.301521158346802</v>
      </c>
      <c r="J378">
        <v>15.7519295746977</v>
      </c>
      <c r="K378">
        <v>14.881150424629</v>
      </c>
      <c r="L378">
        <v>17.3677896331025</v>
      </c>
      <c r="M378">
        <v>21.670672029138501</v>
      </c>
      <c r="N378">
        <v>18.261786860789499</v>
      </c>
      <c r="O378">
        <v>15.093189013136801</v>
      </c>
      <c r="P378">
        <v>21.148438959117701</v>
      </c>
      <c r="Q378">
        <v>15.0646720702506</v>
      </c>
      <c r="R378">
        <v>14.646858951056499</v>
      </c>
      <c r="S378">
        <v>15.2657647683753</v>
      </c>
      <c r="T378">
        <v>14.759480991598901</v>
      </c>
      <c r="U378">
        <v>16.576933735016802</v>
      </c>
    </row>
    <row r="379" spans="1:21" x14ac:dyDescent="0.2">
      <c r="A379" t="s">
        <v>153</v>
      </c>
      <c r="B379" t="s">
        <v>117</v>
      </c>
      <c r="C379" t="s">
        <v>122</v>
      </c>
      <c r="D379">
        <v>4.5351511146077303</v>
      </c>
      <c r="E379">
        <v>4.5351511146077303</v>
      </c>
      <c r="F379">
        <v>4.0188585783438997</v>
      </c>
      <c r="G379">
        <v>3.9845467068923002</v>
      </c>
      <c r="H379">
        <v>3.51424483706464</v>
      </c>
      <c r="I379">
        <v>3.5433955441818399</v>
      </c>
      <c r="J379">
        <v>4.3213186247274802</v>
      </c>
      <c r="K379">
        <v>4.03336860013051</v>
      </c>
      <c r="L379">
        <v>4.1859397843863704</v>
      </c>
      <c r="M379">
        <v>4.5566399435145097</v>
      </c>
      <c r="N379">
        <v>4.3786951819488102</v>
      </c>
      <c r="O379">
        <v>4.2048297521085898</v>
      </c>
      <c r="P379">
        <v>4.0672361120918303</v>
      </c>
      <c r="Q379">
        <v>3.4716313000944701</v>
      </c>
      <c r="R379">
        <v>3.54641698264312</v>
      </c>
      <c r="S379">
        <v>3.55052824275923</v>
      </c>
      <c r="T379">
        <v>3.8183127247076798</v>
      </c>
      <c r="U379">
        <v>4.1256927995863597</v>
      </c>
    </row>
    <row r="380" spans="1:21" x14ac:dyDescent="0.2">
      <c r="A380" t="s">
        <v>153</v>
      </c>
      <c r="B380" t="s">
        <v>117</v>
      </c>
      <c r="C380" t="s">
        <v>123</v>
      </c>
      <c r="D380">
        <v>0.62353751580580896</v>
      </c>
      <c r="E380">
        <v>0.62353751580580896</v>
      </c>
      <c r="F380">
        <v>0.62413783616612895</v>
      </c>
      <c r="G380">
        <v>0.62448556429350299</v>
      </c>
      <c r="H380">
        <v>0.62412233149281304</v>
      </c>
      <c r="I380">
        <v>0.62399426029504301</v>
      </c>
      <c r="J380">
        <v>0.62526839540371604</v>
      </c>
      <c r="K380">
        <v>0.62623446759198298</v>
      </c>
      <c r="L380">
        <v>0.62636984552762798</v>
      </c>
      <c r="M380">
        <v>0.62645144746178305</v>
      </c>
      <c r="N380">
        <v>0.62409041966135104</v>
      </c>
      <c r="O380">
        <v>0.624348385202109</v>
      </c>
      <c r="P380">
        <v>0.62484536009557001</v>
      </c>
      <c r="Q380">
        <v>0.62606189381500699</v>
      </c>
      <c r="R380">
        <v>0.62421552372126898</v>
      </c>
      <c r="S380">
        <v>0.62351368082473002</v>
      </c>
      <c r="T380">
        <v>0.62446405704954899</v>
      </c>
      <c r="U380">
        <v>0.62455338227007096</v>
      </c>
    </row>
    <row r="381" spans="1:21" x14ac:dyDescent="0.2">
      <c r="A381" t="s">
        <v>153</v>
      </c>
      <c r="B381" t="s">
        <v>117</v>
      </c>
      <c r="C381" t="s">
        <v>124</v>
      </c>
      <c r="D381">
        <v>2.9435998301569901</v>
      </c>
      <c r="E381">
        <v>2.9435998301569901</v>
      </c>
      <c r="F381">
        <v>2.8044392072838802</v>
      </c>
      <c r="G381">
        <v>2.8441780637320799</v>
      </c>
      <c r="H381">
        <v>2.7741672429508202</v>
      </c>
      <c r="I381">
        <v>2.7678324379424502</v>
      </c>
      <c r="J381">
        <v>2.8956386900806002</v>
      </c>
      <c r="K381">
        <v>2.8366870692377799</v>
      </c>
      <c r="L381">
        <v>2.9165164963188599</v>
      </c>
      <c r="M381">
        <v>2.9705636266576101</v>
      </c>
      <c r="N381">
        <v>2.9540775619794899</v>
      </c>
      <c r="O381">
        <v>2.8789236231973301</v>
      </c>
      <c r="P381">
        <v>2.99805576532715</v>
      </c>
      <c r="Q381">
        <v>2.8281857344103098</v>
      </c>
      <c r="R381">
        <v>2.81714292477246</v>
      </c>
      <c r="S381">
        <v>2.82811275826398</v>
      </c>
      <c r="T381">
        <v>2.8752541526525301</v>
      </c>
      <c r="U381">
        <v>2.9219408980760502</v>
      </c>
    </row>
    <row r="382" spans="1:21" x14ac:dyDescent="0.2">
      <c r="A382" t="s">
        <v>153</v>
      </c>
      <c r="B382" t="s">
        <v>117</v>
      </c>
      <c r="C382" t="s">
        <v>125</v>
      </c>
      <c r="D382">
        <v>2464.09795395013</v>
      </c>
      <c r="E382">
        <v>2464.09795395013</v>
      </c>
      <c r="F382">
        <v>2228.4644013817401</v>
      </c>
      <c r="G382">
        <v>2770.6495012947998</v>
      </c>
      <c r="H382">
        <v>2023.23434802662</v>
      </c>
      <c r="I382">
        <v>2403.9461579540998</v>
      </c>
      <c r="J382">
        <v>1776.8737649115899</v>
      </c>
      <c r="K382">
        <v>1768.79608144076</v>
      </c>
      <c r="L382">
        <v>1297.4693573995701</v>
      </c>
      <c r="M382">
        <v>1324.3872365202301</v>
      </c>
      <c r="N382">
        <v>1871.61870662057</v>
      </c>
      <c r="O382">
        <v>1973.2223075848101</v>
      </c>
      <c r="P382">
        <v>1438.3262634549401</v>
      </c>
      <c r="Q382">
        <v>1812.5825675819101</v>
      </c>
      <c r="R382">
        <v>2450.2693820487498</v>
      </c>
      <c r="S382">
        <v>1983.4280808516401</v>
      </c>
      <c r="T382">
        <v>1452.2462507022601</v>
      </c>
      <c r="U382">
        <v>1431.2854950311601</v>
      </c>
    </row>
    <row r="383" spans="1:21" x14ac:dyDescent="0.2">
      <c r="A383" t="s">
        <v>153</v>
      </c>
      <c r="B383" t="s">
        <v>117</v>
      </c>
      <c r="C383" t="s">
        <v>126</v>
      </c>
      <c r="D383">
        <v>0.35630062409565599</v>
      </c>
      <c r="E383">
        <v>0.35630062409565599</v>
      </c>
      <c r="F383">
        <v>0.38850877785195698</v>
      </c>
      <c r="G383">
        <v>0.37561119839555901</v>
      </c>
      <c r="H383">
        <v>0.39537863134393098</v>
      </c>
      <c r="I383">
        <v>0.40589781991767898</v>
      </c>
      <c r="J383">
        <v>0.36487073090925998</v>
      </c>
      <c r="K383">
        <v>0.37827908860180598</v>
      </c>
      <c r="L383">
        <v>0.36414385670178401</v>
      </c>
      <c r="M383">
        <v>0.354195168495052</v>
      </c>
      <c r="N383">
        <v>0.351874383583618</v>
      </c>
      <c r="O383">
        <v>0.365704618607543</v>
      </c>
      <c r="P383">
        <v>0.34696631359307101</v>
      </c>
      <c r="Q383">
        <v>0.37894676956434198</v>
      </c>
      <c r="R383">
        <v>0.37985475213884101</v>
      </c>
      <c r="S383">
        <v>0.37697115249894397</v>
      </c>
      <c r="T383">
        <v>0.36423422291090601</v>
      </c>
      <c r="U383">
        <v>0.35813483682101299</v>
      </c>
    </row>
    <row r="384" spans="1:21" x14ac:dyDescent="0.2">
      <c r="A384" t="s">
        <v>153</v>
      </c>
      <c r="B384" t="s">
        <v>117</v>
      </c>
      <c r="C384" t="s">
        <v>127</v>
      </c>
      <c r="D384">
        <v>0.519121415985904</v>
      </c>
      <c r="E384">
        <v>0.519121415985904</v>
      </c>
      <c r="F384">
        <v>0.55487426265134998</v>
      </c>
      <c r="G384">
        <v>0.54427247014456304</v>
      </c>
      <c r="H384">
        <v>0.56221973094170397</v>
      </c>
      <c r="I384">
        <v>0.56550015484670102</v>
      </c>
      <c r="J384">
        <v>0.52984944991314398</v>
      </c>
      <c r="K384">
        <v>0.54526505724240903</v>
      </c>
      <c r="L384">
        <v>0.52407436216552505</v>
      </c>
      <c r="M384">
        <v>0.50975910608039399</v>
      </c>
      <c r="N384">
        <v>0.51406218040498997</v>
      </c>
      <c r="O384">
        <v>0.53316779926816504</v>
      </c>
      <c r="P384">
        <v>0.49474371734262201</v>
      </c>
      <c r="Q384">
        <v>0.54588875453446095</v>
      </c>
      <c r="R384">
        <v>0.54982817869415801</v>
      </c>
      <c r="S384">
        <v>0.54698023628132897</v>
      </c>
      <c r="T384">
        <v>0.53443877551020402</v>
      </c>
      <c r="U384">
        <v>0.52481848645629703</v>
      </c>
    </row>
    <row r="385" spans="1:21" x14ac:dyDescent="0.2">
      <c r="A385" t="s">
        <v>153</v>
      </c>
      <c r="B385" t="s">
        <v>117</v>
      </c>
      <c r="C385" t="s">
        <v>128</v>
      </c>
      <c r="D385">
        <v>2.5832074163475398</v>
      </c>
      <c r="E385">
        <v>2.5832074163475398</v>
      </c>
      <c r="F385">
        <v>1.95659683624793</v>
      </c>
      <c r="G385">
        <v>1.9968906522590499</v>
      </c>
      <c r="H385">
        <v>1.8605689089225499</v>
      </c>
      <c r="I385">
        <v>2.0022161147972302</v>
      </c>
      <c r="J385">
        <v>2.2087297588796999</v>
      </c>
      <c r="K385">
        <v>2.0662325211314601</v>
      </c>
      <c r="L385">
        <v>2.4400994253139401</v>
      </c>
      <c r="M385">
        <v>3.1825873022674802</v>
      </c>
      <c r="N385">
        <v>2.5830548674925198</v>
      </c>
      <c r="O385">
        <v>2.1796148974622001</v>
      </c>
      <c r="P385">
        <v>2.85663751036095</v>
      </c>
      <c r="Q385">
        <v>1.80257781315374</v>
      </c>
      <c r="R385">
        <v>1.78471068362222</v>
      </c>
      <c r="S385">
        <v>1.8131831116119399</v>
      </c>
      <c r="T385">
        <v>1.87725468051009</v>
      </c>
      <c r="U385">
        <v>2.1937287862275801</v>
      </c>
    </row>
    <row r="386" spans="1:21" x14ac:dyDescent="0.2">
      <c r="A386" t="s">
        <v>153</v>
      </c>
      <c r="B386" t="s">
        <v>117</v>
      </c>
      <c r="C386" t="s">
        <v>129</v>
      </c>
      <c r="D386">
        <v>0.57595388200148301</v>
      </c>
      <c r="E386">
        <v>0.57595388200148301</v>
      </c>
      <c r="F386">
        <v>0.609162089630924</v>
      </c>
      <c r="G386">
        <v>0.59633543368324704</v>
      </c>
      <c r="H386">
        <v>0.61195250824313796</v>
      </c>
      <c r="I386">
        <v>0.62247905715364504</v>
      </c>
      <c r="J386">
        <v>0.58469648281879005</v>
      </c>
      <c r="K386">
        <v>0.59879280367576704</v>
      </c>
      <c r="L386">
        <v>0.58898354171120904</v>
      </c>
      <c r="M386">
        <v>0.58047864042816</v>
      </c>
      <c r="N386">
        <v>0.57464146702343299</v>
      </c>
      <c r="O386">
        <v>0.59015721477276395</v>
      </c>
      <c r="P386">
        <v>0.56914123235315095</v>
      </c>
      <c r="Q386">
        <v>0.597637121803966</v>
      </c>
      <c r="R386">
        <v>0.60047018087585602</v>
      </c>
      <c r="S386">
        <v>0.59632263204883196</v>
      </c>
      <c r="T386">
        <v>0.58832009420201903</v>
      </c>
      <c r="U386">
        <v>0.58299398461385599</v>
      </c>
    </row>
    <row r="387" spans="1:21" x14ac:dyDescent="0.2">
      <c r="A387" t="s">
        <v>153</v>
      </c>
      <c r="B387" t="s">
        <v>117</v>
      </c>
      <c r="C387" t="s">
        <v>130</v>
      </c>
      <c r="D387">
        <v>1.4506839218069401</v>
      </c>
      <c r="E387">
        <v>1.4506839218069401</v>
      </c>
      <c r="F387">
        <v>1.55593010676725</v>
      </c>
      <c r="G387">
        <v>1.50681874365302</v>
      </c>
      <c r="H387">
        <v>1.5095735017645999</v>
      </c>
      <c r="I387">
        <v>1.51729073128379</v>
      </c>
      <c r="J387">
        <v>1.4896591601462199</v>
      </c>
      <c r="K387">
        <v>1.5201947867486101</v>
      </c>
      <c r="L387">
        <v>1.4726290862595799</v>
      </c>
      <c r="M387">
        <v>1.4342139022388301</v>
      </c>
      <c r="N387">
        <v>1.43731936580926</v>
      </c>
      <c r="O387">
        <v>1.4950612703123201</v>
      </c>
      <c r="P387">
        <v>1.40087246860582</v>
      </c>
      <c r="Q387">
        <v>1.4741371530474301</v>
      </c>
      <c r="R387">
        <v>1.4938480470903199</v>
      </c>
      <c r="S387">
        <v>1.4809554969532499</v>
      </c>
      <c r="T387">
        <v>1.4789878275412001</v>
      </c>
      <c r="U387">
        <v>1.46092691523044</v>
      </c>
    </row>
    <row r="388" spans="1:21" x14ac:dyDescent="0.2">
      <c r="A388" t="s">
        <v>153</v>
      </c>
      <c r="B388" t="s">
        <v>117</v>
      </c>
      <c r="C388" t="s">
        <v>131</v>
      </c>
      <c r="D388">
        <v>0.357271372050118</v>
      </c>
      <c r="E388">
        <v>0.357271372050118</v>
      </c>
      <c r="F388">
        <v>0.37247008534684201</v>
      </c>
      <c r="G388">
        <v>0.36871460619080199</v>
      </c>
      <c r="H388">
        <v>0.387547259862771</v>
      </c>
      <c r="I388">
        <v>0.398776138621108</v>
      </c>
      <c r="J388">
        <v>0.35845581348693001</v>
      </c>
      <c r="K388">
        <v>0.368442307907555</v>
      </c>
      <c r="L388">
        <v>0.36807215557411699</v>
      </c>
      <c r="M388">
        <v>0.36704482497549001</v>
      </c>
      <c r="N388">
        <v>0.35897199232697502</v>
      </c>
      <c r="O388">
        <v>0.36393120088787501</v>
      </c>
      <c r="P388">
        <v>0.36120842328998198</v>
      </c>
      <c r="Q388">
        <v>0.37851211399309898</v>
      </c>
      <c r="R388">
        <v>0.37712571432223901</v>
      </c>
      <c r="S388">
        <v>0.37516441582272603</v>
      </c>
      <c r="T388">
        <v>0.36565316086722399</v>
      </c>
      <c r="U388">
        <v>0.363510751959708</v>
      </c>
    </row>
    <row r="389" spans="1:21" x14ac:dyDescent="0.2">
      <c r="A389" t="s">
        <v>153</v>
      </c>
      <c r="B389" t="s">
        <v>132</v>
      </c>
      <c r="C389" t="s">
        <v>107</v>
      </c>
      <c r="D389">
        <v>35.7246376811594</v>
      </c>
      <c r="E389">
        <v>35.7246376811594</v>
      </c>
      <c r="F389">
        <v>21.761904761904699</v>
      </c>
      <c r="G389">
        <v>35.058823529411697</v>
      </c>
      <c r="H389">
        <v>22.714285714285701</v>
      </c>
      <c r="I389">
        <v>37.393442622950801</v>
      </c>
      <c r="J389">
        <v>28.24</v>
      </c>
      <c r="K389">
        <v>19.0625</v>
      </c>
      <c r="L389">
        <v>22.0697674418604</v>
      </c>
      <c r="M389">
        <v>24.116279069767401</v>
      </c>
      <c r="N389">
        <v>27.884615384615302</v>
      </c>
      <c r="O389">
        <v>27.705882352941099</v>
      </c>
      <c r="P389">
        <v>25.16</v>
      </c>
      <c r="Q389">
        <v>14.9310344827586</v>
      </c>
      <c r="R389">
        <v>26.9615384615384</v>
      </c>
      <c r="S389">
        <v>21.604651162790699</v>
      </c>
      <c r="T389">
        <v>21</v>
      </c>
      <c r="U389">
        <v>27.509090909090901</v>
      </c>
    </row>
    <row r="390" spans="1:21" x14ac:dyDescent="0.2">
      <c r="A390" t="s">
        <v>153</v>
      </c>
      <c r="B390" t="s">
        <v>132</v>
      </c>
      <c r="C390" t="s">
        <v>118</v>
      </c>
      <c r="D390">
        <v>0.51774837219071601</v>
      </c>
      <c r="E390">
        <v>0.51774837219071601</v>
      </c>
      <c r="F390">
        <v>0.51814058956916098</v>
      </c>
      <c r="G390">
        <v>0.51557093425605505</v>
      </c>
      <c r="H390">
        <v>0.54081632653061196</v>
      </c>
      <c r="I390">
        <v>0.61300725611394702</v>
      </c>
      <c r="J390">
        <v>0.56479999999999997</v>
      </c>
      <c r="K390">
        <v>0.595703125</v>
      </c>
      <c r="L390">
        <v>0.51325040562466195</v>
      </c>
      <c r="M390">
        <v>0.56084369929691702</v>
      </c>
      <c r="N390">
        <v>0.53624260355029496</v>
      </c>
      <c r="O390">
        <v>0.54325259515570901</v>
      </c>
      <c r="P390">
        <v>0.50319999999999998</v>
      </c>
      <c r="Q390">
        <v>0.51486325802615895</v>
      </c>
      <c r="R390">
        <v>0.51849112426035504</v>
      </c>
      <c r="S390">
        <v>0.50243374797187601</v>
      </c>
      <c r="T390">
        <v>0.5</v>
      </c>
      <c r="U390">
        <v>0.50016528925619796</v>
      </c>
    </row>
    <row r="391" spans="1:21" x14ac:dyDescent="0.2">
      <c r="A391" t="s">
        <v>153</v>
      </c>
      <c r="B391" t="s">
        <v>132</v>
      </c>
      <c r="C391" t="s">
        <v>108</v>
      </c>
      <c r="D391">
        <v>0.241125813904641</v>
      </c>
      <c r="E391">
        <v>0.241125813904641</v>
      </c>
      <c r="F391">
        <v>0.24092970521541901</v>
      </c>
      <c r="G391">
        <v>0.242214532871972</v>
      </c>
      <c r="H391">
        <v>0.22959183673469299</v>
      </c>
      <c r="I391">
        <v>0.19349637194302599</v>
      </c>
      <c r="J391">
        <v>0.21759999999999999</v>
      </c>
      <c r="K391">
        <v>0.2021484375</v>
      </c>
      <c r="L391">
        <v>0.243374797187669</v>
      </c>
      <c r="M391">
        <v>0.21957815035154099</v>
      </c>
      <c r="N391">
        <v>0.23187869822485199</v>
      </c>
      <c r="O391">
        <v>0.228373702422145</v>
      </c>
      <c r="P391">
        <v>0.24839999999999901</v>
      </c>
      <c r="Q391">
        <v>0.24256837098692</v>
      </c>
      <c r="R391">
        <v>0.24075443786982201</v>
      </c>
      <c r="S391">
        <v>0.248783126014061</v>
      </c>
      <c r="T391">
        <v>0.25</v>
      </c>
      <c r="U391">
        <v>0.24991735537189999</v>
      </c>
    </row>
    <row r="392" spans="1:21" x14ac:dyDescent="0.2">
      <c r="A392" t="s">
        <v>153</v>
      </c>
      <c r="B392" t="s">
        <v>132</v>
      </c>
      <c r="C392" t="s">
        <v>133</v>
      </c>
      <c r="D392">
        <v>2.7826086956521698</v>
      </c>
      <c r="E392">
        <v>2.7826086956521698</v>
      </c>
      <c r="F392">
        <v>2.7857142857142798</v>
      </c>
      <c r="G392">
        <v>2.7647058823529398</v>
      </c>
      <c r="H392">
        <v>2.0714285714285698</v>
      </c>
      <c r="I392">
        <v>1.78688524590163</v>
      </c>
      <c r="J392">
        <v>3.04</v>
      </c>
      <c r="K392">
        <v>3.15625</v>
      </c>
      <c r="L392">
        <v>2.2558139534883699</v>
      </c>
      <c r="M392">
        <v>1.97674418604651</v>
      </c>
      <c r="N392">
        <v>2.9038461538461502</v>
      </c>
      <c r="O392">
        <v>2.0588235294117601</v>
      </c>
      <c r="P392">
        <v>2.62</v>
      </c>
      <c r="Q392">
        <v>2.2413793103448199</v>
      </c>
      <c r="R392">
        <v>2.2115384615384599</v>
      </c>
      <c r="S392">
        <v>2.3953488372092999</v>
      </c>
      <c r="T392">
        <v>2.5</v>
      </c>
      <c r="U392">
        <v>2.5272727272727198</v>
      </c>
    </row>
    <row r="393" spans="1:21" x14ac:dyDescent="0.2">
      <c r="A393" t="s">
        <v>153</v>
      </c>
      <c r="B393" t="s">
        <v>132</v>
      </c>
      <c r="C393" t="s">
        <v>134</v>
      </c>
      <c r="D393">
        <v>1095936.49275362</v>
      </c>
      <c r="E393">
        <v>1095936.49275362</v>
      </c>
      <c r="F393">
        <v>1091097.1190476101</v>
      </c>
      <c r="G393">
        <v>1153820.88235294</v>
      </c>
      <c r="H393">
        <v>822862.28571428498</v>
      </c>
      <c r="I393">
        <v>679127.03278688504</v>
      </c>
      <c r="J393">
        <v>693535.54</v>
      </c>
      <c r="K393">
        <v>930612.3125</v>
      </c>
      <c r="L393">
        <v>450538.18604651099</v>
      </c>
      <c r="M393">
        <v>457409.93023255799</v>
      </c>
      <c r="N393">
        <v>840881.88461538404</v>
      </c>
      <c r="O393">
        <v>793569.27450980397</v>
      </c>
      <c r="P393">
        <v>618406.40000000002</v>
      </c>
      <c r="Q393">
        <v>1164865.86206896</v>
      </c>
      <c r="R393">
        <v>1147313.34615384</v>
      </c>
      <c r="S393">
        <v>919497.79069767403</v>
      </c>
      <c r="T393">
        <v>569927.76190476096</v>
      </c>
      <c r="U393">
        <v>446505.89090909</v>
      </c>
    </row>
    <row r="394" spans="1:21" x14ac:dyDescent="0.2">
      <c r="A394" t="s">
        <v>153</v>
      </c>
      <c r="B394" t="s">
        <v>132</v>
      </c>
      <c r="C394" t="s">
        <v>135</v>
      </c>
      <c r="D394">
        <v>2702176.6231884002</v>
      </c>
      <c r="E394">
        <v>2702176.6231884002</v>
      </c>
      <c r="F394">
        <v>2598595.1904761898</v>
      </c>
      <c r="G394">
        <v>2790653.6617647</v>
      </c>
      <c r="H394">
        <v>2139298.57142857</v>
      </c>
      <c r="I394">
        <v>1766881.9344262199</v>
      </c>
      <c r="J394">
        <v>1618273.42</v>
      </c>
      <c r="K394">
        <v>2130305.09375</v>
      </c>
      <c r="L394">
        <v>1158728.5813953399</v>
      </c>
      <c r="M394">
        <v>1339145.5813953399</v>
      </c>
      <c r="N394">
        <v>2070516.6346153801</v>
      </c>
      <c r="O394">
        <v>1783706.1568627399</v>
      </c>
      <c r="P394">
        <v>1669854.86</v>
      </c>
      <c r="Q394">
        <v>3000143.4827586198</v>
      </c>
      <c r="R394">
        <v>2939148.7884615301</v>
      </c>
      <c r="S394">
        <v>2384263.1395348799</v>
      </c>
      <c r="T394">
        <v>1397690.33333333</v>
      </c>
      <c r="U394">
        <v>1121591.0909090899</v>
      </c>
    </row>
    <row r="395" spans="1:21" x14ac:dyDescent="0.2">
      <c r="A395" t="s">
        <v>153</v>
      </c>
      <c r="B395" t="s">
        <v>132</v>
      </c>
      <c r="C395" t="s">
        <v>136</v>
      </c>
      <c r="D395">
        <v>694376.46014492703</v>
      </c>
      <c r="E395">
        <v>694376.46014492703</v>
      </c>
      <c r="F395">
        <v>714222.60119047598</v>
      </c>
      <c r="G395">
        <v>744612.6875</v>
      </c>
      <c r="H395">
        <v>493753.21428571403</v>
      </c>
      <c r="I395">
        <v>407188.307377049</v>
      </c>
      <c r="J395">
        <v>462351.07</v>
      </c>
      <c r="K395">
        <v>630689.1171875</v>
      </c>
      <c r="L395">
        <v>273490.587209302</v>
      </c>
      <c r="M395">
        <v>236976.01744185999</v>
      </c>
      <c r="N395">
        <v>533473.19711538404</v>
      </c>
      <c r="O395">
        <v>546035.05392156797</v>
      </c>
      <c r="P395">
        <v>355544.28499999997</v>
      </c>
      <c r="Q395">
        <v>706046.45689655095</v>
      </c>
      <c r="R395">
        <v>699354.48557692301</v>
      </c>
      <c r="S395">
        <v>553306.45348837203</v>
      </c>
      <c r="T395">
        <v>362987.11904761899</v>
      </c>
      <c r="U395">
        <v>277734.59090909001</v>
      </c>
    </row>
    <row r="396" spans="1:21" x14ac:dyDescent="0.2">
      <c r="A396" t="s">
        <v>153</v>
      </c>
      <c r="B396" t="s">
        <v>132</v>
      </c>
      <c r="C396" t="s">
        <v>137</v>
      </c>
      <c r="D396">
        <v>0.55434782608695599</v>
      </c>
      <c r="E396">
        <v>0.55434782608695599</v>
      </c>
      <c r="F396">
        <v>0.55357142857142805</v>
      </c>
      <c r="G396">
        <v>0.55882352941176405</v>
      </c>
      <c r="H396">
        <v>0.73214285714285698</v>
      </c>
      <c r="I396">
        <v>0.80327868852458995</v>
      </c>
      <c r="J396">
        <v>0.49</v>
      </c>
      <c r="K396">
        <v>0.4609375</v>
      </c>
      <c r="L396">
        <v>0.68604651162790697</v>
      </c>
      <c r="M396">
        <v>0.75581395348837199</v>
      </c>
      <c r="N396">
        <v>0.52403846153846101</v>
      </c>
      <c r="O396">
        <v>0.73529411764705799</v>
      </c>
      <c r="P396">
        <v>0.59499999999999997</v>
      </c>
      <c r="Q396">
        <v>0.68965517241379304</v>
      </c>
      <c r="R396">
        <v>0.69711538461538403</v>
      </c>
      <c r="S396">
        <v>0.65116279069767402</v>
      </c>
      <c r="T396">
        <v>0.625</v>
      </c>
      <c r="U396">
        <v>0.61818181818181805</v>
      </c>
    </row>
    <row r="397" spans="1:21" x14ac:dyDescent="0.2">
      <c r="A397" t="s">
        <v>153</v>
      </c>
      <c r="B397" t="s">
        <v>132</v>
      </c>
      <c r="C397" t="s">
        <v>138</v>
      </c>
      <c r="D397">
        <v>22.188405797101399</v>
      </c>
      <c r="E397">
        <v>22.188405797101399</v>
      </c>
      <c r="F397">
        <v>10.6666666666666</v>
      </c>
      <c r="G397">
        <v>18.3823529411764</v>
      </c>
      <c r="H397">
        <v>7.7619047619047601</v>
      </c>
      <c r="I397">
        <v>8.7704918032786807</v>
      </c>
      <c r="J397">
        <v>8.56</v>
      </c>
      <c r="K397">
        <v>5.9375</v>
      </c>
      <c r="L397">
        <v>9.6976744186046506</v>
      </c>
      <c r="M397">
        <v>7.8372093023255802</v>
      </c>
      <c r="N397">
        <v>9.0384615384615294</v>
      </c>
      <c r="O397">
        <v>17</v>
      </c>
      <c r="P397">
        <v>9.6</v>
      </c>
      <c r="Q397">
        <v>8.3103448275861993</v>
      </c>
      <c r="R397">
        <v>14.115384615384601</v>
      </c>
      <c r="S397">
        <v>8.4418604651162799</v>
      </c>
      <c r="T397">
        <v>10.5714285714285</v>
      </c>
      <c r="U397">
        <v>13.072727272727199</v>
      </c>
    </row>
    <row r="398" spans="1:21" x14ac:dyDescent="0.2">
      <c r="A398" t="s">
        <v>153</v>
      </c>
      <c r="B398" t="s">
        <v>132</v>
      </c>
      <c r="C398" t="s">
        <v>139</v>
      </c>
      <c r="D398">
        <v>0.32157109850871601</v>
      </c>
      <c r="E398">
        <v>0.32157109850871601</v>
      </c>
      <c r="F398">
        <v>0.25396825396825301</v>
      </c>
      <c r="G398">
        <v>0.27032871972318301</v>
      </c>
      <c r="H398">
        <v>0.184807256235827</v>
      </c>
      <c r="I398">
        <v>0.14377855415210899</v>
      </c>
      <c r="J398">
        <v>0.17119999999999999</v>
      </c>
      <c r="K398">
        <v>0.185546875</v>
      </c>
      <c r="L398">
        <v>0.225527312060573</v>
      </c>
      <c r="M398">
        <v>0.182260681449432</v>
      </c>
      <c r="N398">
        <v>0.173816568047337</v>
      </c>
      <c r="O398">
        <v>0.33333333333333298</v>
      </c>
      <c r="P398">
        <v>0.192</v>
      </c>
      <c r="Q398">
        <v>0.28656361474435099</v>
      </c>
      <c r="R398">
        <v>0.27144970414201097</v>
      </c>
      <c r="S398">
        <v>0.19632233639805299</v>
      </c>
      <c r="T398">
        <v>0.25170068027210801</v>
      </c>
      <c r="U398">
        <v>0.23768595041322299</v>
      </c>
    </row>
    <row r="399" spans="1:21" x14ac:dyDescent="0.2">
      <c r="A399" t="s">
        <v>153</v>
      </c>
      <c r="B399" t="s">
        <v>132</v>
      </c>
      <c r="C399" t="s">
        <v>140</v>
      </c>
      <c r="D399">
        <v>0.57779994882797403</v>
      </c>
      <c r="E399">
        <v>0.57779994882797403</v>
      </c>
      <c r="F399">
        <v>0.48568121902250899</v>
      </c>
      <c r="G399">
        <v>0.52249064557297997</v>
      </c>
      <c r="H399">
        <v>0.37440666142119</v>
      </c>
      <c r="I399">
        <v>0.32294611578911198</v>
      </c>
      <c r="J399">
        <v>0.41289819297835201</v>
      </c>
      <c r="K399">
        <v>0.38512299832529301</v>
      </c>
      <c r="L399">
        <v>0.47573977144548801</v>
      </c>
      <c r="M399">
        <v>0.412600358476792</v>
      </c>
      <c r="N399">
        <v>0.38502694631663797</v>
      </c>
      <c r="O399">
        <v>0.59126125061728196</v>
      </c>
      <c r="P399">
        <v>0.42518100684557197</v>
      </c>
      <c r="Q399">
        <v>0.50778736041531602</v>
      </c>
      <c r="R399">
        <v>0.518706394105096</v>
      </c>
      <c r="S399">
        <v>0.41419320927756298</v>
      </c>
      <c r="T399">
        <v>0.50080525854886604</v>
      </c>
      <c r="U399">
        <v>0.47616258145808699</v>
      </c>
    </row>
    <row r="400" spans="1:21" x14ac:dyDescent="0.2">
      <c r="A400" t="s">
        <v>153</v>
      </c>
      <c r="B400" t="s">
        <v>132</v>
      </c>
      <c r="C400" t="s">
        <v>141</v>
      </c>
      <c r="D400">
        <v>1.5691949632698501</v>
      </c>
      <c r="E400">
        <v>1.5691949632698501</v>
      </c>
      <c r="F400">
        <v>1.3403439208196699</v>
      </c>
      <c r="G400">
        <v>1.3682384287542799</v>
      </c>
      <c r="H400">
        <v>0.74876682533886796</v>
      </c>
      <c r="I400">
        <v>0.66535174953475995</v>
      </c>
      <c r="J400">
        <v>1.3530058440391799</v>
      </c>
      <c r="K400">
        <v>1.2959289290862701</v>
      </c>
      <c r="L400">
        <v>1.3574150582498099</v>
      </c>
      <c r="M400">
        <v>0.81773602291195902</v>
      </c>
      <c r="N400">
        <v>1.09210272459929</v>
      </c>
      <c r="O400">
        <v>1.16479497097503</v>
      </c>
      <c r="P400">
        <v>1.05927854959795</v>
      </c>
      <c r="Q400">
        <v>0.96954023980958104</v>
      </c>
      <c r="R400">
        <v>1.1832737036549501</v>
      </c>
      <c r="S400">
        <v>0.93887769685947597</v>
      </c>
      <c r="T400">
        <v>1.17683213952204</v>
      </c>
      <c r="U400">
        <v>1.0516474343501701</v>
      </c>
    </row>
    <row r="401" spans="1:21" x14ac:dyDescent="0.2">
      <c r="A401" t="s">
        <v>153</v>
      </c>
      <c r="B401" t="s">
        <v>132</v>
      </c>
      <c r="C401" t="s">
        <v>142</v>
      </c>
      <c r="D401">
        <v>0.32995119521750399</v>
      </c>
      <c r="E401">
        <v>0.32995119521750399</v>
      </c>
      <c r="F401">
        <v>0.272015543573218</v>
      </c>
      <c r="G401">
        <v>0.31105369977765401</v>
      </c>
      <c r="H401">
        <v>0.28081662044177003</v>
      </c>
      <c r="I401">
        <v>0.2373447073527</v>
      </c>
      <c r="J401">
        <v>0.177871280213144</v>
      </c>
      <c r="K401">
        <v>0.157421515635047</v>
      </c>
      <c r="L401">
        <v>0.255320949744405</v>
      </c>
      <c r="M401">
        <v>0.31131644236799999</v>
      </c>
      <c r="N401">
        <v>0.208258001745975</v>
      </c>
      <c r="O401">
        <v>0.44787782052784297</v>
      </c>
      <c r="P401">
        <v>0.26665662115747701</v>
      </c>
      <c r="Q401">
        <v>0.39234914056674902</v>
      </c>
      <c r="R401">
        <v>0.35256456671763198</v>
      </c>
      <c r="S401">
        <v>0.28302208738208401</v>
      </c>
      <c r="T401">
        <v>0.33179853830557199</v>
      </c>
      <c r="U401">
        <v>0.332291368235064</v>
      </c>
    </row>
    <row r="402" spans="1:21" x14ac:dyDescent="0.2">
      <c r="A402" t="s">
        <v>153</v>
      </c>
      <c r="B402" t="s">
        <v>132</v>
      </c>
      <c r="C402" t="s">
        <v>143</v>
      </c>
      <c r="D402">
        <v>3.0763109741801999</v>
      </c>
      <c r="E402">
        <v>3.0763109741801999</v>
      </c>
      <c r="F402">
        <v>3.0854893791054101</v>
      </c>
      <c r="G402">
        <v>3.2968470408062198</v>
      </c>
      <c r="H402">
        <v>3.6124391489177099</v>
      </c>
      <c r="I402">
        <v>3.8616034765459402</v>
      </c>
      <c r="J402">
        <v>3.94560400210985</v>
      </c>
      <c r="K402">
        <v>3.3278195311147698</v>
      </c>
      <c r="L402">
        <v>3.2948986967545402</v>
      </c>
      <c r="M402">
        <v>3.6974578610361002</v>
      </c>
      <c r="N402">
        <v>3.6963435756686902</v>
      </c>
      <c r="O402">
        <v>2.9206045078321501</v>
      </c>
      <c r="P402">
        <v>3.7281020701914702</v>
      </c>
      <c r="Q402">
        <v>2.9650895127282202</v>
      </c>
      <c r="R402">
        <v>3.1985955408742601</v>
      </c>
      <c r="S402">
        <v>3.55258045167212</v>
      </c>
      <c r="T402">
        <v>3.2773431031761202</v>
      </c>
      <c r="U402">
        <v>3.3299277799948901</v>
      </c>
    </row>
    <row r="403" spans="1:21" x14ac:dyDescent="0.2">
      <c r="A403" t="s">
        <v>153</v>
      </c>
      <c r="B403" t="s">
        <v>132</v>
      </c>
      <c r="C403" t="s">
        <v>144</v>
      </c>
      <c r="D403">
        <v>5.5261893320518903E-3</v>
      </c>
      <c r="E403">
        <v>5.5261893320518903E-3</v>
      </c>
      <c r="F403">
        <v>4.3464762496119198E-3</v>
      </c>
      <c r="G403">
        <v>5.34255185417976E-3</v>
      </c>
      <c r="H403">
        <v>4.9563370309180996E-3</v>
      </c>
      <c r="I403">
        <v>6.2970992051202598E-3</v>
      </c>
      <c r="J403">
        <v>5.7903879559930496E-3</v>
      </c>
      <c r="K403">
        <v>3.9820806371329001E-3</v>
      </c>
      <c r="L403">
        <v>6.6894835096453003E-3</v>
      </c>
      <c r="M403">
        <v>6.24002321869104E-3</v>
      </c>
      <c r="N403">
        <v>5.3180609531601501E-3</v>
      </c>
      <c r="O403">
        <v>5.3319393622582303E-3</v>
      </c>
      <c r="P403">
        <v>6.2204528489674003E-3</v>
      </c>
      <c r="Q403">
        <v>3.5066505441354199E-3</v>
      </c>
      <c r="R403">
        <v>4.7024778440947698E-3</v>
      </c>
      <c r="S403">
        <v>4.7477089543999096E-3</v>
      </c>
      <c r="T403">
        <v>5.9523809523809503E-3</v>
      </c>
      <c r="U403">
        <v>7.67941915666015E-3</v>
      </c>
    </row>
    <row r="404" spans="1:21" x14ac:dyDescent="0.2">
      <c r="A404" t="s">
        <v>153</v>
      </c>
      <c r="B404" t="s">
        <v>132</v>
      </c>
      <c r="C404" t="s">
        <v>145</v>
      </c>
      <c r="D404">
        <v>1063191.22999369</v>
      </c>
      <c r="E404">
        <v>1063191.22999369</v>
      </c>
      <c r="F404">
        <v>1038164.25680272</v>
      </c>
      <c r="G404">
        <v>1118785.8512110701</v>
      </c>
      <c r="H404">
        <v>782154.41950113303</v>
      </c>
      <c r="I404">
        <v>653908.55146465998</v>
      </c>
      <c r="J404">
        <v>663710.25</v>
      </c>
      <c r="K404">
        <v>867548.546875</v>
      </c>
      <c r="L404">
        <v>428191.412655489</v>
      </c>
      <c r="M404">
        <v>431728.00432666298</v>
      </c>
      <c r="N404">
        <v>805523.42159763305</v>
      </c>
      <c r="O404">
        <v>758394.63975394005</v>
      </c>
      <c r="P404">
        <v>592562.62239999999</v>
      </c>
      <c r="Q404">
        <v>1083542.55648038</v>
      </c>
      <c r="R404">
        <v>1102091.68786982</v>
      </c>
      <c r="S404">
        <v>875133.67550026998</v>
      </c>
      <c r="T404">
        <v>541703.76190476096</v>
      </c>
      <c r="U404">
        <v>429549.11603305698</v>
      </c>
    </row>
    <row r="405" spans="1:21" x14ac:dyDescent="0.2">
      <c r="A405" t="s">
        <v>153</v>
      </c>
      <c r="B405" t="s">
        <v>146</v>
      </c>
      <c r="C405" t="s">
        <v>147</v>
      </c>
      <c r="D405">
        <v>3235.72057911404</v>
      </c>
      <c r="E405">
        <v>3235.72057911404</v>
      </c>
      <c r="F405">
        <v>2980.6081331092801</v>
      </c>
      <c r="G405">
        <v>3661.88054388815</v>
      </c>
      <c r="H405">
        <v>2188.7996543271902</v>
      </c>
      <c r="I405">
        <v>2338.9808309037799</v>
      </c>
      <c r="J405">
        <v>2506.6425675883202</v>
      </c>
      <c r="K405">
        <v>2401.6990037559199</v>
      </c>
      <c r="L405">
        <v>1645.65760831895</v>
      </c>
      <c r="M405">
        <v>1526.89004093792</v>
      </c>
      <c r="N405">
        <v>2375.8345963881302</v>
      </c>
      <c r="O405">
        <v>2792.70569168768</v>
      </c>
      <c r="P405">
        <v>1613.9877701850501</v>
      </c>
      <c r="Q405">
        <v>2070.3316547109698</v>
      </c>
      <c r="R405">
        <v>2859.0639954419498</v>
      </c>
      <c r="S405">
        <v>2272.5087682725898</v>
      </c>
      <c r="T405">
        <v>1890.6155092592501</v>
      </c>
      <c r="U405">
        <v>1831.8470866053201</v>
      </c>
    </row>
    <row r="406" spans="1:21" x14ac:dyDescent="0.2">
      <c r="A406" t="s">
        <v>153</v>
      </c>
      <c r="B406" t="s">
        <v>146</v>
      </c>
      <c r="C406" t="s">
        <v>148</v>
      </c>
      <c r="D406">
        <v>3.1296029535522702E-4</v>
      </c>
      <c r="E406">
        <v>3.1296029535522702E-4</v>
      </c>
      <c r="F406">
        <v>3.7944239920723901E-4</v>
      </c>
      <c r="G406">
        <v>2.9282306009245098E-4</v>
      </c>
      <c r="H406">
        <v>4.2581702476908402E-4</v>
      </c>
      <c r="I406">
        <v>3.7070778813371098E-4</v>
      </c>
      <c r="J406">
        <v>4.4449638045486402E-4</v>
      </c>
      <c r="K406">
        <v>4.6381545105978898E-4</v>
      </c>
      <c r="L406">
        <v>6.0483699277141898E-4</v>
      </c>
      <c r="M406">
        <v>5.8038774754243304E-4</v>
      </c>
      <c r="N406">
        <v>4.0404539273877402E-4</v>
      </c>
      <c r="O406">
        <v>3.9788498081447102E-4</v>
      </c>
      <c r="P406">
        <v>5.1121034887594095E-4</v>
      </c>
      <c r="Q406">
        <v>4.4973306462576401E-4</v>
      </c>
      <c r="R406">
        <v>3.3382525160686099E-4</v>
      </c>
      <c r="S406">
        <v>4.1028033459346498E-4</v>
      </c>
      <c r="T406">
        <v>5.39947614062097E-4</v>
      </c>
      <c r="U406">
        <v>5.4271446174600398E-4</v>
      </c>
    </row>
    <row r="407" spans="1:21" x14ac:dyDescent="0.2">
      <c r="A407" t="s">
        <v>153</v>
      </c>
      <c r="B407" t="s">
        <v>146</v>
      </c>
      <c r="C407" t="s">
        <v>149</v>
      </c>
      <c r="D407">
        <v>0.51182019989860905</v>
      </c>
      <c r="E407">
        <v>0.51182019989860905</v>
      </c>
      <c r="F407">
        <v>0.54547161818963297</v>
      </c>
      <c r="G407">
        <v>0.53661715718188197</v>
      </c>
      <c r="H407">
        <v>0.55426635235950705</v>
      </c>
      <c r="I407">
        <v>0.55694073777016895</v>
      </c>
      <c r="J407">
        <v>0.52107402540084602</v>
      </c>
      <c r="K407">
        <v>0.53659281779451395</v>
      </c>
      <c r="L407">
        <v>0.51441755648048604</v>
      </c>
      <c r="M407">
        <v>0.50006851334750702</v>
      </c>
      <c r="N407">
        <v>0.50623224411573897</v>
      </c>
      <c r="O407">
        <v>0.52551785402155504</v>
      </c>
      <c r="P407">
        <v>0.48672354639494603</v>
      </c>
      <c r="Q407">
        <v>0.53773668778901995</v>
      </c>
      <c r="R407">
        <v>0.54179404222597205</v>
      </c>
      <c r="S407">
        <v>0.53822631425042</v>
      </c>
      <c r="T407">
        <v>0.52495224469228297</v>
      </c>
      <c r="U407">
        <v>0.51454609261439699</v>
      </c>
    </row>
    <row r="408" spans="1:21" x14ac:dyDescent="0.2">
      <c r="A408" t="s">
        <v>153</v>
      </c>
      <c r="B408" t="s">
        <v>146</v>
      </c>
      <c r="C408" t="s">
        <v>82</v>
      </c>
      <c r="D408">
        <v>0.12795332899332301</v>
      </c>
      <c r="E408">
        <v>0.12795332899332301</v>
      </c>
      <c r="F408">
        <v>0.13616678917959499</v>
      </c>
      <c r="G408">
        <v>0.13408683265954499</v>
      </c>
      <c r="H408">
        <v>0.13848204802123301</v>
      </c>
      <c r="I408">
        <v>0.138873203590063</v>
      </c>
      <c r="J408">
        <v>0.130120241366491</v>
      </c>
      <c r="K408">
        <v>0.13399323461148899</v>
      </c>
      <c r="L408">
        <v>0.128604129518782</v>
      </c>
      <c r="M408">
        <v>0.12479850939155</v>
      </c>
      <c r="N408">
        <v>0.12653279693406499</v>
      </c>
      <c r="O408">
        <v>0.13123234685434901</v>
      </c>
      <c r="P408">
        <v>0.12106361024338599</v>
      </c>
      <c r="Q408">
        <v>0.13435376553492101</v>
      </c>
      <c r="R408">
        <v>0.13541564734017</v>
      </c>
      <c r="S408">
        <v>0.13447418775940601</v>
      </c>
      <c r="T408">
        <v>0.13123165245496099</v>
      </c>
      <c r="U408">
        <v>0.12863584641641501</v>
      </c>
    </row>
    <row r="409" spans="1:21" x14ac:dyDescent="0.2">
      <c r="A409" t="s">
        <v>153</v>
      </c>
      <c r="B409" t="s">
        <v>146</v>
      </c>
      <c r="C409" t="s">
        <v>150</v>
      </c>
      <c r="D409">
        <v>3.12959076502473E-4</v>
      </c>
      <c r="E409">
        <v>3.12959076502473E-4</v>
      </c>
      <c r="F409">
        <v>3.7943661341981497E-4</v>
      </c>
      <c r="G409">
        <v>2.9282245111564401E-4</v>
      </c>
      <c r="H409">
        <v>4.2582518203392798E-4</v>
      </c>
      <c r="I409">
        <v>3.7070356226264199E-4</v>
      </c>
      <c r="J409">
        <v>4.4448348373455E-4</v>
      </c>
      <c r="K409">
        <v>4.6381203244365201E-4</v>
      </c>
      <c r="L409">
        <v>6.0483674988092296E-4</v>
      </c>
      <c r="M409">
        <v>5.8033894557940602E-4</v>
      </c>
      <c r="N409">
        <v>4.0404788640866998E-4</v>
      </c>
      <c r="O409">
        <v>3.9788797274656801E-4</v>
      </c>
      <c r="P409">
        <v>5.1125117770360595E-4</v>
      </c>
      <c r="Q409">
        <v>4.4972839617216901E-4</v>
      </c>
      <c r="R409">
        <v>3.3382168000926698E-4</v>
      </c>
      <c r="S409">
        <v>4.1029167830787798E-4</v>
      </c>
      <c r="T409">
        <v>5.3994899410395004E-4</v>
      </c>
      <c r="U409">
        <v>5.4271524312673699E-4</v>
      </c>
    </row>
    <row r="410" spans="1:21" x14ac:dyDescent="0.2">
      <c r="A410" t="s">
        <v>154</v>
      </c>
      <c r="B410" t="s">
        <v>61</v>
      </c>
      <c r="C410" t="s">
        <v>62</v>
      </c>
      <c r="D410">
        <v>-3.1714698084510902</v>
      </c>
      <c r="E410">
        <v>-3.1714698084510902</v>
      </c>
      <c r="F410">
        <v>-4.3299699423677396</v>
      </c>
      <c r="G410">
        <v>-4.7770707949292301</v>
      </c>
      <c r="H410">
        <v>-10.1362831932764</v>
      </c>
      <c r="I410">
        <v>-11.968833835522201</v>
      </c>
      <c r="J410">
        <v>-3.5078503808613299</v>
      </c>
      <c r="K410">
        <v>-4.1136145966385804</v>
      </c>
      <c r="L410">
        <v>-4.4644288688098799</v>
      </c>
      <c r="M410">
        <v>-4.8704724475349099</v>
      </c>
      <c r="N410">
        <v>-2.1329824372102801</v>
      </c>
      <c r="O410">
        <v>-4.6342198439309996</v>
      </c>
      <c r="P410">
        <v>-3.87630099862931</v>
      </c>
      <c r="Q410">
        <v>-5.3615482140000701</v>
      </c>
      <c r="R410">
        <v>-3.2680303350772002</v>
      </c>
      <c r="S410">
        <v>-4.6214724220852297</v>
      </c>
      <c r="T410">
        <v>-7.2239528926752703</v>
      </c>
      <c r="U410">
        <v>-6.4109684956099002</v>
      </c>
    </row>
    <row r="411" spans="1:21" x14ac:dyDescent="0.2">
      <c r="A411" t="s">
        <v>154</v>
      </c>
      <c r="B411" t="s">
        <v>61</v>
      </c>
      <c r="C411" t="s">
        <v>63</v>
      </c>
      <c r="D411">
        <v>3.3467372065358401</v>
      </c>
      <c r="E411">
        <v>3.3467372065358401</v>
      </c>
      <c r="F411">
        <v>4.1333363180641696</v>
      </c>
      <c r="G411">
        <v>4.4813670262154197</v>
      </c>
      <c r="H411">
        <v>9.7739283115902698</v>
      </c>
      <c r="I411">
        <v>12.162550550448801</v>
      </c>
      <c r="J411">
        <v>3.5161573580133898</v>
      </c>
      <c r="K411">
        <v>4.1131662454879301</v>
      </c>
      <c r="L411">
        <v>5.2674081808047699</v>
      </c>
      <c r="M411">
        <v>5.6604075104751201</v>
      </c>
      <c r="N411">
        <v>1.9575353376020701</v>
      </c>
      <c r="O411">
        <v>5.0095638391680204</v>
      </c>
      <c r="P411">
        <v>3.37124404862847</v>
      </c>
      <c r="Q411">
        <v>4.9812394846974497</v>
      </c>
      <c r="R411">
        <v>4.2291569231584498</v>
      </c>
      <c r="S411">
        <v>5.1466882970050598</v>
      </c>
      <c r="T411">
        <v>7.35004738648556</v>
      </c>
      <c r="U411">
        <v>6.4674854399171098</v>
      </c>
    </row>
    <row r="412" spans="1:21" x14ac:dyDescent="0.2">
      <c r="A412" t="s">
        <v>154</v>
      </c>
      <c r="B412" t="s">
        <v>61</v>
      </c>
      <c r="C412" t="s">
        <v>64</v>
      </c>
      <c r="D412">
        <v>288692.74467186898</v>
      </c>
      <c r="E412">
        <v>288692.74467186898</v>
      </c>
      <c r="F412">
        <v>176197.76723083199</v>
      </c>
      <c r="G412">
        <v>299169.40494739899</v>
      </c>
      <c r="H412">
        <v>721527.98735747498</v>
      </c>
      <c r="I412">
        <v>870242.09553876205</v>
      </c>
      <c r="J412">
        <v>126642.70138366699</v>
      </c>
      <c r="K412">
        <v>135925.13752277399</v>
      </c>
      <c r="L412">
        <v>252921.99419149</v>
      </c>
      <c r="M412">
        <v>214427.97720110099</v>
      </c>
      <c r="N412">
        <v>88017.685734674305</v>
      </c>
      <c r="O412">
        <v>343309.20144852903</v>
      </c>
      <c r="P412">
        <v>260859.957321458</v>
      </c>
      <c r="Q412">
        <v>495750.89342250302</v>
      </c>
      <c r="R412">
        <v>346985.90115763701</v>
      </c>
      <c r="S412">
        <v>410994.182985486</v>
      </c>
      <c r="T412">
        <v>291329.69203426997</v>
      </c>
      <c r="U412">
        <v>262394.33218364598</v>
      </c>
    </row>
    <row r="413" spans="1:21" x14ac:dyDescent="0.2">
      <c r="A413" t="s">
        <v>154</v>
      </c>
      <c r="B413" t="s">
        <v>61</v>
      </c>
      <c r="C413" t="s">
        <v>65</v>
      </c>
      <c r="D413">
        <v>4.3655991523401001</v>
      </c>
      <c r="E413">
        <v>4.3655991523401001</v>
      </c>
      <c r="F413">
        <v>4.7917430653517998</v>
      </c>
      <c r="G413">
        <v>4.8701804032090896</v>
      </c>
      <c r="H413">
        <v>5.62982664877108</v>
      </c>
      <c r="I413">
        <v>6.0549436623610999</v>
      </c>
      <c r="J413">
        <v>4.4398250623874498</v>
      </c>
      <c r="K413">
        <v>4.5588658681167802</v>
      </c>
      <c r="L413">
        <v>4.8596817855413397</v>
      </c>
      <c r="M413">
        <v>4.9549690271687101</v>
      </c>
      <c r="N413">
        <v>3.7981700085942598</v>
      </c>
      <c r="O413">
        <v>4.8715768481992896</v>
      </c>
      <c r="P413">
        <v>4.3540978942081097</v>
      </c>
      <c r="Q413">
        <v>4.9941229637370199</v>
      </c>
      <c r="R413">
        <v>4.6731112331486697</v>
      </c>
      <c r="S413">
        <v>4.8795034467089797</v>
      </c>
      <c r="T413">
        <v>5.3136206546124498</v>
      </c>
      <c r="U413">
        <v>5.2102762456461802</v>
      </c>
    </row>
    <row r="414" spans="1:21" x14ac:dyDescent="0.2">
      <c r="A414" t="s">
        <v>154</v>
      </c>
      <c r="B414" t="s">
        <v>61</v>
      </c>
      <c r="C414" t="s">
        <v>66</v>
      </c>
      <c r="D414">
        <v>1.5428514538315501</v>
      </c>
      <c r="E414">
        <v>1.5428514538315501</v>
      </c>
      <c r="F414">
        <v>2.9241739182190698</v>
      </c>
      <c r="G414">
        <v>2.8583268151055701</v>
      </c>
      <c r="H414">
        <v>5.2728431675380403</v>
      </c>
      <c r="I414">
        <v>8.9111516573512208</v>
      </c>
      <c r="J414">
        <v>1.9282816652350501</v>
      </c>
      <c r="K414">
        <v>2.05544605364822</v>
      </c>
      <c r="L414">
        <v>2.4437678740274702</v>
      </c>
      <c r="M414">
        <v>2.9164720160807698</v>
      </c>
      <c r="N414">
        <v>1.07342360859408</v>
      </c>
      <c r="O414">
        <v>2.4058094628335001</v>
      </c>
      <c r="P414">
        <v>1.40286155029802</v>
      </c>
      <c r="Q414">
        <v>2.4894946795066399</v>
      </c>
      <c r="R414">
        <v>2.0589826613792002</v>
      </c>
      <c r="S414">
        <v>2.1905649504047799</v>
      </c>
      <c r="T414">
        <v>3.7911084990467598</v>
      </c>
      <c r="U414">
        <v>3.4055095091826502</v>
      </c>
    </row>
    <row r="415" spans="1:21" x14ac:dyDescent="0.2">
      <c r="A415" t="s">
        <v>154</v>
      </c>
      <c r="B415" t="s">
        <v>61</v>
      </c>
      <c r="C415" t="s">
        <v>67</v>
      </c>
      <c r="D415">
        <v>12.0006839050215</v>
      </c>
      <c r="E415">
        <v>12.0006839050215</v>
      </c>
      <c r="F415">
        <v>13.019244735748201</v>
      </c>
      <c r="G415">
        <v>9.1763745850806409</v>
      </c>
      <c r="H415">
        <v>16.0620392273512</v>
      </c>
      <c r="I415">
        <v>3.9616329415686899</v>
      </c>
      <c r="J415">
        <v>8.8126696234196693</v>
      </c>
      <c r="K415">
        <v>7.0511109246735</v>
      </c>
      <c r="L415">
        <v>34.424725050312297</v>
      </c>
      <c r="M415">
        <v>13.477154741972701</v>
      </c>
      <c r="N415">
        <v>14.6974688045311</v>
      </c>
      <c r="O415">
        <v>11.3065636112037</v>
      </c>
      <c r="P415">
        <v>31.7166692445827</v>
      </c>
      <c r="Q415">
        <v>26.363942671824699</v>
      </c>
      <c r="R415">
        <v>12.784093985523301</v>
      </c>
      <c r="S415">
        <v>10.259952560469999</v>
      </c>
      <c r="T415">
        <v>5.8596387669779899</v>
      </c>
      <c r="U415">
        <v>7.0505951468124204</v>
      </c>
    </row>
    <row r="416" spans="1:21" x14ac:dyDescent="0.2">
      <c r="A416" t="s">
        <v>154</v>
      </c>
      <c r="B416" t="s">
        <v>61</v>
      </c>
      <c r="C416" t="s">
        <v>33</v>
      </c>
      <c r="D416">
        <v>29.0225295341411</v>
      </c>
      <c r="E416">
        <v>29.0225295341411</v>
      </c>
      <c r="F416">
        <v>46.182565019923501</v>
      </c>
      <c r="G416">
        <v>26.4921815435955</v>
      </c>
      <c r="H416">
        <v>71.676453286348007</v>
      </c>
      <c r="I416">
        <v>38.561963108376197</v>
      </c>
      <c r="J416">
        <v>20.373859394568601</v>
      </c>
      <c r="K416">
        <v>22.464800778324999</v>
      </c>
      <c r="L416">
        <v>112.878421095227</v>
      </c>
      <c r="M416">
        <v>47.075112789787497</v>
      </c>
      <c r="N416">
        <v>20.718972326183501</v>
      </c>
      <c r="O416">
        <v>38.6016525046944</v>
      </c>
      <c r="P416">
        <v>42.792762321603398</v>
      </c>
      <c r="Q416">
        <v>65.554047303855</v>
      </c>
      <c r="R416">
        <v>40.617512813029897</v>
      </c>
      <c r="S416">
        <v>40.345041892538902</v>
      </c>
      <c r="T416">
        <v>35.755107473385301</v>
      </c>
      <c r="U416">
        <v>31.5597307581012</v>
      </c>
    </row>
    <row r="417" spans="1:21" x14ac:dyDescent="0.2">
      <c r="A417" t="s">
        <v>154</v>
      </c>
      <c r="B417" t="s">
        <v>61</v>
      </c>
      <c r="C417" t="s">
        <v>68</v>
      </c>
      <c r="D417">
        <v>2.4269540364791999</v>
      </c>
      <c r="E417">
        <v>2.4269540364791999</v>
      </c>
      <c r="F417">
        <v>2.6500385462579499</v>
      </c>
      <c r="G417">
        <v>2.9071908445845498</v>
      </c>
      <c r="H417">
        <v>5.5465287170685604</v>
      </c>
      <c r="I417">
        <v>6.7071444632482704</v>
      </c>
      <c r="J417">
        <v>2.2238574136119702</v>
      </c>
      <c r="K417">
        <v>2.4426554450433602</v>
      </c>
      <c r="L417">
        <v>3.2513989116625202</v>
      </c>
      <c r="M417">
        <v>3.2534051027652802</v>
      </c>
      <c r="N417">
        <v>1.52284280068175</v>
      </c>
      <c r="O417">
        <v>3.2286296896312199</v>
      </c>
      <c r="P417">
        <v>2.6514697682630901</v>
      </c>
      <c r="Q417">
        <v>3.8096257580182402</v>
      </c>
      <c r="R417">
        <v>2.8855493894059601</v>
      </c>
      <c r="S417">
        <v>3.5002977754159899</v>
      </c>
      <c r="T417">
        <v>4.07679321456735</v>
      </c>
      <c r="U417">
        <v>3.7406841802841999</v>
      </c>
    </row>
    <row r="418" spans="1:21" x14ac:dyDescent="0.2">
      <c r="A418" t="s">
        <v>154</v>
      </c>
      <c r="B418" t="s">
        <v>61</v>
      </c>
      <c r="C418" t="s">
        <v>31</v>
      </c>
      <c r="D418">
        <v>3.1074643079969402E-2</v>
      </c>
      <c r="E418">
        <v>3.1074643079969402E-2</v>
      </c>
      <c r="F418">
        <v>-0.14158935180207699</v>
      </c>
      <c r="G418">
        <v>-0.18728338163920599</v>
      </c>
      <c r="H418">
        <v>-0.14082855359070501</v>
      </c>
      <c r="I418">
        <v>7.7019439151916794E-2</v>
      </c>
      <c r="J418">
        <v>2.5427187306677E-2</v>
      </c>
      <c r="K418">
        <v>-1.12256722097998E-2</v>
      </c>
      <c r="L418">
        <v>0.24262310898914399</v>
      </c>
      <c r="M418">
        <v>0.20552464088821301</v>
      </c>
      <c r="N418">
        <v>-0.113217054752766</v>
      </c>
      <c r="O418">
        <v>5.0293252423096499E-2</v>
      </c>
      <c r="P418">
        <v>-0.24151871559073901</v>
      </c>
      <c r="Q418">
        <v>-0.21462193959123901</v>
      </c>
      <c r="R418">
        <v>8.2731092891950103E-2</v>
      </c>
      <c r="S418">
        <v>1.0416936538981901E-2</v>
      </c>
      <c r="T418">
        <v>-6.7618936963760895E-2</v>
      </c>
      <c r="U418">
        <v>-1.7595821530161E-2</v>
      </c>
    </row>
    <row r="419" spans="1:21" x14ac:dyDescent="0.2">
      <c r="A419" t="s">
        <v>154</v>
      </c>
      <c r="B419" t="s">
        <v>61</v>
      </c>
      <c r="C419" t="s">
        <v>69</v>
      </c>
      <c r="D419" s="1">
        <v>9.0594198809412698E-14</v>
      </c>
      <c r="E419" s="1">
        <v>9.0594198809412698E-14</v>
      </c>
      <c r="F419">
        <v>-0.106571502526342</v>
      </c>
      <c r="G419">
        <v>-2.8274964764016999E-2</v>
      </c>
      <c r="H419">
        <v>1.1456565739247899E-2</v>
      </c>
      <c r="I419">
        <v>0.114969827319874</v>
      </c>
      <c r="J419">
        <v>-1.60023544586591E-2</v>
      </c>
      <c r="K419">
        <v>-1.9569660169260501E-3</v>
      </c>
      <c r="L419">
        <v>6.2680456149085198E-3</v>
      </c>
      <c r="M419" s="1">
        <v>6.9277916736609705E-14</v>
      </c>
      <c r="N419" s="1">
        <v>2.3092638912203199E-14</v>
      </c>
      <c r="O419" s="1">
        <v>9.0594198809412698E-14</v>
      </c>
      <c r="P419" s="1">
        <v>8.7041485130612197E-14</v>
      </c>
      <c r="Q419" s="1">
        <v>1.11910480882215E-13</v>
      </c>
      <c r="R419">
        <v>1.2250860867065901E-2</v>
      </c>
      <c r="S419">
        <v>1.05573757743127E-2</v>
      </c>
      <c r="T419">
        <v>1.5156372312811201E-4</v>
      </c>
      <c r="U419">
        <v>1.7204671869771E-2</v>
      </c>
    </row>
    <row r="420" spans="1:21" x14ac:dyDescent="0.2">
      <c r="A420" t="s">
        <v>154</v>
      </c>
      <c r="B420" t="s">
        <v>61</v>
      </c>
      <c r="C420" t="s">
        <v>32</v>
      </c>
      <c r="D420">
        <v>-32.033083630404498</v>
      </c>
      <c r="E420">
        <v>-32.033083630404498</v>
      </c>
      <c r="F420">
        <v>-24.7881643798945</v>
      </c>
      <c r="G420">
        <v>-35.542196007444801</v>
      </c>
      <c r="H420">
        <v>-107.209276338346</v>
      </c>
      <c r="I420">
        <v>-56.522554916496397</v>
      </c>
      <c r="J420">
        <v>-22.664158023505301</v>
      </c>
      <c r="K420">
        <v>-19.681073039812901</v>
      </c>
      <c r="L420">
        <v>-75.800723131233596</v>
      </c>
      <c r="M420">
        <v>-65.0907846350254</v>
      </c>
      <c r="N420">
        <v>-23.190342638248801</v>
      </c>
      <c r="O420">
        <v>-43.5052257190288</v>
      </c>
      <c r="P420">
        <v>-80.354572618638699</v>
      </c>
      <c r="Q420">
        <v>-97.6368761045767</v>
      </c>
      <c r="R420">
        <v>-46.5248945068616</v>
      </c>
      <c r="S420">
        <v>-41.574296564514498</v>
      </c>
      <c r="T420">
        <v>-34.796887377713801</v>
      </c>
      <c r="U420">
        <v>-36.716640221524997</v>
      </c>
    </row>
    <row r="421" spans="1:21" x14ac:dyDescent="0.2">
      <c r="A421" t="s">
        <v>154</v>
      </c>
      <c r="B421" t="s">
        <v>61</v>
      </c>
      <c r="C421" t="s">
        <v>70</v>
      </c>
      <c r="D421">
        <v>61.055613164545697</v>
      </c>
      <c r="E421">
        <v>61.055613164545697</v>
      </c>
      <c r="F421">
        <v>70.970729399818097</v>
      </c>
      <c r="G421">
        <v>62.0343775510404</v>
      </c>
      <c r="H421">
        <v>178.88572962469399</v>
      </c>
      <c r="I421">
        <v>95.084518024872693</v>
      </c>
      <c r="J421">
        <v>43.038017418073899</v>
      </c>
      <c r="K421">
        <v>42.145873818138</v>
      </c>
      <c r="L421">
        <v>188.67914422646101</v>
      </c>
      <c r="M421">
        <v>112.165897424813</v>
      </c>
      <c r="N421">
        <v>43.909314964432397</v>
      </c>
      <c r="O421">
        <v>82.106878223723299</v>
      </c>
      <c r="P421">
        <v>123.147334940242</v>
      </c>
      <c r="Q421">
        <v>163.19092340843099</v>
      </c>
      <c r="R421">
        <v>87.142407319891504</v>
      </c>
      <c r="S421">
        <v>81.919338457053399</v>
      </c>
      <c r="T421">
        <v>70.551994851099195</v>
      </c>
      <c r="U421">
        <v>68.276370979626293</v>
      </c>
    </row>
    <row r="422" spans="1:21" x14ac:dyDescent="0.2">
      <c r="A422" t="s">
        <v>154</v>
      </c>
      <c r="B422" t="s">
        <v>61</v>
      </c>
      <c r="C422" t="s">
        <v>71</v>
      </c>
      <c r="D422">
        <v>0.76724227280933599</v>
      </c>
      <c r="E422">
        <v>0.76724227280933599</v>
      </c>
      <c r="F422">
        <v>1.3287368672106401</v>
      </c>
      <c r="G422">
        <v>1.33436597297132</v>
      </c>
      <c r="H422">
        <v>2.6794529260648701</v>
      </c>
      <c r="I422">
        <v>3.9590482772233102</v>
      </c>
      <c r="J422">
        <v>0.93674053169945404</v>
      </c>
      <c r="K422">
        <v>1.0312876191959901</v>
      </c>
      <c r="L422">
        <v>1.2253240553814999</v>
      </c>
      <c r="M422">
        <v>1.4213642900465</v>
      </c>
      <c r="N422">
        <v>0.52720585892415595</v>
      </c>
      <c r="O422">
        <v>1.21811730371903</v>
      </c>
      <c r="P422">
        <v>0.80613565239937301</v>
      </c>
      <c r="Q422">
        <v>1.2995418763575499</v>
      </c>
      <c r="R422">
        <v>1.0232531599895101</v>
      </c>
      <c r="S422">
        <v>1.1533676077549</v>
      </c>
      <c r="T422">
        <v>1.95496966946783</v>
      </c>
      <c r="U422">
        <v>1.7376993927739901</v>
      </c>
    </row>
    <row r="423" spans="1:21" x14ac:dyDescent="0.2">
      <c r="A423" t="s">
        <v>154</v>
      </c>
      <c r="B423" t="s">
        <v>61</v>
      </c>
      <c r="C423" t="s">
        <v>72</v>
      </c>
      <c r="D423">
        <v>4.8084628985830999</v>
      </c>
      <c r="E423">
        <v>4.8084628985830999</v>
      </c>
      <c r="F423">
        <v>4.2701606150885896</v>
      </c>
      <c r="G423">
        <v>4.8481774306184997</v>
      </c>
      <c r="H423">
        <v>9.2274640309495695</v>
      </c>
      <c r="I423">
        <v>9.4781896383735997</v>
      </c>
      <c r="J423">
        <v>3.8296484768354699</v>
      </c>
      <c r="K423">
        <v>4.11272741859442</v>
      </c>
      <c r="L423">
        <v>6.2727122381448002</v>
      </c>
      <c r="M423">
        <v>5.5782708758593902</v>
      </c>
      <c r="N423">
        <v>3.0002673524880401</v>
      </c>
      <c r="O423">
        <v>5.9910126228897704</v>
      </c>
      <c r="P423">
        <v>5.6967834164584099</v>
      </c>
      <c r="Q423">
        <v>7.7424604932033896</v>
      </c>
      <c r="R423">
        <v>5.6016713034989101</v>
      </c>
      <c r="S423">
        <v>6.7363656662860798</v>
      </c>
      <c r="T423">
        <v>6.4255911525855396</v>
      </c>
      <c r="U423">
        <v>6.05285216191528</v>
      </c>
    </row>
    <row r="424" spans="1:21" x14ac:dyDescent="0.2">
      <c r="A424" t="s">
        <v>154</v>
      </c>
      <c r="B424" t="s">
        <v>61</v>
      </c>
      <c r="C424" t="s">
        <v>73</v>
      </c>
      <c r="D424">
        <v>-0.21208633288734399</v>
      </c>
      <c r="E424">
        <v>-0.21208633288734399</v>
      </c>
      <c r="F424">
        <v>0.268105636227707</v>
      </c>
      <c r="G424">
        <v>-0.60911977562942898</v>
      </c>
      <c r="H424">
        <v>-0.293203980279031</v>
      </c>
      <c r="I424">
        <v>-0.44163784059451</v>
      </c>
      <c r="J424">
        <v>0.15201697543439499</v>
      </c>
      <c r="K424">
        <v>0.17575872814281801</v>
      </c>
      <c r="L424">
        <v>0.71344424741738299</v>
      </c>
      <c r="M424">
        <v>0.130450324636083</v>
      </c>
      <c r="N424">
        <v>-0.65981915686630099</v>
      </c>
      <c r="O424">
        <v>-0.26812350369764598</v>
      </c>
      <c r="P424">
        <v>-1.97074701828326</v>
      </c>
      <c r="Q424">
        <v>-1.0801071876746999</v>
      </c>
      <c r="R424">
        <v>-0.647745347341245</v>
      </c>
      <c r="S424">
        <v>-0.51566700968772705</v>
      </c>
      <c r="T424">
        <v>-0.26940007090377499</v>
      </c>
      <c r="U424">
        <v>-0.27509446593004599</v>
      </c>
    </row>
    <row r="425" spans="1:21" x14ac:dyDescent="0.2">
      <c r="A425" t="s">
        <v>154</v>
      </c>
      <c r="B425" t="s">
        <v>61</v>
      </c>
      <c r="C425" t="s">
        <v>74</v>
      </c>
      <c r="D425">
        <v>288692.74467186898</v>
      </c>
      <c r="E425">
        <v>288692.74467186898</v>
      </c>
      <c r="F425">
        <v>176197.76723083199</v>
      </c>
      <c r="G425">
        <v>299169.40494739899</v>
      </c>
      <c r="H425">
        <v>721527.98735747498</v>
      </c>
      <c r="I425">
        <v>870242.09553876205</v>
      </c>
      <c r="J425">
        <v>126642.70138366699</v>
      </c>
      <c r="K425">
        <v>135925.13752277399</v>
      </c>
      <c r="L425">
        <v>252921.99419149</v>
      </c>
      <c r="M425">
        <v>214427.97720110099</v>
      </c>
      <c r="N425">
        <v>88017.685734674305</v>
      </c>
      <c r="O425">
        <v>343309.20144852903</v>
      </c>
      <c r="P425">
        <v>260859.957321458</v>
      </c>
      <c r="Q425">
        <v>495750.89342250302</v>
      </c>
      <c r="R425">
        <v>346985.90115763701</v>
      </c>
      <c r="S425">
        <v>410994.182985486</v>
      </c>
      <c r="T425">
        <v>291329.69203426997</v>
      </c>
      <c r="U425">
        <v>262394.33218364598</v>
      </c>
    </row>
    <row r="426" spans="1:21" x14ac:dyDescent="0.2">
      <c r="A426" t="s">
        <v>154</v>
      </c>
      <c r="B426" t="s">
        <v>61</v>
      </c>
      <c r="C426" t="s">
        <v>75</v>
      </c>
      <c r="D426">
        <v>0.10258686268745899</v>
      </c>
      <c r="E426">
        <v>0.10258686268745899</v>
      </c>
      <c r="F426">
        <v>5.5888610191177301E-2</v>
      </c>
      <c r="G426">
        <v>5.9590072674665498E-2</v>
      </c>
      <c r="H426">
        <v>4.2698823746590099E-2</v>
      </c>
      <c r="I426">
        <v>2.4367716227958799E-2</v>
      </c>
      <c r="J426">
        <v>8.4799859448139406E-2</v>
      </c>
      <c r="K426">
        <v>7.8569347344614696E-2</v>
      </c>
      <c r="L426">
        <v>7.0597086331617695E-2</v>
      </c>
      <c r="M426">
        <v>6.3181832932614201E-2</v>
      </c>
      <c r="N426">
        <v>0.137324906648187</v>
      </c>
      <c r="O426">
        <v>7.01193282596939E-2</v>
      </c>
      <c r="P426">
        <v>0.117248091470962</v>
      </c>
      <c r="Q426">
        <v>6.8733567373221394E-2</v>
      </c>
      <c r="R426">
        <v>7.6513678955674E-2</v>
      </c>
      <c r="S426">
        <v>7.0461293629544203E-2</v>
      </c>
      <c r="T426">
        <v>4.6048320594299599E-2</v>
      </c>
      <c r="U426">
        <v>4.8192073948882003E-2</v>
      </c>
    </row>
    <row r="427" spans="1:21" x14ac:dyDescent="0.2">
      <c r="A427" t="s">
        <v>154</v>
      </c>
      <c r="B427" t="s">
        <v>61</v>
      </c>
      <c r="C427" t="s">
        <v>76</v>
      </c>
      <c r="D427">
        <v>23.1203498136076</v>
      </c>
      <c r="E427">
        <v>23.1203498136076</v>
      </c>
      <c r="F427">
        <v>18.214224134110101</v>
      </c>
      <c r="G427">
        <v>23.469749333720301</v>
      </c>
      <c r="H427">
        <v>85.126259760961702</v>
      </c>
      <c r="I427">
        <v>89.830146826965404</v>
      </c>
      <c r="J427">
        <v>14.6655609142739</v>
      </c>
      <c r="K427">
        <v>16.9144008039417</v>
      </c>
      <c r="L427">
        <v>39.288052849556003</v>
      </c>
      <c r="M427">
        <v>31.074865586448901</v>
      </c>
      <c r="N427">
        <v>8.9887860849187504</v>
      </c>
      <c r="O427">
        <v>35.889702836385297</v>
      </c>
      <c r="P427">
        <v>32.395010004055003</v>
      </c>
      <c r="Q427">
        <v>59.899631911861498</v>
      </c>
      <c r="R427">
        <v>31.3718769587121</v>
      </c>
      <c r="S427">
        <v>45.378513877350997</v>
      </c>
      <c r="T427">
        <v>41.283649339549498</v>
      </c>
      <c r="U427">
        <v>36.636709681067202</v>
      </c>
    </row>
    <row r="428" spans="1:21" x14ac:dyDescent="0.2">
      <c r="A428" t="s">
        <v>154</v>
      </c>
      <c r="B428" t="s">
        <v>77</v>
      </c>
      <c r="C428" t="s">
        <v>78</v>
      </c>
      <c r="D428">
        <v>4279.7332005509897</v>
      </c>
      <c r="E428">
        <v>4279.7332005509897</v>
      </c>
      <c r="F428">
        <v>2511.65223858022</v>
      </c>
      <c r="G428">
        <v>5199.2773836004799</v>
      </c>
      <c r="H428">
        <v>46201.652324331502</v>
      </c>
      <c r="I428">
        <v>13050.5866642646</v>
      </c>
      <c r="J428">
        <v>2153.0572671733598</v>
      </c>
      <c r="K428">
        <v>1622.1652015427901</v>
      </c>
      <c r="L428">
        <v>23412.833632397302</v>
      </c>
      <c r="M428">
        <v>17381.239015900599</v>
      </c>
      <c r="N428">
        <v>2229.65224807596</v>
      </c>
      <c r="O428">
        <v>7810.6275503895104</v>
      </c>
      <c r="P428">
        <v>25961.993182033599</v>
      </c>
      <c r="Q428">
        <v>38374.881217128503</v>
      </c>
      <c r="R428">
        <v>8952.5284893214703</v>
      </c>
      <c r="S428">
        <v>7112.0717659134698</v>
      </c>
      <c r="T428">
        <v>4920.6478143700197</v>
      </c>
      <c r="U428">
        <v>5517.7010291876504</v>
      </c>
    </row>
    <row r="429" spans="1:21" x14ac:dyDescent="0.2">
      <c r="A429" t="s">
        <v>154</v>
      </c>
      <c r="B429" t="s">
        <v>77</v>
      </c>
      <c r="C429" t="s">
        <v>79</v>
      </c>
      <c r="D429">
        <v>326430.12966658402</v>
      </c>
      <c r="E429">
        <v>326430.12966658402</v>
      </c>
      <c r="F429">
        <v>216235.091055639</v>
      </c>
      <c r="G429">
        <v>300590.87128381699</v>
      </c>
      <c r="H429">
        <v>5851667.1187660703</v>
      </c>
      <c r="I429">
        <v>1497861.6907221901</v>
      </c>
      <c r="J429">
        <v>97971.669062131201</v>
      </c>
      <c r="K429">
        <v>106613.04866409099</v>
      </c>
      <c r="L429">
        <v>1869805.04055397</v>
      </c>
      <c r="M429">
        <v>647836.84640364605</v>
      </c>
      <c r="N429">
        <v>72113.332527994295</v>
      </c>
      <c r="O429">
        <v>856482.00342947303</v>
      </c>
      <c r="P429">
        <v>1795240.69320029</v>
      </c>
      <c r="Q429">
        <v>4470955.4721279601</v>
      </c>
      <c r="R429">
        <v>681562.550142369</v>
      </c>
      <c r="S429">
        <v>1058612.92695198</v>
      </c>
      <c r="T429">
        <v>596514.73975362</v>
      </c>
      <c r="U429">
        <v>506259.32410737401</v>
      </c>
    </row>
    <row r="430" spans="1:21" x14ac:dyDescent="0.2">
      <c r="A430" t="s">
        <v>154</v>
      </c>
      <c r="B430" t="s">
        <v>77</v>
      </c>
      <c r="C430" t="s">
        <v>80</v>
      </c>
      <c r="D430">
        <v>-117.31793776319</v>
      </c>
      <c r="E430">
        <v>-117.31793776319</v>
      </c>
      <c r="F430">
        <v>19.100538892129599</v>
      </c>
      <c r="G430">
        <v>-875.862455650637</v>
      </c>
      <c r="H430">
        <v>-3161.2095013283301</v>
      </c>
      <c r="I430">
        <v>-4241.4655392553104</v>
      </c>
      <c r="J430">
        <v>184.79705110232101</v>
      </c>
      <c r="K430">
        <v>172.16443831367599</v>
      </c>
      <c r="L430">
        <v>1098.1270951947799</v>
      </c>
      <c r="M430">
        <v>1578.9500269520299</v>
      </c>
      <c r="N430">
        <v>-575.47202548251903</v>
      </c>
      <c r="O430">
        <v>-1191.2792822029</v>
      </c>
      <c r="P430">
        <v>-6349.4057566964902</v>
      </c>
      <c r="Q430">
        <v>-7970.6128028235298</v>
      </c>
      <c r="R430">
        <v>-1815.62196857053</v>
      </c>
      <c r="S430">
        <v>-1986.78971139344</v>
      </c>
      <c r="T430">
        <v>-1083.66017467849</v>
      </c>
      <c r="U430">
        <v>-1185.09081451052</v>
      </c>
    </row>
    <row r="431" spans="1:21" x14ac:dyDescent="0.2">
      <c r="A431" t="s">
        <v>154</v>
      </c>
      <c r="B431" t="s">
        <v>77</v>
      </c>
      <c r="C431" t="s">
        <v>81</v>
      </c>
      <c r="D431">
        <v>145.279414995672</v>
      </c>
      <c r="E431">
        <v>145.279414995672</v>
      </c>
      <c r="F431">
        <v>119.69724959102101</v>
      </c>
      <c r="G431">
        <v>164.12915872493801</v>
      </c>
      <c r="H431">
        <v>541.82314610400294</v>
      </c>
      <c r="I431">
        <v>552.08424755443195</v>
      </c>
      <c r="J431">
        <v>95.076231560065594</v>
      </c>
      <c r="K431">
        <v>102.33531640565801</v>
      </c>
      <c r="L431">
        <v>250.035169173962</v>
      </c>
      <c r="M431">
        <v>199.69520664315499</v>
      </c>
      <c r="N431">
        <v>60.667833099476603</v>
      </c>
      <c r="O431">
        <v>241.70216853760101</v>
      </c>
      <c r="P431">
        <v>220.50355868318701</v>
      </c>
      <c r="Q431">
        <v>388.30632246414501</v>
      </c>
      <c r="R431">
        <v>207.756465237611</v>
      </c>
      <c r="S431">
        <v>289.08701077573602</v>
      </c>
      <c r="T431">
        <v>279.48907997792497</v>
      </c>
      <c r="U431">
        <v>238.395472152336</v>
      </c>
    </row>
    <row r="432" spans="1:21" x14ac:dyDescent="0.2">
      <c r="A432" t="s">
        <v>154</v>
      </c>
      <c r="B432" t="s">
        <v>77</v>
      </c>
      <c r="C432" t="s">
        <v>82</v>
      </c>
      <c r="D432">
        <v>221.51871384327401</v>
      </c>
      <c r="E432">
        <v>221.51871384327401</v>
      </c>
      <c r="F432">
        <v>156.17051813087099</v>
      </c>
      <c r="G432">
        <v>197.190293304324</v>
      </c>
      <c r="H432">
        <v>755.48676399242197</v>
      </c>
      <c r="I432">
        <v>883.25977555330996</v>
      </c>
      <c r="J432">
        <v>138.52822297889301</v>
      </c>
      <c r="K432">
        <v>168.15875859222101</v>
      </c>
      <c r="L432">
        <v>326.21195214644899</v>
      </c>
      <c r="M432">
        <v>278.18471536752799</v>
      </c>
      <c r="N432">
        <v>77.598473174949305</v>
      </c>
      <c r="O432">
        <v>323.83357901921102</v>
      </c>
      <c r="P432">
        <v>253.867732015336</v>
      </c>
      <c r="Q432">
        <v>536.07350585806103</v>
      </c>
      <c r="R432">
        <v>283.581695803282</v>
      </c>
      <c r="S432">
        <v>432.142630056418</v>
      </c>
      <c r="T432">
        <v>379.74035219304699</v>
      </c>
      <c r="U432">
        <v>349.300337701373</v>
      </c>
    </row>
    <row r="433" spans="1:21" x14ac:dyDescent="0.2">
      <c r="A433" t="s">
        <v>154</v>
      </c>
      <c r="B433" t="s">
        <v>77</v>
      </c>
      <c r="C433" t="s">
        <v>83</v>
      </c>
      <c r="D433">
        <v>-0.20835703111334899</v>
      </c>
      <c r="E433">
        <v>-0.20835703111334899</v>
      </c>
      <c r="F433">
        <v>-0.13921544123798499</v>
      </c>
      <c r="G433">
        <v>-9.7422572555346906E-2</v>
      </c>
      <c r="H433">
        <v>-0.17533113879307399</v>
      </c>
      <c r="I433">
        <v>-0.229639664588212</v>
      </c>
      <c r="J433">
        <v>-0.187559333632137</v>
      </c>
      <c r="K433">
        <v>-0.24302153795659601</v>
      </c>
      <c r="L433">
        <v>-0.13818033437414201</v>
      </c>
      <c r="M433">
        <v>-0.16753911330004201</v>
      </c>
      <c r="N433">
        <v>-0.12940240925070601</v>
      </c>
      <c r="O433">
        <v>-0.146976278330158</v>
      </c>
      <c r="P433">
        <v>-8.0222561765485201E-2</v>
      </c>
      <c r="Q433">
        <v>-0.16571183444382501</v>
      </c>
      <c r="R433">
        <v>-0.15863804976542301</v>
      </c>
      <c r="S433">
        <v>-0.19944517834962</v>
      </c>
      <c r="T433">
        <v>-0.152202725294206</v>
      </c>
      <c r="U433">
        <v>-0.188180819711985</v>
      </c>
    </row>
    <row r="434" spans="1:21" x14ac:dyDescent="0.2">
      <c r="A434" t="s">
        <v>154</v>
      </c>
      <c r="B434" t="s">
        <v>77</v>
      </c>
      <c r="C434" t="s">
        <v>84</v>
      </c>
      <c r="D434">
        <v>7.1239525093222804</v>
      </c>
      <c r="E434">
        <v>7.1239525093222804</v>
      </c>
      <c r="F434">
        <v>7.6573030217466602</v>
      </c>
      <c r="G434">
        <v>8.3085819174237301</v>
      </c>
      <c r="H434">
        <v>16.292769341575902</v>
      </c>
      <c r="I434">
        <v>20.4618942342595</v>
      </c>
      <c r="J434">
        <v>6.5823378988573502</v>
      </c>
      <c r="K434">
        <v>7.2794959593681297</v>
      </c>
      <c r="L434">
        <v>9.1140311141455594</v>
      </c>
      <c r="M434">
        <v>9.3958752907132599</v>
      </c>
      <c r="N434">
        <v>4.3582950547667396</v>
      </c>
      <c r="O434">
        <v>9.2397365345983804</v>
      </c>
      <c r="P434">
        <v>7.24723643366712</v>
      </c>
      <c r="Q434">
        <v>10.962074307783499</v>
      </c>
      <c r="R434">
        <v>8.3349311982805592</v>
      </c>
      <c r="S434">
        <v>10.373041376793299</v>
      </c>
      <c r="T434">
        <v>11.7661136374811</v>
      </c>
      <c r="U434">
        <v>11.095008491107</v>
      </c>
    </row>
    <row r="435" spans="1:21" x14ac:dyDescent="0.2">
      <c r="A435" t="s">
        <v>154</v>
      </c>
      <c r="B435" t="s">
        <v>77</v>
      </c>
      <c r="C435" t="s">
        <v>85</v>
      </c>
      <c r="D435">
        <v>4.01057424221848</v>
      </c>
      <c r="E435">
        <v>4.01057424221848</v>
      </c>
      <c r="F435">
        <v>4.3769917786241903</v>
      </c>
      <c r="G435">
        <v>4.4704613605907202</v>
      </c>
      <c r="H435">
        <v>5.2281592239278503</v>
      </c>
      <c r="I435">
        <v>5.6755872036264501</v>
      </c>
      <c r="J435">
        <v>4.0905160785031596</v>
      </c>
      <c r="K435">
        <v>4.18561909032994</v>
      </c>
      <c r="L435">
        <v>4.4677714380941804</v>
      </c>
      <c r="M435">
        <v>4.5845297650816601</v>
      </c>
      <c r="N435">
        <v>3.49108105071263</v>
      </c>
      <c r="O435">
        <v>4.46562384761675</v>
      </c>
      <c r="P435">
        <v>4.0344277240873501</v>
      </c>
      <c r="Q435">
        <v>4.6162045600570103</v>
      </c>
      <c r="R435">
        <v>4.2868750422120101</v>
      </c>
      <c r="S435">
        <v>4.5001509880533197</v>
      </c>
      <c r="T435">
        <v>4.8735729181513801</v>
      </c>
      <c r="U435">
        <v>4.8009489395053997</v>
      </c>
    </row>
    <row r="436" spans="1:21" x14ac:dyDescent="0.2">
      <c r="A436" t="s">
        <v>154</v>
      </c>
      <c r="B436" t="s">
        <v>77</v>
      </c>
      <c r="C436" t="s">
        <v>86</v>
      </c>
      <c r="D436">
        <v>168.640201530323</v>
      </c>
      <c r="E436">
        <v>168.640201530323</v>
      </c>
      <c r="F436">
        <v>94.8876174937961</v>
      </c>
      <c r="G436">
        <v>125.254839557388</v>
      </c>
      <c r="H436">
        <v>478.267638099321</v>
      </c>
      <c r="I436">
        <v>446.96177935981501</v>
      </c>
      <c r="J436">
        <v>93.502231903053996</v>
      </c>
      <c r="K436">
        <v>112.767282236699</v>
      </c>
      <c r="L436">
        <v>240.00959355722199</v>
      </c>
      <c r="M436">
        <v>186.40779539202299</v>
      </c>
      <c r="N436">
        <v>57.852583535341303</v>
      </c>
      <c r="O436">
        <v>234.55656931079699</v>
      </c>
      <c r="P436">
        <v>199.334108672464</v>
      </c>
      <c r="Q436">
        <v>409.89104333319699</v>
      </c>
      <c r="R436">
        <v>210.55011704470601</v>
      </c>
      <c r="S436">
        <v>320.04602498052799</v>
      </c>
      <c r="T436">
        <v>234.87523693593599</v>
      </c>
      <c r="U436">
        <v>220.929817545166</v>
      </c>
    </row>
    <row r="437" spans="1:21" x14ac:dyDescent="0.2">
      <c r="A437" t="s">
        <v>154</v>
      </c>
      <c r="B437" t="s">
        <v>77</v>
      </c>
      <c r="C437" t="s">
        <v>87</v>
      </c>
      <c r="D437">
        <v>0.39510432754534303</v>
      </c>
      <c r="E437">
        <v>0.39510432754534303</v>
      </c>
      <c r="F437">
        <v>0.28669078823615501</v>
      </c>
      <c r="G437">
        <v>0.29942737591444002</v>
      </c>
      <c r="H437">
        <v>0.25830635194186302</v>
      </c>
      <c r="I437">
        <v>0.19121996025806801</v>
      </c>
      <c r="J437">
        <v>0.35956454125522003</v>
      </c>
      <c r="K437">
        <v>0.35212488220553401</v>
      </c>
      <c r="L437">
        <v>0.32964190181369002</v>
      </c>
      <c r="M437">
        <v>0.32169252469383203</v>
      </c>
      <c r="N437">
        <v>0.450430685238913</v>
      </c>
      <c r="O437">
        <v>0.32945261855343999</v>
      </c>
      <c r="P437">
        <v>0.423355311481594</v>
      </c>
      <c r="Q437">
        <v>0.32903022858528103</v>
      </c>
      <c r="R437">
        <v>0.33864722323747398</v>
      </c>
      <c r="S437">
        <v>0.32415924709268401</v>
      </c>
      <c r="T437">
        <v>0.270183828468823</v>
      </c>
      <c r="U437">
        <v>0.27259055182588099</v>
      </c>
    </row>
    <row r="438" spans="1:21" x14ac:dyDescent="0.2">
      <c r="A438" t="s">
        <v>154</v>
      </c>
      <c r="B438" t="s">
        <v>77</v>
      </c>
      <c r="C438" t="s">
        <v>88</v>
      </c>
      <c r="D438">
        <v>0.33434305069623499</v>
      </c>
      <c r="E438">
        <v>0.33434305069623499</v>
      </c>
      <c r="F438">
        <v>0.20918959574885801</v>
      </c>
      <c r="G438">
        <v>0.22762894700421299</v>
      </c>
      <c r="H438">
        <v>0.200986263263746</v>
      </c>
      <c r="I438">
        <v>0.13495398672657999</v>
      </c>
      <c r="J438">
        <v>0.29298636268746298</v>
      </c>
      <c r="K438">
        <v>0.286302704664184</v>
      </c>
      <c r="L438">
        <v>0.26319231368778001</v>
      </c>
      <c r="M438">
        <v>0.25618290296325702</v>
      </c>
      <c r="N438">
        <v>0.39386910121163898</v>
      </c>
      <c r="O438">
        <v>0.26359357693476398</v>
      </c>
      <c r="P438">
        <v>0.37040812817218699</v>
      </c>
      <c r="Q438">
        <v>0.26679434457622803</v>
      </c>
      <c r="R438">
        <v>0.26998644929158599</v>
      </c>
      <c r="S438">
        <v>0.25717775982217</v>
      </c>
      <c r="T438">
        <v>0.202856854168212</v>
      </c>
      <c r="U438">
        <v>0.20341028502724601</v>
      </c>
    </row>
    <row r="439" spans="1:21" x14ac:dyDescent="0.2">
      <c r="A439" t="s">
        <v>154</v>
      </c>
      <c r="B439" t="s">
        <v>77</v>
      </c>
      <c r="C439" t="s">
        <v>89</v>
      </c>
      <c r="D439">
        <v>0.987830016049143</v>
      </c>
      <c r="E439">
        <v>0.987830016049143</v>
      </c>
      <c r="F439">
        <v>0.99287747613750199</v>
      </c>
      <c r="G439">
        <v>0.988675967982518</v>
      </c>
      <c r="H439">
        <v>0.99451450002143205</v>
      </c>
      <c r="I439">
        <v>0.97810989035645801</v>
      </c>
      <c r="J439">
        <v>0.98425182154704904</v>
      </c>
      <c r="K439">
        <v>0.98026501751441997</v>
      </c>
      <c r="L439">
        <v>0.99783995455045904</v>
      </c>
      <c r="M439">
        <v>0.99486684105525602</v>
      </c>
      <c r="N439">
        <v>0.99146756783573797</v>
      </c>
      <c r="O439">
        <v>0.98975238971381196</v>
      </c>
      <c r="P439">
        <v>0.99620367389263398</v>
      </c>
      <c r="Q439">
        <v>0.99551774727890097</v>
      </c>
      <c r="R439">
        <v>0.99185693961331201</v>
      </c>
      <c r="S439">
        <v>0.98642636719487797</v>
      </c>
      <c r="T439">
        <v>0.983159709281901</v>
      </c>
      <c r="U439">
        <v>0.98376021300834704</v>
      </c>
    </row>
    <row r="440" spans="1:21" x14ac:dyDescent="0.2">
      <c r="A440" t="s">
        <v>154</v>
      </c>
      <c r="B440" t="s">
        <v>77</v>
      </c>
      <c r="C440" t="s">
        <v>90</v>
      </c>
      <c r="D440">
        <v>0.95297176430278896</v>
      </c>
      <c r="E440">
        <v>0.95297176430278896</v>
      </c>
      <c r="F440">
        <v>0.95268763001972001</v>
      </c>
      <c r="G440">
        <v>0.94331801329869003</v>
      </c>
      <c r="H440">
        <v>0.95949209677979197</v>
      </c>
      <c r="I440">
        <v>0.91211807839288495</v>
      </c>
      <c r="J440">
        <v>0.93783137169325703</v>
      </c>
      <c r="K440">
        <v>0.93119008038428797</v>
      </c>
      <c r="L440">
        <v>0.97782487222459102</v>
      </c>
      <c r="M440">
        <v>0.96294575332158805</v>
      </c>
      <c r="N440">
        <v>0.95839275761896103</v>
      </c>
      <c r="O440">
        <v>0.95315401456009297</v>
      </c>
      <c r="P440">
        <v>0.97397694325597295</v>
      </c>
      <c r="Q440">
        <v>0.97050892270702804</v>
      </c>
      <c r="R440">
        <v>0.95963086910028395</v>
      </c>
      <c r="S440">
        <v>0.94870976557064401</v>
      </c>
      <c r="T440">
        <v>0.931517751376014</v>
      </c>
      <c r="U440">
        <v>0.93348899884444603</v>
      </c>
    </row>
    <row r="441" spans="1:21" x14ac:dyDescent="0.2">
      <c r="A441" t="s">
        <v>154</v>
      </c>
      <c r="B441" t="s">
        <v>77</v>
      </c>
      <c r="C441" t="s">
        <v>91</v>
      </c>
      <c r="D441">
        <v>-0.167868579185845</v>
      </c>
      <c r="E441">
        <v>-0.167868579185845</v>
      </c>
      <c r="F441">
        <v>-0.111168916400809</v>
      </c>
      <c r="G441">
        <v>-0.113702914790986</v>
      </c>
      <c r="H441">
        <v>-0.19042585137923401</v>
      </c>
      <c r="I441">
        <v>-0.14591887801457301</v>
      </c>
      <c r="J441">
        <v>-0.13337563220770701</v>
      </c>
      <c r="K441">
        <v>-0.14669530318673901</v>
      </c>
      <c r="L441">
        <v>-0.17594890515209299</v>
      </c>
      <c r="M441">
        <v>-0.15973448411389701</v>
      </c>
      <c r="N441">
        <v>-0.14865793369506899</v>
      </c>
      <c r="O441">
        <v>-0.165292229131309</v>
      </c>
      <c r="P441">
        <v>-0.19230774978267401</v>
      </c>
      <c r="Q441">
        <v>-0.19449896244367901</v>
      </c>
      <c r="R441">
        <v>-0.15970405486632</v>
      </c>
      <c r="S441">
        <v>-0.18335948321923901</v>
      </c>
      <c r="T441">
        <v>-0.15654025081063799</v>
      </c>
      <c r="U441">
        <v>-0.14781279439151701</v>
      </c>
    </row>
    <row r="442" spans="1:21" x14ac:dyDescent="0.2">
      <c r="A442" t="s">
        <v>154</v>
      </c>
      <c r="B442" t="s">
        <v>77</v>
      </c>
      <c r="C442" t="s">
        <v>92</v>
      </c>
      <c r="D442">
        <v>0.873333907913457</v>
      </c>
      <c r="E442">
        <v>0.873333907913457</v>
      </c>
      <c r="F442">
        <v>0.80078038618162894</v>
      </c>
      <c r="G442">
        <v>0.81158952878259905</v>
      </c>
      <c r="H442">
        <v>0.93768532262790305</v>
      </c>
      <c r="I442">
        <v>0.90768237484926495</v>
      </c>
      <c r="J442">
        <v>0.82911100602046195</v>
      </c>
      <c r="K442">
        <v>0.85592587968073797</v>
      </c>
      <c r="L442">
        <v>0.901904045797849</v>
      </c>
      <c r="M442">
        <v>0.88874131634539999</v>
      </c>
      <c r="N442">
        <v>0.81687792322595698</v>
      </c>
      <c r="O442">
        <v>0.89212099621782504</v>
      </c>
      <c r="P442">
        <v>0.89777729259692796</v>
      </c>
      <c r="Q442">
        <v>0.92255080978561099</v>
      </c>
      <c r="R442">
        <v>0.87574756144217503</v>
      </c>
      <c r="S442">
        <v>0.91053750385416399</v>
      </c>
      <c r="T442">
        <v>0.89850200068874098</v>
      </c>
      <c r="U442">
        <v>0.88403799828349205</v>
      </c>
    </row>
    <row r="443" spans="1:21" x14ac:dyDescent="0.2">
      <c r="A443" t="s">
        <v>154</v>
      </c>
      <c r="B443" t="s">
        <v>77</v>
      </c>
      <c r="C443" t="s">
        <v>93</v>
      </c>
      <c r="D443">
        <v>0.286722496717572</v>
      </c>
      <c r="E443">
        <v>0.286722496717572</v>
      </c>
      <c r="F443">
        <v>0.20361692287913</v>
      </c>
      <c r="G443">
        <v>0.21382775407069199</v>
      </c>
      <c r="H443">
        <v>0.18782849079493999</v>
      </c>
      <c r="I443">
        <v>0.12665635025956001</v>
      </c>
      <c r="J443">
        <v>0.26492865046678399</v>
      </c>
      <c r="K443">
        <v>0.25976034508668999</v>
      </c>
      <c r="L443">
        <v>0.23064267565548899</v>
      </c>
      <c r="M443">
        <v>0.20096975499546399</v>
      </c>
      <c r="N443">
        <v>0.32706949628699</v>
      </c>
      <c r="O443">
        <v>0.239055435484059</v>
      </c>
      <c r="P443">
        <v>0.26609987240072303</v>
      </c>
      <c r="Q443">
        <v>0.22981020194351001</v>
      </c>
      <c r="R443">
        <v>0.25338242334801298</v>
      </c>
      <c r="S443">
        <v>0.24678193224976799</v>
      </c>
      <c r="T443">
        <v>0.192197281995452</v>
      </c>
      <c r="U443">
        <v>0.197207579198797</v>
      </c>
    </row>
    <row r="444" spans="1:21" x14ac:dyDescent="0.2">
      <c r="A444" t="s">
        <v>154</v>
      </c>
      <c r="B444" t="s">
        <v>77</v>
      </c>
      <c r="C444" t="s">
        <v>94</v>
      </c>
      <c r="D444">
        <v>65.565181279823193</v>
      </c>
      <c r="E444">
        <v>65.565181279823193</v>
      </c>
      <c r="F444">
        <v>50.207273010437703</v>
      </c>
      <c r="G444">
        <v>72.163300307661004</v>
      </c>
      <c r="H444">
        <v>215.06990817598299</v>
      </c>
      <c r="I444">
        <v>114.600960499</v>
      </c>
      <c r="J444">
        <v>46.517954121286998</v>
      </c>
      <c r="K444">
        <v>40.479884300038101</v>
      </c>
      <c r="L444">
        <v>153.074736726525</v>
      </c>
      <c r="M444">
        <v>131.91232420738399</v>
      </c>
      <c r="N444">
        <v>47.263990557810999</v>
      </c>
      <c r="O444">
        <v>88.493828743277007</v>
      </c>
      <c r="P444">
        <v>161.15313180102299</v>
      </c>
      <c r="Q444">
        <v>195.98934190152599</v>
      </c>
      <c r="R444">
        <v>94.717916221666002</v>
      </c>
      <c r="S444">
        <v>84.544872024196096</v>
      </c>
      <c r="T444">
        <v>70.325746186694005</v>
      </c>
      <c r="U444">
        <v>74.467625393024406</v>
      </c>
    </row>
    <row r="445" spans="1:21" x14ac:dyDescent="0.2">
      <c r="A445" t="s">
        <v>154</v>
      </c>
      <c r="B445" t="s">
        <v>77</v>
      </c>
      <c r="C445" t="s">
        <v>95</v>
      </c>
      <c r="D445">
        <v>2.2955529713211999E-2</v>
      </c>
      <c r="E445">
        <v>2.2955529713211999E-2</v>
      </c>
      <c r="F445">
        <v>5.5305278463589503E-3</v>
      </c>
      <c r="G445">
        <v>7.49588404772233E-3</v>
      </c>
      <c r="H445">
        <v>7.1342275918602803E-3</v>
      </c>
      <c r="I445">
        <v>2.3882774868916501E-3</v>
      </c>
      <c r="J445">
        <v>1.48169309725879E-2</v>
      </c>
      <c r="K445">
        <v>1.3375986883504699E-2</v>
      </c>
      <c r="L445">
        <v>1.23587668635354E-2</v>
      </c>
      <c r="M445">
        <v>1.20681658662297E-2</v>
      </c>
      <c r="N445">
        <v>3.5226447672016298E-2</v>
      </c>
      <c r="O445">
        <v>1.18195482803097E-2</v>
      </c>
      <c r="P445">
        <v>3.5567622193623499E-2</v>
      </c>
      <c r="Q445">
        <v>1.29475457638194E-2</v>
      </c>
      <c r="R445">
        <v>1.17726368078593E-2</v>
      </c>
      <c r="S445">
        <v>1.05729974238019E-2</v>
      </c>
      <c r="T445">
        <v>5.5472379001974496E-3</v>
      </c>
      <c r="U445">
        <v>5.2053263113204804E-3</v>
      </c>
    </row>
    <row r="446" spans="1:21" x14ac:dyDescent="0.2">
      <c r="A446" t="s">
        <v>154</v>
      </c>
      <c r="B446" t="s">
        <v>77</v>
      </c>
      <c r="C446" t="s">
        <v>96</v>
      </c>
      <c r="D446">
        <v>7.9465682765635401</v>
      </c>
      <c r="E446">
        <v>7.9465682765635401</v>
      </c>
      <c r="F446">
        <v>8.9978270854640598</v>
      </c>
      <c r="G446">
        <v>9.1442703861288397</v>
      </c>
      <c r="H446">
        <v>10.1449299931838</v>
      </c>
      <c r="I446">
        <v>11.217493435771299</v>
      </c>
      <c r="J446">
        <v>8.2714996063878292</v>
      </c>
      <c r="K446">
        <v>8.4385700098447405</v>
      </c>
      <c r="L446">
        <v>8.7842456395558095</v>
      </c>
      <c r="M446">
        <v>9.0740651046575103</v>
      </c>
      <c r="N446">
        <v>6.9743658038439502</v>
      </c>
      <c r="O446">
        <v>8.8986236467327604</v>
      </c>
      <c r="P446">
        <v>7.8036648036807996</v>
      </c>
      <c r="Q446">
        <v>8.9574295544029301</v>
      </c>
      <c r="R446">
        <v>8.55566802690762</v>
      </c>
      <c r="S446">
        <v>8.8355718997626695</v>
      </c>
      <c r="T446">
        <v>9.7833774180416704</v>
      </c>
      <c r="U446">
        <v>9.6472644741052491</v>
      </c>
    </row>
    <row r="447" spans="1:21" x14ac:dyDescent="0.2">
      <c r="A447" t="s">
        <v>154</v>
      </c>
      <c r="B447" t="s">
        <v>77</v>
      </c>
      <c r="C447" t="s">
        <v>97</v>
      </c>
      <c r="D447">
        <v>0.72705156217547495</v>
      </c>
      <c r="E447">
        <v>0.72705156217547495</v>
      </c>
      <c r="F447">
        <v>0.61703702008197703</v>
      </c>
      <c r="G447">
        <v>0.62880852018755795</v>
      </c>
      <c r="H447">
        <v>0.85246843827043395</v>
      </c>
      <c r="I447">
        <v>0.624484222912839</v>
      </c>
      <c r="J447">
        <v>0.63528823860119998</v>
      </c>
      <c r="K447">
        <v>0.68047216435106295</v>
      </c>
      <c r="L447">
        <v>0.82781082426772701</v>
      </c>
      <c r="M447">
        <v>0.69928735623369798</v>
      </c>
      <c r="N447">
        <v>0.67278569518928599</v>
      </c>
      <c r="O447">
        <v>0.68889009966440895</v>
      </c>
      <c r="P447">
        <v>0.75193193102146205</v>
      </c>
      <c r="Q447">
        <v>0.741559768777871</v>
      </c>
      <c r="R447">
        <v>0.68221830223020896</v>
      </c>
      <c r="S447">
        <v>0.72001480712417298</v>
      </c>
      <c r="T447">
        <v>0.65078863782102503</v>
      </c>
      <c r="U447">
        <v>0.63532235139825999</v>
      </c>
    </row>
    <row r="448" spans="1:21" x14ac:dyDescent="0.2">
      <c r="A448" t="s">
        <v>154</v>
      </c>
      <c r="B448" t="s">
        <v>77</v>
      </c>
      <c r="C448" t="s">
        <v>98</v>
      </c>
      <c r="D448">
        <v>8.2313439938648605E-2</v>
      </c>
      <c r="E448">
        <v>8.2313439938648605E-2</v>
      </c>
      <c r="F448">
        <v>2.3449720481301801E-2</v>
      </c>
      <c r="G448">
        <v>3.6798541354450098E-2</v>
      </c>
      <c r="H448">
        <v>3.70998170704568E-2</v>
      </c>
      <c r="I448">
        <v>2.2612630292444601E-2</v>
      </c>
      <c r="J448">
        <v>5.6939239684807803E-2</v>
      </c>
      <c r="K448">
        <v>5.5411051828647202E-2</v>
      </c>
      <c r="L448">
        <v>6.6583784996093506E-2</v>
      </c>
      <c r="M448">
        <v>8.0606886341839198E-2</v>
      </c>
      <c r="N448">
        <v>0.10202455963599</v>
      </c>
      <c r="O448">
        <v>5.1893220778337003E-2</v>
      </c>
      <c r="P448">
        <v>0.14326101267867999</v>
      </c>
      <c r="Q448">
        <v>6.9426176323231101E-2</v>
      </c>
      <c r="R448">
        <v>4.6374048531804601E-2</v>
      </c>
      <c r="S448">
        <v>4.2793574661143197E-2</v>
      </c>
      <c r="T448">
        <v>3.1053052841116899E-2</v>
      </c>
      <c r="U448">
        <v>2.6955000109907101E-2</v>
      </c>
    </row>
    <row r="449" spans="1:21" x14ac:dyDescent="0.2">
      <c r="A449" t="s">
        <v>154</v>
      </c>
      <c r="B449" t="s">
        <v>77</v>
      </c>
      <c r="C449" t="s">
        <v>99</v>
      </c>
      <c r="D449">
        <v>131.13036255964599</v>
      </c>
      <c r="E449">
        <v>131.13036255964599</v>
      </c>
      <c r="F449">
        <v>100.41454602087499</v>
      </c>
      <c r="G449">
        <v>144.32660061532201</v>
      </c>
      <c r="H449">
        <v>430.13981635196598</v>
      </c>
      <c r="I449">
        <v>229.20192099799999</v>
      </c>
      <c r="J449">
        <v>93.035908242574095</v>
      </c>
      <c r="K449">
        <v>80.959768600076202</v>
      </c>
      <c r="L449">
        <v>306.14947345305097</v>
      </c>
      <c r="M449">
        <v>263.824648414769</v>
      </c>
      <c r="N449">
        <v>94.527981115621998</v>
      </c>
      <c r="O449">
        <v>176.98765748655299</v>
      </c>
      <c r="P449">
        <v>322.30626360204502</v>
      </c>
      <c r="Q449">
        <v>391.978683803053</v>
      </c>
      <c r="R449">
        <v>189.435832443332</v>
      </c>
      <c r="S449">
        <v>169.08974404839</v>
      </c>
      <c r="T449">
        <v>140.65149237338801</v>
      </c>
      <c r="U449">
        <v>148.93525078604799</v>
      </c>
    </row>
    <row r="450" spans="1:21" x14ac:dyDescent="0.2">
      <c r="A450" t="s">
        <v>154</v>
      </c>
      <c r="B450" t="s">
        <v>77</v>
      </c>
      <c r="C450" t="s">
        <v>100</v>
      </c>
      <c r="D450">
        <v>4.6558495756005502</v>
      </c>
      <c r="E450">
        <v>4.6558495756005502</v>
      </c>
      <c r="F450">
        <v>5.0581834038952396</v>
      </c>
      <c r="G450">
        <v>5.2091549584064696</v>
      </c>
      <c r="H450">
        <v>5.8794089737075099</v>
      </c>
      <c r="I450">
        <v>6.2905144746155202</v>
      </c>
      <c r="J450">
        <v>4.7649832025066097</v>
      </c>
      <c r="K450">
        <v>4.7961100184824401</v>
      </c>
      <c r="L450">
        <v>5.1607242298148703</v>
      </c>
      <c r="M450">
        <v>5.2531831656616603</v>
      </c>
      <c r="N450">
        <v>4.1276131474261302</v>
      </c>
      <c r="O450">
        <v>5.2051416817086302</v>
      </c>
      <c r="P450">
        <v>4.7921715886321898</v>
      </c>
      <c r="Q450">
        <v>5.3472492349795404</v>
      </c>
      <c r="R450">
        <v>5.0089961245991201</v>
      </c>
      <c r="S450">
        <v>5.1924984549042401</v>
      </c>
      <c r="T450">
        <v>5.6321928988007697</v>
      </c>
      <c r="U450">
        <v>5.52909902272651</v>
      </c>
    </row>
    <row r="451" spans="1:21" x14ac:dyDescent="0.2">
      <c r="A451" t="s">
        <v>154</v>
      </c>
      <c r="B451" t="s">
        <v>77</v>
      </c>
      <c r="C451" t="s">
        <v>101</v>
      </c>
      <c r="D451">
        <v>91.699532209736603</v>
      </c>
      <c r="E451">
        <v>91.699532209736603</v>
      </c>
      <c r="F451">
        <v>68.966941930473197</v>
      </c>
      <c r="G451">
        <v>90.329863007315794</v>
      </c>
      <c r="H451">
        <v>324.32747752410597</v>
      </c>
      <c r="I451">
        <v>358.83600577693602</v>
      </c>
      <c r="J451">
        <v>58.401113634739801</v>
      </c>
      <c r="K451">
        <v>67.623518749469994</v>
      </c>
      <c r="L451">
        <v>144.06178033010201</v>
      </c>
      <c r="M451">
        <v>119.46998050267101</v>
      </c>
      <c r="N451">
        <v>34.5665765686065</v>
      </c>
      <c r="O451">
        <v>141.383936889203</v>
      </c>
      <c r="P451">
        <v>118.59282267463</v>
      </c>
      <c r="Q451">
        <v>231.09495708055201</v>
      </c>
      <c r="R451">
        <v>122.83454026022299</v>
      </c>
      <c r="S451">
        <v>180.30741020803799</v>
      </c>
      <c r="T451">
        <v>164.807358042743</v>
      </c>
      <c r="U451">
        <v>146.92395246342701</v>
      </c>
    </row>
    <row r="452" spans="1:21" x14ac:dyDescent="0.2">
      <c r="A452" t="s">
        <v>154</v>
      </c>
      <c r="B452" t="s">
        <v>102</v>
      </c>
      <c r="C452" t="s">
        <v>103</v>
      </c>
      <c r="D452">
        <v>6.1542357826109901</v>
      </c>
      <c r="E452">
        <v>6.1542357826109901</v>
      </c>
      <c r="F452">
        <v>6.1878302195419197</v>
      </c>
      <c r="G452">
        <v>6.3089431316223701</v>
      </c>
      <c r="H452">
        <v>6.82709769074041</v>
      </c>
      <c r="I452">
        <v>7.0030893106753096</v>
      </c>
      <c r="J452">
        <v>6.07386190594399</v>
      </c>
      <c r="K452">
        <v>6.1877461935584401</v>
      </c>
      <c r="L452">
        <v>6.3872630178094596</v>
      </c>
      <c r="M452">
        <v>6.4574524336546499</v>
      </c>
      <c r="N452">
        <v>5.7502179315065396</v>
      </c>
      <c r="O452">
        <v>6.4052833120735304</v>
      </c>
      <c r="P452">
        <v>6.1835431712988198</v>
      </c>
      <c r="Q452">
        <v>6.5009044715577904</v>
      </c>
      <c r="R452">
        <v>6.2377353052852902</v>
      </c>
      <c r="S452">
        <v>6.3666193407446903</v>
      </c>
      <c r="T452">
        <v>6.6182413782836997</v>
      </c>
      <c r="U452">
        <v>6.52417655344005</v>
      </c>
    </row>
    <row r="453" spans="1:21" x14ac:dyDescent="0.2">
      <c r="A453" t="s">
        <v>154</v>
      </c>
      <c r="B453" t="s">
        <v>102</v>
      </c>
      <c r="C453" t="s">
        <v>104</v>
      </c>
      <c r="D453">
        <v>3422.0483741790799</v>
      </c>
      <c r="E453">
        <v>3422.0483741790799</v>
      </c>
      <c r="F453">
        <v>3936.01997309324</v>
      </c>
      <c r="G453">
        <v>4935.0963230672496</v>
      </c>
      <c r="H453">
        <v>3786.5079065376399</v>
      </c>
      <c r="I453">
        <v>5594.1677505935704</v>
      </c>
      <c r="J453">
        <v>2658.80405327156</v>
      </c>
      <c r="K453">
        <v>2514.4225983076099</v>
      </c>
      <c r="L453">
        <v>2241.2703795892899</v>
      </c>
      <c r="M453">
        <v>2529.9995646495399</v>
      </c>
      <c r="N453">
        <v>2159.85170791572</v>
      </c>
      <c r="O453">
        <v>3283.36738107684</v>
      </c>
      <c r="P453">
        <v>1932.1575018661299</v>
      </c>
      <c r="Q453">
        <v>2812.1235792019302</v>
      </c>
      <c r="R453">
        <v>3624.75058780973</v>
      </c>
      <c r="S453">
        <v>3153.6317765264398</v>
      </c>
      <c r="T453">
        <v>3022.36961451247</v>
      </c>
      <c r="U453">
        <v>2991.4465233175001</v>
      </c>
    </row>
    <row r="454" spans="1:21" x14ac:dyDescent="0.2">
      <c r="A454" t="s">
        <v>154</v>
      </c>
      <c r="B454" t="s">
        <v>102</v>
      </c>
      <c r="C454" t="s">
        <v>105</v>
      </c>
      <c r="D454">
        <v>0.274070829263101</v>
      </c>
      <c r="E454">
        <v>0.274070829263101</v>
      </c>
      <c r="F454">
        <v>0.40732898407256901</v>
      </c>
      <c r="G454">
        <v>0.38773541193174499</v>
      </c>
      <c r="H454">
        <v>0.44683831797706403</v>
      </c>
      <c r="I454">
        <v>0.57749228353397097</v>
      </c>
      <c r="J454">
        <v>0.30791013934818401</v>
      </c>
      <c r="K454">
        <v>0.31289479819656701</v>
      </c>
      <c r="L454">
        <v>0.34867305220742001</v>
      </c>
      <c r="M454">
        <v>0.36714548899282201</v>
      </c>
      <c r="N454">
        <v>0.22088890447082499</v>
      </c>
      <c r="O454">
        <v>0.34326893686114401</v>
      </c>
      <c r="P454">
        <v>0.24037789274273799</v>
      </c>
      <c r="Q454">
        <v>0.34003912686843202</v>
      </c>
      <c r="R454">
        <v>0.32779441018355299</v>
      </c>
      <c r="S454">
        <v>0.34819827498359701</v>
      </c>
      <c r="T454">
        <v>0.42834036486854699</v>
      </c>
      <c r="U454">
        <v>0.41768312249616102</v>
      </c>
    </row>
    <row r="455" spans="1:21" x14ac:dyDescent="0.2">
      <c r="A455" t="s">
        <v>154</v>
      </c>
      <c r="B455" t="s">
        <v>102</v>
      </c>
      <c r="C455" t="s">
        <v>106</v>
      </c>
      <c r="D455">
        <v>3.1294420951209001</v>
      </c>
      <c r="E455">
        <v>3.1294420951209001</v>
      </c>
      <c r="F455">
        <v>1.0660942177330699</v>
      </c>
      <c r="G455">
        <v>1.5227268327775501</v>
      </c>
      <c r="H455">
        <v>1.5628654119733301</v>
      </c>
      <c r="I455">
        <v>1.09638832869453</v>
      </c>
      <c r="J455">
        <v>2.17338394362636</v>
      </c>
      <c r="K455">
        <v>2.06492591451955</v>
      </c>
      <c r="L455">
        <v>2.3601850414083598</v>
      </c>
      <c r="M455">
        <v>3.2907127489116101</v>
      </c>
      <c r="N455">
        <v>3.4477972662152698</v>
      </c>
      <c r="O455">
        <v>2.0151132551401498</v>
      </c>
      <c r="P455">
        <v>4.7867657242182702</v>
      </c>
      <c r="Q455">
        <v>2.5035964844304002</v>
      </c>
      <c r="R455">
        <v>1.69434548252966</v>
      </c>
      <c r="S455">
        <v>1.5616944146349501</v>
      </c>
      <c r="T455">
        <v>1.3410576579460201</v>
      </c>
      <c r="U455">
        <v>1.1260646711159199</v>
      </c>
    </row>
    <row r="456" spans="1:21" x14ac:dyDescent="0.2">
      <c r="A456" t="s">
        <v>154</v>
      </c>
      <c r="B456" t="s">
        <v>102</v>
      </c>
      <c r="C456" t="s">
        <v>107</v>
      </c>
      <c r="D456">
        <v>1280.89956751561</v>
      </c>
      <c r="E456">
        <v>1280.89956751561</v>
      </c>
      <c r="F456">
        <v>540.051640277346</v>
      </c>
      <c r="G456">
        <v>758.46244500314197</v>
      </c>
      <c r="H456">
        <v>361.82983242860502</v>
      </c>
      <c r="I456">
        <v>236.05006710023699</v>
      </c>
      <c r="J456">
        <v>732.24678633468397</v>
      </c>
      <c r="K456">
        <v>631.383275261324</v>
      </c>
      <c r="L456">
        <v>453.79807093963899</v>
      </c>
      <c r="M456">
        <v>435.38601073864402</v>
      </c>
      <c r="N456">
        <v>1342.76293720597</v>
      </c>
      <c r="O456">
        <v>670.69137480397205</v>
      </c>
      <c r="P456">
        <v>942.44015924359201</v>
      </c>
      <c r="Q456">
        <v>568.426602176541</v>
      </c>
      <c r="R456">
        <v>846.08826189184299</v>
      </c>
      <c r="S456">
        <v>638.16793640278195</v>
      </c>
      <c r="T456">
        <v>324.91695011337799</v>
      </c>
      <c r="U456">
        <v>345.15163362189298</v>
      </c>
    </row>
    <row r="457" spans="1:21" x14ac:dyDescent="0.2">
      <c r="A457" t="s">
        <v>154</v>
      </c>
      <c r="B457" t="s">
        <v>102</v>
      </c>
      <c r="C457" t="s">
        <v>108</v>
      </c>
      <c r="D457">
        <v>92.603952621073006</v>
      </c>
      <c r="E457">
        <v>92.603952621073006</v>
      </c>
      <c r="F457">
        <v>72.949201716815594</v>
      </c>
      <c r="G457">
        <v>93.978909042249697</v>
      </c>
      <c r="H457">
        <v>340.484923743754</v>
      </c>
      <c r="I457">
        <v>359.38551280878602</v>
      </c>
      <c r="J457">
        <v>58.753170131790803</v>
      </c>
      <c r="K457">
        <v>67.6360943325964</v>
      </c>
      <c r="L457">
        <v>157.162854789194</v>
      </c>
      <c r="M457">
        <v>124.44431059413201</v>
      </c>
      <c r="N457">
        <v>36.038708249295098</v>
      </c>
      <c r="O457">
        <v>143.69711165440501</v>
      </c>
      <c r="P457">
        <v>129.622975179913</v>
      </c>
      <c r="Q457">
        <v>239.72620549793899</v>
      </c>
      <c r="R457">
        <v>125.70539998065399</v>
      </c>
      <c r="S457">
        <v>181.44279094887199</v>
      </c>
      <c r="T457">
        <v>165.139650993381</v>
      </c>
      <c r="U457">
        <v>146.56904382877701</v>
      </c>
    </row>
    <row r="458" spans="1:21" x14ac:dyDescent="0.2">
      <c r="A458" t="s">
        <v>154</v>
      </c>
      <c r="B458" t="s">
        <v>102</v>
      </c>
      <c r="C458" t="s">
        <v>109</v>
      </c>
      <c r="D458">
        <v>4391.8290885792003</v>
      </c>
      <c r="E458">
        <v>4391.8290885792003</v>
      </c>
      <c r="F458">
        <v>2594.81196315843</v>
      </c>
      <c r="G458">
        <v>5295.6545411690704</v>
      </c>
      <c r="H458">
        <v>46659.509558649901</v>
      </c>
      <c r="I458">
        <v>13505.273252813</v>
      </c>
      <c r="J458">
        <v>2226.4077591198602</v>
      </c>
      <c r="K458">
        <v>1706.8379790940701</v>
      </c>
      <c r="L458">
        <v>23564.5919415059</v>
      </c>
      <c r="M458">
        <v>17531.246988825998</v>
      </c>
      <c r="N458">
        <v>2271.9995909183799</v>
      </c>
      <c r="O458">
        <v>7994.9725039205396</v>
      </c>
      <c r="P458">
        <v>26068.412540432899</v>
      </c>
      <c r="Q458">
        <v>38687.4909310761</v>
      </c>
      <c r="R458">
        <v>9087.7400072345808</v>
      </c>
      <c r="S458">
        <v>7325.6211769901702</v>
      </c>
      <c r="T458">
        <v>5115.6461167800398</v>
      </c>
      <c r="U458">
        <v>5691.5360234571299</v>
      </c>
    </row>
    <row r="459" spans="1:21" x14ac:dyDescent="0.2">
      <c r="A459" t="s">
        <v>154</v>
      </c>
      <c r="B459" t="s">
        <v>102</v>
      </c>
      <c r="C459" t="s">
        <v>110</v>
      </c>
      <c r="D459">
        <v>8.7547653371776395</v>
      </c>
      <c r="E459">
        <v>8.7547653371776395</v>
      </c>
      <c r="F459">
        <v>3.9574666252716502</v>
      </c>
      <c r="G459">
        <v>4.8348522941546097</v>
      </c>
      <c r="H459">
        <v>4.58933207458107</v>
      </c>
      <c r="I459">
        <v>3.2935893465469102</v>
      </c>
      <c r="J459">
        <v>6.6907932831499703</v>
      </c>
      <c r="K459">
        <v>6.4532105525136796</v>
      </c>
      <c r="L459">
        <v>6.4906658369632799</v>
      </c>
      <c r="M459">
        <v>7.7238426933681597</v>
      </c>
      <c r="N459">
        <v>10.6559623644917</v>
      </c>
      <c r="O459">
        <v>6.0423418714061601</v>
      </c>
      <c r="P459">
        <v>12.443642697188301</v>
      </c>
      <c r="Q459">
        <v>6.8372430471583998</v>
      </c>
      <c r="R459">
        <v>5.6417073611864703</v>
      </c>
      <c r="S459">
        <v>5.2208236722976702</v>
      </c>
      <c r="T459">
        <v>4.2905328798185902</v>
      </c>
      <c r="U459">
        <v>4.0030717676626599</v>
      </c>
    </row>
    <row r="460" spans="1:21" x14ac:dyDescent="0.2">
      <c r="A460" t="s">
        <v>154</v>
      </c>
      <c r="B460" t="s">
        <v>102</v>
      </c>
      <c r="C460" t="s">
        <v>111</v>
      </c>
      <c r="D460">
        <v>37799.031555341899</v>
      </c>
      <c r="E460">
        <v>37799.031555341899</v>
      </c>
      <c r="F460">
        <v>10068.0171789299</v>
      </c>
      <c r="G460">
        <v>25426.0036926461</v>
      </c>
      <c r="H460">
        <v>213384.594052395</v>
      </c>
      <c r="I460">
        <v>43814.648497986898</v>
      </c>
      <c r="J460">
        <v>14528.525883034101</v>
      </c>
      <c r="K460">
        <v>10677.9556993529</v>
      </c>
      <c r="L460">
        <v>151617.99206596101</v>
      </c>
      <c r="M460">
        <v>134364.66826295099</v>
      </c>
      <c r="N460">
        <v>24128.171405195299</v>
      </c>
      <c r="O460">
        <v>47605.977208572898</v>
      </c>
      <c r="P460">
        <v>325531.33341627201</v>
      </c>
      <c r="Q460">
        <v>264417.63482466701</v>
      </c>
      <c r="R460">
        <v>50597.016729969197</v>
      </c>
      <c r="S460">
        <v>37558.099481064302</v>
      </c>
      <c r="T460">
        <v>21511.781320861599</v>
      </c>
      <c r="U460">
        <v>22471.697151633602</v>
      </c>
    </row>
    <row r="461" spans="1:21" x14ac:dyDescent="0.2">
      <c r="A461" t="s">
        <v>154</v>
      </c>
      <c r="B461" t="s">
        <v>102</v>
      </c>
      <c r="C461" t="s">
        <v>112</v>
      </c>
      <c r="D461">
        <v>2.2050413301753099E-3</v>
      </c>
      <c r="E461">
        <v>2.2050413301753099E-3</v>
      </c>
      <c r="F461">
        <v>1.7912752550979199E-3</v>
      </c>
      <c r="G461">
        <v>1.0251460477352201E-3</v>
      </c>
      <c r="H461">
        <v>2.1797517046994301E-4</v>
      </c>
      <c r="I461">
        <v>3.6290230122148099E-4</v>
      </c>
      <c r="J461">
        <v>3.3482811028109098E-3</v>
      </c>
      <c r="K461">
        <v>4.2803951675383601E-3</v>
      </c>
      <c r="L461">
        <v>4.35881023510765E-4</v>
      </c>
      <c r="M461">
        <v>5.91860738282977E-4</v>
      </c>
      <c r="N461">
        <v>4.9077940256758001E-3</v>
      </c>
      <c r="O461">
        <v>8.9317388728705105E-4</v>
      </c>
      <c r="P461">
        <v>6.3368029147204601E-4</v>
      </c>
      <c r="Q461">
        <v>3.00704235067604E-4</v>
      </c>
      <c r="R461">
        <v>7.3186734277731703E-4</v>
      </c>
      <c r="S461">
        <v>8.7009528732088603E-4</v>
      </c>
      <c r="T461">
        <v>1.05281655044842E-3</v>
      </c>
      <c r="U461">
        <v>8.9736090806409997E-4</v>
      </c>
    </row>
    <row r="462" spans="1:21" x14ac:dyDescent="0.2">
      <c r="A462" t="s">
        <v>154</v>
      </c>
      <c r="B462" t="s">
        <v>102</v>
      </c>
      <c r="C462" t="s">
        <v>113</v>
      </c>
      <c r="D462">
        <v>3.9740908758819699E-4</v>
      </c>
      <c r="E462">
        <v>3.9740908758819699E-4</v>
      </c>
      <c r="F462">
        <v>5.9895831330592604E-4</v>
      </c>
      <c r="G462">
        <v>2.8900123582153802E-4</v>
      </c>
      <c r="H462">
        <v>1.4058810933584599E-4</v>
      </c>
      <c r="I462">
        <v>1.8779224958085999E-4</v>
      </c>
      <c r="J462">
        <v>6.9217828187172605E-4</v>
      </c>
      <c r="K462">
        <v>9.0187311189298997E-4</v>
      </c>
      <c r="L462">
        <v>2.0021309984187099E-4</v>
      </c>
      <c r="M462">
        <v>2.04494104243076E-4</v>
      </c>
      <c r="N462">
        <v>6.28124287635103E-4</v>
      </c>
      <c r="O462">
        <v>2.4631593082586299E-4</v>
      </c>
      <c r="P462">
        <v>1.9532024582895701E-4</v>
      </c>
      <c r="Q462">
        <v>1.49649507186367E-4</v>
      </c>
      <c r="R462">
        <v>2.1027742880107701E-4</v>
      </c>
      <c r="S462">
        <v>2.7827179815846198E-4</v>
      </c>
      <c r="T462">
        <v>3.83510499113123E-4</v>
      </c>
      <c r="U462">
        <v>3.5389200111516202E-4</v>
      </c>
    </row>
    <row r="463" spans="1:21" x14ac:dyDescent="0.2">
      <c r="A463" t="s">
        <v>154</v>
      </c>
      <c r="B463" t="s">
        <v>102</v>
      </c>
      <c r="C463" t="s">
        <v>114</v>
      </c>
      <c r="D463">
        <v>0.52421929260191902</v>
      </c>
      <c r="E463">
        <v>0.52421929260191902</v>
      </c>
      <c r="F463">
        <v>0.65251839279642299</v>
      </c>
      <c r="G463">
        <v>0.63972640094066902</v>
      </c>
      <c r="H463">
        <v>0.69463255825564696</v>
      </c>
      <c r="I463">
        <v>0.78814612473403101</v>
      </c>
      <c r="J463">
        <v>0.559371474960912</v>
      </c>
      <c r="K463">
        <v>0.56446077823562502</v>
      </c>
      <c r="L463">
        <v>0.60607358379435805</v>
      </c>
      <c r="M463">
        <v>0.62654330359096599</v>
      </c>
      <c r="N463">
        <v>0.449807960649317</v>
      </c>
      <c r="O463">
        <v>0.59963996480763004</v>
      </c>
      <c r="P463">
        <v>0.49091015173359898</v>
      </c>
      <c r="Q463">
        <v>0.59875565436775202</v>
      </c>
      <c r="R463">
        <v>0.57545723382029101</v>
      </c>
      <c r="S463">
        <v>0.59817946738765604</v>
      </c>
      <c r="T463">
        <v>0.677234022057424</v>
      </c>
      <c r="U463">
        <v>0.66517995027295096</v>
      </c>
    </row>
    <row r="464" spans="1:21" x14ac:dyDescent="0.2">
      <c r="A464" t="s">
        <v>154</v>
      </c>
      <c r="B464" t="s">
        <v>102</v>
      </c>
      <c r="C464" t="s">
        <v>115</v>
      </c>
      <c r="D464">
        <v>2343.5415628124101</v>
      </c>
      <c r="E464">
        <v>2343.5415628124101</v>
      </c>
      <c r="F464">
        <v>1715.2987852777101</v>
      </c>
      <c r="G464">
        <v>3403.5030039005101</v>
      </c>
      <c r="H464">
        <v>32466.8019698553</v>
      </c>
      <c r="I464">
        <v>10677.9713872224</v>
      </c>
      <c r="J464">
        <v>1274.2243115244701</v>
      </c>
      <c r="K464">
        <v>989.74621382072598</v>
      </c>
      <c r="L464">
        <v>14379.0907266757</v>
      </c>
      <c r="M464">
        <v>11054.198639514299</v>
      </c>
      <c r="N464">
        <v>1031.2633596493899</v>
      </c>
      <c r="O464">
        <v>4840.7627972352002</v>
      </c>
      <c r="P464">
        <v>12777.767315192699</v>
      </c>
      <c r="Q464">
        <v>23203.154453739899</v>
      </c>
      <c r="R464">
        <v>5276.3792846040697</v>
      </c>
      <c r="S464">
        <v>4441.6886889867101</v>
      </c>
      <c r="T464">
        <v>3500.2382041885198</v>
      </c>
      <c r="U464">
        <v>3810.9693431864498</v>
      </c>
    </row>
    <row r="465" spans="1:21" x14ac:dyDescent="0.2">
      <c r="A465" t="s">
        <v>154</v>
      </c>
      <c r="B465" t="s">
        <v>102</v>
      </c>
      <c r="C465" t="s">
        <v>116</v>
      </c>
      <c r="D465">
        <v>2.85259324297224E-4</v>
      </c>
      <c r="E465">
        <v>2.85259324297224E-4</v>
      </c>
      <c r="F465">
        <v>4.5712270754729101E-4</v>
      </c>
      <c r="G465">
        <v>2.19244496581446E-4</v>
      </c>
      <c r="H465">
        <v>1.33991131075067E-4</v>
      </c>
      <c r="I465">
        <v>1.71555812426806E-4</v>
      </c>
      <c r="J465">
        <v>4.8304517179237799E-4</v>
      </c>
      <c r="K465">
        <v>6.2336414872773201E-4</v>
      </c>
      <c r="L465">
        <v>1.8327096132266299E-4</v>
      </c>
      <c r="M465">
        <v>1.82869577556268E-4</v>
      </c>
      <c r="N465">
        <v>3.8169513282134099E-4</v>
      </c>
      <c r="O465">
        <v>1.9431003773289401E-4</v>
      </c>
      <c r="P465">
        <v>1.7556160602694401E-4</v>
      </c>
      <c r="Q465">
        <v>1.39227170799767E-4</v>
      </c>
      <c r="R465">
        <v>1.6241460832901999E-4</v>
      </c>
      <c r="S465">
        <v>2.2171223545579E-4</v>
      </c>
      <c r="T465">
        <v>3.1700491327802099E-4</v>
      </c>
      <c r="U465">
        <v>2.92900268656366E-4</v>
      </c>
    </row>
    <row r="466" spans="1:21" x14ac:dyDescent="0.2">
      <c r="A466" t="s">
        <v>154</v>
      </c>
      <c r="B466" t="s">
        <v>117</v>
      </c>
      <c r="C466" t="s">
        <v>107</v>
      </c>
      <c r="D466">
        <v>793.42793342076504</v>
      </c>
      <c r="E466">
        <v>793.42793342076504</v>
      </c>
      <c r="F466">
        <v>450.58646717372199</v>
      </c>
      <c r="G466">
        <v>578.44714348979198</v>
      </c>
      <c r="H466">
        <v>256.31806168325699</v>
      </c>
      <c r="I466">
        <v>186.23090690688599</v>
      </c>
      <c r="J466">
        <v>502.57241618350099</v>
      </c>
      <c r="K466">
        <v>438.045693851191</v>
      </c>
      <c r="L466">
        <v>305.16599566275499</v>
      </c>
      <c r="M466">
        <v>270.31505911671798</v>
      </c>
      <c r="N466">
        <v>785.17901098192999</v>
      </c>
      <c r="O466">
        <v>462.920893510648</v>
      </c>
      <c r="P466">
        <v>448.759454919983</v>
      </c>
      <c r="Q466">
        <v>366.29856284288599</v>
      </c>
      <c r="R466">
        <v>622.56866509620795</v>
      </c>
      <c r="S466">
        <v>474.59559543733297</v>
      </c>
      <c r="T466">
        <v>248.65013223014199</v>
      </c>
      <c r="U466">
        <v>274.24966149146502</v>
      </c>
    </row>
    <row r="467" spans="1:21" x14ac:dyDescent="0.2">
      <c r="A467" t="s">
        <v>154</v>
      </c>
      <c r="B467" t="s">
        <v>117</v>
      </c>
      <c r="C467" t="s">
        <v>118</v>
      </c>
      <c r="D467">
        <v>7.6679158909473799E-2</v>
      </c>
      <c r="E467">
        <v>7.6679158909473799E-2</v>
      </c>
      <c r="F467">
        <v>5.1091153376396602E-2</v>
      </c>
      <c r="G467">
        <v>5.0626782090303302E-2</v>
      </c>
      <c r="H467">
        <v>3.3307634403568299E-2</v>
      </c>
      <c r="I467">
        <v>2.04559101410993E-2</v>
      </c>
      <c r="J467">
        <v>6.7697106171655905E-2</v>
      </c>
      <c r="K467">
        <v>6.3119627488172306E-2</v>
      </c>
      <c r="L467">
        <v>5.4492977652349998E-2</v>
      </c>
      <c r="M467">
        <v>4.5514565387607099E-2</v>
      </c>
      <c r="N467">
        <v>0.10170561489619601</v>
      </c>
      <c r="O467">
        <v>5.5339176599973901E-2</v>
      </c>
      <c r="P467">
        <v>7.1572156276933502E-2</v>
      </c>
      <c r="Q467">
        <v>5.1139848595419903E-2</v>
      </c>
      <c r="R467">
        <v>6.4133514506809194E-2</v>
      </c>
      <c r="S467">
        <v>5.9110075763951497E-2</v>
      </c>
      <c r="T467">
        <v>3.8699237295136302E-2</v>
      </c>
      <c r="U467">
        <v>4.1918298730097003E-2</v>
      </c>
    </row>
    <row r="468" spans="1:21" x14ac:dyDescent="0.2">
      <c r="A468" t="s">
        <v>154</v>
      </c>
      <c r="B468" t="s">
        <v>117</v>
      </c>
      <c r="C468" t="s">
        <v>108</v>
      </c>
      <c r="D468">
        <v>110.52991130615101</v>
      </c>
      <c r="E468">
        <v>110.52991130615101</v>
      </c>
      <c r="F468">
        <v>78.875983881075896</v>
      </c>
      <c r="G468">
        <v>103.424801643205</v>
      </c>
      <c r="H468">
        <v>372.76456285667098</v>
      </c>
      <c r="I468">
        <v>379.73370364084298</v>
      </c>
      <c r="J468">
        <v>67.467641042156203</v>
      </c>
      <c r="K468">
        <v>77.078928855677603</v>
      </c>
      <c r="L468">
        <v>179.10416214027501</v>
      </c>
      <c r="M468">
        <v>143.059892333324</v>
      </c>
      <c r="N468">
        <v>45.041249890742201</v>
      </c>
      <c r="O468">
        <v>162.49873782198699</v>
      </c>
      <c r="P468">
        <v>164.36201314603599</v>
      </c>
      <c r="Q468">
        <v>275.80169675472098</v>
      </c>
      <c r="R468">
        <v>141.827425199754</v>
      </c>
      <c r="S468">
        <v>203.64988705879799</v>
      </c>
      <c r="T468">
        <v>179.34251808618299</v>
      </c>
      <c r="U468">
        <v>158.74353124778401</v>
      </c>
    </row>
    <row r="469" spans="1:21" x14ac:dyDescent="0.2">
      <c r="A469" t="s">
        <v>154</v>
      </c>
      <c r="B469" t="s">
        <v>117</v>
      </c>
      <c r="C469" t="s">
        <v>119</v>
      </c>
      <c r="D469">
        <v>4409.7622606487803</v>
      </c>
      <c r="E469">
        <v>4409.7622606487803</v>
      </c>
      <c r="F469">
        <v>2601.2710906244602</v>
      </c>
      <c r="G469">
        <v>5300.9436283536697</v>
      </c>
      <c r="H469">
        <v>46680.2851096253</v>
      </c>
      <c r="I469">
        <v>13521.0897800861</v>
      </c>
      <c r="J469">
        <v>2237.25422908876</v>
      </c>
      <c r="K469">
        <v>1716.82206949083</v>
      </c>
      <c r="L469">
        <v>23601.743079047701</v>
      </c>
      <c r="M469">
        <v>17558.609802059698</v>
      </c>
      <c r="N469">
        <v>2275.3958302013002</v>
      </c>
      <c r="O469">
        <v>8014.1824565636598</v>
      </c>
      <c r="P469">
        <v>26047.135677904502</v>
      </c>
      <c r="Q469">
        <v>38695.562638645097</v>
      </c>
      <c r="R469">
        <v>9106.7246865573907</v>
      </c>
      <c r="S469">
        <v>7346.26787070307</v>
      </c>
      <c r="T469">
        <v>5128.0892910701205</v>
      </c>
      <c r="U469">
        <v>5700.42164608027</v>
      </c>
    </row>
    <row r="470" spans="1:21" x14ac:dyDescent="0.2">
      <c r="A470" t="s">
        <v>154</v>
      </c>
      <c r="B470" t="s">
        <v>117</v>
      </c>
      <c r="C470" t="s">
        <v>120</v>
      </c>
      <c r="D470">
        <v>2.00216511230387</v>
      </c>
      <c r="E470">
        <v>2.00216511230387</v>
      </c>
      <c r="F470">
        <v>1.34553199555443</v>
      </c>
      <c r="G470">
        <v>1.4321013136652201</v>
      </c>
      <c r="H470">
        <v>1.3959320297728699</v>
      </c>
      <c r="I470">
        <v>1.2417793036808</v>
      </c>
      <c r="J470">
        <v>1.66528818175288</v>
      </c>
      <c r="K470">
        <v>1.64029496191387</v>
      </c>
      <c r="L470">
        <v>1.6544061565302</v>
      </c>
      <c r="M470">
        <v>1.8673920522396901</v>
      </c>
      <c r="N470">
        <v>2.24281078708756</v>
      </c>
      <c r="O470">
        <v>1.5814202037996301</v>
      </c>
      <c r="P470">
        <v>2.7394792906846002</v>
      </c>
      <c r="Q470">
        <v>1.7255050379168599</v>
      </c>
      <c r="R470">
        <v>1.5753901288491501</v>
      </c>
      <c r="S470">
        <v>1.49030061958496</v>
      </c>
      <c r="T470">
        <v>1.3716702832405701</v>
      </c>
      <c r="U470">
        <v>1.3480561505508599</v>
      </c>
    </row>
    <row r="471" spans="1:21" x14ac:dyDescent="0.2">
      <c r="A471" t="s">
        <v>154</v>
      </c>
      <c r="B471" t="s">
        <v>117</v>
      </c>
      <c r="C471" t="s">
        <v>121</v>
      </c>
      <c r="D471">
        <v>8731.2119582334599</v>
      </c>
      <c r="E471">
        <v>8731.2119582334599</v>
      </c>
      <c r="F471">
        <v>3474.3234850496301</v>
      </c>
      <c r="G471">
        <v>7569.10423141305</v>
      </c>
      <c r="H471">
        <v>65072.1266757505</v>
      </c>
      <c r="I471">
        <v>16721.3212632182</v>
      </c>
      <c r="J471">
        <v>3674.97749346408</v>
      </c>
      <c r="K471">
        <v>2770.1662745417102</v>
      </c>
      <c r="L471">
        <v>38870.114433398601</v>
      </c>
      <c r="M471">
        <v>32634.829512004599</v>
      </c>
      <c r="N471">
        <v>5091.6155217740898</v>
      </c>
      <c r="O471">
        <v>12584.4106137955</v>
      </c>
      <c r="P471">
        <v>71583.025632064906</v>
      </c>
      <c r="Q471">
        <v>66751.531170337403</v>
      </c>
      <c r="R471">
        <v>14257.112918470801</v>
      </c>
      <c r="S471">
        <v>10859.113077318299</v>
      </c>
      <c r="T471">
        <v>6979.4343447736601</v>
      </c>
      <c r="U471">
        <v>7647.2648325804603</v>
      </c>
    </row>
    <row r="472" spans="1:21" x14ac:dyDescent="0.2">
      <c r="A472" t="s">
        <v>154</v>
      </c>
      <c r="B472" t="s">
        <v>117</v>
      </c>
      <c r="C472" t="s">
        <v>122</v>
      </c>
      <c r="D472">
        <v>6.6489643264846696E-4</v>
      </c>
      <c r="E472">
        <v>6.6489643264846696E-4</v>
      </c>
      <c r="F472">
        <v>7.5767204879508899E-4</v>
      </c>
      <c r="G472">
        <v>3.8323079861805897E-4</v>
      </c>
      <c r="H472">
        <v>1.6130989491944399E-4</v>
      </c>
      <c r="I472">
        <v>2.1341866387588701E-4</v>
      </c>
      <c r="J472">
        <v>1.0400901225710701E-3</v>
      </c>
      <c r="K472">
        <v>1.34437384502958E-3</v>
      </c>
      <c r="L472">
        <v>2.5168302624582398E-4</v>
      </c>
      <c r="M472">
        <v>2.78032885766192E-4</v>
      </c>
      <c r="N472">
        <v>1.2278346728026E-3</v>
      </c>
      <c r="O472">
        <v>3.3801260904226302E-4</v>
      </c>
      <c r="P472">
        <v>3.0669574357645898E-4</v>
      </c>
      <c r="Q472">
        <v>1.87992781835851E-4</v>
      </c>
      <c r="R472">
        <v>2.8892007095193201E-4</v>
      </c>
      <c r="S472">
        <v>3.6496070440301303E-4</v>
      </c>
      <c r="T472">
        <v>4.7709863721462901E-4</v>
      </c>
      <c r="U472">
        <v>4.3351142860898498E-4</v>
      </c>
    </row>
    <row r="473" spans="1:21" x14ac:dyDescent="0.2">
      <c r="A473" t="s">
        <v>154</v>
      </c>
      <c r="B473" t="s">
        <v>117</v>
      </c>
      <c r="C473" t="s">
        <v>123</v>
      </c>
      <c r="D473">
        <v>4.3135447955120599E-4</v>
      </c>
      <c r="E473">
        <v>4.3135447955120599E-4</v>
      </c>
      <c r="F473">
        <v>6.1772299789246204E-4</v>
      </c>
      <c r="G473">
        <v>3.0005995650655401E-4</v>
      </c>
      <c r="H473">
        <v>1.5277049443108501E-4</v>
      </c>
      <c r="I473">
        <v>1.9494599787228301E-4</v>
      </c>
      <c r="J473">
        <v>7.2882116890945797E-4</v>
      </c>
      <c r="K473">
        <v>9.45802249640457E-4</v>
      </c>
      <c r="L473">
        <v>2.2360195029989599E-4</v>
      </c>
      <c r="M473">
        <v>2.2807069000489399E-4</v>
      </c>
      <c r="N473">
        <v>6.7724149562557203E-4</v>
      </c>
      <c r="O473">
        <v>2.6331661841811997E-4</v>
      </c>
      <c r="P473">
        <v>2.4006811176187999E-4</v>
      </c>
      <c r="Q473">
        <v>1.6921562844165601E-4</v>
      </c>
      <c r="R473">
        <v>2.24256928651374E-4</v>
      </c>
      <c r="S473">
        <v>2.9617150534758601E-4</v>
      </c>
      <c r="T473">
        <v>4.01230568892E-4</v>
      </c>
      <c r="U473">
        <v>3.7045246654045201E-4</v>
      </c>
    </row>
    <row r="474" spans="1:21" x14ac:dyDescent="0.2">
      <c r="A474" t="s">
        <v>154</v>
      </c>
      <c r="B474" t="s">
        <v>117</v>
      </c>
      <c r="C474" t="s">
        <v>124</v>
      </c>
      <c r="D474">
        <v>5.3100679658397798</v>
      </c>
      <c r="E474">
        <v>5.3100679658397798</v>
      </c>
      <c r="F474">
        <v>5.2940763731692897</v>
      </c>
      <c r="G474">
        <v>5.4613003049748903</v>
      </c>
      <c r="H474">
        <v>6.1860707619495203</v>
      </c>
      <c r="I474">
        <v>6.4156725076678196</v>
      </c>
      <c r="J474">
        <v>5.2183103904748096</v>
      </c>
      <c r="K474">
        <v>5.3175276247343204</v>
      </c>
      <c r="L474">
        <v>5.5900298541365903</v>
      </c>
      <c r="M474">
        <v>5.6935509299450002</v>
      </c>
      <c r="N474">
        <v>4.90426634831186</v>
      </c>
      <c r="O474">
        <v>5.5994301286921297</v>
      </c>
      <c r="P474">
        <v>5.5425018131409098</v>
      </c>
      <c r="Q474">
        <v>5.7628970494366198</v>
      </c>
      <c r="R474">
        <v>5.3810111952450201</v>
      </c>
      <c r="S474">
        <v>5.5573637628970998</v>
      </c>
      <c r="T474">
        <v>5.8434557165698804</v>
      </c>
      <c r="U474">
        <v>5.7288017946799696</v>
      </c>
    </row>
    <row r="475" spans="1:21" x14ac:dyDescent="0.2">
      <c r="A475" t="s">
        <v>154</v>
      </c>
      <c r="B475" t="s">
        <v>117</v>
      </c>
      <c r="C475" t="s">
        <v>125</v>
      </c>
      <c r="D475">
        <v>7933.0592801161501</v>
      </c>
      <c r="E475">
        <v>7933.0592801161501</v>
      </c>
      <c r="F475">
        <v>7537.5746883316697</v>
      </c>
      <c r="G475">
        <v>9584.9715210192498</v>
      </c>
      <c r="H475">
        <v>6612.0732712646504</v>
      </c>
      <c r="I475">
        <v>8255.1348627027401</v>
      </c>
      <c r="J475">
        <v>5868.1713255102404</v>
      </c>
      <c r="K475">
        <v>5528.2453661026402</v>
      </c>
      <c r="L475">
        <v>4564.3432817775602</v>
      </c>
      <c r="M475">
        <v>4901.7464083015602</v>
      </c>
      <c r="N475">
        <v>5470.4592693854001</v>
      </c>
      <c r="O475">
        <v>6775.70020221293</v>
      </c>
      <c r="P475">
        <v>4660.6585661134404</v>
      </c>
      <c r="Q475">
        <v>5847.1585280962499</v>
      </c>
      <c r="R475">
        <v>7891.8689291260798</v>
      </c>
      <c r="S475">
        <v>6589.3099741370997</v>
      </c>
      <c r="T475">
        <v>5510.92377574476</v>
      </c>
      <c r="U475">
        <v>5613.0519071119297</v>
      </c>
    </row>
    <row r="476" spans="1:21" x14ac:dyDescent="0.2">
      <c r="A476" t="s">
        <v>154</v>
      </c>
      <c r="B476" t="s">
        <v>117</v>
      </c>
      <c r="C476" t="s">
        <v>126</v>
      </c>
      <c r="D476">
        <v>0.76610267351954298</v>
      </c>
      <c r="E476">
        <v>0.76610267351954298</v>
      </c>
      <c r="F476">
        <v>0.85382184321655297</v>
      </c>
      <c r="G476">
        <v>0.83845712327420097</v>
      </c>
      <c r="H476">
        <v>0.85932340393796502</v>
      </c>
      <c r="I476">
        <v>0.90673168007594496</v>
      </c>
      <c r="J476">
        <v>0.78998312911288704</v>
      </c>
      <c r="K476">
        <v>0.79588220171564605</v>
      </c>
      <c r="L476">
        <v>0.81465503435295294</v>
      </c>
      <c r="M476">
        <v>0.82499695683873597</v>
      </c>
      <c r="N476">
        <v>0.70752272323191601</v>
      </c>
      <c r="O476">
        <v>0.80956288747085803</v>
      </c>
      <c r="P476">
        <v>0.74282291942496803</v>
      </c>
      <c r="Q476">
        <v>0.81609542581069705</v>
      </c>
      <c r="R476">
        <v>0.81213422767980403</v>
      </c>
      <c r="S476">
        <v>0.82015444663903303</v>
      </c>
      <c r="T476">
        <v>0.857484185805646</v>
      </c>
      <c r="U476">
        <v>0.85761767702746405</v>
      </c>
    </row>
    <row r="477" spans="1:21" x14ac:dyDescent="0.2">
      <c r="A477" t="s">
        <v>154</v>
      </c>
      <c r="B477" t="s">
        <v>117</v>
      </c>
      <c r="C477" t="s">
        <v>127</v>
      </c>
      <c r="D477">
        <v>0.82852795130546197</v>
      </c>
      <c r="E477">
        <v>0.82852795130546197</v>
      </c>
      <c r="F477">
        <v>0.91244954982924498</v>
      </c>
      <c r="G477">
        <v>0.89750942803268297</v>
      </c>
      <c r="H477">
        <v>0.90754071276846804</v>
      </c>
      <c r="I477">
        <v>0.93971301744606095</v>
      </c>
      <c r="J477">
        <v>0.85932252460914804</v>
      </c>
      <c r="K477">
        <v>0.86314708810353402</v>
      </c>
      <c r="L477">
        <v>0.87095519601742299</v>
      </c>
      <c r="M477">
        <v>0.861812509069801</v>
      </c>
      <c r="N477">
        <v>0.78939967273471001</v>
      </c>
      <c r="O477">
        <v>0.87415054887610999</v>
      </c>
      <c r="P477">
        <v>0.77911171933316703</v>
      </c>
      <c r="Q477">
        <v>0.86478234582829405</v>
      </c>
      <c r="R477">
        <v>0.87665038885874402</v>
      </c>
      <c r="S477">
        <v>0.88588936734017798</v>
      </c>
      <c r="T477">
        <v>0.91032454648525996</v>
      </c>
      <c r="U477">
        <v>0.91297821837475501</v>
      </c>
    </row>
    <row r="478" spans="1:21" x14ac:dyDescent="0.2">
      <c r="A478" t="s">
        <v>154</v>
      </c>
      <c r="B478" t="s">
        <v>117</v>
      </c>
      <c r="C478" t="s">
        <v>128</v>
      </c>
      <c r="D478">
        <v>0.542623109408778</v>
      </c>
      <c r="E478">
        <v>0.542623109408778</v>
      </c>
      <c r="F478">
        <v>0.14127013635890201</v>
      </c>
      <c r="G478">
        <v>0.18882176638847101</v>
      </c>
      <c r="H478">
        <v>0.180185418851458</v>
      </c>
      <c r="I478">
        <v>0.109019650274223</v>
      </c>
      <c r="J478">
        <v>0.30790068247167801</v>
      </c>
      <c r="K478">
        <v>0.29391885209482199</v>
      </c>
      <c r="L478">
        <v>0.33414346026234798</v>
      </c>
      <c r="M478">
        <v>0.51999261326339896</v>
      </c>
      <c r="N478">
        <v>0.63275545393307797</v>
      </c>
      <c r="O478">
        <v>0.27015838766072597</v>
      </c>
      <c r="P478">
        <v>1.085203154819</v>
      </c>
      <c r="Q478">
        <v>0.38209758579742698</v>
      </c>
      <c r="R478">
        <v>0.26617596018390999</v>
      </c>
      <c r="S478">
        <v>0.21249473421279699</v>
      </c>
      <c r="T478">
        <v>0.16351282811419199</v>
      </c>
      <c r="U478">
        <v>0.14599567294983101</v>
      </c>
    </row>
    <row r="479" spans="1:21" x14ac:dyDescent="0.2">
      <c r="A479" t="s">
        <v>154</v>
      </c>
      <c r="B479" t="s">
        <v>117</v>
      </c>
      <c r="C479" t="s">
        <v>129</v>
      </c>
      <c r="D479">
        <v>0.89584895740929604</v>
      </c>
      <c r="E479">
        <v>0.89584895740929604</v>
      </c>
      <c r="F479">
        <v>0.93893551260319597</v>
      </c>
      <c r="G479">
        <v>0.93169947604645698</v>
      </c>
      <c r="H479">
        <v>0.940976073917134</v>
      </c>
      <c r="I479">
        <v>0.961929586075848</v>
      </c>
      <c r="J479">
        <v>0.90829768794507204</v>
      </c>
      <c r="K479">
        <v>0.91105201609339603</v>
      </c>
      <c r="L479">
        <v>0.92008351138249</v>
      </c>
      <c r="M479">
        <v>0.92445067158170902</v>
      </c>
      <c r="N479">
        <v>0.86515801972349105</v>
      </c>
      <c r="O479">
        <v>0.917801153947294</v>
      </c>
      <c r="P479">
        <v>0.88252898677375802</v>
      </c>
      <c r="Q479">
        <v>0.92007532177024398</v>
      </c>
      <c r="R479">
        <v>0.91891324846464195</v>
      </c>
      <c r="S479">
        <v>0.92305850657383703</v>
      </c>
      <c r="T479">
        <v>0.94047502145804296</v>
      </c>
      <c r="U479">
        <v>0.94055396823854798</v>
      </c>
    </row>
    <row r="480" spans="1:21" x14ac:dyDescent="0.2">
      <c r="A480" t="s">
        <v>154</v>
      </c>
      <c r="B480" t="s">
        <v>117</v>
      </c>
      <c r="C480" t="s">
        <v>130</v>
      </c>
      <c r="D480">
        <v>3961.7146325394201</v>
      </c>
      <c r="E480">
        <v>3961.7146325394201</v>
      </c>
      <c r="F480">
        <v>2446.8060375978698</v>
      </c>
      <c r="G480">
        <v>4942.3659044180404</v>
      </c>
      <c r="H480">
        <v>43937.577163392903</v>
      </c>
      <c r="I480">
        <v>13015.147151973701</v>
      </c>
      <c r="J480">
        <v>2039.1568026203599</v>
      </c>
      <c r="K480">
        <v>1570.60072940093</v>
      </c>
      <c r="L480">
        <v>21739.810752732799</v>
      </c>
      <c r="M480">
        <v>16248.2063922281</v>
      </c>
      <c r="N480">
        <v>1971.33938729952</v>
      </c>
      <c r="O480">
        <v>7367.31375603385</v>
      </c>
      <c r="P480">
        <v>22980.435666539299</v>
      </c>
      <c r="Q480">
        <v>35610.318903153697</v>
      </c>
      <c r="R480">
        <v>8379.8383899349501</v>
      </c>
      <c r="S480">
        <v>6794.5475937300298</v>
      </c>
      <c r="T480">
        <v>4830.4950717912297</v>
      </c>
      <c r="U480">
        <v>5367.31002001451</v>
      </c>
    </row>
    <row r="481" spans="1:21" x14ac:dyDescent="0.2">
      <c r="A481" t="s">
        <v>154</v>
      </c>
      <c r="B481" t="s">
        <v>117</v>
      </c>
      <c r="C481" t="s">
        <v>131</v>
      </c>
      <c r="D481">
        <v>4.0688645301131202E-4</v>
      </c>
      <c r="E481">
        <v>4.0688645301131202E-4</v>
      </c>
      <c r="F481">
        <v>5.9295355048276301E-4</v>
      </c>
      <c r="G481">
        <v>2.86893161471735E-4</v>
      </c>
      <c r="H481">
        <v>1.5149653092979201E-4</v>
      </c>
      <c r="I481">
        <v>1.9203225816683599E-4</v>
      </c>
      <c r="J481">
        <v>6.85564299767802E-4</v>
      </c>
      <c r="K481">
        <v>8.8955896403944401E-4</v>
      </c>
      <c r="L481">
        <v>2.2016444487853E-4</v>
      </c>
      <c r="M481">
        <v>2.23701069708871E-4</v>
      </c>
      <c r="N481">
        <v>6.1702713177822302E-4</v>
      </c>
      <c r="O481">
        <v>2.5269475415761502E-4</v>
      </c>
      <c r="P481">
        <v>2.3552413499378701E-4</v>
      </c>
      <c r="Q481">
        <v>1.6714137894747899E-4</v>
      </c>
      <c r="R481">
        <v>2.1512395672963999E-4</v>
      </c>
      <c r="S481">
        <v>2.8535595604933502E-4</v>
      </c>
      <c r="T481">
        <v>3.8904118276532898E-4</v>
      </c>
      <c r="U481">
        <v>3.5964624822607498E-4</v>
      </c>
    </row>
    <row r="482" spans="1:21" x14ac:dyDescent="0.2">
      <c r="A482" t="s">
        <v>154</v>
      </c>
      <c r="B482" t="s">
        <v>132</v>
      </c>
      <c r="C482" t="s">
        <v>107</v>
      </c>
      <c r="D482">
        <v>310.45849518054899</v>
      </c>
      <c r="E482">
        <v>310.45849518054899</v>
      </c>
      <c r="F482">
        <v>283.25877574702599</v>
      </c>
      <c r="G482">
        <v>319.28512726857599</v>
      </c>
      <c r="H482">
        <v>122.6522446324</v>
      </c>
      <c r="I482">
        <v>124.28837912780401</v>
      </c>
      <c r="J482">
        <v>222.16106604866701</v>
      </c>
      <c r="K482">
        <v>195.41911010867301</v>
      </c>
      <c r="L482">
        <v>146.17754318618</v>
      </c>
      <c r="M482">
        <v>144.39347826086899</v>
      </c>
      <c r="N482">
        <v>255.82764578833601</v>
      </c>
      <c r="O482">
        <v>212.11687041564701</v>
      </c>
      <c r="P482">
        <v>143.28682358650801</v>
      </c>
      <c r="Q482">
        <v>160.85730637161299</v>
      </c>
      <c r="R482">
        <v>285.463839674702</v>
      </c>
      <c r="S482">
        <v>222.554229195088</v>
      </c>
      <c r="T482">
        <v>138.60477401682601</v>
      </c>
      <c r="U482">
        <v>153.743290548424</v>
      </c>
    </row>
    <row r="483" spans="1:21" x14ac:dyDescent="0.2">
      <c r="A483" t="s">
        <v>154</v>
      </c>
      <c r="B483" t="s">
        <v>132</v>
      </c>
      <c r="C483" t="s">
        <v>118</v>
      </c>
      <c r="D483">
        <v>4.46638606215723E-2</v>
      </c>
      <c r="E483">
        <v>4.46638606215723E-2</v>
      </c>
      <c r="F483">
        <v>4.10877249415472E-2</v>
      </c>
      <c r="G483">
        <v>3.6443913624994398E-2</v>
      </c>
      <c r="H483">
        <v>1.9949942197853E-2</v>
      </c>
      <c r="I483">
        <v>1.5665286000479499E-2</v>
      </c>
      <c r="J483">
        <v>4.2904802249645997E-2</v>
      </c>
      <c r="K483">
        <v>4.0069532521770201E-2</v>
      </c>
      <c r="L483">
        <v>3.5071387520676602E-2</v>
      </c>
      <c r="M483">
        <v>3.1389886578449898E-2</v>
      </c>
      <c r="N483">
        <v>5.5254351142189399E-2</v>
      </c>
      <c r="O483">
        <v>3.4574877003365499E-2</v>
      </c>
      <c r="P483">
        <v>3.4769915939458398E-2</v>
      </c>
      <c r="Q483">
        <v>3.0686246923238E-2</v>
      </c>
      <c r="R483">
        <v>4.1455683949274201E-2</v>
      </c>
      <c r="S483">
        <v>3.7952631172423E-2</v>
      </c>
      <c r="T483">
        <v>2.7118914892746301E-2</v>
      </c>
      <c r="U483">
        <v>2.9899511969744198E-2</v>
      </c>
    </row>
    <row r="484" spans="1:21" x14ac:dyDescent="0.2">
      <c r="A484" t="s">
        <v>154</v>
      </c>
      <c r="B484" t="s">
        <v>132</v>
      </c>
      <c r="C484" t="s">
        <v>108</v>
      </c>
      <c r="D484">
        <v>158.94356444305501</v>
      </c>
      <c r="E484">
        <v>158.94356444305501</v>
      </c>
      <c r="F484">
        <v>96.729146146853495</v>
      </c>
      <c r="G484">
        <v>129.85637466456399</v>
      </c>
      <c r="H484">
        <v>456.75663483879902</v>
      </c>
      <c r="I484">
        <v>426.37312415275699</v>
      </c>
      <c r="J484">
        <v>92.761159500462497</v>
      </c>
      <c r="K484">
        <v>104.198378743289</v>
      </c>
      <c r="L484">
        <v>235.16265781514201</v>
      </c>
      <c r="M484">
        <v>179.56765141776901</v>
      </c>
      <c r="N484">
        <v>72.201187158590997</v>
      </c>
      <c r="O484">
        <v>213.57692744543601</v>
      </c>
      <c r="P484">
        <v>240.43446717150701</v>
      </c>
      <c r="Q484">
        <v>368.80281662462397</v>
      </c>
      <c r="R484">
        <v>192.18102566008099</v>
      </c>
      <c r="S484">
        <v>273.15956775590001</v>
      </c>
      <c r="T484">
        <v>217.486828678048</v>
      </c>
      <c r="U484">
        <v>194.868750322426</v>
      </c>
    </row>
    <row r="485" spans="1:21" x14ac:dyDescent="0.2">
      <c r="A485" t="s">
        <v>154</v>
      </c>
      <c r="B485" t="s">
        <v>132</v>
      </c>
      <c r="C485" t="s">
        <v>133</v>
      </c>
      <c r="D485">
        <v>4462.6319953963402</v>
      </c>
      <c r="E485">
        <v>4462.6319953963402</v>
      </c>
      <c r="F485">
        <v>2620.8223092544199</v>
      </c>
      <c r="G485">
        <v>5316.19061750941</v>
      </c>
      <c r="H485">
        <v>46734.717469095602</v>
      </c>
      <c r="I485">
        <v>13550.972019158</v>
      </c>
      <c r="J485">
        <v>2270.82734646581</v>
      </c>
      <c r="K485">
        <v>1747.6803362722901</v>
      </c>
      <c r="L485">
        <v>23700.286468330101</v>
      </c>
      <c r="M485">
        <v>17624.464347826</v>
      </c>
      <c r="N485">
        <v>2290.5298056155498</v>
      </c>
      <c r="O485">
        <v>8065.9633251833702</v>
      </c>
      <c r="P485">
        <v>26027.993448192101</v>
      </c>
      <c r="Q485">
        <v>38734.716138878197</v>
      </c>
      <c r="R485">
        <v>9162.7686610513992</v>
      </c>
      <c r="S485">
        <v>7410.0668485675296</v>
      </c>
      <c r="T485">
        <v>5160.8340833496304</v>
      </c>
      <c r="U485">
        <v>5724.7376507195604</v>
      </c>
    </row>
    <row r="486" spans="1:21" x14ac:dyDescent="0.2">
      <c r="A486" t="s">
        <v>154</v>
      </c>
      <c r="B486" t="s">
        <v>132</v>
      </c>
      <c r="C486" t="s">
        <v>134</v>
      </c>
      <c r="D486">
        <v>79.441806934254004</v>
      </c>
      <c r="E486">
        <v>79.441806934254004</v>
      </c>
      <c r="F486">
        <v>4.1907455758630601</v>
      </c>
      <c r="G486">
        <v>19.515352128752401</v>
      </c>
      <c r="H486">
        <v>15.1912817176317</v>
      </c>
      <c r="I486">
        <v>8.2307789261406601</v>
      </c>
      <c r="J486">
        <v>45.509269988412498</v>
      </c>
      <c r="K486">
        <v>49.6259995899118</v>
      </c>
      <c r="L486">
        <v>45.764395393473997</v>
      </c>
      <c r="M486">
        <v>34.581956521739102</v>
      </c>
      <c r="N486">
        <v>371.963714902807</v>
      </c>
      <c r="O486">
        <v>17.1176854115729</v>
      </c>
      <c r="P486">
        <v>331.232710507158</v>
      </c>
      <c r="Q486">
        <v>53.450209843571102</v>
      </c>
      <c r="R486">
        <v>16.043566656985099</v>
      </c>
      <c r="S486">
        <v>15.942530695770801</v>
      </c>
      <c r="T486">
        <v>8.8401486988847502</v>
      </c>
      <c r="U486">
        <v>5.2310385064177298</v>
      </c>
    </row>
    <row r="487" spans="1:21" x14ac:dyDescent="0.2">
      <c r="A487" t="s">
        <v>154</v>
      </c>
      <c r="B487" t="s">
        <v>132</v>
      </c>
      <c r="C487" t="s">
        <v>135</v>
      </c>
      <c r="D487">
        <v>342951.87685225101</v>
      </c>
      <c r="E487">
        <v>342951.87685225101</v>
      </c>
      <c r="F487">
        <v>10682.601972729901</v>
      </c>
      <c r="G487">
        <v>102145.470037666</v>
      </c>
      <c r="H487">
        <v>705296.41964866605</v>
      </c>
      <c r="I487">
        <v>108807.52155280999</v>
      </c>
      <c r="J487">
        <v>97370.824835843901</v>
      </c>
      <c r="K487">
        <v>82272.012712733194</v>
      </c>
      <c r="L487">
        <v>1070682.3274952001</v>
      </c>
      <c r="M487">
        <v>601295.31847825996</v>
      </c>
      <c r="N487">
        <v>837803.36673866096</v>
      </c>
      <c r="O487">
        <v>134590.22200488899</v>
      </c>
      <c r="P487">
        <v>8667307.3040524106</v>
      </c>
      <c r="Q487">
        <v>2071711.9420068599</v>
      </c>
      <c r="R487">
        <v>143776.07420853901</v>
      </c>
      <c r="S487">
        <v>114348.931275579</v>
      </c>
      <c r="T487">
        <v>44004.1301115241</v>
      </c>
      <c r="U487">
        <v>29231.7038117464</v>
      </c>
    </row>
    <row r="488" spans="1:21" x14ac:dyDescent="0.2">
      <c r="A488" t="s">
        <v>154</v>
      </c>
      <c r="B488" t="s">
        <v>132</v>
      </c>
      <c r="C488" t="s">
        <v>136</v>
      </c>
      <c r="D488">
        <v>1.8715110302480398E-2</v>
      </c>
      <c r="E488">
        <v>1.8715110302480398E-2</v>
      </c>
      <c r="F488">
        <v>1.9558146199832298E-3</v>
      </c>
      <c r="G488">
        <v>3.8777505187621102E-3</v>
      </c>
      <c r="H488">
        <v>4.9150080769165203E-4</v>
      </c>
      <c r="I488">
        <v>7.6223048720726598E-4</v>
      </c>
      <c r="J488">
        <v>2.1696573926667E-2</v>
      </c>
      <c r="K488">
        <v>3.05068099794795E-2</v>
      </c>
      <c r="L488">
        <v>2.19958956019475E-3</v>
      </c>
      <c r="M488">
        <v>2.2100537083013599E-3</v>
      </c>
      <c r="N488">
        <v>0.165621138002638</v>
      </c>
      <c r="O488">
        <v>2.36901886867247E-3</v>
      </c>
      <c r="P488">
        <v>1.2965684260742899E-2</v>
      </c>
      <c r="Q488">
        <v>1.5744046624929799E-3</v>
      </c>
      <c r="R488">
        <v>1.95287539781468E-3</v>
      </c>
      <c r="S488">
        <v>2.4433653913691501E-3</v>
      </c>
      <c r="T488">
        <v>2.0405540015980498E-3</v>
      </c>
      <c r="U488">
        <v>1.1874226194815399E-3</v>
      </c>
    </row>
    <row r="489" spans="1:21" x14ac:dyDescent="0.2">
      <c r="A489" t="s">
        <v>154</v>
      </c>
      <c r="B489" t="s">
        <v>132</v>
      </c>
      <c r="C489" t="s">
        <v>137</v>
      </c>
      <c r="D489">
        <v>5.2675443188923904E-4</v>
      </c>
      <c r="E489">
        <v>5.2675443188923904E-4</v>
      </c>
      <c r="F489">
        <v>6.7618974714421997E-4</v>
      </c>
      <c r="G489">
        <v>3.3239595459721701E-4</v>
      </c>
      <c r="H489">
        <v>1.8560910614597899E-4</v>
      </c>
      <c r="I489">
        <v>2.12366869519561E-4</v>
      </c>
      <c r="J489">
        <v>8.3914679841269298E-4</v>
      </c>
      <c r="K489">
        <v>1.0759775371131199E-3</v>
      </c>
      <c r="L489">
        <v>2.8546420823178102E-4</v>
      </c>
      <c r="M489">
        <v>2.7753130975520399E-4</v>
      </c>
      <c r="N489">
        <v>8.29717617867558E-4</v>
      </c>
      <c r="O489">
        <v>3.1171485129268298E-4</v>
      </c>
      <c r="P489">
        <v>3.44231489749647E-4</v>
      </c>
      <c r="Q489">
        <v>2.2110387182899799E-4</v>
      </c>
      <c r="R489">
        <v>2.6944979966506502E-4</v>
      </c>
      <c r="S489">
        <v>3.5324810521399303E-4</v>
      </c>
      <c r="T489">
        <v>4.5135237294963501E-4</v>
      </c>
      <c r="U489">
        <v>4.2153082199530303E-4</v>
      </c>
    </row>
    <row r="490" spans="1:21" x14ac:dyDescent="0.2">
      <c r="A490" t="s">
        <v>154</v>
      </c>
      <c r="B490" t="s">
        <v>132</v>
      </c>
      <c r="C490" t="s">
        <v>138</v>
      </c>
      <c r="D490">
        <v>4609.8456337217604</v>
      </c>
      <c r="E490">
        <v>4609.8456337217604</v>
      </c>
      <c r="F490">
        <v>4572.9469103568299</v>
      </c>
      <c r="G490">
        <v>6041.79374500627</v>
      </c>
      <c r="H490">
        <v>4782.9655172413704</v>
      </c>
      <c r="I490">
        <v>6574.0753718174901</v>
      </c>
      <c r="J490">
        <v>3411.6828891463801</v>
      </c>
      <c r="K490">
        <v>3200.2023785113702</v>
      </c>
      <c r="L490">
        <v>2889.76343570057</v>
      </c>
      <c r="M490">
        <v>3313.0430434782602</v>
      </c>
      <c r="N490">
        <v>2942.0531317494601</v>
      </c>
      <c r="O490">
        <v>4217.0270578647096</v>
      </c>
      <c r="P490">
        <v>2875.2557631642799</v>
      </c>
      <c r="Q490">
        <v>3717.0206028233401</v>
      </c>
      <c r="R490">
        <v>4429.0827766482698</v>
      </c>
      <c r="S490">
        <v>3842.32230559345</v>
      </c>
      <c r="T490">
        <v>3679.0144785756202</v>
      </c>
      <c r="U490">
        <v>3558.2897705173</v>
      </c>
    </row>
    <row r="491" spans="1:21" x14ac:dyDescent="0.2">
      <c r="A491" t="s">
        <v>154</v>
      </c>
      <c r="B491" t="s">
        <v>132</v>
      </c>
      <c r="C491" t="s">
        <v>139</v>
      </c>
      <c r="D491">
        <v>0.66319171827388301</v>
      </c>
      <c r="E491">
        <v>0.66319171827388301</v>
      </c>
      <c r="F491">
        <v>0.66332273141236298</v>
      </c>
      <c r="G491">
        <v>0.68962375813334897</v>
      </c>
      <c r="H491">
        <v>0.77797096897224705</v>
      </c>
      <c r="I491">
        <v>0.82859533297422405</v>
      </c>
      <c r="J491">
        <v>0.65888043436585297</v>
      </c>
      <c r="K491">
        <v>0.65618256684670495</v>
      </c>
      <c r="L491">
        <v>0.69332136173238301</v>
      </c>
      <c r="M491">
        <v>0.72022674858223001</v>
      </c>
      <c r="N491">
        <v>0.63543264184653503</v>
      </c>
      <c r="O491">
        <v>0.68737197357208002</v>
      </c>
      <c r="P491">
        <v>0.69770826575207001</v>
      </c>
      <c r="Q491">
        <v>0.70908443396095899</v>
      </c>
      <c r="R491">
        <v>0.64320110029745403</v>
      </c>
      <c r="S491">
        <v>0.65523913806163903</v>
      </c>
      <c r="T491">
        <v>0.71982282891325</v>
      </c>
      <c r="U491">
        <v>0.69200501176921503</v>
      </c>
    </row>
    <row r="492" spans="1:21" x14ac:dyDescent="0.2">
      <c r="A492" t="s">
        <v>154</v>
      </c>
      <c r="B492" t="s">
        <v>132</v>
      </c>
      <c r="C492" t="s">
        <v>140</v>
      </c>
      <c r="D492">
        <v>0.83981149779489495</v>
      </c>
      <c r="E492">
        <v>0.83981149779489495</v>
      </c>
      <c r="F492">
        <v>0.84043205005657495</v>
      </c>
      <c r="G492">
        <v>0.85520563313233899</v>
      </c>
      <c r="H492">
        <v>0.90073882887176804</v>
      </c>
      <c r="I492">
        <v>0.92651076460597204</v>
      </c>
      <c r="J492">
        <v>0.83740577886061696</v>
      </c>
      <c r="K492">
        <v>0.835557710289346</v>
      </c>
      <c r="L492">
        <v>0.85707039596244206</v>
      </c>
      <c r="M492">
        <v>0.87204526686459305</v>
      </c>
      <c r="N492">
        <v>0.82317887497933795</v>
      </c>
      <c r="O492">
        <v>0.85316763218566105</v>
      </c>
      <c r="P492">
        <v>0.85921985228381204</v>
      </c>
      <c r="Q492">
        <v>0.86513871837726697</v>
      </c>
      <c r="R492">
        <v>0.82779493939719295</v>
      </c>
      <c r="S492">
        <v>0.83512728380099699</v>
      </c>
      <c r="T492">
        <v>0.87170131849247601</v>
      </c>
      <c r="U492">
        <v>0.85628619880549905</v>
      </c>
    </row>
    <row r="493" spans="1:21" x14ac:dyDescent="0.2">
      <c r="A493" t="s">
        <v>154</v>
      </c>
      <c r="B493" t="s">
        <v>132</v>
      </c>
      <c r="C493" t="s">
        <v>141</v>
      </c>
      <c r="D493">
        <v>3771.26856741757</v>
      </c>
      <c r="E493">
        <v>3771.26856741757</v>
      </c>
      <c r="F493">
        <v>2216.3146158207801</v>
      </c>
      <c r="G493">
        <v>4554.9413365734299</v>
      </c>
      <c r="H493">
        <v>42114.706881625199</v>
      </c>
      <c r="I493">
        <v>12558.1594080327</v>
      </c>
      <c r="J493">
        <v>1918.61856889551</v>
      </c>
      <c r="K493">
        <v>1475.1322039942399</v>
      </c>
      <c r="L493">
        <v>20364.173076973198</v>
      </c>
      <c r="M493">
        <v>15406.409261503</v>
      </c>
      <c r="N493">
        <v>1892.50613630613</v>
      </c>
      <c r="O493">
        <v>6902.3931773284503</v>
      </c>
      <c r="P493">
        <v>22360.625923157499</v>
      </c>
      <c r="Q493">
        <v>33541.416665263801</v>
      </c>
      <c r="R493">
        <v>7607.63811395225</v>
      </c>
      <c r="S493">
        <v>6222.6956221233904</v>
      </c>
      <c r="T493">
        <v>4515.0753981315802</v>
      </c>
      <c r="U493">
        <v>4913.0178735884301</v>
      </c>
    </row>
    <row r="494" spans="1:21" x14ac:dyDescent="0.2">
      <c r="A494" t="s">
        <v>154</v>
      </c>
      <c r="B494" t="s">
        <v>132</v>
      </c>
      <c r="C494" t="s">
        <v>142</v>
      </c>
      <c r="D494">
        <v>4.8825525542365298E-4</v>
      </c>
      <c r="E494">
        <v>4.8825525542365298E-4</v>
      </c>
      <c r="F494">
        <v>6.10361766175814E-4</v>
      </c>
      <c r="G494">
        <v>3.0410340285851902E-4</v>
      </c>
      <c r="H494">
        <v>1.8345859859775999E-4</v>
      </c>
      <c r="I494">
        <v>2.0671450155140101E-4</v>
      </c>
      <c r="J494">
        <v>7.5994821864701595E-4</v>
      </c>
      <c r="K494">
        <v>9.65884309232564E-4</v>
      </c>
      <c r="L494">
        <v>2.7930613388738197E-4</v>
      </c>
      <c r="M494">
        <v>2.7008397582230697E-4</v>
      </c>
      <c r="N494">
        <v>7.4891169666102997E-4</v>
      </c>
      <c r="O494">
        <v>2.9227767644707898E-4</v>
      </c>
      <c r="P494">
        <v>3.3857735540204802E-4</v>
      </c>
      <c r="Q494">
        <v>2.1758273944914801E-4</v>
      </c>
      <c r="R494">
        <v>2.4994330525256598E-4</v>
      </c>
      <c r="S494">
        <v>3.2992996815012199E-4</v>
      </c>
      <c r="T494">
        <v>4.2455000959035801E-4</v>
      </c>
      <c r="U494">
        <v>3.9516377520020001E-4</v>
      </c>
    </row>
    <row r="495" spans="1:21" x14ac:dyDescent="0.2">
      <c r="A495" t="s">
        <v>154</v>
      </c>
      <c r="B495" t="s">
        <v>132</v>
      </c>
      <c r="C495" t="s">
        <v>143</v>
      </c>
      <c r="D495">
        <v>6.2399094646902702</v>
      </c>
      <c r="E495">
        <v>6.2399094646902702</v>
      </c>
      <c r="F495">
        <v>6.0697714693124096</v>
      </c>
      <c r="G495">
        <v>6.2142278198881398</v>
      </c>
      <c r="H495">
        <v>6.82165961282894</v>
      </c>
      <c r="I495">
        <v>6.8190867110900202</v>
      </c>
      <c r="J495">
        <v>6.08488200931468</v>
      </c>
      <c r="K495">
        <v>6.19737982768756</v>
      </c>
      <c r="L495">
        <v>6.3762284624647902</v>
      </c>
      <c r="M495">
        <v>6.3194797334489197</v>
      </c>
      <c r="N495">
        <v>5.8687163431783498</v>
      </c>
      <c r="O495">
        <v>6.4444640277887197</v>
      </c>
      <c r="P495">
        <v>6.3701806214466403</v>
      </c>
      <c r="Q495">
        <v>6.5762273578019501</v>
      </c>
      <c r="R495">
        <v>6.3722056325733698</v>
      </c>
      <c r="S495">
        <v>6.5201717041263896</v>
      </c>
      <c r="T495">
        <v>6.5312698338602404</v>
      </c>
      <c r="U495">
        <v>6.4965606539051901</v>
      </c>
    </row>
    <row r="496" spans="1:21" x14ac:dyDescent="0.2">
      <c r="A496" t="s">
        <v>154</v>
      </c>
      <c r="B496" t="s">
        <v>132</v>
      </c>
      <c r="C496" t="s">
        <v>144</v>
      </c>
      <c r="D496">
        <v>0.55670350792888001</v>
      </c>
      <c r="E496">
        <v>0.55670350792888001</v>
      </c>
      <c r="F496">
        <v>0.71344303011487098</v>
      </c>
      <c r="G496">
        <v>0.68832495285983597</v>
      </c>
      <c r="H496">
        <v>0.72551333490677306</v>
      </c>
      <c r="I496">
        <v>0.81903582120367502</v>
      </c>
      <c r="J496">
        <v>0.59965257672264005</v>
      </c>
      <c r="K496">
        <v>0.60689397710303605</v>
      </c>
      <c r="L496">
        <v>0.64841319228375804</v>
      </c>
      <c r="M496">
        <v>0.66753736758090199</v>
      </c>
      <c r="N496">
        <v>0.47351196563714398</v>
      </c>
      <c r="O496">
        <v>0.64140094093047495</v>
      </c>
      <c r="P496">
        <v>0.51268972381189304</v>
      </c>
      <c r="Q496">
        <v>0.63385731559854896</v>
      </c>
      <c r="R496">
        <v>0.62271658527762697</v>
      </c>
      <c r="S496">
        <v>0.64745500717676896</v>
      </c>
      <c r="T496">
        <v>0.724348072562358</v>
      </c>
      <c r="U496">
        <v>0.71795587824629903</v>
      </c>
    </row>
    <row r="497" spans="1:21" x14ac:dyDescent="0.2">
      <c r="A497" t="s">
        <v>154</v>
      </c>
      <c r="B497" t="s">
        <v>132</v>
      </c>
      <c r="C497" t="s">
        <v>145</v>
      </c>
      <c r="D497">
        <v>76.215155263737401</v>
      </c>
      <c r="E497">
        <v>76.215155263737401</v>
      </c>
      <c r="F497">
        <v>2.2261127282890998</v>
      </c>
      <c r="G497">
        <v>17.404717921036099</v>
      </c>
      <c r="H497">
        <v>13.2914759506241</v>
      </c>
      <c r="I497">
        <v>6.7400653481720703</v>
      </c>
      <c r="J497">
        <v>42.7282725322288</v>
      </c>
      <c r="K497">
        <v>46.910971388887504</v>
      </c>
      <c r="L497">
        <v>43.385932854653497</v>
      </c>
      <c r="M497">
        <v>32.337822258979202</v>
      </c>
      <c r="N497">
        <v>367.50368178234697</v>
      </c>
      <c r="O497">
        <v>14.6869325001378</v>
      </c>
      <c r="P497">
        <v>327.42827019660803</v>
      </c>
      <c r="Q497">
        <v>50.961255180583599</v>
      </c>
      <c r="R497">
        <v>13.464757910855401</v>
      </c>
      <c r="S497">
        <v>13.5570230534684</v>
      </c>
      <c r="T497">
        <v>6.93422556135038</v>
      </c>
      <c r="U497">
        <v>3.29102618274228</v>
      </c>
    </row>
    <row r="498" spans="1:21" x14ac:dyDescent="0.2">
      <c r="A498" t="s">
        <v>154</v>
      </c>
      <c r="B498" t="s">
        <v>146</v>
      </c>
      <c r="C498" t="s">
        <v>147</v>
      </c>
      <c r="D498">
        <v>0.118319445858363</v>
      </c>
      <c r="E498">
        <v>0.118319445858363</v>
      </c>
      <c r="F498">
        <v>0.18565002758163099</v>
      </c>
      <c r="G498">
        <v>0.13186249861579699</v>
      </c>
      <c r="H498">
        <v>1.9273375399655901E-2</v>
      </c>
      <c r="I498">
        <v>8.1362440969424202E-2</v>
      </c>
      <c r="J498">
        <v>0.172355481445751</v>
      </c>
      <c r="K498">
        <v>0.199660435133268</v>
      </c>
      <c r="L498">
        <v>2.30832265133992E-2</v>
      </c>
      <c r="M498">
        <v>3.5919588063974398E-2</v>
      </c>
      <c r="N498">
        <v>0.18832105236402999</v>
      </c>
      <c r="O498">
        <v>5.6379441441211403E-2</v>
      </c>
      <c r="P498">
        <v>2.4286540900000601E-2</v>
      </c>
      <c r="Q498">
        <v>1.7328596413925399E-2</v>
      </c>
      <c r="R498">
        <v>6.6256545653334803E-2</v>
      </c>
      <c r="S498">
        <v>5.9263154449532E-2</v>
      </c>
      <c r="T498">
        <v>7.6465744732841498E-2</v>
      </c>
      <c r="U498">
        <v>6.9711871012215404E-2</v>
      </c>
    </row>
    <row r="499" spans="1:21" x14ac:dyDescent="0.2">
      <c r="A499" t="s">
        <v>154</v>
      </c>
      <c r="B499" t="s">
        <v>146</v>
      </c>
      <c r="C499" t="s">
        <v>148</v>
      </c>
      <c r="D499">
        <v>6.7069291514362903E-4</v>
      </c>
      <c r="E499">
        <v>6.7069291514362903E-4</v>
      </c>
      <c r="F499">
        <v>7.0086808595387498E-4</v>
      </c>
      <c r="G499">
        <v>5.9936193160905202E-4</v>
      </c>
      <c r="H499">
        <v>9.19506781975206E-4</v>
      </c>
      <c r="I499">
        <v>7.0528649077578401E-4</v>
      </c>
      <c r="J499">
        <v>9.2442969234974204E-4</v>
      </c>
      <c r="K499">
        <v>1.0332688496029201E-3</v>
      </c>
      <c r="L499">
        <v>1.27793728236787E-3</v>
      </c>
      <c r="M499">
        <v>1.2217998025810201E-3</v>
      </c>
      <c r="N499">
        <v>7.8830881916871099E-4</v>
      </c>
      <c r="O499">
        <v>8.8503239105699799E-4</v>
      </c>
      <c r="P499">
        <v>1.0053295403154301E-3</v>
      </c>
      <c r="Q499">
        <v>9.8550229891797509E-4</v>
      </c>
      <c r="R499">
        <v>6.9880401743075999E-4</v>
      </c>
      <c r="S499">
        <v>8.9183426358821103E-4</v>
      </c>
      <c r="T499">
        <v>1.13199504711906E-3</v>
      </c>
      <c r="U499">
        <v>1.1040850002214601E-3</v>
      </c>
    </row>
    <row r="500" spans="1:21" x14ac:dyDescent="0.2">
      <c r="A500" t="s">
        <v>154</v>
      </c>
      <c r="B500" t="s">
        <v>146</v>
      </c>
      <c r="C500" t="s">
        <v>149</v>
      </c>
      <c r="D500">
        <v>31454.5885684483</v>
      </c>
      <c r="E500">
        <v>31454.5885684483</v>
      </c>
      <c r="F500">
        <v>28619.1372664759</v>
      </c>
      <c r="G500">
        <v>34463.244710515799</v>
      </c>
      <c r="H500">
        <v>210430.72477236899</v>
      </c>
      <c r="I500">
        <v>103251.349566734</v>
      </c>
      <c r="J500">
        <v>15850.672147666601</v>
      </c>
      <c r="K500">
        <v>14847.0966231396</v>
      </c>
      <c r="L500">
        <v>65512.979880790801</v>
      </c>
      <c r="M500">
        <v>42711.023708793</v>
      </c>
      <c r="N500">
        <v>10573.183195441499</v>
      </c>
      <c r="O500">
        <v>58405.241247106002</v>
      </c>
      <c r="P500">
        <v>58072.730639013098</v>
      </c>
      <c r="Q500">
        <v>135035.612829055</v>
      </c>
      <c r="R500">
        <v>52373.880279307901</v>
      </c>
      <c r="S500">
        <v>62986.099152502102</v>
      </c>
      <c r="T500">
        <v>49843.463448893199</v>
      </c>
      <c r="U500">
        <v>50184.807772617998</v>
      </c>
    </row>
    <row r="501" spans="1:21" x14ac:dyDescent="0.2">
      <c r="A501" t="s">
        <v>154</v>
      </c>
      <c r="B501" t="s">
        <v>146</v>
      </c>
      <c r="C501" t="s">
        <v>82</v>
      </c>
      <c r="D501">
        <v>8.2601718786313505E-2</v>
      </c>
      <c r="E501">
        <v>8.2601718786313505E-2</v>
      </c>
      <c r="F501">
        <v>9.8904878699632298E-2</v>
      </c>
      <c r="G501">
        <v>0.105229190010066</v>
      </c>
      <c r="H501">
        <v>0.30884781295401598</v>
      </c>
      <c r="I501">
        <v>0.76192170290021399</v>
      </c>
      <c r="J501">
        <v>8.7558649156568302E-2</v>
      </c>
      <c r="K501">
        <v>0.13185950692001699</v>
      </c>
      <c r="L501">
        <v>0.12911868898734499</v>
      </c>
      <c r="M501">
        <v>0.153570204882819</v>
      </c>
      <c r="N501">
        <v>3.7948005744621698E-2</v>
      </c>
      <c r="O501">
        <v>0.113621362842698</v>
      </c>
      <c r="P501">
        <v>7.1187985222031597E-2</v>
      </c>
      <c r="Q501">
        <v>0.13890549359151699</v>
      </c>
      <c r="R501">
        <v>9.3185176708939596E-2</v>
      </c>
      <c r="S501">
        <v>0.161291796334184</v>
      </c>
      <c r="T501">
        <v>0.24824060536603301</v>
      </c>
      <c r="U501">
        <v>0.19671337805237199</v>
      </c>
    </row>
    <row r="502" spans="1:21" x14ac:dyDescent="0.2">
      <c r="A502" t="s">
        <v>154</v>
      </c>
      <c r="B502" t="s">
        <v>146</v>
      </c>
      <c r="C502" t="s">
        <v>150</v>
      </c>
      <c r="D502">
        <v>3.92863479586596</v>
      </c>
      <c r="E502">
        <v>3.92863479586596</v>
      </c>
      <c r="F502">
        <v>3.7975537749066501</v>
      </c>
      <c r="G502">
        <v>2.9266426393351002</v>
      </c>
      <c r="H502">
        <v>14.479336751538099</v>
      </c>
      <c r="I502">
        <v>2.7940034023767399</v>
      </c>
      <c r="J502">
        <v>2.4962470180604801</v>
      </c>
      <c r="K502">
        <v>1.9545677336041101</v>
      </c>
      <c r="L502">
        <v>14.752328528523</v>
      </c>
      <c r="M502">
        <v>6.6060119684228402</v>
      </c>
      <c r="N502">
        <v>3.0253193038688599</v>
      </c>
      <c r="O502">
        <v>6.9882442622154697</v>
      </c>
      <c r="P502">
        <v>16.311436650866199</v>
      </c>
      <c r="Q502">
        <v>19.9160351624814</v>
      </c>
      <c r="R502">
        <v>6.4345895782573796</v>
      </c>
      <c r="S502">
        <v>6.7492059009419298</v>
      </c>
      <c r="T502">
        <v>4.4127797993555999</v>
      </c>
      <c r="U502">
        <v>4.96097622353067</v>
      </c>
    </row>
    <row r="503" spans="1:21" x14ac:dyDescent="0.2">
      <c r="A503" t="s">
        <v>155</v>
      </c>
      <c r="B503" t="s">
        <v>61</v>
      </c>
      <c r="C503" t="s">
        <v>62</v>
      </c>
      <c r="D503" s="1">
        <v>-2.4112656316077599E-16</v>
      </c>
      <c r="E503" s="1">
        <v>-2.4112656316077599E-16</v>
      </c>
      <c r="F503" s="1">
        <v>-3.3306690738754598E-16</v>
      </c>
      <c r="G503" s="1">
        <v>-3.6082248300317499E-16</v>
      </c>
      <c r="H503" s="1">
        <v>-8.04911692853238E-16</v>
      </c>
      <c r="I503" s="1">
        <v>-9.7144514654701197E-16</v>
      </c>
      <c r="J503" s="1">
        <v>-2.53269627492613E-16</v>
      </c>
      <c r="K503" s="1">
        <v>-2.9837243786800998E-16</v>
      </c>
      <c r="L503" s="1">
        <v>-3.3306690738754598E-16</v>
      </c>
      <c r="M503" s="1">
        <v>-3.7470027081098999E-16</v>
      </c>
      <c r="N503" s="1">
        <v>-1.6653345369377299E-16</v>
      </c>
      <c r="O503" s="1">
        <v>-3.4694469519536102E-16</v>
      </c>
      <c r="P503" s="1">
        <v>-2.9837243786800998E-16</v>
      </c>
      <c r="Q503" s="1">
        <v>-4.0939474033052598E-16</v>
      </c>
      <c r="R503" s="1">
        <v>-2.5673907444456701E-16</v>
      </c>
      <c r="S503" s="1">
        <v>-3.5388358909926801E-16</v>
      </c>
      <c r="T503" s="1">
        <v>-5.4470317145671703E-16</v>
      </c>
      <c r="U503" s="1">
        <v>-4.5796699765787697E-16</v>
      </c>
    </row>
    <row r="504" spans="1:21" x14ac:dyDescent="0.2">
      <c r="A504" t="s">
        <v>155</v>
      </c>
      <c r="B504" t="s">
        <v>61</v>
      </c>
      <c r="C504" t="s">
        <v>63</v>
      </c>
      <c r="D504" s="1">
        <v>2.4980018054066002E-16</v>
      </c>
      <c r="E504" s="1">
        <v>2.4980018054066002E-16</v>
      </c>
      <c r="F504" s="1">
        <v>3.05311331771918E-16</v>
      </c>
      <c r="G504" s="1">
        <v>3.3306690738754598E-16</v>
      </c>
      <c r="H504" s="1">
        <v>7.4940054162197997E-16</v>
      </c>
      <c r="I504" s="1">
        <v>9.7144514654701197E-16</v>
      </c>
      <c r="J504" s="1">
        <v>2.6020852139652101E-16</v>
      </c>
      <c r="K504" s="1">
        <v>3.05311331771918E-16</v>
      </c>
      <c r="L504" s="1">
        <v>4.02455846426619E-16</v>
      </c>
      <c r="M504" s="1">
        <v>4.3021142204224801E-16</v>
      </c>
      <c r="N504" s="1">
        <v>1.52655665885959E-16</v>
      </c>
      <c r="O504" s="1">
        <v>3.8163916471489702E-16</v>
      </c>
      <c r="P504" s="1">
        <v>2.4980018054066002E-16</v>
      </c>
      <c r="Q504" s="1">
        <v>3.7470027081098999E-16</v>
      </c>
      <c r="R504" s="1">
        <v>3.1918911957973201E-16</v>
      </c>
      <c r="S504" s="1">
        <v>3.7470027081098999E-16</v>
      </c>
      <c r="T504" s="1">
        <v>5.5511151231257797E-16</v>
      </c>
      <c r="U504" s="1">
        <v>4.8572257327350599E-16</v>
      </c>
    </row>
    <row r="505" spans="1:21" x14ac:dyDescent="0.2">
      <c r="A505" t="s">
        <v>155</v>
      </c>
      <c r="B505" t="s">
        <v>61</v>
      </c>
      <c r="C505" t="s">
        <v>64</v>
      </c>
      <c r="D505" s="1">
        <v>2.3032175150296799E-27</v>
      </c>
      <c r="E505" s="1">
        <v>2.3032175150296799E-27</v>
      </c>
      <c r="F505" s="1">
        <v>1.40820089484262E-27</v>
      </c>
      <c r="G505" s="1">
        <v>2.43051155635386E-27</v>
      </c>
      <c r="H505" s="1">
        <v>5.4836100642926197E-27</v>
      </c>
      <c r="I505" s="1">
        <v>6.9178062722820796E-27</v>
      </c>
      <c r="J505" s="1">
        <v>1.0064016203170701E-27</v>
      </c>
      <c r="K505" s="1">
        <v>1.02387702060156E-27</v>
      </c>
      <c r="L505" s="1">
        <v>1.9553019339970201E-27</v>
      </c>
      <c r="M505" s="1">
        <v>1.67098973634547E-27</v>
      </c>
      <c r="N505" s="1">
        <v>7.10465570237077E-28</v>
      </c>
      <c r="O505" s="1">
        <v>2.6088231013115702E-27</v>
      </c>
      <c r="P505" s="1">
        <v>1.9116198340309701E-27</v>
      </c>
      <c r="Q505" s="1">
        <v>3.8711854503646598E-27</v>
      </c>
      <c r="R505" s="1">
        <v>2.83181756539355E-27</v>
      </c>
      <c r="S505" s="1">
        <v>3.2162776920112099E-27</v>
      </c>
      <c r="T505" s="1">
        <v>2.3153037657985599E-27</v>
      </c>
      <c r="U505" s="1">
        <v>2.03809536441391E-27</v>
      </c>
    </row>
    <row r="506" spans="1:21" x14ac:dyDescent="0.2">
      <c r="A506" t="s">
        <v>155</v>
      </c>
      <c r="B506" t="s">
        <v>61</v>
      </c>
      <c r="C506" t="s">
        <v>65</v>
      </c>
      <c r="D506">
        <v>0.99935269934340099</v>
      </c>
      <c r="E506">
        <v>0.99935269934340099</v>
      </c>
      <c r="F506">
        <v>0.99860415064839303</v>
      </c>
      <c r="G506">
        <v>0.99957205245117797</v>
      </c>
      <c r="H506">
        <v>0.99972980181079696</v>
      </c>
      <c r="I506">
        <v>0.997562034861321</v>
      </c>
      <c r="J506">
        <v>0.99981307464356906</v>
      </c>
      <c r="K506">
        <v>0.99998387003225497</v>
      </c>
      <c r="L506">
        <v>0.99739727235907505</v>
      </c>
      <c r="M506">
        <v>0.99612249652688001</v>
      </c>
      <c r="N506">
        <v>0.99991839451603204</v>
      </c>
      <c r="O506">
        <v>0.99993754591143402</v>
      </c>
      <c r="P506">
        <v>0.99384433719077703</v>
      </c>
      <c r="Q506">
        <v>0.99913711644818803</v>
      </c>
      <c r="R506">
        <v>0.999660180766061</v>
      </c>
      <c r="S506">
        <v>0.99967917017264496</v>
      </c>
      <c r="T506">
        <v>0.99993300352589798</v>
      </c>
      <c r="U506">
        <v>0.99976232337876203</v>
      </c>
    </row>
    <row r="507" spans="1:21" x14ac:dyDescent="0.2">
      <c r="A507" t="s">
        <v>155</v>
      </c>
      <c r="B507" t="s">
        <v>61</v>
      </c>
      <c r="C507" t="s">
        <v>66</v>
      </c>
      <c r="D507" s="1">
        <v>1.0842021724855E-16</v>
      </c>
      <c r="E507" s="1">
        <v>1.0842021724855E-16</v>
      </c>
      <c r="F507" s="1">
        <v>2.1163626406917E-16</v>
      </c>
      <c r="G507" s="1">
        <v>1.9775847626135601E-16</v>
      </c>
      <c r="H507" s="1">
        <v>3.4347524824340702E-16</v>
      </c>
      <c r="I507" s="1">
        <v>6.0715321659188199E-16</v>
      </c>
      <c r="J507" s="1">
        <v>1.3660947373317299E-16</v>
      </c>
      <c r="K507" s="1">
        <v>1.4745149545802801E-16</v>
      </c>
      <c r="L507" s="1">
        <v>1.7087026238371501E-16</v>
      </c>
      <c r="M507" s="1">
        <v>2.0643209364123999E-16</v>
      </c>
      <c r="N507" s="1">
        <v>7.7086774463719304E-17</v>
      </c>
      <c r="O507" s="1">
        <v>1.65666091955785E-16</v>
      </c>
      <c r="P507" s="1">
        <v>9.8011876392689601E-17</v>
      </c>
      <c r="Q507" s="1">
        <v>1.76941794549634E-16</v>
      </c>
      <c r="R507" s="1">
        <v>1.4918621893400499E-16</v>
      </c>
      <c r="S507" s="1">
        <v>1.6132928326584301E-16</v>
      </c>
      <c r="T507" s="1">
        <v>2.67147415300428E-16</v>
      </c>
      <c r="U507" s="1">
        <v>2.3678975447083402E-16</v>
      </c>
    </row>
    <row r="508" spans="1:21" x14ac:dyDescent="0.2">
      <c r="A508" t="s">
        <v>155</v>
      </c>
      <c r="B508" t="s">
        <v>61</v>
      </c>
      <c r="C508" t="s">
        <v>67</v>
      </c>
      <c r="D508">
        <v>18.5784449062329</v>
      </c>
      <c r="E508">
        <v>18.5784449062329</v>
      </c>
      <c r="F508">
        <v>18.455469548303501</v>
      </c>
      <c r="G508">
        <v>14.5941280624022</v>
      </c>
      <c r="H508">
        <v>21.849108573964401</v>
      </c>
      <c r="I508">
        <v>6.2577078587030703</v>
      </c>
      <c r="J508">
        <v>15.751870965454099</v>
      </c>
      <c r="K508">
        <v>10.049694236575</v>
      </c>
      <c r="L508">
        <v>41.109113754270098</v>
      </c>
      <c r="M508">
        <v>16.496097214987198</v>
      </c>
      <c r="N508">
        <v>22.8700691344741</v>
      </c>
      <c r="O508">
        <v>15.8626659325615</v>
      </c>
      <c r="P508">
        <v>41.346856149920299</v>
      </c>
      <c r="Q508">
        <v>39.473244888561098</v>
      </c>
      <c r="R508">
        <v>20.113744364733801</v>
      </c>
      <c r="S508">
        <v>16.1814351988677</v>
      </c>
      <c r="T508">
        <v>10.2015512272474</v>
      </c>
      <c r="U508">
        <v>12.6025301848331</v>
      </c>
    </row>
    <row r="509" spans="1:21" x14ac:dyDescent="0.2">
      <c r="A509" t="s">
        <v>155</v>
      </c>
      <c r="B509" t="s">
        <v>61</v>
      </c>
      <c r="C509" t="s">
        <v>33</v>
      </c>
      <c r="D509" s="1">
        <v>3.21964677141295E-15</v>
      </c>
      <c r="E509" s="1">
        <v>3.21964677141295E-15</v>
      </c>
      <c r="F509" s="1">
        <v>5.3845816694319998E-15</v>
      </c>
      <c r="G509" s="1">
        <v>3.4416913763379801E-15</v>
      </c>
      <c r="H509" s="1">
        <v>9.8809849191638901E-15</v>
      </c>
      <c r="I509" s="1">
        <v>4.1633363423443299E-15</v>
      </c>
      <c r="J509" s="1">
        <v>3.2474023470285801E-15</v>
      </c>
      <c r="K509" s="1">
        <v>2.3592239273284502E-15</v>
      </c>
      <c r="L509" s="1">
        <v>6.2172489379008703E-15</v>
      </c>
      <c r="M509" s="1">
        <v>4.5519144009631402E-15</v>
      </c>
      <c r="N509" s="1">
        <v>2.7755575615628902E-15</v>
      </c>
      <c r="O509" s="1">
        <v>4.2188474935755901E-15</v>
      </c>
      <c r="P509" s="1">
        <v>5.9396931817445804E-15</v>
      </c>
      <c r="Q509" s="1">
        <v>7.6605388699135801E-15</v>
      </c>
      <c r="R509" s="1">
        <v>4.3298697960381097E-15</v>
      </c>
      <c r="S509" s="1">
        <v>5.2180482157382302E-15</v>
      </c>
      <c r="T509" s="1">
        <v>5.2735593669694896E-15</v>
      </c>
      <c r="U509" s="1">
        <v>4.3298697960381097E-15</v>
      </c>
    </row>
    <row r="510" spans="1:21" x14ac:dyDescent="0.2">
      <c r="A510" t="s">
        <v>155</v>
      </c>
      <c r="B510" t="s">
        <v>61</v>
      </c>
      <c r="C510" t="s">
        <v>68</v>
      </c>
      <c r="D510" s="1">
        <v>1.9769373849194401E-16</v>
      </c>
      <c r="E510" s="1">
        <v>1.9769373849194401E-16</v>
      </c>
      <c r="F510" s="1">
        <v>2.1657532552956399E-16</v>
      </c>
      <c r="G510" s="1">
        <v>2.3787914198713499E-16</v>
      </c>
      <c r="H510" s="1">
        <v>4.4710228147684099E-16</v>
      </c>
      <c r="I510" s="1">
        <v>5.4608361273496797E-16</v>
      </c>
      <c r="J510" s="1">
        <v>1.7901561008295701E-16</v>
      </c>
      <c r="K510" s="1">
        <v>1.96445332196676E-16</v>
      </c>
      <c r="L510" s="1">
        <v>2.6319063542718901E-16</v>
      </c>
      <c r="M510" s="1">
        <v>2.6375518100108702E-16</v>
      </c>
      <c r="N510" s="1">
        <v>1.2466081735188901E-16</v>
      </c>
      <c r="O510" s="1">
        <v>2.59941604538868E-16</v>
      </c>
      <c r="P510" s="1">
        <v>2.1224855055028101E-16</v>
      </c>
      <c r="Q510" s="1">
        <v>3.0692161226422902E-16</v>
      </c>
      <c r="R510" s="1">
        <v>2.3716469720138601E-16</v>
      </c>
      <c r="S510" s="1">
        <v>2.8448334607460701E-16</v>
      </c>
      <c r="T510" s="1">
        <v>3.3046419612901599E-16</v>
      </c>
      <c r="U510" s="1">
        <v>2.98186291927413E-16</v>
      </c>
    </row>
    <row r="511" spans="1:21" x14ac:dyDescent="0.2">
      <c r="A511" t="s">
        <v>155</v>
      </c>
      <c r="B511" t="s">
        <v>61</v>
      </c>
      <c r="C511" t="s">
        <v>31</v>
      </c>
      <c r="D511" s="1">
        <v>2.5132823808547499E-18</v>
      </c>
      <c r="E511" s="1">
        <v>2.5132823808547499E-18</v>
      </c>
      <c r="F511" s="1">
        <v>-1.21167470541059E-17</v>
      </c>
      <c r="G511" s="1">
        <v>-1.7236257105950699E-17</v>
      </c>
      <c r="H511" s="1">
        <v>-1.25264416993207E-17</v>
      </c>
      <c r="I511" s="1">
        <v>7.4014941233447505E-18</v>
      </c>
      <c r="J511" s="1">
        <v>2.8726697479569499E-18</v>
      </c>
      <c r="K511" s="1">
        <v>-9.8730175088628393E-19</v>
      </c>
      <c r="L511" s="1">
        <v>1.7625451612753101E-17</v>
      </c>
      <c r="M511" s="1">
        <v>1.7368607714357901E-17</v>
      </c>
      <c r="N511" s="1">
        <v>-9.6084645275134105E-18</v>
      </c>
      <c r="O511" s="1">
        <v>6.4704988086710697E-18</v>
      </c>
      <c r="P511" s="1">
        <v>-1.8031957152420501E-17</v>
      </c>
      <c r="Q511" s="1">
        <v>-1.71310025604772E-17</v>
      </c>
      <c r="R511" s="1">
        <v>7.1522845586949098E-18</v>
      </c>
      <c r="S511" s="1">
        <v>1.8720270771711501E-18</v>
      </c>
      <c r="T511" s="1">
        <v>-1.0602719011378901E-18</v>
      </c>
      <c r="U511" s="1">
        <v>2.67147213772343E-18</v>
      </c>
    </row>
    <row r="512" spans="1:21" x14ac:dyDescent="0.2">
      <c r="A512" t="s">
        <v>155</v>
      </c>
      <c r="B512" t="s">
        <v>61</v>
      </c>
      <c r="C512" t="s">
        <v>69</v>
      </c>
      <c r="D512" s="1">
        <v>4.33873497871556E-30</v>
      </c>
      <c r="E512" s="1">
        <v>4.33873497871556E-30</v>
      </c>
      <c r="F512" s="1">
        <v>-5.0957502106818701E-18</v>
      </c>
      <c r="G512" s="1">
        <v>-1.58564567726005E-18</v>
      </c>
      <c r="H512" s="1">
        <v>5.6242987697685504E-19</v>
      </c>
      <c r="I512" s="1">
        <v>6.9388939039072199E-18</v>
      </c>
      <c r="J512" s="1">
        <v>-6.7762635780343998E-19</v>
      </c>
      <c r="K512" s="1">
        <v>-1.13502414932076E-19</v>
      </c>
      <c r="L512" s="1">
        <v>3.5914196963582301E-19</v>
      </c>
      <c r="M512" s="1">
        <v>5.5220263365470798E-30</v>
      </c>
      <c r="N512" s="1">
        <v>3.1061398143077301E-30</v>
      </c>
      <c r="O512" s="1">
        <v>4.33873497871556E-30</v>
      </c>
      <c r="P512" s="1">
        <v>2.9582283945787901E-30</v>
      </c>
      <c r="Q512" s="1">
        <v>7.0997481469891006E-30</v>
      </c>
      <c r="R512" s="1">
        <v>5.9631119486702696E-19</v>
      </c>
      <c r="S512" s="1">
        <v>4.60785923306339E-19</v>
      </c>
      <c r="T512" s="1">
        <v>1.86347248395946E-19</v>
      </c>
      <c r="U512" s="1">
        <v>7.5894152073985301E-19</v>
      </c>
    </row>
    <row r="513" spans="1:21" x14ac:dyDescent="0.2">
      <c r="A513" t="s">
        <v>155</v>
      </c>
      <c r="B513" t="s">
        <v>61</v>
      </c>
      <c r="C513" t="s">
        <v>32</v>
      </c>
      <c r="D513" s="1">
        <v>-4.77395900588817E-15</v>
      </c>
      <c r="E513" s="1">
        <v>-4.77395900588817E-15</v>
      </c>
      <c r="F513" s="1">
        <v>-3.8302694349567901E-15</v>
      </c>
      <c r="G513" s="1">
        <v>-4.0523140398818198E-15</v>
      </c>
      <c r="H513" s="1">
        <v>-9.5479180117763399E-15</v>
      </c>
      <c r="I513" s="1">
        <v>-5.2735593669694896E-15</v>
      </c>
      <c r="J513" s="1">
        <v>-2.9420910152566601E-15</v>
      </c>
      <c r="K513" s="1">
        <v>-2.1094237467877899E-15</v>
      </c>
      <c r="L513" s="1">
        <v>-1.04360964314764E-14</v>
      </c>
      <c r="M513" s="1">
        <v>-4.8849813083506801E-15</v>
      </c>
      <c r="N513" s="1">
        <v>-2.6645352591003702E-15</v>
      </c>
      <c r="O513" s="1">
        <v>-4.9960036108131997E-15</v>
      </c>
      <c r="P513" s="1">
        <v>-8.6597395920762194E-15</v>
      </c>
      <c r="Q513" s="1">
        <v>-1.1990408665951601E-14</v>
      </c>
      <c r="R513" s="1">
        <v>-5.1070259132757201E-15</v>
      </c>
      <c r="S513" s="1">
        <v>-5.2735593669694896E-15</v>
      </c>
      <c r="T513" s="1">
        <v>-4.3298697960381097E-15</v>
      </c>
      <c r="U513" s="1">
        <v>-5.3290705182007498E-15</v>
      </c>
    </row>
    <row r="514" spans="1:21" x14ac:dyDescent="0.2">
      <c r="A514" t="s">
        <v>155</v>
      </c>
      <c r="B514" t="s">
        <v>61</v>
      </c>
      <c r="C514" t="s">
        <v>70</v>
      </c>
      <c r="D514" s="1">
        <v>7.9936057773011208E-15</v>
      </c>
      <c r="E514" s="1">
        <v>7.9936057773011208E-15</v>
      </c>
      <c r="F514" s="1">
        <v>9.2148511043887993E-15</v>
      </c>
      <c r="G514" s="1">
        <v>7.4940054162198003E-15</v>
      </c>
      <c r="H514" s="1">
        <v>1.9428902930940198E-14</v>
      </c>
      <c r="I514" s="1">
        <v>9.4368957093138306E-15</v>
      </c>
      <c r="J514" s="1">
        <v>6.1894933622852398E-15</v>
      </c>
      <c r="K514" s="1">
        <v>4.4686476741162503E-15</v>
      </c>
      <c r="L514" s="1">
        <v>1.6653345369377301E-14</v>
      </c>
      <c r="M514" s="1">
        <v>9.4368957093138306E-15</v>
      </c>
      <c r="N514" s="1">
        <v>5.4400928206632599E-15</v>
      </c>
      <c r="O514" s="1">
        <v>9.2148511043887993E-15</v>
      </c>
      <c r="P514" s="1">
        <v>1.4599432773820799E-14</v>
      </c>
      <c r="Q514" s="1">
        <v>1.9650947535865201E-14</v>
      </c>
      <c r="R514" s="1">
        <v>9.4368957093138306E-15</v>
      </c>
      <c r="S514" s="1">
        <v>1.0491607582707699E-14</v>
      </c>
      <c r="T514" s="1">
        <v>9.6034291630075993E-15</v>
      </c>
      <c r="U514" s="1">
        <v>9.6589403142388603E-15</v>
      </c>
    </row>
    <row r="515" spans="1:21" x14ac:dyDescent="0.2">
      <c r="A515" t="s">
        <v>155</v>
      </c>
      <c r="B515" t="s">
        <v>61</v>
      </c>
      <c r="C515" t="s">
        <v>71</v>
      </c>
      <c r="D515" s="1">
        <v>5.63089885064544E-17</v>
      </c>
      <c r="E515" s="1">
        <v>5.63089885064544E-17</v>
      </c>
      <c r="F515" s="1">
        <v>9.7692059193149901E-17</v>
      </c>
      <c r="G515" s="1">
        <v>9.6579223547389101E-17</v>
      </c>
      <c r="H515" s="1">
        <v>1.92069372787904E-16</v>
      </c>
      <c r="I515" s="1">
        <v>2.84543213205086E-16</v>
      </c>
      <c r="J515" s="1">
        <v>6.6808388044831803E-17</v>
      </c>
      <c r="K515" s="1">
        <v>7.5755825364068106E-17</v>
      </c>
      <c r="L515" s="1">
        <v>9.0231448431506998E-17</v>
      </c>
      <c r="M515" s="1">
        <v>1.0269736690255099E-16</v>
      </c>
      <c r="N515" s="1">
        <v>3.9044466751889898E-17</v>
      </c>
      <c r="O515" s="1">
        <v>8.7993254428121E-17</v>
      </c>
      <c r="P515" s="1">
        <v>5.8660464089202403E-17</v>
      </c>
      <c r="Q515" s="1">
        <v>9.3660585682055494E-17</v>
      </c>
      <c r="R515" s="1">
        <v>7.5738412759105902E-17</v>
      </c>
      <c r="S515" s="1">
        <v>8.5241624452486401E-17</v>
      </c>
      <c r="T515" s="1">
        <v>1.40304854508529E-16</v>
      </c>
      <c r="U515" s="1">
        <v>1.2337993799243701E-16</v>
      </c>
    </row>
    <row r="516" spans="1:21" x14ac:dyDescent="0.2">
      <c r="A516" t="s">
        <v>155</v>
      </c>
      <c r="B516" t="s">
        <v>61</v>
      </c>
      <c r="C516" t="s">
        <v>72</v>
      </c>
      <c r="D516" s="1">
        <v>4.2949272506453898E-16</v>
      </c>
      <c r="E516" s="1">
        <v>4.2949272506453898E-16</v>
      </c>
      <c r="F516" s="1">
        <v>3.8174760248461902E-16</v>
      </c>
      <c r="G516" s="1">
        <v>4.3698724611224002E-16</v>
      </c>
      <c r="H516" s="1">
        <v>8.0443147070830201E-16</v>
      </c>
      <c r="I516" s="1">
        <v>8.4506389687954104E-16</v>
      </c>
      <c r="J516" s="1">
        <v>3.4139290622905099E-16</v>
      </c>
      <c r="K516" s="1">
        <v>3.56947162517735E-16</v>
      </c>
      <c r="L516" s="1">
        <v>5.5152979729009402E-16</v>
      </c>
      <c r="M516" s="1">
        <v>4.9243143196369699E-16</v>
      </c>
      <c r="N516" s="1">
        <v>2.6955444746279002E-16</v>
      </c>
      <c r="O516" s="1">
        <v>5.2225165940005704E-16</v>
      </c>
      <c r="P516" s="1">
        <v>4.8767081197751696E-16</v>
      </c>
      <c r="Q516" s="1">
        <v>6.8417820238565603E-16</v>
      </c>
      <c r="R516" s="1">
        <v>5.0605106461284996E-16</v>
      </c>
      <c r="S516" s="1">
        <v>5.95915367765839E-16</v>
      </c>
      <c r="T516" s="1">
        <v>5.7282861299817201E-16</v>
      </c>
      <c r="U516" s="1">
        <v>5.3345168622643398E-16</v>
      </c>
    </row>
    <row r="517" spans="1:21" x14ac:dyDescent="0.2">
      <c r="A517" t="s">
        <v>155</v>
      </c>
      <c r="B517" t="s">
        <v>61</v>
      </c>
      <c r="C517" t="s">
        <v>73</v>
      </c>
      <c r="D517">
        <v>-0.32016890950209598</v>
      </c>
      <c r="E517">
        <v>-0.32016890950209598</v>
      </c>
      <c r="F517">
        <v>0.12774342626270099</v>
      </c>
      <c r="G517">
        <v>-0.929683109109259</v>
      </c>
      <c r="H517">
        <v>-0.42071269403389</v>
      </c>
      <c r="I517">
        <v>-0.53065328113515198</v>
      </c>
      <c r="J517">
        <v>0.45348712047672002</v>
      </c>
      <c r="K517">
        <v>0.19946784234871801</v>
      </c>
      <c r="L517">
        <v>-0.83190409101344298</v>
      </c>
      <c r="M517">
        <v>0.35174781364416402</v>
      </c>
      <c r="N517">
        <v>-0.69071834531662102</v>
      </c>
      <c r="O517">
        <v>-0.160797879173601</v>
      </c>
      <c r="P517">
        <v>-1.6654501248064699</v>
      </c>
      <c r="Q517">
        <v>-1.6427573788573699</v>
      </c>
      <c r="R517">
        <v>-0.69214151443417404</v>
      </c>
      <c r="S517">
        <v>-0.38268127315335099</v>
      </c>
      <c r="T517">
        <v>-0.29239167066788602</v>
      </c>
      <c r="U517">
        <v>-0.39541013140456499</v>
      </c>
    </row>
    <row r="518" spans="1:21" x14ac:dyDescent="0.2">
      <c r="A518" t="s">
        <v>155</v>
      </c>
      <c r="B518" t="s">
        <v>61</v>
      </c>
      <c r="C518" t="s">
        <v>74</v>
      </c>
      <c r="D518" s="1">
        <v>2.3032175150296799E-27</v>
      </c>
      <c r="E518" s="1">
        <v>2.3032175150296799E-27</v>
      </c>
      <c r="F518" s="1">
        <v>1.40820089484262E-27</v>
      </c>
      <c r="G518" s="1">
        <v>2.43051155635386E-27</v>
      </c>
      <c r="H518" s="1">
        <v>5.4836100642926197E-27</v>
      </c>
      <c r="I518" s="1">
        <v>6.9178062722820796E-27</v>
      </c>
      <c r="J518" s="1">
        <v>1.0064016203170701E-27</v>
      </c>
      <c r="K518" s="1">
        <v>1.02387702060156E-27</v>
      </c>
      <c r="L518" s="1">
        <v>1.9553019339970201E-27</v>
      </c>
      <c r="M518" s="1">
        <v>1.67098973634547E-27</v>
      </c>
      <c r="N518" s="1">
        <v>7.10465570237077E-28</v>
      </c>
      <c r="O518" s="1">
        <v>2.6088231013115702E-27</v>
      </c>
      <c r="P518" s="1">
        <v>1.9116198340309701E-27</v>
      </c>
      <c r="Q518" s="1">
        <v>3.8711854503646598E-27</v>
      </c>
      <c r="R518" s="1">
        <v>2.83181756539355E-27</v>
      </c>
      <c r="S518" s="1">
        <v>3.2162776920112099E-27</v>
      </c>
      <c r="T518" s="1">
        <v>2.3153037657985599E-27</v>
      </c>
      <c r="U518" s="1">
        <v>2.03809536441391E-27</v>
      </c>
    </row>
    <row r="519" spans="1:21" x14ac:dyDescent="0.2">
      <c r="A519" t="s">
        <v>155</v>
      </c>
      <c r="B519" t="s">
        <v>61</v>
      </c>
      <c r="C519" t="s">
        <v>75</v>
      </c>
      <c r="D519">
        <v>0.50044860751810705</v>
      </c>
      <c r="E519">
        <v>0.50044860751810705</v>
      </c>
      <c r="F519">
        <v>0.50096721696479196</v>
      </c>
      <c r="G519">
        <v>0.50029660130582099</v>
      </c>
      <c r="H519">
        <v>0.50018727542059105</v>
      </c>
      <c r="I519">
        <v>0.501688916562122</v>
      </c>
      <c r="J519">
        <v>0.50012956118783702</v>
      </c>
      <c r="K519">
        <v>0.50001118039999604</v>
      </c>
      <c r="L519">
        <v>0.50180298817130498</v>
      </c>
      <c r="M519">
        <v>0.50268527186007095</v>
      </c>
      <c r="N519">
        <v>0.50005656354460304</v>
      </c>
      <c r="O519">
        <v>0.50004328925072805</v>
      </c>
      <c r="P519">
        <v>0.50426070838808001</v>
      </c>
      <c r="Q519">
        <v>0.500597986048259</v>
      </c>
      <c r="R519">
        <v>0.50023552624954704</v>
      </c>
      <c r="S519">
        <v>0.500222365805153</v>
      </c>
      <c r="T519">
        <v>0.50004643769828405</v>
      </c>
      <c r="U519">
        <v>0.50016473583273702</v>
      </c>
    </row>
    <row r="520" spans="1:21" x14ac:dyDescent="0.2">
      <c r="A520" t="s">
        <v>155</v>
      </c>
      <c r="B520" t="s">
        <v>61</v>
      </c>
      <c r="C520" t="s">
        <v>76</v>
      </c>
      <c r="D520" s="1">
        <v>1.8445768429503701E-31</v>
      </c>
      <c r="E520" s="1">
        <v>1.8445768429503701E-31</v>
      </c>
      <c r="F520" s="1">
        <v>1.4558441644358199E-31</v>
      </c>
      <c r="G520" s="1">
        <v>1.9066076470573699E-31</v>
      </c>
      <c r="H520" s="1">
        <v>6.4695307932427503E-31</v>
      </c>
      <c r="I520" s="1">
        <v>7.1407820769397901E-31</v>
      </c>
      <c r="J520" s="1">
        <v>1.1654086419203701E-31</v>
      </c>
      <c r="K520" s="1">
        <v>1.27410302064715E-31</v>
      </c>
      <c r="L520" s="1">
        <v>3.0387446075429799E-31</v>
      </c>
      <c r="M520" s="1">
        <v>2.42187046651882E-31</v>
      </c>
      <c r="N520" s="1">
        <v>7.2567277556393905E-32</v>
      </c>
      <c r="O520" s="1">
        <v>2.7270492839127999E-31</v>
      </c>
      <c r="P520" s="1">
        <v>2.37497669376064E-31</v>
      </c>
      <c r="Q520" s="1">
        <v>4.6780634137094097E-31</v>
      </c>
      <c r="R520" s="1">
        <v>2.5603652482139102E-31</v>
      </c>
      <c r="S520" s="1">
        <v>3.5511162105411799E-31</v>
      </c>
      <c r="T520" s="1">
        <v>3.2813149569290599E-31</v>
      </c>
      <c r="U520" s="1">
        <v>2.8456356477444402E-31</v>
      </c>
    </row>
    <row r="521" spans="1:21" x14ac:dyDescent="0.2">
      <c r="A521" t="s">
        <v>155</v>
      </c>
      <c r="B521" t="s">
        <v>77</v>
      </c>
      <c r="C521" t="s">
        <v>78</v>
      </c>
      <c r="D521">
        <v>2.2872076896352902</v>
      </c>
      <c r="E521">
        <v>2.2872076896352902</v>
      </c>
      <c r="F521">
        <v>2.16701979490588</v>
      </c>
      <c r="G521">
        <v>2.2006847042726401</v>
      </c>
      <c r="H521">
        <v>2.25010804597111</v>
      </c>
      <c r="I521">
        <v>2.3107245288665199</v>
      </c>
      <c r="J521">
        <v>2.2129484682660601</v>
      </c>
      <c r="K521">
        <v>2.2292321113842699</v>
      </c>
      <c r="L521">
        <v>2.3370735231033302</v>
      </c>
      <c r="M521">
        <v>2.3574286097980601</v>
      </c>
      <c r="N521">
        <v>2.2596890144702102</v>
      </c>
      <c r="O521">
        <v>2.2462784307527999</v>
      </c>
      <c r="P521">
        <v>2.4163408196826102</v>
      </c>
      <c r="Q521">
        <v>2.2995702566338299</v>
      </c>
      <c r="R521">
        <v>2.2745641218910202</v>
      </c>
      <c r="S521">
        <v>2.27042128443219</v>
      </c>
      <c r="T521">
        <v>2.2518466336259202</v>
      </c>
      <c r="U521">
        <v>2.2719323839462899</v>
      </c>
    </row>
    <row r="522" spans="1:21" x14ac:dyDescent="0.2">
      <c r="A522" t="s">
        <v>155</v>
      </c>
      <c r="B522" t="s">
        <v>77</v>
      </c>
      <c r="C522" t="s">
        <v>79</v>
      </c>
      <c r="D522">
        <v>0.48199647686663399</v>
      </c>
      <c r="E522">
        <v>0.48199647686663399</v>
      </c>
      <c r="F522">
        <v>0.46320402957944701</v>
      </c>
      <c r="G522">
        <v>0.47423497450639002</v>
      </c>
      <c r="H522">
        <v>0.450339131806968</v>
      </c>
      <c r="I522">
        <v>0.44978108985958398</v>
      </c>
      <c r="J522">
        <v>0.48128163323722201</v>
      </c>
      <c r="K522">
        <v>0.47562554198012602</v>
      </c>
      <c r="L522">
        <v>0.477381598766838</v>
      </c>
      <c r="M522">
        <v>0.49394997819097702</v>
      </c>
      <c r="N522">
        <v>0.49217751895244999</v>
      </c>
      <c r="O522">
        <v>0.48604660877939099</v>
      </c>
      <c r="P522">
        <v>0.53246037384004397</v>
      </c>
      <c r="Q522">
        <v>0.49919424212061703</v>
      </c>
      <c r="R522">
        <v>0.47920937748562198</v>
      </c>
      <c r="S522">
        <v>0.47603705505478</v>
      </c>
      <c r="T522">
        <v>0.48206896831825002</v>
      </c>
      <c r="U522">
        <v>0.48360390008651399</v>
      </c>
    </row>
    <row r="523" spans="1:21" x14ac:dyDescent="0.2">
      <c r="A523" t="s">
        <v>155</v>
      </c>
      <c r="B523" t="s">
        <v>77</v>
      </c>
      <c r="C523" t="s">
        <v>80</v>
      </c>
      <c r="D523">
        <v>-1.35776915337986E-2</v>
      </c>
      <c r="E523">
        <v>-1.35776915337986E-2</v>
      </c>
      <c r="F523">
        <v>1.7466583339725499E-2</v>
      </c>
      <c r="G523">
        <v>1.0675584511476099E-2</v>
      </c>
      <c r="H523">
        <v>-6.2252198384815599E-3</v>
      </c>
      <c r="I523">
        <v>-2.0245927829695799E-2</v>
      </c>
      <c r="J523">
        <v>7.8755002436471707E-3</v>
      </c>
      <c r="K523">
        <v>2.2450058024437499E-3</v>
      </c>
      <c r="L523">
        <v>-2.7590760328287701E-2</v>
      </c>
      <c r="M523">
        <v>-3.5027407075178298E-2</v>
      </c>
      <c r="N523">
        <v>-4.4730753624092701E-3</v>
      </c>
      <c r="O523">
        <v>-1.9136658509941501E-3</v>
      </c>
      <c r="P523">
        <v>-5.8055214856112598E-2</v>
      </c>
      <c r="Q523">
        <v>-1.6493343693626799E-2</v>
      </c>
      <c r="R523">
        <v>-9.8086332226900493E-3</v>
      </c>
      <c r="S523">
        <v>-8.9166081474769104E-3</v>
      </c>
      <c r="T523">
        <v>-3.4479777941832999E-3</v>
      </c>
      <c r="U523">
        <v>-8.9244978996134497E-3</v>
      </c>
    </row>
    <row r="524" spans="1:21" x14ac:dyDescent="0.2">
      <c r="A524" t="s">
        <v>155</v>
      </c>
      <c r="B524" t="s">
        <v>77</v>
      </c>
      <c r="C524" t="s">
        <v>81</v>
      </c>
      <c r="D524">
        <v>0.482099263727571</v>
      </c>
      <c r="E524">
        <v>0.482099263727571</v>
      </c>
      <c r="F524">
        <v>0.46356692284335599</v>
      </c>
      <c r="G524">
        <v>0.47429731728973401</v>
      </c>
      <c r="H524">
        <v>0.45039235540207601</v>
      </c>
      <c r="I524">
        <v>0.450588121038555</v>
      </c>
      <c r="J524">
        <v>0.48134832508546599</v>
      </c>
      <c r="K524">
        <v>0.47563501457278401</v>
      </c>
      <c r="L524">
        <v>0.47798777521643998</v>
      </c>
      <c r="M524">
        <v>0.49405466810736998</v>
      </c>
      <c r="N524">
        <v>0.49217520935612602</v>
      </c>
      <c r="O524">
        <v>0.48603487519583699</v>
      </c>
      <c r="P524">
        <v>0.53066596716312597</v>
      </c>
      <c r="Q524">
        <v>0.49918804534813399</v>
      </c>
      <c r="R524">
        <v>0.479303437102921</v>
      </c>
      <c r="S524">
        <v>0.47612504643787301</v>
      </c>
      <c r="T524">
        <v>0.48206759356745599</v>
      </c>
      <c r="U524">
        <v>0.48364838606966898</v>
      </c>
    </row>
    <row r="525" spans="1:21" x14ac:dyDescent="0.2">
      <c r="A525" t="s">
        <v>155</v>
      </c>
      <c r="B525" t="s">
        <v>77</v>
      </c>
      <c r="C525" t="s">
        <v>82</v>
      </c>
      <c r="D525">
        <v>0.51697236518745004</v>
      </c>
      <c r="E525">
        <v>0.51697236518745004</v>
      </c>
      <c r="F525">
        <v>0.53451139552067495</v>
      </c>
      <c r="G525">
        <v>0.52510091581366902</v>
      </c>
      <c r="H525">
        <v>0.54933333930603701</v>
      </c>
      <c r="I525">
        <v>0.54628464577754998</v>
      </c>
      <c r="J525">
        <v>0.51830396042780702</v>
      </c>
      <c r="K525">
        <v>0.52433162700065505</v>
      </c>
      <c r="L525">
        <v>0.517911171157033</v>
      </c>
      <c r="M525">
        <v>0.50077838723510504</v>
      </c>
      <c r="N525">
        <v>0.50774243398343599</v>
      </c>
      <c r="O525">
        <v>0.51395118280985397</v>
      </c>
      <c r="P525">
        <v>0.45982129995958798</v>
      </c>
      <c r="Q525">
        <v>0.49972577623689701</v>
      </c>
      <c r="R525">
        <v>0.52016123123733005</v>
      </c>
      <c r="S525">
        <v>0.52341472128845601</v>
      </c>
      <c r="T525">
        <v>0.51787941726073305</v>
      </c>
      <c r="U525">
        <v>0.51595349756078102</v>
      </c>
    </row>
    <row r="526" spans="1:21" x14ac:dyDescent="0.2">
      <c r="A526" t="s">
        <v>155</v>
      </c>
      <c r="B526" t="s">
        <v>77</v>
      </c>
      <c r="C526" t="s">
        <v>83</v>
      </c>
      <c r="D526">
        <v>-3.4907397470469399E-2</v>
      </c>
      <c r="E526">
        <v>-3.4907397470469399E-2</v>
      </c>
      <c r="F526">
        <v>-7.10656414994459E-2</v>
      </c>
      <c r="G526">
        <v>-5.0824385883826401E-2</v>
      </c>
      <c r="H526">
        <v>-9.8958727392714899E-2</v>
      </c>
      <c r="I526">
        <v>-9.5966283029858102E-2</v>
      </c>
      <c r="J526">
        <v>-3.6977876667826003E-2</v>
      </c>
      <c r="K526">
        <v>-4.8699770115663801E-2</v>
      </c>
      <c r="L526">
        <v>-4.0126440595401401E-2</v>
      </c>
      <c r="M526">
        <v>-6.75879874489985E-3</v>
      </c>
      <c r="N526">
        <v>-1.5566454508490399E-2</v>
      </c>
      <c r="O526">
        <v>-2.7912396216232201E-2</v>
      </c>
      <c r="P526">
        <v>7.1447874033956901E-2</v>
      </c>
      <c r="Q526">
        <v>-5.3566013114061896E-4</v>
      </c>
      <c r="R526">
        <v>-4.0889168751746398E-2</v>
      </c>
      <c r="S526">
        <v>-4.7319022239758597E-2</v>
      </c>
      <c r="T526">
        <v>-3.5811365288841997E-2</v>
      </c>
      <c r="U526">
        <v>-3.2319946828161597E-2</v>
      </c>
    </row>
    <row r="527" spans="1:21" x14ac:dyDescent="0.2">
      <c r="A527" t="s">
        <v>155</v>
      </c>
      <c r="B527" t="s">
        <v>77</v>
      </c>
      <c r="C527" t="s">
        <v>84</v>
      </c>
      <c r="D527">
        <v>0.51697236518745004</v>
      </c>
      <c r="E527">
        <v>0.51697236518745004</v>
      </c>
      <c r="F527">
        <v>0.53451139552067495</v>
      </c>
      <c r="G527">
        <v>0.52510091581366902</v>
      </c>
      <c r="H527">
        <v>0.54933333930603701</v>
      </c>
      <c r="I527">
        <v>0.54628464577754998</v>
      </c>
      <c r="J527">
        <v>0.51830396042780702</v>
      </c>
      <c r="K527">
        <v>0.52433162700065505</v>
      </c>
      <c r="L527">
        <v>0.517911171157033</v>
      </c>
      <c r="M527">
        <v>0.50077838723510504</v>
      </c>
      <c r="N527">
        <v>0.50774243398343599</v>
      </c>
      <c r="O527">
        <v>0.51395118280985397</v>
      </c>
      <c r="P527">
        <v>0.45982129995958798</v>
      </c>
      <c r="Q527">
        <v>0.49972577623689701</v>
      </c>
      <c r="R527">
        <v>0.52016123123733005</v>
      </c>
      <c r="S527">
        <v>0.52341472128845601</v>
      </c>
      <c r="T527">
        <v>0.51787941726073305</v>
      </c>
      <c r="U527">
        <v>0.51595349756078102</v>
      </c>
    </row>
    <row r="528" spans="1:21" x14ac:dyDescent="0.2">
      <c r="A528" t="s">
        <v>155</v>
      </c>
      <c r="B528" t="s">
        <v>77</v>
      </c>
      <c r="C528" t="s">
        <v>85</v>
      </c>
      <c r="D528">
        <v>0.96976212134756401</v>
      </c>
      <c r="E528">
        <v>0.96976212134756401</v>
      </c>
      <c r="F528">
        <v>0.94703204522708895</v>
      </c>
      <c r="G528">
        <v>0.960861601324416</v>
      </c>
      <c r="H528">
        <v>0.94239228209546899</v>
      </c>
      <c r="I528">
        <v>0.94806123529835296</v>
      </c>
      <c r="J528">
        <v>0.96394114309436996</v>
      </c>
      <c r="K528">
        <v>0.96206634082109099</v>
      </c>
      <c r="L528">
        <v>0.96767272439727003</v>
      </c>
      <c r="M528">
        <v>0.97327296716138101</v>
      </c>
      <c r="N528">
        <v>0.97406341177926703</v>
      </c>
      <c r="O528">
        <v>0.96656399847228702</v>
      </c>
      <c r="P528">
        <v>0.97487754391630799</v>
      </c>
      <c r="Q528">
        <v>0.96675953660514702</v>
      </c>
      <c r="R528">
        <v>0.95406236183148496</v>
      </c>
      <c r="S528">
        <v>0.95674254460794905</v>
      </c>
      <c r="T528">
        <v>0.96136866721728698</v>
      </c>
      <c r="U528">
        <v>0.96148191344031497</v>
      </c>
    </row>
    <row r="529" spans="1:21" x14ac:dyDescent="0.2">
      <c r="A529" t="s">
        <v>155</v>
      </c>
      <c r="B529" t="s">
        <v>77</v>
      </c>
      <c r="C529" t="s">
        <v>86</v>
      </c>
      <c r="D529">
        <v>0.239645289778219</v>
      </c>
      <c r="E529">
        <v>0.239645289778219</v>
      </c>
      <c r="F529">
        <v>0.23198763377957801</v>
      </c>
      <c r="G529">
        <v>0.236641776619436</v>
      </c>
      <c r="H529">
        <v>0.23042392558746599</v>
      </c>
      <c r="I529">
        <v>0.23233142217944</v>
      </c>
      <c r="J529">
        <v>0.23768145378722</v>
      </c>
      <c r="K529">
        <v>0.23702980994703399</v>
      </c>
      <c r="L529">
        <v>0.23893927001634499</v>
      </c>
      <c r="M529">
        <v>0.24085707824847699</v>
      </c>
      <c r="N529">
        <v>0.24111379931850899</v>
      </c>
      <c r="O529">
        <v>0.23856123654581499</v>
      </c>
      <c r="P529">
        <v>0.24147260060596301</v>
      </c>
      <c r="Q529">
        <v>0.238671415347538</v>
      </c>
      <c r="R529">
        <v>0.234364074024524</v>
      </c>
      <c r="S529">
        <v>0.23525384748999101</v>
      </c>
      <c r="T529">
        <v>0.236812599946472</v>
      </c>
      <c r="U529">
        <v>0.23685687086207499</v>
      </c>
    </row>
    <row r="530" spans="1:21" x14ac:dyDescent="0.2">
      <c r="A530" t="s">
        <v>155</v>
      </c>
      <c r="B530" t="s">
        <v>77</v>
      </c>
      <c r="C530" t="s">
        <v>87</v>
      </c>
      <c r="D530">
        <v>0.74151381740627398</v>
      </c>
      <c r="E530">
        <v>0.74151381740627398</v>
      </c>
      <c r="F530">
        <v>0.73274430223966203</v>
      </c>
      <c r="G530">
        <v>0.73744954209316504</v>
      </c>
      <c r="H530">
        <v>0.725333330346981</v>
      </c>
      <c r="I530">
        <v>0.72685767711122495</v>
      </c>
      <c r="J530">
        <v>0.74084801978609605</v>
      </c>
      <c r="K530">
        <v>0.73783418649967203</v>
      </c>
      <c r="L530">
        <v>0.74104441442148306</v>
      </c>
      <c r="M530">
        <v>0.74961080638244704</v>
      </c>
      <c r="N530">
        <v>0.746128783008282</v>
      </c>
      <c r="O530">
        <v>0.74302440859507302</v>
      </c>
      <c r="P530">
        <v>0.77008935002020495</v>
      </c>
      <c r="Q530">
        <v>0.75013711188155097</v>
      </c>
      <c r="R530">
        <v>0.73991938438133398</v>
      </c>
      <c r="S530">
        <v>0.73829263935577105</v>
      </c>
      <c r="T530">
        <v>0.74106029136963303</v>
      </c>
      <c r="U530">
        <v>0.74202325121960899</v>
      </c>
    </row>
    <row r="531" spans="1:21" x14ac:dyDescent="0.2">
      <c r="A531" t="s">
        <v>155</v>
      </c>
      <c r="B531" t="s">
        <v>77</v>
      </c>
      <c r="C531" t="s">
        <v>88</v>
      </c>
      <c r="D531">
        <v>0.74151381740627398</v>
      </c>
      <c r="E531">
        <v>0.74151381740627398</v>
      </c>
      <c r="F531">
        <v>0.73274430223966203</v>
      </c>
      <c r="G531">
        <v>0.73744954209316504</v>
      </c>
      <c r="H531">
        <v>0.725333330346981</v>
      </c>
      <c r="I531">
        <v>0.72685767711122495</v>
      </c>
      <c r="J531">
        <v>0.74084801978609605</v>
      </c>
      <c r="K531">
        <v>0.73783418649967203</v>
      </c>
      <c r="L531">
        <v>0.74104441442148306</v>
      </c>
      <c r="M531">
        <v>0.74961080638244704</v>
      </c>
      <c r="N531">
        <v>0.746128783008282</v>
      </c>
      <c r="O531">
        <v>0.74302440859507302</v>
      </c>
      <c r="P531">
        <v>0.77008935002020495</v>
      </c>
      <c r="Q531">
        <v>0.75013711188155097</v>
      </c>
      <c r="R531">
        <v>0.73991938438133398</v>
      </c>
      <c r="S531">
        <v>0.73829263935577105</v>
      </c>
      <c r="T531">
        <v>0.74106029136963303</v>
      </c>
      <c r="U531">
        <v>0.74202325121960899</v>
      </c>
    </row>
    <row r="532" spans="1:21" x14ac:dyDescent="0.2">
      <c r="A532" t="s">
        <v>155</v>
      </c>
      <c r="B532" t="s">
        <v>77</v>
      </c>
      <c r="C532" t="s">
        <v>89</v>
      </c>
      <c r="D532">
        <v>0.89660552696250895</v>
      </c>
      <c r="E532">
        <v>0.89660552696250895</v>
      </c>
      <c r="F532">
        <v>0.89309772089586403</v>
      </c>
      <c r="G532">
        <v>0.89497981683726602</v>
      </c>
      <c r="H532">
        <v>0.89013333213879198</v>
      </c>
      <c r="I532">
        <v>0.89074307084449</v>
      </c>
      <c r="J532">
        <v>0.896339207914438</v>
      </c>
      <c r="K532">
        <v>0.89513367459986803</v>
      </c>
      <c r="L532">
        <v>0.896417765768593</v>
      </c>
      <c r="M532">
        <v>0.89984432255297797</v>
      </c>
      <c r="N532">
        <v>0.89845151320331196</v>
      </c>
      <c r="O532">
        <v>0.89720976343802905</v>
      </c>
      <c r="P532">
        <v>0.90803574000808196</v>
      </c>
      <c r="Q532">
        <v>0.90005484475261999</v>
      </c>
      <c r="R532">
        <v>0.89596775375253301</v>
      </c>
      <c r="S532">
        <v>0.89531705574230802</v>
      </c>
      <c r="T532">
        <v>0.89642411654785303</v>
      </c>
      <c r="U532">
        <v>0.89680930048784302</v>
      </c>
    </row>
    <row r="533" spans="1:21" x14ac:dyDescent="0.2">
      <c r="A533" t="s">
        <v>155</v>
      </c>
      <c r="B533" t="s">
        <v>77</v>
      </c>
      <c r="C533" t="s">
        <v>90</v>
      </c>
      <c r="D533">
        <v>0.82767587827084899</v>
      </c>
      <c r="E533">
        <v>0.82767587827084899</v>
      </c>
      <c r="F533">
        <v>0.82182953482644105</v>
      </c>
      <c r="G533">
        <v>0.82496636139544299</v>
      </c>
      <c r="H533">
        <v>0.816888886897987</v>
      </c>
      <c r="I533">
        <v>0.81790511807414901</v>
      </c>
      <c r="J533">
        <v>0.82723201319073003</v>
      </c>
      <c r="K533">
        <v>0.82522279099978102</v>
      </c>
      <c r="L533">
        <v>0.827362942947655</v>
      </c>
      <c r="M533">
        <v>0.83307387092163099</v>
      </c>
      <c r="N533">
        <v>0.83075252200552097</v>
      </c>
      <c r="O533">
        <v>0.82868293906338197</v>
      </c>
      <c r="P533">
        <v>0.84672623334680297</v>
      </c>
      <c r="Q533">
        <v>0.83342474125436705</v>
      </c>
      <c r="R533">
        <v>0.82661292292088895</v>
      </c>
      <c r="S533">
        <v>0.82552842623718103</v>
      </c>
      <c r="T533">
        <v>0.82737352757975502</v>
      </c>
      <c r="U533">
        <v>0.82801550081307296</v>
      </c>
    </row>
    <row r="534" spans="1:21" x14ac:dyDescent="0.2">
      <c r="A534" t="s">
        <v>155</v>
      </c>
      <c r="B534" t="s">
        <v>77</v>
      </c>
      <c r="C534" t="s">
        <v>91</v>
      </c>
      <c r="D534">
        <v>-3.0366588736000601E-2</v>
      </c>
      <c r="E534">
        <v>-3.0366588736000601E-2</v>
      </c>
      <c r="F534">
        <v>-5.3441429270617902E-2</v>
      </c>
      <c r="G534">
        <v>-3.9236867190141203E-2</v>
      </c>
      <c r="H534">
        <v>-5.7681177422922898E-2</v>
      </c>
      <c r="I534">
        <v>-5.28433888305085E-2</v>
      </c>
      <c r="J534">
        <v>-3.6124245972628997E-2</v>
      </c>
      <c r="K534">
        <v>-3.7942042479886598E-2</v>
      </c>
      <c r="L534">
        <v>-3.29884137264147E-2</v>
      </c>
      <c r="M534">
        <v>-2.7125231255776899E-2</v>
      </c>
      <c r="N534">
        <v>-2.5941608315355299E-2</v>
      </c>
      <c r="O534">
        <v>-3.3432328709319198E-2</v>
      </c>
      <c r="P534">
        <v>-2.46718603240225E-2</v>
      </c>
      <c r="Q534">
        <v>-3.3328395256377798E-2</v>
      </c>
      <c r="R534">
        <v>-4.60460760044656E-2</v>
      </c>
      <c r="S534">
        <v>-4.3354708669173098E-2</v>
      </c>
      <c r="T534">
        <v>-3.8636554371232597E-2</v>
      </c>
      <c r="U534">
        <v>-3.8579880588703298E-2</v>
      </c>
    </row>
    <row r="535" spans="1:21" x14ac:dyDescent="0.2">
      <c r="A535" t="s">
        <v>155</v>
      </c>
      <c r="B535" t="s">
        <v>77</v>
      </c>
      <c r="C535" t="s">
        <v>92</v>
      </c>
      <c r="D535">
        <v>0.20476377647979799</v>
      </c>
      <c r="E535">
        <v>0.20476377647979799</v>
      </c>
      <c r="F535">
        <v>0.29068976694230497</v>
      </c>
      <c r="G535">
        <v>0.241569270533398</v>
      </c>
      <c r="H535">
        <v>0.30577611638458901</v>
      </c>
      <c r="I535">
        <v>0.28831675463131501</v>
      </c>
      <c r="J535">
        <v>0.23246263846162701</v>
      </c>
      <c r="K535">
        <v>0.23466260885278201</v>
      </c>
      <c r="L535">
        <v>0.217968566360422</v>
      </c>
      <c r="M535">
        <v>0.18763896673066399</v>
      </c>
      <c r="N535">
        <v>0.18663287278744201</v>
      </c>
      <c r="O535">
        <v>0.21270299269333301</v>
      </c>
      <c r="P535">
        <v>0.14003641490946001</v>
      </c>
      <c r="Q535">
        <v>0.207055485212568</v>
      </c>
      <c r="R535">
        <v>0.26183399640413801</v>
      </c>
      <c r="S535">
        <v>0.256091861906034</v>
      </c>
      <c r="T535">
        <v>0.23659784722545199</v>
      </c>
      <c r="U535">
        <v>0.234930678706952</v>
      </c>
    </row>
    <row r="536" spans="1:21" x14ac:dyDescent="0.2">
      <c r="A536" t="s">
        <v>155</v>
      </c>
      <c r="B536" t="s">
        <v>77</v>
      </c>
      <c r="C536" t="s">
        <v>93</v>
      </c>
      <c r="D536">
        <v>0.51697236518745004</v>
      </c>
      <c r="E536">
        <v>0.51697236518745004</v>
      </c>
      <c r="F536">
        <v>0.53451139552067495</v>
      </c>
      <c r="G536">
        <v>0.52510091581366902</v>
      </c>
      <c r="H536">
        <v>0.54933333930603701</v>
      </c>
      <c r="I536">
        <v>0.54628464577754998</v>
      </c>
      <c r="J536">
        <v>0.51830396042780702</v>
      </c>
      <c r="K536">
        <v>0.52433162700065505</v>
      </c>
      <c r="L536">
        <v>0.517911171157033</v>
      </c>
      <c r="M536">
        <v>0.50077838723510504</v>
      </c>
      <c r="N536">
        <v>0.50774243398343599</v>
      </c>
      <c r="O536">
        <v>0.51395118280985397</v>
      </c>
      <c r="P536">
        <v>0.45982129995958798</v>
      </c>
      <c r="Q536">
        <v>0.49972577623689701</v>
      </c>
      <c r="R536">
        <v>0.52016123123733005</v>
      </c>
      <c r="S536">
        <v>0.52341472128845601</v>
      </c>
      <c r="T536">
        <v>0.51787941726073305</v>
      </c>
      <c r="U536">
        <v>0.51595349756078102</v>
      </c>
    </row>
    <row r="537" spans="1:21" x14ac:dyDescent="0.2">
      <c r="A537" t="s">
        <v>155</v>
      </c>
      <c r="B537" t="s">
        <v>77</v>
      </c>
      <c r="C537" t="s">
        <v>94</v>
      </c>
      <c r="D537">
        <v>1.5152312907429999</v>
      </c>
      <c r="E537">
        <v>1.5152312907429999</v>
      </c>
      <c r="F537">
        <v>1.4780918308887401</v>
      </c>
      <c r="G537">
        <v>1.48774505405982</v>
      </c>
      <c r="H537">
        <v>1.5082582385413701</v>
      </c>
      <c r="I537">
        <v>1.5279556172517601</v>
      </c>
      <c r="J537">
        <v>1.4907001494933201</v>
      </c>
      <c r="K537">
        <v>1.4971326416282</v>
      </c>
      <c r="L537">
        <v>1.5320097028939501</v>
      </c>
      <c r="M537">
        <v>1.5359392678052</v>
      </c>
      <c r="N537">
        <v>1.50452007715397</v>
      </c>
      <c r="O537">
        <v>1.5010846740525701</v>
      </c>
      <c r="P537">
        <v>1.54875048988747</v>
      </c>
      <c r="Q537">
        <v>1.51647771491742</v>
      </c>
      <c r="R537">
        <v>1.5115482458365599</v>
      </c>
      <c r="S537">
        <v>1.5107095483588</v>
      </c>
      <c r="T537">
        <v>1.5035954474187601</v>
      </c>
      <c r="U537">
        <v>1.5099697109088901</v>
      </c>
    </row>
    <row r="538" spans="1:21" x14ac:dyDescent="0.2">
      <c r="A538" t="s">
        <v>155</v>
      </c>
      <c r="B538" t="s">
        <v>77</v>
      </c>
      <c r="C538" t="s">
        <v>95</v>
      </c>
      <c r="D538">
        <v>0.26081889576426898</v>
      </c>
      <c r="E538">
        <v>0.26081889576426898</v>
      </c>
      <c r="F538">
        <v>0.26897320703840499</v>
      </c>
      <c r="G538">
        <v>0.26365910682886101</v>
      </c>
      <c r="H538">
        <v>0.269713227058476</v>
      </c>
      <c r="I538">
        <v>0.26923219441250601</v>
      </c>
      <c r="J538">
        <v>0.262492403456141</v>
      </c>
      <c r="K538">
        <v>0.26298686926624498</v>
      </c>
      <c r="L538">
        <v>0.26311125679691699</v>
      </c>
      <c r="M538">
        <v>0.26172639408028398</v>
      </c>
      <c r="N538">
        <v>0.25892737901170898</v>
      </c>
      <c r="O538">
        <v>0.26144573445133801</v>
      </c>
      <c r="P538">
        <v>0.26328376583267799</v>
      </c>
      <c r="Q538">
        <v>0.26187167385994498</v>
      </c>
      <c r="R538">
        <v>0.265903591805349</v>
      </c>
      <c r="S538">
        <v>0.26497626864684298</v>
      </c>
      <c r="T538">
        <v>0.26321389463943201</v>
      </c>
      <c r="U538">
        <v>0.26334218732269798</v>
      </c>
    </row>
    <row r="539" spans="1:21" x14ac:dyDescent="0.2">
      <c r="A539" t="s">
        <v>155</v>
      </c>
      <c r="B539" t="s">
        <v>77</v>
      </c>
      <c r="C539" t="s">
        <v>96</v>
      </c>
      <c r="D539">
        <v>1.9683140377767401</v>
      </c>
      <c r="E539">
        <v>1.9683140377767401</v>
      </c>
      <c r="F539">
        <v>1.94385973888509</v>
      </c>
      <c r="G539">
        <v>1.9599122211286</v>
      </c>
      <c r="H539">
        <v>1.9419343161274401</v>
      </c>
      <c r="I539">
        <v>1.9427611754439</v>
      </c>
      <c r="J539">
        <v>1.9633825443747399</v>
      </c>
      <c r="K539">
        <v>1.96201074290188</v>
      </c>
      <c r="L539">
        <v>1.96118688376466</v>
      </c>
      <c r="M539">
        <v>1.9655165211223999</v>
      </c>
      <c r="N539">
        <v>1.97394127074885</v>
      </c>
      <c r="O539">
        <v>1.9665481939884</v>
      </c>
      <c r="P539">
        <v>1.9617383791370899</v>
      </c>
      <c r="Q539">
        <v>1.96513092006222</v>
      </c>
      <c r="R539">
        <v>1.95319793094278</v>
      </c>
      <c r="S539">
        <v>1.95599510526752</v>
      </c>
      <c r="T539">
        <v>1.9612886295397201</v>
      </c>
      <c r="U539">
        <v>1.9608563403303301</v>
      </c>
    </row>
    <row r="540" spans="1:21" x14ac:dyDescent="0.2">
      <c r="A540" t="s">
        <v>155</v>
      </c>
      <c r="B540" t="s">
        <v>77</v>
      </c>
      <c r="C540" t="s">
        <v>97</v>
      </c>
      <c r="D540">
        <v>0.17343902470150399</v>
      </c>
      <c r="E540">
        <v>0.17343902470150399</v>
      </c>
      <c r="F540">
        <v>0.24833569227361399</v>
      </c>
      <c r="G540">
        <v>0.20537811897817601</v>
      </c>
      <c r="H540">
        <v>0.26153715789528498</v>
      </c>
      <c r="I540">
        <v>0.246177435160158</v>
      </c>
      <c r="J540">
        <v>0.19733537358259201</v>
      </c>
      <c r="K540">
        <v>0.19930134994687301</v>
      </c>
      <c r="L540">
        <v>0.18473696899300299</v>
      </c>
      <c r="M540">
        <v>0.15890859910230301</v>
      </c>
      <c r="N540">
        <v>0.15786247086296301</v>
      </c>
      <c r="O540">
        <v>0.18047265033638599</v>
      </c>
      <c r="P540">
        <v>0.11970092719241</v>
      </c>
      <c r="Q540">
        <v>0.176094286727217</v>
      </c>
      <c r="R540">
        <v>0.22333797613487899</v>
      </c>
      <c r="S540">
        <v>0.21806740894236101</v>
      </c>
      <c r="T540">
        <v>0.20115856397075599</v>
      </c>
      <c r="U540">
        <v>0.19980800605589499</v>
      </c>
    </row>
    <row r="541" spans="1:21" x14ac:dyDescent="0.2">
      <c r="A541" t="s">
        <v>155</v>
      </c>
      <c r="B541" t="s">
        <v>77</v>
      </c>
      <c r="C541" t="s">
        <v>98</v>
      </c>
      <c r="D541">
        <v>0.29778740778697399</v>
      </c>
      <c r="E541">
        <v>0.29778740778697399</v>
      </c>
      <c r="F541">
        <v>0.31734481497568601</v>
      </c>
      <c r="G541">
        <v>0.30449163904669801</v>
      </c>
      <c r="H541">
        <v>0.31760605636104899</v>
      </c>
      <c r="I541">
        <v>0.31818736793382002</v>
      </c>
      <c r="J541">
        <v>0.30133178316956799</v>
      </c>
      <c r="K541">
        <v>0.30043144046548897</v>
      </c>
      <c r="L541">
        <v>0.305817763044817</v>
      </c>
      <c r="M541">
        <v>0.30323300101692102</v>
      </c>
      <c r="N541">
        <v>0.29072107739912101</v>
      </c>
      <c r="O541">
        <v>0.29601827948607601</v>
      </c>
      <c r="P541">
        <v>0.318839839907675</v>
      </c>
      <c r="Q541">
        <v>0.29801624509533498</v>
      </c>
      <c r="R541">
        <v>0.30838283051890297</v>
      </c>
      <c r="S541">
        <v>0.30693053997077402</v>
      </c>
      <c r="T541">
        <v>0.30134399763439601</v>
      </c>
      <c r="U541">
        <v>0.30228929307521701</v>
      </c>
    </row>
    <row r="542" spans="1:21" x14ac:dyDescent="0.2">
      <c r="A542" t="s">
        <v>155</v>
      </c>
      <c r="B542" t="s">
        <v>77</v>
      </c>
      <c r="C542" t="s">
        <v>99</v>
      </c>
      <c r="D542">
        <v>3.03046258148601</v>
      </c>
      <c r="E542">
        <v>3.03046258148601</v>
      </c>
      <c r="F542">
        <v>2.9561836617774802</v>
      </c>
      <c r="G542">
        <v>2.9754901081196499</v>
      </c>
      <c r="H542">
        <v>3.0165164770827499</v>
      </c>
      <c r="I542">
        <v>3.05591123450353</v>
      </c>
      <c r="J542">
        <v>2.9814002989866402</v>
      </c>
      <c r="K542">
        <v>2.9942652832564001</v>
      </c>
      <c r="L542">
        <v>3.0640194057879002</v>
      </c>
      <c r="M542">
        <v>3.0718785356104101</v>
      </c>
      <c r="N542">
        <v>3.0090401543079501</v>
      </c>
      <c r="O542">
        <v>3.0021693481051499</v>
      </c>
      <c r="P542">
        <v>3.09750097977494</v>
      </c>
      <c r="Q542">
        <v>3.0329554298348498</v>
      </c>
      <c r="R542">
        <v>3.0230964916731198</v>
      </c>
      <c r="S542">
        <v>3.0214190967176102</v>
      </c>
      <c r="T542">
        <v>3.0071908948375201</v>
      </c>
      <c r="U542">
        <v>3.0199394218177802</v>
      </c>
    </row>
    <row r="543" spans="1:21" x14ac:dyDescent="0.2">
      <c r="A543" t="s">
        <v>155</v>
      </c>
      <c r="B543" t="s">
        <v>77</v>
      </c>
      <c r="C543" t="s">
        <v>100</v>
      </c>
      <c r="D543">
        <v>1.45134167258929</v>
      </c>
      <c r="E543">
        <v>1.45134167258929</v>
      </c>
      <c r="F543">
        <v>1.4093483433644101</v>
      </c>
      <c r="G543">
        <v>1.4348113053149301</v>
      </c>
      <c r="H543">
        <v>1.3926009768214</v>
      </c>
      <c r="I543">
        <v>1.3964765296663499</v>
      </c>
      <c r="J543">
        <v>1.44507858394693</v>
      </c>
      <c r="K543">
        <v>1.4376791159012301</v>
      </c>
      <c r="L543">
        <v>1.4432757126076301</v>
      </c>
      <c r="M543">
        <v>1.46473813388729</v>
      </c>
      <c r="N543">
        <v>1.46619883676542</v>
      </c>
      <c r="O543">
        <v>1.45259701117854</v>
      </c>
      <c r="P543">
        <v>1.5019170791775001</v>
      </c>
      <c r="Q543">
        <v>1.4654051438253199</v>
      </c>
      <c r="R543">
        <v>1.43303669970545</v>
      </c>
      <c r="S543">
        <v>1.4325803839790601</v>
      </c>
      <c r="T543">
        <v>1.4434092122789901</v>
      </c>
      <c r="U543">
        <v>1.4449028427695501</v>
      </c>
    </row>
    <row r="544" spans="1:21" x14ac:dyDescent="0.2">
      <c r="A544" t="s">
        <v>155</v>
      </c>
      <c r="B544" t="s">
        <v>77</v>
      </c>
      <c r="C544" t="s">
        <v>101</v>
      </c>
      <c r="D544">
        <v>0.249767907228755</v>
      </c>
      <c r="E544">
        <v>0.249767907228755</v>
      </c>
      <c r="F544">
        <v>0.24951957959100701</v>
      </c>
      <c r="G544">
        <v>0.24984955827585101</v>
      </c>
      <c r="H544">
        <v>0.249931423677028</v>
      </c>
      <c r="I544">
        <v>0.24921819170402601</v>
      </c>
      <c r="J544">
        <v>0.249913071378318</v>
      </c>
      <c r="K544">
        <v>0.24999166039335899</v>
      </c>
      <c r="L544">
        <v>0.248974736593368</v>
      </c>
      <c r="M544">
        <v>0.248708263835618</v>
      </c>
      <c r="N544">
        <v>0.24997941083489</v>
      </c>
      <c r="O544">
        <v>0.24999651450142199</v>
      </c>
      <c r="P544">
        <v>0.24762181678067799</v>
      </c>
      <c r="Q544">
        <v>0.24972845539625799</v>
      </c>
      <c r="R544">
        <v>0.24986616708506201</v>
      </c>
      <c r="S544">
        <v>0.24988494193158201</v>
      </c>
      <c r="T544">
        <v>0.24998675270704701</v>
      </c>
      <c r="U544">
        <v>0.249900470907612</v>
      </c>
    </row>
    <row r="545" spans="1:21" x14ac:dyDescent="0.2">
      <c r="A545" t="s">
        <v>155</v>
      </c>
      <c r="B545" t="s">
        <v>102</v>
      </c>
      <c r="C545" t="s">
        <v>103</v>
      </c>
      <c r="D545">
        <v>3.5403521882735598</v>
      </c>
      <c r="E545">
        <v>3.5403521882735598</v>
      </c>
      <c r="F545">
        <v>3.48810390743356</v>
      </c>
      <c r="G545">
        <v>3.4944528227601501</v>
      </c>
      <c r="H545">
        <v>3.4186103986719201</v>
      </c>
      <c r="I545">
        <v>3.4360963577787098</v>
      </c>
      <c r="J545">
        <v>3.5339159944087499</v>
      </c>
      <c r="K545">
        <v>3.5096186569174899</v>
      </c>
      <c r="L545">
        <v>3.5014273871558101</v>
      </c>
      <c r="M545">
        <v>3.5859140074151701</v>
      </c>
      <c r="N545">
        <v>3.5201538915499699</v>
      </c>
      <c r="O545">
        <v>3.5126351600550199</v>
      </c>
      <c r="P545">
        <v>3.6746542031401699</v>
      </c>
      <c r="Q545">
        <v>3.5912507021698099</v>
      </c>
      <c r="R545">
        <v>3.5198530181388601</v>
      </c>
      <c r="S545">
        <v>3.4923863892489901</v>
      </c>
      <c r="T545">
        <v>3.5155622014316799</v>
      </c>
      <c r="U545">
        <v>3.5326204446963998</v>
      </c>
    </row>
    <row r="546" spans="1:21" x14ac:dyDescent="0.2">
      <c r="A546" t="s">
        <v>155</v>
      </c>
      <c r="B546" t="s">
        <v>102</v>
      </c>
      <c r="C546" t="s">
        <v>104</v>
      </c>
      <c r="D546">
        <v>2497.8721768380501</v>
      </c>
      <c r="E546">
        <v>2497.8721768380501</v>
      </c>
      <c r="F546">
        <v>1950.0439822001399</v>
      </c>
      <c r="G546">
        <v>2577.9891577624098</v>
      </c>
      <c r="H546">
        <v>1813.8118952088701</v>
      </c>
      <c r="I546">
        <v>2025.4917931248001</v>
      </c>
      <c r="J546">
        <v>1717.41250723798</v>
      </c>
      <c r="K546">
        <v>1609.6157292185101</v>
      </c>
      <c r="L546">
        <v>1294.5152457996201</v>
      </c>
      <c r="M546">
        <v>1307.8915977361701</v>
      </c>
      <c r="N546">
        <v>1969.6755982818499</v>
      </c>
      <c r="O546">
        <v>1935.44621014113</v>
      </c>
      <c r="P546">
        <v>1380.0604628016899</v>
      </c>
      <c r="Q546">
        <v>1558.7898428053199</v>
      </c>
      <c r="R546">
        <v>2199.6786037257998</v>
      </c>
      <c r="S546">
        <v>1850.3569614662599</v>
      </c>
      <c r="T546">
        <v>1409.0425170067999</v>
      </c>
      <c r="U546">
        <v>1409.4965093549199</v>
      </c>
    </row>
    <row r="547" spans="1:21" x14ac:dyDescent="0.2">
      <c r="A547" t="s">
        <v>155</v>
      </c>
      <c r="B547" t="s">
        <v>102</v>
      </c>
      <c r="C547" t="s">
        <v>105</v>
      </c>
      <c r="D547">
        <v>0.20005383444161901</v>
      </c>
      <c r="E547">
        <v>0.20005383444161901</v>
      </c>
      <c r="F547">
        <v>0.201805234626942</v>
      </c>
      <c r="G547">
        <v>0.20254471698321899</v>
      </c>
      <c r="H547">
        <v>0.21404435865103499</v>
      </c>
      <c r="I547">
        <v>0.209093815745308</v>
      </c>
      <c r="J547">
        <v>0.19888969394765299</v>
      </c>
      <c r="K547">
        <v>0.20030061339204999</v>
      </c>
      <c r="L547">
        <v>0.20138693929676801</v>
      </c>
      <c r="M547">
        <v>0.18979706831173601</v>
      </c>
      <c r="N547">
        <v>0.201439517107982</v>
      </c>
      <c r="O547">
        <v>0.20234670257617701</v>
      </c>
      <c r="P547">
        <v>0.171692020751641</v>
      </c>
      <c r="Q547">
        <v>0.18848728449882901</v>
      </c>
      <c r="R547">
        <v>0.19892192111826801</v>
      </c>
      <c r="S547">
        <v>0.20430130964627</v>
      </c>
      <c r="T547">
        <v>0.19969423426967101</v>
      </c>
      <c r="U547">
        <v>0.196802081730651</v>
      </c>
    </row>
    <row r="548" spans="1:21" x14ac:dyDescent="0.2">
      <c r="A548" t="s">
        <v>155</v>
      </c>
      <c r="B548" t="s">
        <v>102</v>
      </c>
      <c r="C548" t="s">
        <v>106</v>
      </c>
      <c r="D548">
        <v>2.1427245415393799</v>
      </c>
      <c r="E548">
        <v>2.1427245415393799</v>
      </c>
      <c r="F548">
        <v>1.95939962410561</v>
      </c>
      <c r="G548">
        <v>1.9329298090571501</v>
      </c>
      <c r="H548">
        <v>1.7620636815529001</v>
      </c>
      <c r="I548">
        <v>1.8471819866433801</v>
      </c>
      <c r="J548">
        <v>2.04270679011</v>
      </c>
      <c r="K548">
        <v>1.9771667739076499</v>
      </c>
      <c r="L548">
        <v>2.0688065863062501</v>
      </c>
      <c r="M548">
        <v>2.3741352087370902</v>
      </c>
      <c r="N548">
        <v>2.0516220579583</v>
      </c>
      <c r="O548">
        <v>1.97504388085045</v>
      </c>
      <c r="P548">
        <v>2.76887286013481</v>
      </c>
      <c r="Q548">
        <v>2.2389301228636298</v>
      </c>
      <c r="R548">
        <v>2.0216296185511702</v>
      </c>
      <c r="S548">
        <v>1.9324192764461301</v>
      </c>
      <c r="T548">
        <v>1.9720100388984001</v>
      </c>
      <c r="U548">
        <v>2.0213970986686101</v>
      </c>
    </row>
    <row r="549" spans="1:21" x14ac:dyDescent="0.2">
      <c r="A549" t="s">
        <v>155</v>
      </c>
      <c r="B549" t="s">
        <v>102</v>
      </c>
      <c r="C549" t="s">
        <v>107</v>
      </c>
      <c r="D549">
        <v>6248.6013134710802</v>
      </c>
      <c r="E549">
        <v>6248.6013134710802</v>
      </c>
      <c r="F549">
        <v>4840.8462175307805</v>
      </c>
      <c r="G549">
        <v>6367.7751414204904</v>
      </c>
      <c r="H549">
        <v>4238.5869719140901</v>
      </c>
      <c r="I549">
        <v>4859.8605347372704</v>
      </c>
      <c r="J549">
        <v>4318.6187608569699</v>
      </c>
      <c r="K549">
        <v>4018.0898456943701</v>
      </c>
      <c r="L549">
        <v>3225.5896079651502</v>
      </c>
      <c r="M549">
        <v>3464.0042083877502</v>
      </c>
      <c r="N549">
        <v>4889.5530783391196</v>
      </c>
      <c r="O549">
        <v>4782.9140616832201</v>
      </c>
      <c r="P549">
        <v>4053.2475740233799</v>
      </c>
      <c r="Q549">
        <v>4139.9453446191001</v>
      </c>
      <c r="R549">
        <v>5531.6044492674901</v>
      </c>
      <c r="S549">
        <v>4530.5139670972703</v>
      </c>
      <c r="T549">
        <v>3528.3276643990898</v>
      </c>
      <c r="U549">
        <v>3582.1798380340601</v>
      </c>
    </row>
    <row r="550" spans="1:21" x14ac:dyDescent="0.2">
      <c r="A550" t="s">
        <v>155</v>
      </c>
      <c r="B550" t="s">
        <v>102</v>
      </c>
      <c r="C550" t="s">
        <v>108</v>
      </c>
      <c r="D550">
        <v>0.249775696240946</v>
      </c>
      <c r="E550">
        <v>0.249775696240946</v>
      </c>
      <c r="F550">
        <v>0.24951639151760299</v>
      </c>
      <c r="G550">
        <v>0.24985169934708901</v>
      </c>
      <c r="H550">
        <v>0.249906362289704</v>
      </c>
      <c r="I550">
        <v>0.249155541718938</v>
      </c>
      <c r="J550">
        <v>0.24993521940608099</v>
      </c>
      <c r="K550">
        <v>0.24999440980000101</v>
      </c>
      <c r="L550">
        <v>0.24909850591434701</v>
      </c>
      <c r="M550">
        <v>0.248657364069964</v>
      </c>
      <c r="N550">
        <v>0.24997171822769801</v>
      </c>
      <c r="O550">
        <v>0.249978355374635</v>
      </c>
      <c r="P550">
        <v>0.24786964580595899</v>
      </c>
      <c r="Q550">
        <v>0.24970100697587</v>
      </c>
      <c r="R550">
        <v>0.24988223687522601</v>
      </c>
      <c r="S550">
        <v>0.249888817097423</v>
      </c>
      <c r="T550">
        <v>0.249976781150857</v>
      </c>
      <c r="U550">
        <v>0.24991763208363099</v>
      </c>
    </row>
    <row r="551" spans="1:21" x14ac:dyDescent="0.2">
      <c r="A551" t="s">
        <v>155</v>
      </c>
      <c r="B551" t="s">
        <v>102</v>
      </c>
      <c r="C551" t="s">
        <v>109</v>
      </c>
      <c r="D551">
        <v>2.5449303219605901</v>
      </c>
      <c r="E551">
        <v>2.5449303219605901</v>
      </c>
      <c r="F551">
        <v>2.4340266997826698</v>
      </c>
      <c r="G551">
        <v>2.4634663733500899</v>
      </c>
      <c r="H551">
        <v>2.52902997403823</v>
      </c>
      <c r="I551">
        <v>2.5871786930938301</v>
      </c>
      <c r="J551">
        <v>2.4758540822235</v>
      </c>
      <c r="K551">
        <v>2.4929069188651001</v>
      </c>
      <c r="L551">
        <v>2.5900746733042901</v>
      </c>
      <c r="M551">
        <v>2.60992599042229</v>
      </c>
      <c r="N551">
        <v>2.5159541828594798</v>
      </c>
      <c r="O551">
        <v>2.5139571353894401</v>
      </c>
      <c r="P551">
        <v>2.63846728041801</v>
      </c>
      <c r="Q551">
        <v>2.5518742442563398</v>
      </c>
      <c r="R551">
        <v>2.5325556158437301</v>
      </c>
      <c r="S551">
        <v>2.53163299105664</v>
      </c>
      <c r="T551">
        <v>2.5144557823129201</v>
      </c>
      <c r="U551">
        <v>2.5272270315554302</v>
      </c>
    </row>
    <row r="552" spans="1:21" x14ac:dyDescent="0.2">
      <c r="A552" t="s">
        <v>155</v>
      </c>
      <c r="B552" t="s">
        <v>102</v>
      </c>
      <c r="C552" t="s">
        <v>110</v>
      </c>
      <c r="D552">
        <v>25.248278071440001</v>
      </c>
      <c r="E552">
        <v>25.248278071440001</v>
      </c>
      <c r="F552">
        <v>23.6281693055986</v>
      </c>
      <c r="G552">
        <v>24.404462602136999</v>
      </c>
      <c r="H552">
        <v>22.414444182204299</v>
      </c>
      <c r="I552">
        <v>22.665531124187002</v>
      </c>
      <c r="J552">
        <v>24.959467284308001</v>
      </c>
      <c r="K552">
        <v>24.448730711796902</v>
      </c>
      <c r="L552">
        <v>24.956129433727401</v>
      </c>
      <c r="M552">
        <v>26.5652300101581</v>
      </c>
      <c r="N552">
        <v>25.831458375945999</v>
      </c>
      <c r="O552">
        <v>25.273706220595901</v>
      </c>
      <c r="P552">
        <v>30.2824085593431</v>
      </c>
      <c r="Q552">
        <v>26.5830713422007</v>
      </c>
      <c r="R552">
        <v>24.855127509495301</v>
      </c>
      <c r="S552">
        <v>24.4574362371646</v>
      </c>
      <c r="T552">
        <v>24.845238095237999</v>
      </c>
      <c r="U552">
        <v>25.040491482825999</v>
      </c>
    </row>
    <row r="553" spans="1:21" x14ac:dyDescent="0.2">
      <c r="A553" t="s">
        <v>155</v>
      </c>
      <c r="B553" t="s">
        <v>102</v>
      </c>
      <c r="C553" t="s">
        <v>111</v>
      </c>
      <c r="D553">
        <v>66.343905173794596</v>
      </c>
      <c r="E553">
        <v>66.343905173794596</v>
      </c>
      <c r="F553">
        <v>54.816309634688999</v>
      </c>
      <c r="G553">
        <v>58.513434946574399</v>
      </c>
      <c r="H553">
        <v>57.427071040830697</v>
      </c>
      <c r="I553">
        <v>61.881697119851303</v>
      </c>
      <c r="J553">
        <v>60.335495078170197</v>
      </c>
      <c r="K553">
        <v>60.615604778496703</v>
      </c>
      <c r="L553">
        <v>69.109054138145595</v>
      </c>
      <c r="M553">
        <v>74.026266144246094</v>
      </c>
      <c r="N553">
        <v>65.755880548169301</v>
      </c>
      <c r="O553">
        <v>63.2756926293779</v>
      </c>
      <c r="P553">
        <v>86.550136849962598</v>
      </c>
      <c r="Q553">
        <v>69.891172914147504</v>
      </c>
      <c r="R553">
        <v>64.462018448182306</v>
      </c>
      <c r="S553">
        <v>63.177542232527301</v>
      </c>
      <c r="T553">
        <v>62.655612244897902</v>
      </c>
      <c r="U553">
        <v>64.576654565763704</v>
      </c>
    </row>
    <row r="554" spans="1:21" x14ac:dyDescent="0.2">
      <c r="A554" t="s">
        <v>155</v>
      </c>
      <c r="B554" t="s">
        <v>102</v>
      </c>
      <c r="C554" t="s">
        <v>112</v>
      </c>
      <c r="D554">
        <v>14.9743712958513</v>
      </c>
      <c r="E554">
        <v>14.9743712958513</v>
      </c>
      <c r="F554">
        <v>15.831134223326</v>
      </c>
      <c r="G554">
        <v>15.8772195160276</v>
      </c>
      <c r="H554">
        <v>13.6612874675477</v>
      </c>
      <c r="I554">
        <v>12.861489625270901</v>
      </c>
      <c r="J554">
        <v>16.115460335842499</v>
      </c>
      <c r="K554">
        <v>15.407012195121901</v>
      </c>
      <c r="L554">
        <v>13.9178982576229</v>
      </c>
      <c r="M554">
        <v>14.6999709766361</v>
      </c>
      <c r="N554">
        <v>15.850352832890101</v>
      </c>
      <c r="O554">
        <v>15.773209618400401</v>
      </c>
      <c r="P554">
        <v>16.2154764866882</v>
      </c>
      <c r="Q554">
        <v>15.756045949214</v>
      </c>
      <c r="R554">
        <v>14.9534047748236</v>
      </c>
      <c r="S554">
        <v>14.7774097383239</v>
      </c>
      <c r="T554">
        <v>15.3926445578231</v>
      </c>
      <c r="U554">
        <v>15.1564507120915</v>
      </c>
    </row>
    <row r="555" spans="1:21" x14ac:dyDescent="0.2">
      <c r="A555" t="s">
        <v>155</v>
      </c>
      <c r="B555" t="s">
        <v>102</v>
      </c>
      <c r="C555" t="s">
        <v>113</v>
      </c>
      <c r="D555">
        <v>0.61376741950985103</v>
      </c>
      <c r="E555">
        <v>0.61376741950985103</v>
      </c>
      <c r="F555">
        <v>0.64149332505433099</v>
      </c>
      <c r="G555">
        <v>0.63413340666247597</v>
      </c>
      <c r="H555">
        <v>0.61774250649044105</v>
      </c>
      <c r="I555">
        <v>0.60320532672654004</v>
      </c>
      <c r="J555">
        <v>0.631036479444122</v>
      </c>
      <c r="K555">
        <v>0.62677327028372298</v>
      </c>
      <c r="L555">
        <v>0.60248133167392603</v>
      </c>
      <c r="M555">
        <v>0.59751850239442705</v>
      </c>
      <c r="N555">
        <v>0.62101145428512905</v>
      </c>
      <c r="O555">
        <v>0.62151071615263898</v>
      </c>
      <c r="P555">
        <v>0.59038317989549605</v>
      </c>
      <c r="Q555">
        <v>0.61203143893591205</v>
      </c>
      <c r="R555">
        <v>0.61686109603906603</v>
      </c>
      <c r="S555">
        <v>0.61709175223583901</v>
      </c>
      <c r="T555">
        <v>0.62138605442176797</v>
      </c>
      <c r="U555">
        <v>0.61819324211114202</v>
      </c>
    </row>
    <row r="556" spans="1:21" x14ac:dyDescent="0.2">
      <c r="A556" t="s">
        <v>155</v>
      </c>
      <c r="B556" t="s">
        <v>102</v>
      </c>
      <c r="C556" t="s">
        <v>114</v>
      </c>
      <c r="D556">
        <v>6.0421990492793599E-2</v>
      </c>
      <c r="E556">
        <v>6.0421990492793599E-2</v>
      </c>
      <c r="F556">
        <v>6.3886646105005995E-2</v>
      </c>
      <c r="G556">
        <v>6.1007040797323102E-2</v>
      </c>
      <c r="H556">
        <v>6.5285283154293494E-2</v>
      </c>
      <c r="I556">
        <v>6.5810233351261502E-2</v>
      </c>
      <c r="J556">
        <v>6.0891674883940497E-2</v>
      </c>
      <c r="K556">
        <v>6.0683599444976803E-2</v>
      </c>
      <c r="L556">
        <v>6.0915628640829202E-2</v>
      </c>
      <c r="M556">
        <v>5.93058515752194E-2</v>
      </c>
      <c r="N556">
        <v>5.7044158393302798E-2</v>
      </c>
      <c r="O556">
        <v>5.9123875794727401E-2</v>
      </c>
      <c r="P556">
        <v>5.40505224153838E-2</v>
      </c>
      <c r="Q556">
        <v>5.8131886445070197E-2</v>
      </c>
      <c r="R556">
        <v>6.0436685984288301E-2</v>
      </c>
      <c r="S556">
        <v>6.1087480763123002E-2</v>
      </c>
      <c r="T556">
        <v>6.0689296885399799E-2</v>
      </c>
      <c r="U556">
        <v>6.0838098670694798E-2</v>
      </c>
    </row>
    <row r="557" spans="1:21" x14ac:dyDescent="0.2">
      <c r="A557" t="s">
        <v>155</v>
      </c>
      <c r="B557" t="s">
        <v>102</v>
      </c>
      <c r="C557" t="s">
        <v>115</v>
      </c>
      <c r="D557">
        <v>0.14959992855137</v>
      </c>
      <c r="E557">
        <v>0.14959992855137</v>
      </c>
      <c r="F557">
        <v>0.16337515918475801</v>
      </c>
      <c r="G557">
        <v>0.15475362067840201</v>
      </c>
      <c r="H557">
        <v>0.16164210639522</v>
      </c>
      <c r="I557">
        <v>0.15892192937052699</v>
      </c>
      <c r="J557">
        <v>0.15274818169563301</v>
      </c>
      <c r="K557">
        <v>0.15241738671161101</v>
      </c>
      <c r="L557">
        <v>0.146206720285777</v>
      </c>
      <c r="M557">
        <v>0.14446573414028299</v>
      </c>
      <c r="N557">
        <v>0.144478759543369</v>
      </c>
      <c r="O557">
        <v>0.14818530900482299</v>
      </c>
      <c r="P557">
        <v>0.13285296458256801</v>
      </c>
      <c r="Q557">
        <v>0.14396634396850599</v>
      </c>
      <c r="R557">
        <v>0.150265150098878</v>
      </c>
      <c r="S557">
        <v>0.150005341909765</v>
      </c>
      <c r="T557">
        <v>0.15051084456389999</v>
      </c>
      <c r="U557">
        <v>0.15092692391269699</v>
      </c>
    </row>
    <row r="558" spans="1:21" x14ac:dyDescent="0.2">
      <c r="A558" t="s">
        <v>155</v>
      </c>
      <c r="B558" t="s">
        <v>102</v>
      </c>
      <c r="C558" t="s">
        <v>116</v>
      </c>
      <c r="D558">
        <v>3.8127505978149297E-2</v>
      </c>
      <c r="E558">
        <v>3.8127505978149297E-2</v>
      </c>
      <c r="F558">
        <v>3.9014517835067999E-2</v>
      </c>
      <c r="G558">
        <v>3.75703958270533E-2</v>
      </c>
      <c r="H558">
        <v>4.1196077344061797E-2</v>
      </c>
      <c r="I558">
        <v>4.2532309346445203E-2</v>
      </c>
      <c r="J558">
        <v>3.79275481810172E-2</v>
      </c>
      <c r="K558">
        <v>3.7750152628317997E-2</v>
      </c>
      <c r="L558">
        <v>3.9592855729592098E-2</v>
      </c>
      <c r="M558">
        <v>3.8015880933953403E-2</v>
      </c>
      <c r="N558">
        <v>3.5185508105786203E-2</v>
      </c>
      <c r="O558">
        <v>3.6858517492203299E-2</v>
      </c>
      <c r="P558">
        <v>3.4349911873587498E-2</v>
      </c>
      <c r="Q558">
        <v>3.6673272064210997E-2</v>
      </c>
      <c r="R558">
        <v>3.7979569955640703E-2</v>
      </c>
      <c r="S558">
        <v>3.88580154764624E-2</v>
      </c>
      <c r="T558">
        <v>3.8233909965774603E-2</v>
      </c>
      <c r="U558">
        <v>3.8315892360194198E-2</v>
      </c>
    </row>
    <row r="559" spans="1:21" x14ac:dyDescent="0.2">
      <c r="A559" t="s">
        <v>155</v>
      </c>
      <c r="B559" t="s">
        <v>117</v>
      </c>
      <c r="C559" t="s">
        <v>107</v>
      </c>
      <c r="D559">
        <v>3272.2546050062801</v>
      </c>
      <c r="E559">
        <v>3272.2546050062801</v>
      </c>
      <c r="F559">
        <v>2624.1469545889499</v>
      </c>
      <c r="G559">
        <v>3388.51627191542</v>
      </c>
      <c r="H559">
        <v>2359.8279906621401</v>
      </c>
      <c r="I559">
        <v>2686.5946959748699</v>
      </c>
      <c r="J559">
        <v>2273.6713085680999</v>
      </c>
      <c r="K559">
        <v>2139.38314620548</v>
      </c>
      <c r="L559">
        <v>1693.8014004005699</v>
      </c>
      <c r="M559">
        <v>1757.93249871578</v>
      </c>
      <c r="N559">
        <v>2520.0324300181101</v>
      </c>
      <c r="O559">
        <v>2495.2526543754202</v>
      </c>
      <c r="P559">
        <v>1886.3765199038701</v>
      </c>
      <c r="Q559">
        <v>2101.6659116760302</v>
      </c>
      <c r="R559">
        <v>2917.65267233637</v>
      </c>
      <c r="S559">
        <v>2408.0135202904999</v>
      </c>
      <c r="T559">
        <v>1859.9247827304901</v>
      </c>
      <c r="U559">
        <v>1881.0161608738399</v>
      </c>
    </row>
    <row r="560" spans="1:21" x14ac:dyDescent="0.2">
      <c r="A560" t="s">
        <v>155</v>
      </c>
      <c r="B560" t="s">
        <v>117</v>
      </c>
      <c r="C560" t="s">
        <v>118</v>
      </c>
      <c r="D560">
        <v>0.50000066912925001</v>
      </c>
      <c r="E560">
        <v>0.50000066912925001</v>
      </c>
      <c r="F560">
        <v>0.50000381929110405</v>
      </c>
      <c r="G560">
        <v>0.50000289047653301</v>
      </c>
      <c r="H560">
        <v>0.50001547512980404</v>
      </c>
      <c r="I560">
        <v>0.50001654015205899</v>
      </c>
      <c r="J560">
        <v>0.50000915394734602</v>
      </c>
      <c r="K560">
        <v>0.50000165066899205</v>
      </c>
      <c r="L560">
        <v>0.50001379455615402</v>
      </c>
      <c r="M560">
        <v>0.50001675908848797</v>
      </c>
      <c r="N560">
        <v>0.50000607002045205</v>
      </c>
      <c r="O560">
        <v>0.50009285006158</v>
      </c>
      <c r="P560">
        <v>0.50003061442781505</v>
      </c>
      <c r="Q560">
        <v>0.50001002542807804</v>
      </c>
      <c r="R560">
        <v>0.50000471508526101</v>
      </c>
      <c r="S560">
        <v>0.50000339501583102</v>
      </c>
      <c r="T560">
        <v>0.50001290993499103</v>
      </c>
      <c r="U560">
        <v>0.50000433594073801</v>
      </c>
    </row>
    <row r="561" spans="1:21" x14ac:dyDescent="0.2">
      <c r="A561" t="s">
        <v>155</v>
      </c>
      <c r="B561" t="s">
        <v>117</v>
      </c>
      <c r="C561" t="s">
        <v>108</v>
      </c>
      <c r="D561">
        <v>0.249999665435374</v>
      </c>
      <c r="E561">
        <v>0.249999665435374</v>
      </c>
      <c r="F561">
        <v>0.249998090354448</v>
      </c>
      <c r="G561">
        <v>0.24999855476173299</v>
      </c>
      <c r="H561">
        <v>0.24999226243509701</v>
      </c>
      <c r="I561">
        <v>0.24999172992397001</v>
      </c>
      <c r="J561">
        <v>0.24999542302632599</v>
      </c>
      <c r="K561">
        <v>0.249999174665503</v>
      </c>
      <c r="L561">
        <v>0.24999310272192199</v>
      </c>
      <c r="M561">
        <v>0.24999162045575499</v>
      </c>
      <c r="N561">
        <v>0.249996964989773</v>
      </c>
      <c r="O561">
        <v>0.249953574969209</v>
      </c>
      <c r="P561">
        <v>0.24998469278609201</v>
      </c>
      <c r="Q561">
        <v>0.24999498728596001</v>
      </c>
      <c r="R561">
        <v>0.249997642457369</v>
      </c>
      <c r="S561">
        <v>0.24999830249208399</v>
      </c>
      <c r="T561">
        <v>0.24999354503250401</v>
      </c>
      <c r="U561">
        <v>0.24999783202963</v>
      </c>
    </row>
    <row r="562" spans="1:21" x14ac:dyDescent="0.2">
      <c r="A562" t="s">
        <v>155</v>
      </c>
      <c r="B562" t="s">
        <v>117</v>
      </c>
      <c r="C562" t="s">
        <v>119</v>
      </c>
      <c r="D562">
        <v>2.4999225040562498</v>
      </c>
      <c r="E562">
        <v>2.4999225040562498</v>
      </c>
      <c r="F562">
        <v>2.4977093021977899</v>
      </c>
      <c r="G562">
        <v>2.5000136284313301</v>
      </c>
      <c r="H562">
        <v>2.50812449446203</v>
      </c>
      <c r="I562">
        <v>2.5084674368065301</v>
      </c>
      <c r="J562">
        <v>2.5056457849109002</v>
      </c>
      <c r="K562">
        <v>2.50227234335313</v>
      </c>
      <c r="L562">
        <v>2.4927686242346399</v>
      </c>
      <c r="M562">
        <v>2.5083712473020201</v>
      </c>
      <c r="N562">
        <v>2.5048588020976701</v>
      </c>
      <c r="O562">
        <v>2.51950083778179</v>
      </c>
      <c r="P562">
        <v>2.4901429551023799</v>
      </c>
      <c r="Q562">
        <v>2.5066260086304402</v>
      </c>
      <c r="R562">
        <v>2.4977207591555199</v>
      </c>
      <c r="S562">
        <v>2.5007658036864799</v>
      </c>
      <c r="T562">
        <v>2.5072172249799398</v>
      </c>
      <c r="U562">
        <v>2.4959708290258402</v>
      </c>
    </row>
    <row r="563" spans="1:21" x14ac:dyDescent="0.2">
      <c r="A563" t="s">
        <v>155</v>
      </c>
      <c r="B563" t="s">
        <v>117</v>
      </c>
      <c r="C563" t="s">
        <v>120</v>
      </c>
      <c r="D563">
        <v>6.4142141392035601</v>
      </c>
      <c r="E563">
        <v>6.4142141392035601</v>
      </c>
      <c r="F563">
        <v>6.56583164571897</v>
      </c>
      <c r="G563">
        <v>6.3900130008176301</v>
      </c>
      <c r="H563">
        <v>6.0510537167663401</v>
      </c>
      <c r="I563">
        <v>5.8011076688383199</v>
      </c>
      <c r="J563">
        <v>6.3927264546499103</v>
      </c>
      <c r="K563">
        <v>6.3544634633507</v>
      </c>
      <c r="L563">
        <v>6.1107202646478598</v>
      </c>
      <c r="M563">
        <v>6.7656245060631202</v>
      </c>
      <c r="N563">
        <v>6.3900107779075404</v>
      </c>
      <c r="O563">
        <v>7.0375767202549797</v>
      </c>
      <c r="P563">
        <v>8.5241066125348794</v>
      </c>
      <c r="Q563">
        <v>7.1883331139526998</v>
      </c>
      <c r="R563">
        <v>7.0205358165391596</v>
      </c>
      <c r="S563">
        <v>6.4539423561698799</v>
      </c>
      <c r="T563">
        <v>6.4321572576647004</v>
      </c>
      <c r="U563">
        <v>6.3852336498518802</v>
      </c>
    </row>
    <row r="564" spans="1:21" x14ac:dyDescent="0.2">
      <c r="A564" t="s">
        <v>155</v>
      </c>
      <c r="B564" t="s">
        <v>117</v>
      </c>
      <c r="C564" t="s">
        <v>121</v>
      </c>
      <c r="D564">
        <v>16.898098961496899</v>
      </c>
      <c r="E564">
        <v>16.898098961496899</v>
      </c>
      <c r="F564">
        <v>15.3166520573317</v>
      </c>
      <c r="G564">
        <v>15.4261103468484</v>
      </c>
      <c r="H564">
        <v>15.360929182098999</v>
      </c>
      <c r="I564">
        <v>15.6314237781608</v>
      </c>
      <c r="J564">
        <v>15.600882648694901</v>
      </c>
      <c r="K564">
        <v>15.8942130112677</v>
      </c>
      <c r="L564">
        <v>16.7192263283168</v>
      </c>
      <c r="M564">
        <v>18.819265227357601</v>
      </c>
      <c r="N564">
        <v>16.326454788349398</v>
      </c>
      <c r="O564">
        <v>18.098176744973799</v>
      </c>
      <c r="P564">
        <v>24.4131933654105</v>
      </c>
      <c r="Q564">
        <v>18.591101265381202</v>
      </c>
      <c r="R564">
        <v>18.1892856697031</v>
      </c>
      <c r="S564">
        <v>16.6380274863964</v>
      </c>
      <c r="T564">
        <v>16.248926799895798</v>
      </c>
      <c r="U564">
        <v>16.400581912408001</v>
      </c>
    </row>
    <row r="565" spans="1:21" x14ac:dyDescent="0.2">
      <c r="A565" t="s">
        <v>155</v>
      </c>
      <c r="B565" t="s">
        <v>117</v>
      </c>
      <c r="C565" t="s">
        <v>122</v>
      </c>
      <c r="D565">
        <v>3.7932429336302098</v>
      </c>
      <c r="E565">
        <v>3.7932429336302098</v>
      </c>
      <c r="F565">
        <v>4.3781265428157896</v>
      </c>
      <c r="G565">
        <v>4.1309886643099301</v>
      </c>
      <c r="H565">
        <v>3.7235848504331499</v>
      </c>
      <c r="I565">
        <v>3.3435286415076999</v>
      </c>
      <c r="J565">
        <v>4.0906874061386498</v>
      </c>
      <c r="K565">
        <v>3.9695260763714502</v>
      </c>
      <c r="L565">
        <v>3.45859374873063</v>
      </c>
      <c r="M565">
        <v>3.75221432573949</v>
      </c>
      <c r="N565">
        <v>3.9058997752970699</v>
      </c>
      <c r="O565">
        <v>4.2724267140752596</v>
      </c>
      <c r="P565">
        <v>4.5518349243159602</v>
      </c>
      <c r="Q565">
        <v>4.3376410760955597</v>
      </c>
      <c r="R565">
        <v>4.2283483532481601</v>
      </c>
      <c r="S565">
        <v>3.9079210736132501</v>
      </c>
      <c r="T565">
        <v>3.9779648721069201</v>
      </c>
      <c r="U565">
        <v>3.88139658421284</v>
      </c>
    </row>
    <row r="566" spans="1:21" x14ac:dyDescent="0.2">
      <c r="A566" t="s">
        <v>155</v>
      </c>
      <c r="B566" t="s">
        <v>117</v>
      </c>
      <c r="C566" t="s">
        <v>123</v>
      </c>
      <c r="D566">
        <v>0.62501937398593699</v>
      </c>
      <c r="E566">
        <v>0.62501937398593699</v>
      </c>
      <c r="F566">
        <v>0.62557267445055098</v>
      </c>
      <c r="G566">
        <v>0.62499659289216603</v>
      </c>
      <c r="H566">
        <v>0.62296887638448994</v>
      </c>
      <c r="I566">
        <v>0.62288314079836604</v>
      </c>
      <c r="J566">
        <v>0.62358855377227296</v>
      </c>
      <c r="K566">
        <v>0.62443191416171595</v>
      </c>
      <c r="L566">
        <v>0.62680784394134004</v>
      </c>
      <c r="M566">
        <v>0.62290718817449298</v>
      </c>
      <c r="N566">
        <v>0.62378529947558004</v>
      </c>
      <c r="O566">
        <v>0.62012479055455205</v>
      </c>
      <c r="P566">
        <v>0.62746426122440502</v>
      </c>
      <c r="Q566">
        <v>0.62334349784238796</v>
      </c>
      <c r="R566">
        <v>0.62556981021111802</v>
      </c>
      <c r="S566">
        <v>0.62480854907837902</v>
      </c>
      <c r="T566">
        <v>0.62319569375501405</v>
      </c>
      <c r="U566">
        <v>0.62600729274353895</v>
      </c>
    </row>
    <row r="567" spans="1:21" x14ac:dyDescent="0.2">
      <c r="A567" t="s">
        <v>155</v>
      </c>
      <c r="B567" t="s">
        <v>117</v>
      </c>
      <c r="C567" t="s">
        <v>124</v>
      </c>
      <c r="D567">
        <v>2.89904361062661</v>
      </c>
      <c r="E567">
        <v>2.89904361062661</v>
      </c>
      <c r="F567">
        <v>2.84899583793755</v>
      </c>
      <c r="G567">
        <v>2.8806753497378601</v>
      </c>
      <c r="H567">
        <v>2.7969284376547598</v>
      </c>
      <c r="I567">
        <v>2.7939923676593001</v>
      </c>
      <c r="J567">
        <v>2.9062490686842199</v>
      </c>
      <c r="K567">
        <v>2.8838952735336498</v>
      </c>
      <c r="L567">
        <v>2.88371744905348</v>
      </c>
      <c r="M567">
        <v>2.9501484515501999</v>
      </c>
      <c r="N567">
        <v>2.9305911223995098</v>
      </c>
      <c r="O567">
        <v>2.9133401186277199</v>
      </c>
      <c r="P567">
        <v>3.0965190851166402</v>
      </c>
      <c r="Q567">
        <v>2.9738383067946801</v>
      </c>
      <c r="R567">
        <v>2.9089341236167101</v>
      </c>
      <c r="S567">
        <v>2.88669485906038</v>
      </c>
      <c r="T567">
        <v>2.9072130306939599</v>
      </c>
      <c r="U567">
        <v>2.9124100068378098</v>
      </c>
    </row>
    <row r="568" spans="1:21" x14ac:dyDescent="0.2">
      <c r="A568" t="s">
        <v>155</v>
      </c>
      <c r="B568" t="s">
        <v>117</v>
      </c>
      <c r="C568" t="s">
        <v>125</v>
      </c>
      <c r="D568">
        <v>2500.5103946121199</v>
      </c>
      <c r="E568">
        <v>2500.5103946121199</v>
      </c>
      <c r="F568">
        <v>2130.7465079533999</v>
      </c>
      <c r="G568">
        <v>2606.2148890957601</v>
      </c>
      <c r="H568">
        <v>1982.91483729282</v>
      </c>
      <c r="I568">
        <v>2240.3145735295898</v>
      </c>
      <c r="J568">
        <v>1733.34356050461</v>
      </c>
      <c r="K568">
        <v>1669.7523415646999</v>
      </c>
      <c r="L568">
        <v>1292.1221885817799</v>
      </c>
      <c r="M568">
        <v>1293.9434848207</v>
      </c>
      <c r="N568">
        <v>1839.6859634643399</v>
      </c>
      <c r="O568">
        <v>1856.03287395135</v>
      </c>
      <c r="P568">
        <v>1264.05707446165</v>
      </c>
      <c r="Q568">
        <v>1531.3504023042301</v>
      </c>
      <c r="R568">
        <v>2240.7622968535502</v>
      </c>
      <c r="S568">
        <v>1857.16547445225</v>
      </c>
      <c r="T568">
        <v>1415.2222958954901</v>
      </c>
      <c r="U568">
        <v>1417.9560163939</v>
      </c>
    </row>
    <row r="569" spans="1:21" x14ac:dyDescent="0.2">
      <c r="A569" t="s">
        <v>155</v>
      </c>
      <c r="B569" t="s">
        <v>117</v>
      </c>
      <c r="C569" t="s">
        <v>126</v>
      </c>
      <c r="D569">
        <v>0.36494996448584799</v>
      </c>
      <c r="E569">
        <v>0.36494996448584799</v>
      </c>
      <c r="F569">
        <v>0.37975005726785999</v>
      </c>
      <c r="G569">
        <v>0.36439348005311101</v>
      </c>
      <c r="H569">
        <v>0.39288846048711701</v>
      </c>
      <c r="I569">
        <v>0.39196224996419199</v>
      </c>
      <c r="J569">
        <v>0.36183388605901301</v>
      </c>
      <c r="K569">
        <v>0.37019017618575301</v>
      </c>
      <c r="L569">
        <v>0.36384311677562098</v>
      </c>
      <c r="M569">
        <v>0.351972709405865</v>
      </c>
      <c r="N569">
        <v>0.35053610889449499</v>
      </c>
      <c r="O569">
        <v>0.35430424650841602</v>
      </c>
      <c r="P569">
        <v>0.32261286681381801</v>
      </c>
      <c r="Q569">
        <v>0.34638195901465701</v>
      </c>
      <c r="R569">
        <v>0.36096318021968499</v>
      </c>
      <c r="S569">
        <v>0.36392386139583799</v>
      </c>
      <c r="T569">
        <v>0.36028995053605201</v>
      </c>
      <c r="U569">
        <v>0.35640192437988399</v>
      </c>
    </row>
    <row r="570" spans="1:21" x14ac:dyDescent="0.2">
      <c r="A570" t="s">
        <v>155</v>
      </c>
      <c r="B570" t="s">
        <v>117</v>
      </c>
      <c r="C570" t="s">
        <v>127</v>
      </c>
      <c r="D570">
        <v>0.52414704469005202</v>
      </c>
      <c r="E570">
        <v>0.52414704469005202</v>
      </c>
      <c r="F570">
        <v>0.54312842802442296</v>
      </c>
      <c r="G570">
        <v>0.53244814582023803</v>
      </c>
      <c r="H570">
        <v>0.55693887184328505</v>
      </c>
      <c r="I570">
        <v>0.55466088572313399</v>
      </c>
      <c r="J570">
        <v>0.52660683265778796</v>
      </c>
      <c r="K570">
        <v>0.53244773519163702</v>
      </c>
      <c r="L570">
        <v>0.52699128811449902</v>
      </c>
      <c r="M570">
        <v>0.51019445653751205</v>
      </c>
      <c r="N570">
        <v>0.51544283084475295</v>
      </c>
      <c r="O570">
        <v>0.52164140094093003</v>
      </c>
      <c r="P570">
        <v>0.46933316745458997</v>
      </c>
      <c r="Q570">
        <v>0.508252720677146</v>
      </c>
      <c r="R570">
        <v>0.52769488153373101</v>
      </c>
      <c r="S570">
        <v>0.53174340289278998</v>
      </c>
      <c r="T570">
        <v>0.52717545351473905</v>
      </c>
      <c r="U570">
        <v>0.52527227031555401</v>
      </c>
    </row>
    <row r="571" spans="1:21" x14ac:dyDescent="0.2">
      <c r="A571" t="s">
        <v>155</v>
      </c>
      <c r="B571" t="s">
        <v>117</v>
      </c>
      <c r="C571" t="s">
        <v>128</v>
      </c>
      <c r="D571">
        <v>2.2520458022300698</v>
      </c>
      <c r="E571">
        <v>2.2520458022300698</v>
      </c>
      <c r="F571">
        <v>2.25941453289879</v>
      </c>
      <c r="G571">
        <v>2.1941846884580301</v>
      </c>
      <c r="H571">
        <v>2.0050331515835902</v>
      </c>
      <c r="I571">
        <v>1.8561560046933501</v>
      </c>
      <c r="J571">
        <v>2.11546637795055</v>
      </c>
      <c r="K571">
        <v>2.18672301066302</v>
      </c>
      <c r="L571">
        <v>1.95226014070809</v>
      </c>
      <c r="M571">
        <v>2.3755840661049201</v>
      </c>
      <c r="N571">
        <v>2.13349829112363</v>
      </c>
      <c r="O571">
        <v>2.74482097592908</v>
      </c>
      <c r="P571">
        <v>3.3843973229692699</v>
      </c>
      <c r="Q571">
        <v>2.5571044000192198</v>
      </c>
      <c r="R571">
        <v>2.5107702537039298</v>
      </c>
      <c r="S571">
        <v>2.1206978484208099</v>
      </c>
      <c r="T571">
        <v>2.1222881332199899</v>
      </c>
      <c r="U571">
        <v>2.0328017210720399</v>
      </c>
    </row>
    <row r="572" spans="1:21" x14ac:dyDescent="0.2">
      <c r="A572" t="s">
        <v>155</v>
      </c>
      <c r="B572" t="s">
        <v>117</v>
      </c>
      <c r="C572" t="s">
        <v>129</v>
      </c>
      <c r="D572">
        <v>0.58776816059533699</v>
      </c>
      <c r="E572">
        <v>0.58776816059533699</v>
      </c>
      <c r="F572">
        <v>0.599778088074989</v>
      </c>
      <c r="G572">
        <v>0.58663980202139299</v>
      </c>
      <c r="H572">
        <v>0.61372029153458596</v>
      </c>
      <c r="I572">
        <v>0.61133401350674599</v>
      </c>
      <c r="J572">
        <v>0.58700708232279897</v>
      </c>
      <c r="K572">
        <v>0.59672956565996604</v>
      </c>
      <c r="L572">
        <v>0.58262744962674795</v>
      </c>
      <c r="M572">
        <v>0.57810127044787796</v>
      </c>
      <c r="N572">
        <v>0.57165896392160898</v>
      </c>
      <c r="O572">
        <v>0.57756185513970104</v>
      </c>
      <c r="P572">
        <v>0.547463433602417</v>
      </c>
      <c r="Q572">
        <v>0.569118249213452</v>
      </c>
      <c r="R572">
        <v>0.58265224372253999</v>
      </c>
      <c r="S572">
        <v>0.58206132299692703</v>
      </c>
      <c r="T572">
        <v>0.58704712537908899</v>
      </c>
      <c r="U572">
        <v>0.57973506954163201</v>
      </c>
    </row>
    <row r="573" spans="1:21" x14ac:dyDescent="0.2">
      <c r="A573" t="s">
        <v>155</v>
      </c>
      <c r="B573" t="s">
        <v>117</v>
      </c>
      <c r="C573" t="s">
        <v>130</v>
      </c>
      <c r="D573">
        <v>1.4571440897008701</v>
      </c>
      <c r="E573">
        <v>1.4571440897008701</v>
      </c>
      <c r="F573">
        <v>1.52890799532305</v>
      </c>
      <c r="G573">
        <v>1.47886661998805</v>
      </c>
      <c r="H573">
        <v>1.5230469355959999</v>
      </c>
      <c r="I573">
        <v>1.48462987971301</v>
      </c>
      <c r="J573">
        <v>1.4867868107831199</v>
      </c>
      <c r="K573">
        <v>1.5019501879335699</v>
      </c>
      <c r="L573">
        <v>1.41269817172255</v>
      </c>
      <c r="M573">
        <v>1.4147344720139099</v>
      </c>
      <c r="N573">
        <v>1.43614443283212</v>
      </c>
      <c r="O573">
        <v>1.4590104664091099</v>
      </c>
      <c r="P573">
        <v>1.3177810291435399</v>
      </c>
      <c r="Q573">
        <v>1.40581191900028</v>
      </c>
      <c r="R573">
        <v>1.43746754320684</v>
      </c>
      <c r="S573">
        <v>1.4372433595605301</v>
      </c>
      <c r="T573">
        <v>1.4700097484052499</v>
      </c>
      <c r="U573">
        <v>1.43348975042768</v>
      </c>
    </row>
    <row r="574" spans="1:21" x14ac:dyDescent="0.2">
      <c r="A574" t="s">
        <v>155</v>
      </c>
      <c r="B574" t="s">
        <v>117</v>
      </c>
      <c r="C574" t="s">
        <v>131</v>
      </c>
      <c r="D574">
        <v>0.37042417831895302</v>
      </c>
      <c r="E574">
        <v>0.37042417831895302</v>
      </c>
      <c r="F574">
        <v>0.36749561126297198</v>
      </c>
      <c r="G574">
        <v>0.36358309752972801</v>
      </c>
      <c r="H574">
        <v>0.38638863051923</v>
      </c>
      <c r="I574">
        <v>0.39301004695517799</v>
      </c>
      <c r="J574">
        <v>0.36206215020771698</v>
      </c>
      <c r="K574">
        <v>0.37042441009156402</v>
      </c>
      <c r="L574">
        <v>0.37510976910279697</v>
      </c>
      <c r="M574">
        <v>0.36894297005637</v>
      </c>
      <c r="N574">
        <v>0.355537596693981</v>
      </c>
      <c r="O574">
        <v>0.35719970232234699</v>
      </c>
      <c r="P574">
        <v>0.35488403471713598</v>
      </c>
      <c r="Q574">
        <v>0.35994483176674402</v>
      </c>
      <c r="R574">
        <v>0.36894841885146501</v>
      </c>
      <c r="S574">
        <v>0.36826581385602503</v>
      </c>
      <c r="T574">
        <v>0.36630646962254598</v>
      </c>
      <c r="U574">
        <v>0.36629639932011798</v>
      </c>
    </row>
    <row r="575" spans="1:21" x14ac:dyDescent="0.2">
      <c r="A575" t="s">
        <v>155</v>
      </c>
      <c r="B575" t="s">
        <v>132</v>
      </c>
      <c r="C575" t="s">
        <v>107</v>
      </c>
      <c r="D575">
        <v>36.835616438356098</v>
      </c>
      <c r="E575">
        <v>36.835616438356098</v>
      </c>
      <c r="F575">
        <v>35.78125</v>
      </c>
      <c r="G575">
        <v>34.735294117647001</v>
      </c>
      <c r="H575">
        <v>19.8205128205128</v>
      </c>
      <c r="I575">
        <v>36.451612903225801</v>
      </c>
      <c r="J575">
        <v>27.592592592592499</v>
      </c>
      <c r="K575">
        <v>21.761904761904699</v>
      </c>
      <c r="L575">
        <v>26.578947368421002</v>
      </c>
      <c r="M575">
        <v>24.909090909090899</v>
      </c>
      <c r="N575">
        <v>23.3333333333333</v>
      </c>
      <c r="O575">
        <v>24.116279069767401</v>
      </c>
      <c r="P575">
        <v>29.915254237288099</v>
      </c>
      <c r="Q575">
        <v>23.695652173913</v>
      </c>
      <c r="R575">
        <v>30.5081967213114</v>
      </c>
      <c r="S575">
        <v>23.043478260869499</v>
      </c>
      <c r="T575">
        <v>18.6216216216216</v>
      </c>
      <c r="U575">
        <v>23.510638297872301</v>
      </c>
    </row>
    <row r="576" spans="1:21" x14ac:dyDescent="0.2">
      <c r="A576" t="s">
        <v>155</v>
      </c>
      <c r="B576" t="s">
        <v>132</v>
      </c>
      <c r="C576" t="s">
        <v>118</v>
      </c>
      <c r="D576">
        <v>0.50459748545693295</v>
      </c>
      <c r="E576">
        <v>0.50459748545693295</v>
      </c>
      <c r="F576">
        <v>0.55908203125</v>
      </c>
      <c r="G576">
        <v>0.51081314878892703</v>
      </c>
      <c r="H576">
        <v>0.50821827744904602</v>
      </c>
      <c r="I576">
        <v>0.58792924037460903</v>
      </c>
      <c r="J576">
        <v>0.51097393689986204</v>
      </c>
      <c r="K576">
        <v>0.51814058956916098</v>
      </c>
      <c r="L576">
        <v>0.69944598337950104</v>
      </c>
      <c r="M576">
        <v>0.56611570247933796</v>
      </c>
      <c r="N576">
        <v>0.55555555555555503</v>
      </c>
      <c r="O576">
        <v>0.56084369929691702</v>
      </c>
      <c r="P576">
        <v>0.50703820741166306</v>
      </c>
      <c r="Q576">
        <v>0.51512287334593498</v>
      </c>
      <c r="R576">
        <v>0.50013437248051595</v>
      </c>
      <c r="S576">
        <v>0.50094517958412099</v>
      </c>
      <c r="T576">
        <v>0.50328707085463797</v>
      </c>
      <c r="U576">
        <v>0.50022634676324096</v>
      </c>
    </row>
    <row r="577" spans="1:21" x14ac:dyDescent="0.2">
      <c r="A577" t="s">
        <v>155</v>
      </c>
      <c r="B577" t="s">
        <v>132</v>
      </c>
      <c r="C577" t="s">
        <v>108</v>
      </c>
      <c r="D577">
        <v>0.247701257271533</v>
      </c>
      <c r="E577">
        <v>0.247701257271533</v>
      </c>
      <c r="F577">
        <v>0.220458984375</v>
      </c>
      <c r="G577">
        <v>0.24459342560553601</v>
      </c>
      <c r="H577">
        <v>0.24589086127547599</v>
      </c>
      <c r="I577">
        <v>0.20603537981269501</v>
      </c>
      <c r="J577">
        <v>0.24451303155006801</v>
      </c>
      <c r="K577">
        <v>0.24092970521541901</v>
      </c>
      <c r="L577">
        <v>0.15027700831024901</v>
      </c>
      <c r="M577">
        <v>0.21694214876032999</v>
      </c>
      <c r="N577">
        <v>0.22222222222222199</v>
      </c>
      <c r="O577">
        <v>0.21957815035154099</v>
      </c>
      <c r="P577">
        <v>0.246480896294168</v>
      </c>
      <c r="Q577">
        <v>0.24243856332703201</v>
      </c>
      <c r="R577">
        <v>0.249932813759742</v>
      </c>
      <c r="S577">
        <v>0.249527410207939</v>
      </c>
      <c r="T577">
        <v>0.24835646457268001</v>
      </c>
      <c r="U577">
        <v>0.24988682661837899</v>
      </c>
    </row>
    <row r="578" spans="1:21" x14ac:dyDescent="0.2">
      <c r="A578" t="s">
        <v>155</v>
      </c>
      <c r="B578" t="s">
        <v>132</v>
      </c>
      <c r="C578" t="s">
        <v>133</v>
      </c>
      <c r="D578">
        <v>2.3561643835616399</v>
      </c>
      <c r="E578">
        <v>2.3561643835616399</v>
      </c>
      <c r="F578">
        <v>3.015625</v>
      </c>
      <c r="G578">
        <v>2.7205882352941102</v>
      </c>
      <c r="H578">
        <v>2.6923076923076898</v>
      </c>
      <c r="I578">
        <v>1.87096774193548</v>
      </c>
      <c r="J578">
        <v>2.7222222222222201</v>
      </c>
      <c r="K578">
        <v>2.7857142857142798</v>
      </c>
      <c r="L578">
        <v>1.5526315789473599</v>
      </c>
      <c r="M578">
        <v>1.9545454545454499</v>
      </c>
      <c r="N578">
        <v>3</v>
      </c>
      <c r="O578">
        <v>1.97674418604651</v>
      </c>
      <c r="P578">
        <v>2.3220338983050799</v>
      </c>
      <c r="Q578">
        <v>2.2391304347826</v>
      </c>
      <c r="R578">
        <v>2.4754098360655701</v>
      </c>
      <c r="S578">
        <v>2.4347826086956501</v>
      </c>
      <c r="T578">
        <v>2.3783783783783701</v>
      </c>
      <c r="U578">
        <v>2.4680851063829699</v>
      </c>
    </row>
    <row r="579" spans="1:21" x14ac:dyDescent="0.2">
      <c r="A579" t="s">
        <v>155</v>
      </c>
      <c r="B579" t="s">
        <v>132</v>
      </c>
      <c r="C579" t="s">
        <v>134</v>
      </c>
      <c r="D579">
        <v>1038222.38356164</v>
      </c>
      <c r="E579">
        <v>1038222.38356164</v>
      </c>
      <c r="F579">
        <v>688950.265625</v>
      </c>
      <c r="G579">
        <v>1144691.58823529</v>
      </c>
      <c r="H579">
        <v>893231.23076923005</v>
      </c>
      <c r="I579">
        <v>701749.43548386998</v>
      </c>
      <c r="J579">
        <v>659686.53703703696</v>
      </c>
      <c r="K579">
        <v>729866.52380952297</v>
      </c>
      <c r="L579">
        <v>519565.89473684202</v>
      </c>
      <c r="M579">
        <v>515808.886363636</v>
      </c>
      <c r="N579">
        <v>1099015.6190476101</v>
      </c>
      <c r="O579">
        <v>1042995.55813953</v>
      </c>
      <c r="P579">
        <v>517936.67796610098</v>
      </c>
      <c r="Q579">
        <v>721432.39130434697</v>
      </c>
      <c r="R579">
        <v>939409.18032786797</v>
      </c>
      <c r="S579">
        <v>855915.84782608598</v>
      </c>
      <c r="T579">
        <v>649704.16216216201</v>
      </c>
      <c r="U579">
        <v>513012.468085106</v>
      </c>
    </row>
    <row r="580" spans="1:21" x14ac:dyDescent="0.2">
      <c r="A580" t="s">
        <v>155</v>
      </c>
      <c r="B580" t="s">
        <v>132</v>
      </c>
      <c r="C580" t="s">
        <v>135</v>
      </c>
      <c r="D580">
        <v>2698456.98630137</v>
      </c>
      <c r="E580">
        <v>2698456.98630137</v>
      </c>
      <c r="F580">
        <v>1588122.78125</v>
      </c>
      <c r="G580">
        <v>2775601.4852941101</v>
      </c>
      <c r="H580">
        <v>2270352.6923076902</v>
      </c>
      <c r="I580">
        <v>1922822.4516129</v>
      </c>
      <c r="J580">
        <v>1592314.3148148099</v>
      </c>
      <c r="K580">
        <v>1780587.4523809501</v>
      </c>
      <c r="L580">
        <v>1425240.55263157</v>
      </c>
      <c r="M580">
        <v>1426169.25</v>
      </c>
      <c r="N580">
        <v>2747595.4047619002</v>
      </c>
      <c r="O580">
        <v>2649106.0465116198</v>
      </c>
      <c r="P580">
        <v>1465578.1016949101</v>
      </c>
      <c r="Q580">
        <v>1885079.17391304</v>
      </c>
      <c r="R580">
        <v>2471820.8360655699</v>
      </c>
      <c r="S580">
        <v>2186139.32608695</v>
      </c>
      <c r="T580">
        <v>1650362.91891891</v>
      </c>
      <c r="U580">
        <v>1325682.34042553</v>
      </c>
    </row>
    <row r="581" spans="1:21" x14ac:dyDescent="0.2">
      <c r="A581" t="s">
        <v>155</v>
      </c>
      <c r="B581" t="s">
        <v>132</v>
      </c>
      <c r="C581" t="s">
        <v>136</v>
      </c>
      <c r="D581">
        <v>623163.73287671199</v>
      </c>
      <c r="E581">
        <v>623163.73287671199</v>
      </c>
      <c r="F581">
        <v>464157.13671875</v>
      </c>
      <c r="G581">
        <v>736964.11397058796</v>
      </c>
      <c r="H581">
        <v>548950.86538461503</v>
      </c>
      <c r="I581">
        <v>396481.18145161198</v>
      </c>
      <c r="J581">
        <v>426529.592592592</v>
      </c>
      <c r="K581">
        <v>467186.29166666599</v>
      </c>
      <c r="L581">
        <v>293147.23026315699</v>
      </c>
      <c r="M581">
        <v>288218.795454545</v>
      </c>
      <c r="N581">
        <v>686870.67261904699</v>
      </c>
      <c r="O581">
        <v>641467.93604651105</v>
      </c>
      <c r="P581">
        <v>281026.32203389797</v>
      </c>
      <c r="Q581">
        <v>430520.69565217302</v>
      </c>
      <c r="R581">
        <v>556306.26639344206</v>
      </c>
      <c r="S581">
        <v>523359.97826086899</v>
      </c>
      <c r="T581">
        <v>399539.47297297203</v>
      </c>
      <c r="U581">
        <v>309845</v>
      </c>
    </row>
    <row r="582" spans="1:21" x14ac:dyDescent="0.2">
      <c r="A582" t="s">
        <v>155</v>
      </c>
      <c r="B582" t="s">
        <v>132</v>
      </c>
      <c r="C582" t="s">
        <v>137</v>
      </c>
      <c r="D582">
        <v>0.66095890410958902</v>
      </c>
      <c r="E582">
        <v>0.66095890410958902</v>
      </c>
      <c r="F582">
        <v>0.49609375</v>
      </c>
      <c r="G582">
        <v>0.56985294117647001</v>
      </c>
      <c r="H582">
        <v>0.57692307692307598</v>
      </c>
      <c r="I582">
        <v>0.782258064516129</v>
      </c>
      <c r="J582">
        <v>0.56944444444444398</v>
      </c>
      <c r="K582">
        <v>0.55357142857142805</v>
      </c>
      <c r="L582">
        <v>0.86184210526315697</v>
      </c>
      <c r="M582">
        <v>0.76136363636363602</v>
      </c>
      <c r="N582">
        <v>0.5</v>
      </c>
      <c r="O582">
        <v>0.75581395348837199</v>
      </c>
      <c r="P582">
        <v>0.66949152542372803</v>
      </c>
      <c r="Q582">
        <v>0.69021739130434701</v>
      </c>
      <c r="R582">
        <v>0.63114754098360604</v>
      </c>
      <c r="S582">
        <v>0.64130434782608603</v>
      </c>
      <c r="T582">
        <v>0.65540540540540504</v>
      </c>
      <c r="U582">
        <v>0.63297872340425498</v>
      </c>
    </row>
    <row r="583" spans="1:21" x14ac:dyDescent="0.2">
      <c r="A583" t="s">
        <v>155</v>
      </c>
      <c r="B583" t="s">
        <v>132</v>
      </c>
      <c r="C583" t="s">
        <v>138</v>
      </c>
      <c r="D583">
        <v>21.657534246575299</v>
      </c>
      <c r="E583">
        <v>21.657534246575299</v>
      </c>
      <c r="F583">
        <v>13.0625</v>
      </c>
      <c r="G583">
        <v>13.205882352941099</v>
      </c>
      <c r="H583">
        <v>9.7692307692307701</v>
      </c>
      <c r="I583">
        <v>9.5483870967741904</v>
      </c>
      <c r="J583">
        <v>12.1851851851851</v>
      </c>
      <c r="K583">
        <v>7.5238095238095202</v>
      </c>
      <c r="L583">
        <v>10.578947368421</v>
      </c>
      <c r="M583">
        <v>10</v>
      </c>
      <c r="N583">
        <v>7.2857142857142803</v>
      </c>
      <c r="O583">
        <v>16.6279069767441</v>
      </c>
      <c r="P583">
        <v>15.203389830508399</v>
      </c>
      <c r="Q583">
        <v>11.5652173913043</v>
      </c>
      <c r="R583">
        <v>12.016393442622901</v>
      </c>
      <c r="S583">
        <v>12.6086956521739</v>
      </c>
      <c r="T583">
        <v>10.081081081081001</v>
      </c>
      <c r="U583">
        <v>9.7234042553191493</v>
      </c>
    </row>
    <row r="584" spans="1:21" x14ac:dyDescent="0.2">
      <c r="A584" t="s">
        <v>155</v>
      </c>
      <c r="B584" t="s">
        <v>132</v>
      </c>
      <c r="C584" t="s">
        <v>139</v>
      </c>
      <c r="D584">
        <v>0.29667855132294901</v>
      </c>
      <c r="E584">
        <v>0.29667855132294901</v>
      </c>
      <c r="F584">
        <v>0.2041015625</v>
      </c>
      <c r="G584">
        <v>0.19420415224913401</v>
      </c>
      <c r="H584">
        <v>0.25049309664694203</v>
      </c>
      <c r="I584">
        <v>0.154006243496357</v>
      </c>
      <c r="J584">
        <v>0.22565157750342901</v>
      </c>
      <c r="K584">
        <v>0.17913832199546401</v>
      </c>
      <c r="L584">
        <v>0.27839335180055402</v>
      </c>
      <c r="M584">
        <v>0.22727272727272699</v>
      </c>
      <c r="N584">
        <v>0.17346938775510201</v>
      </c>
      <c r="O584">
        <v>0.38669551108707401</v>
      </c>
      <c r="P584">
        <v>0.25768457339844802</v>
      </c>
      <c r="Q584">
        <v>0.25141776937618099</v>
      </c>
      <c r="R584">
        <v>0.19699005643644099</v>
      </c>
      <c r="S584">
        <v>0.27410207939508502</v>
      </c>
      <c r="T584">
        <v>0.27246165084002899</v>
      </c>
      <c r="U584">
        <v>0.20688094160253501</v>
      </c>
    </row>
    <row r="585" spans="1:21" x14ac:dyDescent="0.2">
      <c r="A585" t="s">
        <v>155</v>
      </c>
      <c r="B585" t="s">
        <v>132</v>
      </c>
      <c r="C585" t="s">
        <v>140</v>
      </c>
      <c r="D585">
        <v>0.55551105903075504</v>
      </c>
      <c r="E585">
        <v>0.55551105903075504</v>
      </c>
      <c r="F585">
        <v>0.42452533390914998</v>
      </c>
      <c r="G585">
        <v>0.41743431386978602</v>
      </c>
      <c r="H585">
        <v>0.48928286522270198</v>
      </c>
      <c r="I585">
        <v>0.37248946006016198</v>
      </c>
      <c r="J585">
        <v>0.47370159059915401</v>
      </c>
      <c r="K585">
        <v>0.314462802369189</v>
      </c>
      <c r="L585">
        <v>0.53479820819871304</v>
      </c>
      <c r="M585">
        <v>0.47561963841070598</v>
      </c>
      <c r="N585">
        <v>0.391317855690959</v>
      </c>
      <c r="O585">
        <v>0.637554354996826</v>
      </c>
      <c r="P585">
        <v>0.515244793157287</v>
      </c>
      <c r="Q585">
        <v>0.501901222644207</v>
      </c>
      <c r="R585">
        <v>0.42226668440684501</v>
      </c>
      <c r="S585">
        <v>0.53410576028372403</v>
      </c>
      <c r="T585">
        <v>0.52515913746286502</v>
      </c>
      <c r="U585">
        <v>0.45408507076749999</v>
      </c>
    </row>
    <row r="586" spans="1:21" x14ac:dyDescent="0.2">
      <c r="A586" t="s">
        <v>155</v>
      </c>
      <c r="B586" t="s">
        <v>132</v>
      </c>
      <c r="C586" t="s">
        <v>141</v>
      </c>
      <c r="D586">
        <v>1.3406708773996101</v>
      </c>
      <c r="E586">
        <v>1.3406708773996101</v>
      </c>
      <c r="F586">
        <v>1.1559469490229899</v>
      </c>
      <c r="G586">
        <v>1.1671780646632299</v>
      </c>
      <c r="H586">
        <v>1.2385797158807501</v>
      </c>
      <c r="I586">
        <v>0.77740525087416601</v>
      </c>
      <c r="J586">
        <v>1.1866513525884099</v>
      </c>
      <c r="K586">
        <v>0.69946887587467999</v>
      </c>
      <c r="L586">
        <v>0.73559317122094703</v>
      </c>
      <c r="M586">
        <v>0.82088421525508803</v>
      </c>
      <c r="N586">
        <v>1.13025157839895</v>
      </c>
      <c r="O586">
        <v>1.1817646293452799</v>
      </c>
      <c r="P586">
        <v>1.25211632317707</v>
      </c>
      <c r="Q586">
        <v>1.0673165548349499</v>
      </c>
      <c r="R586">
        <v>1.3044922847857601</v>
      </c>
      <c r="S586">
        <v>1.26794121685435</v>
      </c>
      <c r="T586">
        <v>1.1797131194958901</v>
      </c>
      <c r="U586">
        <v>1.37049885886145</v>
      </c>
    </row>
    <row r="587" spans="1:21" x14ac:dyDescent="0.2">
      <c r="A587" t="s">
        <v>155</v>
      </c>
      <c r="B587" t="s">
        <v>132</v>
      </c>
      <c r="C587" t="s">
        <v>142</v>
      </c>
      <c r="D587">
        <v>0.35922110443854099</v>
      </c>
      <c r="E587">
        <v>0.35922110443854099</v>
      </c>
      <c r="F587">
        <v>0.24166993013068799</v>
      </c>
      <c r="G587">
        <v>0.22999837617142499</v>
      </c>
      <c r="H587">
        <v>0.30195865255818899</v>
      </c>
      <c r="I587">
        <v>0.27126051235666199</v>
      </c>
      <c r="J587">
        <v>0.29546415010184002</v>
      </c>
      <c r="K587">
        <v>0.218211283992816</v>
      </c>
      <c r="L587">
        <v>0.48459946744315502</v>
      </c>
      <c r="M587">
        <v>0.38930349419961102</v>
      </c>
      <c r="N587">
        <v>0.20658442501395899</v>
      </c>
      <c r="O587">
        <v>0.50150178640971199</v>
      </c>
      <c r="P587">
        <v>0.33102691065234102</v>
      </c>
      <c r="Q587">
        <v>0.360547389596521</v>
      </c>
      <c r="R587">
        <v>0.20171028431211399</v>
      </c>
      <c r="S587">
        <v>0.35064689614106698</v>
      </c>
      <c r="T587">
        <v>0.36152064195460698</v>
      </c>
      <c r="U587">
        <v>0.22498162374401101</v>
      </c>
    </row>
    <row r="588" spans="1:21" x14ac:dyDescent="0.2">
      <c r="A588" t="s">
        <v>155</v>
      </c>
      <c r="B588" t="s">
        <v>132</v>
      </c>
      <c r="C588" t="s">
        <v>143</v>
      </c>
      <c r="D588">
        <v>3.23413794967479</v>
      </c>
      <c r="E588">
        <v>3.23413794967479</v>
      </c>
      <c r="F588">
        <v>3.5677811099985899</v>
      </c>
      <c r="G588">
        <v>3.8468507980919702</v>
      </c>
      <c r="H588">
        <v>3.2541386047885599</v>
      </c>
      <c r="I588">
        <v>3.9131424806451802</v>
      </c>
      <c r="J588">
        <v>3.58401877829708</v>
      </c>
      <c r="K588">
        <v>3.6883261986050102</v>
      </c>
      <c r="L588">
        <v>2.8897790799057699</v>
      </c>
      <c r="M588">
        <v>3.3760794166962298</v>
      </c>
      <c r="N588">
        <v>3.7277125894874401</v>
      </c>
      <c r="O588">
        <v>2.90621574982229</v>
      </c>
      <c r="P588">
        <v>3.5219144353691498</v>
      </c>
      <c r="Q588">
        <v>3.3470026350387898</v>
      </c>
      <c r="R588">
        <v>3.68223708352892</v>
      </c>
      <c r="S588">
        <v>3.3715245982376301</v>
      </c>
      <c r="T588">
        <v>3.2301211121187499</v>
      </c>
      <c r="U588">
        <v>3.4803379086757502</v>
      </c>
    </row>
    <row r="589" spans="1:21" x14ac:dyDescent="0.2">
      <c r="A589" t="s">
        <v>155</v>
      </c>
      <c r="B589" t="s">
        <v>132</v>
      </c>
      <c r="C589" t="s">
        <v>144</v>
      </c>
      <c r="D589">
        <v>5.8465481339099699E-3</v>
      </c>
      <c r="E589">
        <v>5.8465481339099699E-3</v>
      </c>
      <c r="F589">
        <v>6.6232019041705401E-3</v>
      </c>
      <c r="G589">
        <v>5.34255185417976E-3</v>
      </c>
      <c r="H589">
        <v>4.6023129572810902E-3</v>
      </c>
      <c r="I589">
        <v>6.4003303396304298E-3</v>
      </c>
      <c r="J589">
        <v>6.2536189924724903E-3</v>
      </c>
      <c r="K589">
        <v>5.2264808362369299E-3</v>
      </c>
      <c r="L589">
        <v>5.9116365899191002E-3</v>
      </c>
      <c r="M589">
        <v>6.3851400377303701E-3</v>
      </c>
      <c r="N589">
        <v>4.2953569237062696E-3</v>
      </c>
      <c r="O589">
        <v>4.4955567171981103E-3</v>
      </c>
      <c r="P589">
        <v>7.34013436178153E-3</v>
      </c>
      <c r="Q589">
        <v>5.5622732769044702E-3</v>
      </c>
      <c r="R589">
        <v>5.5163682401880897E-3</v>
      </c>
      <c r="S589">
        <v>5.0789444628464098E-3</v>
      </c>
      <c r="T589">
        <v>5.2437641723356004E-3</v>
      </c>
      <c r="U589">
        <v>6.5624127338732201E-3</v>
      </c>
    </row>
    <row r="590" spans="1:21" x14ac:dyDescent="0.2">
      <c r="A590" t="s">
        <v>155</v>
      </c>
      <c r="B590" t="s">
        <v>132</v>
      </c>
      <c r="C590" t="s">
        <v>145</v>
      </c>
      <c r="D590">
        <v>1008967.32707825</v>
      </c>
      <c r="E590">
        <v>1008967.32707825</v>
      </c>
      <c r="F590">
        <v>666153.98413085903</v>
      </c>
      <c r="G590">
        <v>1109656.5570934201</v>
      </c>
      <c r="H590">
        <v>846019.74095989403</v>
      </c>
      <c r="I590">
        <v>677337.89308012405</v>
      </c>
      <c r="J590">
        <v>634116.15809327795</v>
      </c>
      <c r="K590">
        <v>693258.07936507894</v>
      </c>
      <c r="L590">
        <v>490951.50138504099</v>
      </c>
      <c r="M590">
        <v>491281.055268595</v>
      </c>
      <c r="N590">
        <v>1044815.3446712</v>
      </c>
      <c r="O590">
        <v>993515.17685235199</v>
      </c>
      <c r="P590">
        <v>499376.07928756101</v>
      </c>
      <c r="Q590">
        <v>689110.60491493298</v>
      </c>
      <c r="R590">
        <v>906547.21741467295</v>
      </c>
      <c r="S590">
        <v>817149.66209829797</v>
      </c>
      <c r="T590">
        <v>613336.64134404599</v>
      </c>
      <c r="U590">
        <v>489791.89588048798</v>
      </c>
    </row>
    <row r="591" spans="1:21" x14ac:dyDescent="0.2">
      <c r="A591" t="s">
        <v>155</v>
      </c>
      <c r="B591" t="s">
        <v>146</v>
      </c>
      <c r="C591" t="s">
        <v>147</v>
      </c>
      <c r="D591">
        <v>2955.2820378768702</v>
      </c>
      <c r="E591">
        <v>2955.2820378768702</v>
      </c>
      <c r="F591">
        <v>2966.1973640064002</v>
      </c>
      <c r="G591">
        <v>3599.0158975693898</v>
      </c>
      <c r="H591">
        <v>2195.2775693625599</v>
      </c>
      <c r="I591">
        <v>2248.8862060268798</v>
      </c>
      <c r="J591">
        <v>2345.5463060181401</v>
      </c>
      <c r="K591">
        <v>2131.0251352472301</v>
      </c>
      <c r="L591">
        <v>1407.5407886394701</v>
      </c>
      <c r="M591">
        <v>1410.98339932927</v>
      </c>
      <c r="N591">
        <v>2400.4984757421298</v>
      </c>
      <c r="O591">
        <v>2380.2162468760798</v>
      </c>
      <c r="P591">
        <v>1445.00845303047</v>
      </c>
      <c r="Q591">
        <v>1869.4992060014099</v>
      </c>
      <c r="R591">
        <v>2694.56197753681</v>
      </c>
      <c r="S591">
        <v>2224.77841245116</v>
      </c>
      <c r="T591">
        <v>1770.49057031352</v>
      </c>
      <c r="U591">
        <v>1749.04155569007</v>
      </c>
    </row>
    <row r="592" spans="1:21" x14ac:dyDescent="0.2">
      <c r="A592" t="s">
        <v>155</v>
      </c>
      <c r="B592" t="s">
        <v>146</v>
      </c>
      <c r="C592" t="s">
        <v>148</v>
      </c>
      <c r="D592">
        <v>3.1047747359538402E-4</v>
      </c>
      <c r="E592">
        <v>3.1047747359538402E-4</v>
      </c>
      <c r="F592">
        <v>3.8837700930134097E-4</v>
      </c>
      <c r="G592">
        <v>2.99756086252774E-4</v>
      </c>
      <c r="H592">
        <v>4.3052689321180002E-4</v>
      </c>
      <c r="I592">
        <v>3.7864500817468097E-4</v>
      </c>
      <c r="J592">
        <v>4.4797336567739798E-4</v>
      </c>
      <c r="K592">
        <v>4.7601048373403099E-4</v>
      </c>
      <c r="L592">
        <v>6.02007692510424E-4</v>
      </c>
      <c r="M592">
        <v>5.80993080506748E-4</v>
      </c>
      <c r="N592">
        <v>4.03698775539661E-4</v>
      </c>
      <c r="O592">
        <v>4.08720752454313E-4</v>
      </c>
      <c r="P592">
        <v>5.41952184083868E-4</v>
      </c>
      <c r="Q592">
        <v>4.8462363759680998E-4</v>
      </c>
      <c r="R592">
        <v>3.4843105698395403E-4</v>
      </c>
      <c r="S592">
        <v>4.2273802959612398E-4</v>
      </c>
      <c r="T592">
        <v>5.4894436759082702E-4</v>
      </c>
      <c r="U592">
        <v>5.4221584830972701E-4</v>
      </c>
    </row>
    <row r="593" spans="1:21" x14ac:dyDescent="0.2">
      <c r="A593" t="s">
        <v>155</v>
      </c>
      <c r="B593" t="s">
        <v>146</v>
      </c>
      <c r="C593" t="s">
        <v>149</v>
      </c>
      <c r="D593">
        <v>0.51591311625327996</v>
      </c>
      <c r="E593">
        <v>0.51591311625327996</v>
      </c>
      <c r="F593">
        <v>0.53292304783349698</v>
      </c>
      <c r="G593">
        <v>0.52420579688115099</v>
      </c>
      <c r="H593">
        <v>0.54820280175907299</v>
      </c>
      <c r="I593">
        <v>0.545266052801332</v>
      </c>
      <c r="J593">
        <v>0.51702966288963803</v>
      </c>
      <c r="K593">
        <v>0.52284571101981603</v>
      </c>
      <c r="L593">
        <v>0.51683520287424101</v>
      </c>
      <c r="M593">
        <v>0.49954749517069702</v>
      </c>
      <c r="N593">
        <v>0.50666689691428002</v>
      </c>
      <c r="O593">
        <v>0.51158562419313702</v>
      </c>
      <c r="P593">
        <v>0.45911451464912001</v>
      </c>
      <c r="Q593">
        <v>0.49902223044734001</v>
      </c>
      <c r="R593">
        <v>0.51908269610281199</v>
      </c>
      <c r="S593">
        <v>0.52236528733561205</v>
      </c>
      <c r="T593">
        <v>0.51634870262375299</v>
      </c>
      <c r="U593">
        <v>0.51501926136474196</v>
      </c>
    </row>
    <row r="594" spans="1:21" x14ac:dyDescent="0.2">
      <c r="A594" t="s">
        <v>155</v>
      </c>
      <c r="B594" t="s">
        <v>146</v>
      </c>
      <c r="C594" t="s">
        <v>82</v>
      </c>
      <c r="D594">
        <v>0.12886151990407799</v>
      </c>
      <c r="E594">
        <v>0.12886151990407799</v>
      </c>
      <c r="F594">
        <v>0.132968586337253</v>
      </c>
      <c r="G594">
        <v>0.13097098054241099</v>
      </c>
      <c r="H594">
        <v>0.136995286458445</v>
      </c>
      <c r="I594">
        <v>0.135852399920323</v>
      </c>
      <c r="J594">
        <v>0.129226266843363</v>
      </c>
      <c r="K594">
        <v>0.13070872595397101</v>
      </c>
      <c r="L594">
        <v>0.12876543542413699</v>
      </c>
      <c r="M594">
        <v>0.12422103034396299</v>
      </c>
      <c r="N594">
        <v>0.126649178167835</v>
      </c>
      <c r="O594">
        <v>0.12788418627383699</v>
      </c>
      <c r="P594">
        <v>0.11380336148461501</v>
      </c>
      <c r="Q594">
        <v>0.124597236761506</v>
      </c>
      <c r="R594">
        <v>0.129710895126642</v>
      </c>
      <c r="S594">
        <v>0.130536054637376</v>
      </c>
      <c r="T594">
        <v>0.12907373518356</v>
      </c>
      <c r="U594">
        <v>0.128712972623681</v>
      </c>
    </row>
    <row r="595" spans="1:21" x14ac:dyDescent="0.2">
      <c r="A595" t="s">
        <v>155</v>
      </c>
      <c r="B595" t="s">
        <v>146</v>
      </c>
      <c r="C595" t="s">
        <v>150</v>
      </c>
      <c r="D595">
        <v>3.1047997431887E-4</v>
      </c>
      <c r="E595">
        <v>3.1047997431887E-4</v>
      </c>
      <c r="F595">
        <v>3.8839000552299798E-4</v>
      </c>
      <c r="G595">
        <v>2.99762331294473E-4</v>
      </c>
      <c r="H595">
        <v>4.3053971998004099E-4</v>
      </c>
      <c r="I595">
        <v>3.7865520603576401E-4</v>
      </c>
      <c r="J595">
        <v>4.47965237897539E-4</v>
      </c>
      <c r="K595">
        <v>4.7600967886347E-4</v>
      </c>
      <c r="L595">
        <v>6.0190222599923796E-4</v>
      </c>
      <c r="M595">
        <v>5.80970317258207E-4</v>
      </c>
      <c r="N595">
        <v>4.0370902864003097E-4</v>
      </c>
      <c r="O595">
        <v>4.0872441731833398E-4</v>
      </c>
      <c r="P595">
        <v>5.4193880543138798E-4</v>
      </c>
      <c r="Q595">
        <v>4.8465909713779902E-4</v>
      </c>
      <c r="R595">
        <v>3.4842743086204201E-4</v>
      </c>
      <c r="S595">
        <v>4.2272892658557301E-4</v>
      </c>
      <c r="T595">
        <v>5.4895054053656601E-4</v>
      </c>
      <c r="U595">
        <v>5.4221341197149104E-4</v>
      </c>
    </row>
    <row r="596" spans="1:21" x14ac:dyDescent="0.2">
      <c r="A596" t="s">
        <v>156</v>
      </c>
      <c r="B596" t="s">
        <v>61</v>
      </c>
      <c r="C596" t="s">
        <v>62</v>
      </c>
      <c r="D596">
        <v>-4.57518602631849</v>
      </c>
      <c r="E596">
        <v>-4.57518602631849</v>
      </c>
      <c r="F596">
        <v>-5.18230970133994</v>
      </c>
      <c r="G596">
        <v>-5.3804916353756598</v>
      </c>
      <c r="H596">
        <v>-12.886887011077601</v>
      </c>
      <c r="I596">
        <v>-14.984397392951101</v>
      </c>
      <c r="J596">
        <v>-4.98524063907929</v>
      </c>
      <c r="K596">
        <v>-7.9874222455002197</v>
      </c>
      <c r="L596">
        <v>-6.13453121127566</v>
      </c>
      <c r="M596">
        <v>-7.7707074000353904</v>
      </c>
      <c r="N596">
        <v>-2.8920080388631102</v>
      </c>
      <c r="O596">
        <v>-6.0002316897357302</v>
      </c>
      <c r="P596">
        <v>-4.2270763947499796</v>
      </c>
      <c r="Q596">
        <v>-8.8125651123818596</v>
      </c>
      <c r="R596">
        <v>-5.1105454605876801</v>
      </c>
      <c r="S596">
        <v>-6.8248239433249296</v>
      </c>
      <c r="T596">
        <v>-11.604696520639999</v>
      </c>
      <c r="U596">
        <v>-9.8434461425442592</v>
      </c>
    </row>
    <row r="597" spans="1:21" x14ac:dyDescent="0.2">
      <c r="A597" t="s">
        <v>156</v>
      </c>
      <c r="B597" t="s">
        <v>61</v>
      </c>
      <c r="C597" t="s">
        <v>63</v>
      </c>
      <c r="D597">
        <v>4.6832355665910796</v>
      </c>
      <c r="E597">
        <v>4.6832355665910796</v>
      </c>
      <c r="F597">
        <v>4.4802836000258397</v>
      </c>
      <c r="G597">
        <v>5.1728898040688804</v>
      </c>
      <c r="H597">
        <v>13.610019934635901</v>
      </c>
      <c r="I597">
        <v>18.683341989906499</v>
      </c>
      <c r="J597">
        <v>5.8950688911279299</v>
      </c>
      <c r="K597">
        <v>9.7474795916182408</v>
      </c>
      <c r="L597">
        <v>6.3880093292474696</v>
      </c>
      <c r="M597">
        <v>7.6078968001368796</v>
      </c>
      <c r="N597">
        <v>2.6134404753503699</v>
      </c>
      <c r="O597">
        <v>6.5727968966141503</v>
      </c>
      <c r="P597">
        <v>4.1353151699886403</v>
      </c>
      <c r="Q597">
        <v>7.9374617471797997</v>
      </c>
      <c r="R597">
        <v>4.7017405164696404</v>
      </c>
      <c r="S597">
        <v>5.4688844693808596</v>
      </c>
      <c r="T597">
        <v>12.064948740381</v>
      </c>
      <c r="U597">
        <v>10.402506293774801</v>
      </c>
    </row>
    <row r="598" spans="1:21" x14ac:dyDescent="0.2">
      <c r="A598" t="s">
        <v>156</v>
      </c>
      <c r="B598" t="s">
        <v>61</v>
      </c>
      <c r="C598" t="s">
        <v>64</v>
      </c>
      <c r="D598">
        <v>635879.80657874397</v>
      </c>
      <c r="E598">
        <v>635879.80657874397</v>
      </c>
      <c r="F598">
        <v>264929.248363839</v>
      </c>
      <c r="G598">
        <v>313290.46273305197</v>
      </c>
      <c r="H598">
        <v>1037870.20761839</v>
      </c>
      <c r="I598">
        <v>1454242.9488239901</v>
      </c>
      <c r="J598">
        <v>372507.68754378002</v>
      </c>
      <c r="K598">
        <v>499549.44096688402</v>
      </c>
      <c r="L598">
        <v>464291.99023204303</v>
      </c>
      <c r="M598">
        <v>487879.742668805</v>
      </c>
      <c r="N598">
        <v>161261.12249901201</v>
      </c>
      <c r="O598">
        <v>757207.96768320003</v>
      </c>
      <c r="P598">
        <v>573118.07726947404</v>
      </c>
      <c r="Q598">
        <v>1421928.6241113399</v>
      </c>
      <c r="R598">
        <v>657446.70298109995</v>
      </c>
      <c r="S598">
        <v>651050.16720018198</v>
      </c>
      <c r="T598">
        <v>758085.20752416295</v>
      </c>
      <c r="U598">
        <v>628416.30419694004</v>
      </c>
    </row>
    <row r="599" spans="1:21" x14ac:dyDescent="0.2">
      <c r="A599" t="s">
        <v>156</v>
      </c>
      <c r="B599" t="s">
        <v>61</v>
      </c>
      <c r="C599" t="s">
        <v>65</v>
      </c>
      <c r="D599">
        <v>4.6673809576071399</v>
      </c>
      <c r="E599">
        <v>4.6673809576071399</v>
      </c>
      <c r="F599">
        <v>4.9862003010883402</v>
      </c>
      <c r="G599">
        <v>4.9895599072506602</v>
      </c>
      <c r="H599">
        <v>5.9183935835107002</v>
      </c>
      <c r="I599">
        <v>6.3947775692095101</v>
      </c>
      <c r="J599">
        <v>4.8760836483107601</v>
      </c>
      <c r="K599">
        <v>5.2154349863869598</v>
      </c>
      <c r="L599">
        <v>5.1460019099631298</v>
      </c>
      <c r="M599">
        <v>5.3588920314633697</v>
      </c>
      <c r="N599">
        <v>4.0744843664367396</v>
      </c>
      <c r="O599">
        <v>5.1016202526624097</v>
      </c>
      <c r="P599">
        <v>4.5490364276314201</v>
      </c>
      <c r="Q599">
        <v>5.5254051026008302</v>
      </c>
      <c r="R599">
        <v>4.9229040687501104</v>
      </c>
      <c r="S599">
        <v>5.1071893631283602</v>
      </c>
      <c r="T599">
        <v>5.6482395493317803</v>
      </c>
      <c r="U599">
        <v>5.5694049189124</v>
      </c>
    </row>
    <row r="600" spans="1:21" x14ac:dyDescent="0.2">
      <c r="A600" t="s">
        <v>156</v>
      </c>
      <c r="B600" t="s">
        <v>61</v>
      </c>
      <c r="C600" t="s">
        <v>66</v>
      </c>
      <c r="D600">
        <v>1.65147745367486</v>
      </c>
      <c r="E600">
        <v>1.65147745367486</v>
      </c>
      <c r="F600">
        <v>3.25881125476656</v>
      </c>
      <c r="G600">
        <v>3.2057602126250302</v>
      </c>
      <c r="H600">
        <v>7.56687300477269</v>
      </c>
      <c r="I600">
        <v>13.8843405836756</v>
      </c>
      <c r="J600">
        <v>2.1072174115127198</v>
      </c>
      <c r="K600">
        <v>2.72870658828373</v>
      </c>
      <c r="L600">
        <v>2.6423385287901202</v>
      </c>
      <c r="M600">
        <v>3.4208019577438602</v>
      </c>
      <c r="N600">
        <v>1.23069974439119</v>
      </c>
      <c r="O600">
        <v>2.3359726458245902</v>
      </c>
      <c r="P600">
        <v>1.38745491718522</v>
      </c>
      <c r="Q600">
        <v>3.4605840094881102</v>
      </c>
      <c r="R600">
        <v>2.18980871679413</v>
      </c>
      <c r="S600">
        <v>2.4982780333129901</v>
      </c>
      <c r="T600">
        <v>3.78411877015651</v>
      </c>
      <c r="U600">
        <v>3.5998720530070698</v>
      </c>
    </row>
    <row r="601" spans="1:21" x14ac:dyDescent="0.2">
      <c r="A601" t="s">
        <v>156</v>
      </c>
      <c r="B601" t="s">
        <v>61</v>
      </c>
      <c r="C601" t="s">
        <v>67</v>
      </c>
      <c r="D601">
        <v>10.115202443945901</v>
      </c>
      <c r="E601">
        <v>10.115202443945901</v>
      </c>
      <c r="F601">
        <v>13.5896396312804</v>
      </c>
      <c r="G601">
        <v>8.3358172392849301</v>
      </c>
      <c r="H601">
        <v>10.2087658088795</v>
      </c>
      <c r="I601">
        <v>3.2159656814320501</v>
      </c>
      <c r="J601">
        <v>9.1512641649916393</v>
      </c>
      <c r="K601">
        <v>6.01974255854637</v>
      </c>
      <c r="L601">
        <v>18.357449988195</v>
      </c>
      <c r="M601">
        <v>10.578664612153499</v>
      </c>
      <c r="N601">
        <v>14.2296390792106</v>
      </c>
      <c r="O601">
        <v>10.112073639156399</v>
      </c>
      <c r="P601">
        <v>22.5491819520756</v>
      </c>
      <c r="Q601">
        <v>9.9391626361755101</v>
      </c>
      <c r="R601">
        <v>11.942348928301699</v>
      </c>
      <c r="S601">
        <v>10.540061539050599</v>
      </c>
      <c r="T601">
        <v>5.6697713409993504</v>
      </c>
      <c r="U601">
        <v>6.2523115706328198</v>
      </c>
    </row>
    <row r="602" spans="1:21" x14ac:dyDescent="0.2">
      <c r="A602" t="s">
        <v>156</v>
      </c>
      <c r="B602" t="s">
        <v>61</v>
      </c>
      <c r="C602" t="s">
        <v>33</v>
      </c>
      <c r="D602">
        <v>41.168410303873102</v>
      </c>
      <c r="E602">
        <v>41.168410303873102</v>
      </c>
      <c r="F602">
        <v>39.273957570998697</v>
      </c>
      <c r="G602">
        <v>30.552572467276899</v>
      </c>
      <c r="H602">
        <v>132.182326655612</v>
      </c>
      <c r="I602">
        <v>49.141050850034702</v>
      </c>
      <c r="J602">
        <v>32.9124840788201</v>
      </c>
      <c r="K602">
        <v>34.287067153172003</v>
      </c>
      <c r="L602">
        <v>84.099435275380699</v>
      </c>
      <c r="M602">
        <v>74.239669623329107</v>
      </c>
      <c r="N602">
        <v>31.069514623204199</v>
      </c>
      <c r="O602">
        <v>51.183928991501503</v>
      </c>
      <c r="P602">
        <v>95.8857331703813</v>
      </c>
      <c r="Q602">
        <v>100.09777603862101</v>
      </c>
      <c r="R602">
        <v>46.4272945192373</v>
      </c>
      <c r="S602">
        <v>45.713990598423599</v>
      </c>
      <c r="T602">
        <v>48.6829200817904</v>
      </c>
      <c r="U602">
        <v>41.359541855075797</v>
      </c>
    </row>
    <row r="603" spans="1:21" x14ac:dyDescent="0.2">
      <c r="A603" t="s">
        <v>156</v>
      </c>
      <c r="B603" t="s">
        <v>61</v>
      </c>
      <c r="C603" t="s">
        <v>68</v>
      </c>
      <c r="D603">
        <v>3.4968269138892101</v>
      </c>
      <c r="E603">
        <v>3.4968269138892101</v>
      </c>
      <c r="F603">
        <v>3.11047257473605</v>
      </c>
      <c r="G603">
        <v>3.0999922658871601</v>
      </c>
      <c r="H603">
        <v>7.0988337381986897</v>
      </c>
      <c r="I603">
        <v>8.9945126790318906</v>
      </c>
      <c r="J603">
        <v>3.50151060840256</v>
      </c>
      <c r="K603">
        <v>4.58089780466082</v>
      </c>
      <c r="L603">
        <v>4.2681116298791002</v>
      </c>
      <c r="M603">
        <v>4.6845927174693696</v>
      </c>
      <c r="N603">
        <v>1.97751872700959</v>
      </c>
      <c r="O603">
        <v>4.4891269655913097</v>
      </c>
      <c r="P603">
        <v>3.5217129231380802</v>
      </c>
      <c r="Q603">
        <v>6.5391364555089897</v>
      </c>
      <c r="R603">
        <v>3.8001264977228102</v>
      </c>
      <c r="S603">
        <v>4.3074764132279197</v>
      </c>
      <c r="T603">
        <v>6.0947497262874002</v>
      </c>
      <c r="U603">
        <v>5.5089457052079904</v>
      </c>
    </row>
    <row r="604" spans="1:21" x14ac:dyDescent="0.2">
      <c r="A604" t="s">
        <v>156</v>
      </c>
      <c r="B604" t="s">
        <v>61</v>
      </c>
      <c r="C604" t="s">
        <v>31</v>
      </c>
      <c r="D604">
        <v>1.21145456825548E-2</v>
      </c>
      <c r="E604">
        <v>1.21145456825548E-2</v>
      </c>
      <c r="F604">
        <v>-1.03153436885928E-2</v>
      </c>
      <c r="G604">
        <v>-3.4320358710054201E-3</v>
      </c>
      <c r="H604">
        <v>-5.5905769852421299E-3</v>
      </c>
      <c r="I604">
        <v>5.1779007232987803E-3</v>
      </c>
      <c r="J604">
        <v>3.4038590802922802E-3</v>
      </c>
      <c r="K604">
        <v>3.1937703389808198E-3</v>
      </c>
      <c r="L604">
        <v>-1.2178422042058899E-2</v>
      </c>
      <c r="M604">
        <v>1.6044303497718401E-2</v>
      </c>
      <c r="N604">
        <v>-2.3324085317168002E-3</v>
      </c>
      <c r="O604">
        <v>-1.10982179461091E-3</v>
      </c>
      <c r="P604">
        <v>-3.84989312468527E-3</v>
      </c>
      <c r="Q604">
        <v>-1.4684906014808799E-2</v>
      </c>
      <c r="R604">
        <v>1.6601252176258901E-3</v>
      </c>
      <c r="S604">
        <v>9.2723499337906605E-4</v>
      </c>
      <c r="T604">
        <v>-1.8830344267496801E-3</v>
      </c>
      <c r="U604">
        <v>-9.4474905249791602E-3</v>
      </c>
    </row>
    <row r="605" spans="1:21" x14ac:dyDescent="0.2">
      <c r="A605" t="s">
        <v>156</v>
      </c>
      <c r="B605" t="s">
        <v>61</v>
      </c>
      <c r="C605" t="s">
        <v>69</v>
      </c>
      <c r="D605" s="1">
        <v>1.6455362417094699E-29</v>
      </c>
      <c r="E605" s="1">
        <v>1.6455362417094699E-29</v>
      </c>
      <c r="F605">
        <v>5.8853521868080898E-2</v>
      </c>
      <c r="G605">
        <v>2.1520286168464401E-3</v>
      </c>
      <c r="H605">
        <v>-7.4342959206598003E-2</v>
      </c>
      <c r="I605">
        <v>-0.108059050300091</v>
      </c>
      <c r="J605" s="1">
        <v>8.08822898467367E-30</v>
      </c>
      <c r="K605">
        <v>-8.1604456624331302E-4</v>
      </c>
      <c r="L605" s="1">
        <v>4.0441144923368301E-30</v>
      </c>
      <c r="M605" s="1">
        <v>4.7413756117052499E-30</v>
      </c>
      <c r="N605" s="1">
        <v>1.8477419663263101E-30</v>
      </c>
      <c r="O605" s="1">
        <v>4.4624711639578797E-30</v>
      </c>
      <c r="P605" s="1">
        <v>1.22717957008841E-29</v>
      </c>
      <c r="Q605" s="1">
        <v>9.9011078950315493E-30</v>
      </c>
      <c r="R605">
        <v>-4.79137256041378E-3</v>
      </c>
      <c r="S605">
        <v>-8.7449511161555808E-3</v>
      </c>
      <c r="T605">
        <v>1.26588831501185E-2</v>
      </c>
      <c r="U605">
        <v>2.5888227025574299E-3</v>
      </c>
    </row>
    <row r="606" spans="1:21" x14ac:dyDescent="0.2">
      <c r="A606" t="s">
        <v>156</v>
      </c>
      <c r="B606" t="s">
        <v>61</v>
      </c>
      <c r="C606" t="s">
        <v>32</v>
      </c>
      <c r="D606">
        <v>-41.083848890505102</v>
      </c>
      <c r="E606">
        <v>-41.083848890505102</v>
      </c>
      <c r="F606">
        <v>-50.645396325763997</v>
      </c>
      <c r="G606">
        <v>-30.433782045695299</v>
      </c>
      <c r="H606">
        <v>-62.061445223066897</v>
      </c>
      <c r="I606">
        <v>-41.559658965909001</v>
      </c>
      <c r="J606">
        <v>-34.009835437240703</v>
      </c>
      <c r="K606">
        <v>-34.137074022510802</v>
      </c>
      <c r="L606">
        <v>-102.840595531012</v>
      </c>
      <c r="M606">
        <v>-48.989384860747599</v>
      </c>
      <c r="N606">
        <v>-31.3031738296235</v>
      </c>
      <c r="O606">
        <v>-50.969102693729198</v>
      </c>
      <c r="P606">
        <v>-81.986854907610706</v>
      </c>
      <c r="Q606">
        <v>-61.106307605443099</v>
      </c>
      <c r="R606">
        <v>-55.1164442561806</v>
      </c>
      <c r="S606">
        <v>-45.454037630358798</v>
      </c>
      <c r="T606">
        <v>-43.706275326330498</v>
      </c>
      <c r="U606">
        <v>-43.395545013689798</v>
      </c>
    </row>
    <row r="607" spans="1:21" x14ac:dyDescent="0.2">
      <c r="A607" t="s">
        <v>156</v>
      </c>
      <c r="B607" t="s">
        <v>61</v>
      </c>
      <c r="C607" t="s">
        <v>70</v>
      </c>
      <c r="D607">
        <v>82.252259194378198</v>
      </c>
      <c r="E607">
        <v>82.252259194378198</v>
      </c>
      <c r="F607">
        <v>89.9193538967628</v>
      </c>
      <c r="G607">
        <v>60.986354512972198</v>
      </c>
      <c r="H607">
        <v>194.24377187867901</v>
      </c>
      <c r="I607">
        <v>90.700709815943696</v>
      </c>
      <c r="J607">
        <v>66.922319516060895</v>
      </c>
      <c r="K607">
        <v>68.424141175682905</v>
      </c>
      <c r="L607">
        <v>186.940030806393</v>
      </c>
      <c r="M607">
        <v>123.229054484076</v>
      </c>
      <c r="N607">
        <v>62.372688452827703</v>
      </c>
      <c r="O607">
        <v>102.15303168523</v>
      </c>
      <c r="P607">
        <v>177.87258807799199</v>
      </c>
      <c r="Q607">
        <v>161.20408364406401</v>
      </c>
      <c r="R607">
        <v>101.543738775417</v>
      </c>
      <c r="S607">
        <v>91.168028228782504</v>
      </c>
      <c r="T607">
        <v>92.389195408120898</v>
      </c>
      <c r="U607">
        <v>84.755086868765602</v>
      </c>
    </row>
    <row r="608" spans="1:21" x14ac:dyDescent="0.2">
      <c r="A608" t="s">
        <v>156</v>
      </c>
      <c r="B608" t="s">
        <v>61</v>
      </c>
      <c r="C608" t="s">
        <v>71</v>
      </c>
      <c r="D608">
        <v>0.90188074369219795</v>
      </c>
      <c r="E608">
        <v>0.90188074369219795</v>
      </c>
      <c r="F608">
        <v>1.47184861356554</v>
      </c>
      <c r="G608">
        <v>1.5345925200527699</v>
      </c>
      <c r="H608">
        <v>3.7419618680684699</v>
      </c>
      <c r="I608">
        <v>5.6751899989845196</v>
      </c>
      <c r="J608">
        <v>1.1921527744470299</v>
      </c>
      <c r="K608">
        <v>1.7802491281497199</v>
      </c>
      <c r="L608">
        <v>1.43675475797108</v>
      </c>
      <c r="M608">
        <v>1.8667453852058</v>
      </c>
      <c r="N608">
        <v>0.64027123920542905</v>
      </c>
      <c r="O608">
        <v>1.3228935716102601</v>
      </c>
      <c r="P608">
        <v>0.85468895325240302</v>
      </c>
      <c r="Q608">
        <v>1.8357528122692299</v>
      </c>
      <c r="R608">
        <v>1.2048937869726799</v>
      </c>
      <c r="S608">
        <v>1.3808619496047101</v>
      </c>
      <c r="T608">
        <v>2.3704826347430901</v>
      </c>
      <c r="U608">
        <v>2.21340856813308</v>
      </c>
    </row>
    <row r="609" spans="1:21" x14ac:dyDescent="0.2">
      <c r="A609" t="s">
        <v>156</v>
      </c>
      <c r="B609" t="s">
        <v>61</v>
      </c>
      <c r="C609" t="s">
        <v>72</v>
      </c>
      <c r="D609">
        <v>7.1363452299008499</v>
      </c>
      <c r="E609">
        <v>7.1363452299008499</v>
      </c>
      <c r="F609">
        <v>5.2361124388618698</v>
      </c>
      <c r="G609">
        <v>4.9612773239229497</v>
      </c>
      <c r="H609">
        <v>11.0669333121624</v>
      </c>
      <c r="I609">
        <v>12.2524752381106</v>
      </c>
      <c r="J609">
        <v>6.5680499807299304</v>
      </c>
      <c r="K609">
        <v>7.8844113527992503</v>
      </c>
      <c r="L609">
        <v>8.4988010266806508</v>
      </c>
      <c r="M609">
        <v>8.4142472230034997</v>
      </c>
      <c r="N609">
        <v>4.0610638972317998</v>
      </c>
      <c r="O609">
        <v>8.8974406634117909</v>
      </c>
      <c r="P609">
        <v>8.4439966562589603</v>
      </c>
      <c r="Q609">
        <v>13.112519397391001</v>
      </c>
      <c r="R609">
        <v>7.7106676285342797</v>
      </c>
      <c r="S609">
        <v>8.4784222816263508</v>
      </c>
      <c r="T609">
        <v>10.3652486584334</v>
      </c>
      <c r="U609">
        <v>9.3671303501393108</v>
      </c>
    </row>
    <row r="610" spans="1:21" x14ac:dyDescent="0.2">
      <c r="A610" t="s">
        <v>156</v>
      </c>
      <c r="B610" t="s">
        <v>61</v>
      </c>
      <c r="C610" t="s">
        <v>73</v>
      </c>
      <c r="D610">
        <v>0.44470682353047097</v>
      </c>
      <c r="E610">
        <v>0.44470682353047097</v>
      </c>
      <c r="F610">
        <v>-0.200297932069367</v>
      </c>
      <c r="G610">
        <v>0.35358681846353002</v>
      </c>
      <c r="H610">
        <v>0.84138883738484005</v>
      </c>
      <c r="I610">
        <v>0.45104546906759402</v>
      </c>
      <c r="J610">
        <v>-0.31102642708857903</v>
      </c>
      <c r="K610">
        <v>-0.29872879073713399</v>
      </c>
      <c r="L610">
        <v>-0.16329661101350701</v>
      </c>
      <c r="M610">
        <v>1.1378081893367E-2</v>
      </c>
      <c r="N610">
        <v>3.2129167311542098E-2</v>
      </c>
      <c r="O610">
        <v>0.16812549088314699</v>
      </c>
      <c r="P610">
        <v>0.38062520328331401</v>
      </c>
      <c r="Q610">
        <v>0.30246393640323299</v>
      </c>
      <c r="R610">
        <v>0.52159334358117404</v>
      </c>
      <c r="S610">
        <v>0.75868291956073097</v>
      </c>
      <c r="T610">
        <v>-8.0458097465394507E-2</v>
      </c>
      <c r="U610">
        <v>-0.105894633289198</v>
      </c>
    </row>
    <row r="611" spans="1:21" x14ac:dyDescent="0.2">
      <c r="A611" t="s">
        <v>156</v>
      </c>
      <c r="B611" t="s">
        <v>61</v>
      </c>
      <c r="C611" t="s">
        <v>74</v>
      </c>
      <c r="D611">
        <v>635879.80657874397</v>
      </c>
      <c r="E611">
        <v>635879.80657874397</v>
      </c>
      <c r="F611">
        <v>264929.248363839</v>
      </c>
      <c r="G611">
        <v>313290.46273305197</v>
      </c>
      <c r="H611">
        <v>1037870.20761839</v>
      </c>
      <c r="I611">
        <v>1454242.9488239901</v>
      </c>
      <c r="J611">
        <v>372507.68754378002</v>
      </c>
      <c r="K611">
        <v>499549.44096688402</v>
      </c>
      <c r="L611">
        <v>464291.99023204303</v>
      </c>
      <c r="M611">
        <v>487879.742668805</v>
      </c>
      <c r="N611">
        <v>161261.12249901201</v>
      </c>
      <c r="O611">
        <v>757207.96768320003</v>
      </c>
      <c r="P611">
        <v>573118.07726947404</v>
      </c>
      <c r="Q611">
        <v>1421928.6241113399</v>
      </c>
      <c r="R611">
        <v>657446.70298109995</v>
      </c>
      <c r="S611">
        <v>651050.16720018198</v>
      </c>
      <c r="T611">
        <v>758085.20752416295</v>
      </c>
      <c r="U611">
        <v>628416.30419694004</v>
      </c>
    </row>
    <row r="612" spans="1:21" x14ac:dyDescent="0.2">
      <c r="A612" t="s">
        <v>156</v>
      </c>
      <c r="B612" t="s">
        <v>61</v>
      </c>
      <c r="C612" t="s">
        <v>75</v>
      </c>
      <c r="D612">
        <v>9.46971227669271E-2</v>
      </c>
      <c r="E612">
        <v>9.46971227669271E-2</v>
      </c>
      <c r="F612">
        <v>5.1230910965821601E-2</v>
      </c>
      <c r="G612">
        <v>5.2900413861598099E-2</v>
      </c>
      <c r="H612">
        <v>3.5697747720623597E-2</v>
      </c>
      <c r="I612">
        <v>1.9230840343528701E-2</v>
      </c>
      <c r="J612">
        <v>7.5732762363752301E-2</v>
      </c>
      <c r="K612">
        <v>6.3056805599292901E-2</v>
      </c>
      <c r="L612">
        <v>6.3611808016344099E-2</v>
      </c>
      <c r="M612">
        <v>5.5346577649048899E-2</v>
      </c>
      <c r="N612">
        <v>0.123619187442089</v>
      </c>
      <c r="O612">
        <v>6.9773779371286607E-2</v>
      </c>
      <c r="P612">
        <v>0.114474534094427</v>
      </c>
      <c r="Q612">
        <v>5.9580278069799597E-2</v>
      </c>
      <c r="R612">
        <v>7.3761145829970107E-2</v>
      </c>
      <c r="S612">
        <v>6.4518584096753095E-2</v>
      </c>
      <c r="T612">
        <v>4.5107515322833497E-2</v>
      </c>
      <c r="U612">
        <v>4.6091760315250897E-2</v>
      </c>
    </row>
    <row r="613" spans="1:21" x14ac:dyDescent="0.2">
      <c r="A613" t="s">
        <v>156</v>
      </c>
      <c r="B613" t="s">
        <v>61</v>
      </c>
      <c r="C613" t="s">
        <v>76</v>
      </c>
      <c r="D613">
        <v>50.927276478111501</v>
      </c>
      <c r="E613">
        <v>50.927276478111501</v>
      </c>
      <c r="F613">
        <v>27.4167670660885</v>
      </c>
      <c r="G613">
        <v>24.614260906001899</v>
      </c>
      <c r="H613">
        <v>122.47698168129899</v>
      </c>
      <c r="I613">
        <v>150.123122649858</v>
      </c>
      <c r="J613">
        <v>43.139268963109899</v>
      </c>
      <c r="K613">
        <v>62.163932179980797</v>
      </c>
      <c r="L613">
        <v>72.229470577144696</v>
      </c>
      <c r="M613">
        <v>70.799298910147499</v>
      </c>
      <c r="N613">
        <v>16.492234537269901</v>
      </c>
      <c r="O613">
        <v>79.164449127229204</v>
      </c>
      <c r="P613">
        <v>71.301064709235405</v>
      </c>
      <c r="Q613">
        <v>171.93794930049299</v>
      </c>
      <c r="R613">
        <v>59.454392521710801</v>
      </c>
      <c r="S613">
        <v>71.883643525813497</v>
      </c>
      <c r="T613">
        <v>107.438376205338</v>
      </c>
      <c r="U613">
        <v>87.743041741423795</v>
      </c>
    </row>
    <row r="614" spans="1:21" x14ac:dyDescent="0.2">
      <c r="A614" t="s">
        <v>156</v>
      </c>
      <c r="B614" t="s">
        <v>77</v>
      </c>
      <c r="C614" t="s">
        <v>78</v>
      </c>
      <c r="D614">
        <v>6953.1451221031903</v>
      </c>
      <c r="E614">
        <v>6953.1451221031903</v>
      </c>
      <c r="F614">
        <v>10492.698550779</v>
      </c>
      <c r="G614">
        <v>3770.3957275675798</v>
      </c>
      <c r="H614">
        <v>15691.1549083392</v>
      </c>
      <c r="I614">
        <v>7068.9795560762605</v>
      </c>
      <c r="J614">
        <v>4813.5850485235496</v>
      </c>
      <c r="K614">
        <v>4805.82485014758</v>
      </c>
      <c r="L614">
        <v>42603.6432629431</v>
      </c>
      <c r="M614">
        <v>9678.4770198750393</v>
      </c>
      <c r="N614">
        <v>4025.4688564222902</v>
      </c>
      <c r="O614">
        <v>10472.187492905699</v>
      </c>
      <c r="P614">
        <v>27040.356826804302</v>
      </c>
      <c r="Q614">
        <v>15185.178116765701</v>
      </c>
      <c r="R614">
        <v>12405.3782194246</v>
      </c>
      <c r="S614">
        <v>8338.2358145745802</v>
      </c>
      <c r="T614">
        <v>7789.3039152184401</v>
      </c>
      <c r="U614">
        <v>7618.0693597818699</v>
      </c>
    </row>
    <row r="615" spans="1:21" x14ac:dyDescent="0.2">
      <c r="A615" t="s">
        <v>156</v>
      </c>
      <c r="B615" t="s">
        <v>77</v>
      </c>
      <c r="C615" t="s">
        <v>79</v>
      </c>
      <c r="D615">
        <v>1858584.21152666</v>
      </c>
      <c r="E615">
        <v>1858584.21152666</v>
      </c>
      <c r="F615">
        <v>486774.09305184201</v>
      </c>
      <c r="G615">
        <v>280291.04726707598</v>
      </c>
      <c r="H615">
        <v>6864217.8638149602</v>
      </c>
      <c r="I615">
        <v>4500176.1841996498</v>
      </c>
      <c r="J615">
        <v>1442980.9001428499</v>
      </c>
      <c r="K615">
        <v>1919221.4548572199</v>
      </c>
      <c r="L615">
        <v>5595547.8721644403</v>
      </c>
      <c r="M615">
        <v>3706086.6417570701</v>
      </c>
      <c r="N615">
        <v>275795.05986818502</v>
      </c>
      <c r="O615">
        <v>4698345.8400501404</v>
      </c>
      <c r="P615">
        <v>6856106.9634025004</v>
      </c>
      <c r="Q615">
        <v>22907550.3808387</v>
      </c>
      <c r="R615">
        <v>3041539.55528463</v>
      </c>
      <c r="S615">
        <v>3573648.8374195499</v>
      </c>
      <c r="T615">
        <v>5356298.9647431597</v>
      </c>
      <c r="U615">
        <v>3679755.2764345198</v>
      </c>
    </row>
    <row r="616" spans="1:21" x14ac:dyDescent="0.2">
      <c r="A616" t="s">
        <v>156</v>
      </c>
      <c r="B616" t="s">
        <v>77</v>
      </c>
      <c r="C616" t="s">
        <v>80</v>
      </c>
      <c r="D616">
        <v>1511.8725723744701</v>
      </c>
      <c r="E616">
        <v>1511.8725723744701</v>
      </c>
      <c r="F616">
        <v>-115.732751867546</v>
      </c>
      <c r="G616">
        <v>423.40783444000101</v>
      </c>
      <c r="H616">
        <v>10648.206009330701</v>
      </c>
      <c r="I616">
        <v>7456.42845404526</v>
      </c>
      <c r="J616">
        <v>-915.74926826277294</v>
      </c>
      <c r="K616">
        <v>-1412.9195961164901</v>
      </c>
      <c r="L616">
        <v>-474.69918653117998</v>
      </c>
      <c r="M616">
        <v>-32.088980041525303</v>
      </c>
      <c r="N616">
        <v>52.745834159770503</v>
      </c>
      <c r="O616">
        <v>1028.3149638577099</v>
      </c>
      <c r="P616">
        <v>1816.0028018994999</v>
      </c>
      <c r="Q616">
        <v>6882.1048548572899</v>
      </c>
      <c r="R616">
        <v>2133.31626843595</v>
      </c>
      <c r="S616">
        <v>4111.2925465725402</v>
      </c>
      <c r="T616">
        <v>-1098.0028108807601</v>
      </c>
      <c r="U616">
        <v>-819.324118887846</v>
      </c>
    </row>
    <row r="617" spans="1:21" x14ac:dyDescent="0.2">
      <c r="A617" t="s">
        <v>156</v>
      </c>
      <c r="B617" t="s">
        <v>77</v>
      </c>
      <c r="C617" t="s">
        <v>81</v>
      </c>
      <c r="D617">
        <v>360.513044854062</v>
      </c>
      <c r="E617">
        <v>360.513044854062</v>
      </c>
      <c r="F617">
        <v>184.98528340405301</v>
      </c>
      <c r="G617">
        <v>170.71051629981201</v>
      </c>
      <c r="H617">
        <v>852.62950621836001</v>
      </c>
      <c r="I617">
        <v>1059.70390597247</v>
      </c>
      <c r="J617">
        <v>315.18828245383997</v>
      </c>
      <c r="K617">
        <v>450.05187060237</v>
      </c>
      <c r="L617">
        <v>498.68761747082499</v>
      </c>
      <c r="M617">
        <v>493.187669419793</v>
      </c>
      <c r="N617">
        <v>114.104652241653</v>
      </c>
      <c r="O617">
        <v>569.37629020175598</v>
      </c>
      <c r="P617">
        <v>476.446941859959</v>
      </c>
      <c r="Q617">
        <v>1238.76615766074</v>
      </c>
      <c r="R617">
        <v>419.42315494249999</v>
      </c>
      <c r="S617">
        <v>508.000031914511</v>
      </c>
      <c r="T617">
        <v>788.58180440842898</v>
      </c>
      <c r="U617">
        <v>631.473266718476</v>
      </c>
    </row>
    <row r="618" spans="1:21" x14ac:dyDescent="0.2">
      <c r="A618" t="s">
        <v>156</v>
      </c>
      <c r="B618" t="s">
        <v>77</v>
      </c>
      <c r="C618" t="s">
        <v>82</v>
      </c>
      <c r="D618">
        <v>453.007975119592</v>
      </c>
      <c r="E618">
        <v>453.007975119592</v>
      </c>
      <c r="F618">
        <v>235.47126400342299</v>
      </c>
      <c r="G618">
        <v>218.41391989346999</v>
      </c>
      <c r="H618">
        <v>1087.0118583164401</v>
      </c>
      <c r="I618">
        <v>1347.4517107188501</v>
      </c>
      <c r="J618">
        <v>384.62280393384299</v>
      </c>
      <c r="K618">
        <v>550.22426191674697</v>
      </c>
      <c r="L618">
        <v>630.97170305233794</v>
      </c>
      <c r="M618">
        <v>605.88450537803101</v>
      </c>
      <c r="N618">
        <v>145.59227170948699</v>
      </c>
      <c r="O618">
        <v>707.01271094592198</v>
      </c>
      <c r="P618">
        <v>608.58115641934398</v>
      </c>
      <c r="Q618">
        <v>1518.1120572069301</v>
      </c>
      <c r="R618">
        <v>527.74915744150201</v>
      </c>
      <c r="S618">
        <v>650.76630481543202</v>
      </c>
      <c r="T618">
        <v>953.92242790193495</v>
      </c>
      <c r="U618">
        <v>782.89767225423304</v>
      </c>
    </row>
    <row r="619" spans="1:21" x14ac:dyDescent="0.2">
      <c r="A619" t="s">
        <v>156</v>
      </c>
      <c r="B619" t="s">
        <v>77</v>
      </c>
      <c r="C619" t="s">
        <v>83</v>
      </c>
      <c r="D619">
        <v>-0.113901806339808</v>
      </c>
      <c r="E619">
        <v>-0.113901806339808</v>
      </c>
      <c r="F619">
        <v>-0.11579739788622199</v>
      </c>
      <c r="G619">
        <v>-0.12104725685250201</v>
      </c>
      <c r="H619">
        <v>-0.11711214718294299</v>
      </c>
      <c r="I619">
        <v>-0.119525536535522</v>
      </c>
      <c r="J619">
        <v>-0.100970577137021</v>
      </c>
      <c r="K619">
        <v>-0.101029922967175</v>
      </c>
      <c r="L619">
        <v>-0.113179910854584</v>
      </c>
      <c r="M619">
        <v>-0.102554864763355</v>
      </c>
      <c r="N619">
        <v>-0.117935366695683</v>
      </c>
      <c r="O619">
        <v>-0.108618761785471</v>
      </c>
      <c r="P619">
        <v>-0.114248511822927</v>
      </c>
      <c r="Q619">
        <v>-0.101066059404342</v>
      </c>
      <c r="R619">
        <v>-0.113373389949897</v>
      </c>
      <c r="S619">
        <v>-0.123622268650029</v>
      </c>
      <c r="T619">
        <v>-9.6812601332692802E-2</v>
      </c>
      <c r="U619">
        <v>-0.10766676503247501</v>
      </c>
    </row>
    <row r="620" spans="1:21" x14ac:dyDescent="0.2">
      <c r="A620" t="s">
        <v>156</v>
      </c>
      <c r="B620" t="s">
        <v>77</v>
      </c>
      <c r="C620" t="s">
        <v>84</v>
      </c>
      <c r="D620">
        <v>9.9153923661813295</v>
      </c>
      <c r="E620">
        <v>9.9153923661813295</v>
      </c>
      <c r="F620">
        <v>8.9414529541902699</v>
      </c>
      <c r="G620">
        <v>9.0104935408805993</v>
      </c>
      <c r="H620">
        <v>20.237904899793399</v>
      </c>
      <c r="I620">
        <v>25.735028685136101</v>
      </c>
      <c r="J620">
        <v>9.9334228636456992</v>
      </c>
      <c r="K620">
        <v>12.5932975039164</v>
      </c>
      <c r="L620">
        <v>12.1220342321619</v>
      </c>
      <c r="M620">
        <v>13.0725678093933</v>
      </c>
      <c r="N620">
        <v>5.6703713047841102</v>
      </c>
      <c r="O620">
        <v>12.874080176153701</v>
      </c>
      <c r="P620">
        <v>10.0404690607341</v>
      </c>
      <c r="Q620">
        <v>18.329452546422601</v>
      </c>
      <c r="R620">
        <v>10.816985855865701</v>
      </c>
      <c r="S620">
        <v>12.455689368769001</v>
      </c>
      <c r="T620">
        <v>17.139828321228901</v>
      </c>
      <c r="U620">
        <v>15.697635996223701</v>
      </c>
    </row>
    <row r="621" spans="1:21" x14ac:dyDescent="0.2">
      <c r="A621" t="s">
        <v>156</v>
      </c>
      <c r="B621" t="s">
        <v>77</v>
      </c>
      <c r="C621" t="s">
        <v>85</v>
      </c>
      <c r="D621">
        <v>4.3090287736125896</v>
      </c>
      <c r="E621">
        <v>4.3090287736125896</v>
      </c>
      <c r="F621">
        <v>4.5610686211838196</v>
      </c>
      <c r="G621">
        <v>4.5934496854459104</v>
      </c>
      <c r="H621">
        <v>5.5066780809040399</v>
      </c>
      <c r="I621">
        <v>5.9598092247495504</v>
      </c>
      <c r="J621">
        <v>4.4880416843989401</v>
      </c>
      <c r="K621">
        <v>4.7454021544136298</v>
      </c>
      <c r="L621">
        <v>4.7540317217862498</v>
      </c>
      <c r="M621">
        <v>4.9366663512513496</v>
      </c>
      <c r="N621">
        <v>3.7577004193349901</v>
      </c>
      <c r="O621">
        <v>4.73810300260749</v>
      </c>
      <c r="P621">
        <v>4.2756934961548803</v>
      </c>
      <c r="Q621">
        <v>5.1236879210708199</v>
      </c>
      <c r="R621">
        <v>4.5427338673534203</v>
      </c>
      <c r="S621">
        <v>4.7250401660423096</v>
      </c>
      <c r="T621">
        <v>5.2162538131621199</v>
      </c>
      <c r="U621">
        <v>5.1462342960570702</v>
      </c>
    </row>
    <row r="622" spans="1:21" x14ac:dyDescent="0.2">
      <c r="A622" t="s">
        <v>156</v>
      </c>
      <c r="B622" t="s">
        <v>77</v>
      </c>
      <c r="C622" t="s">
        <v>86</v>
      </c>
      <c r="D622">
        <v>347.00021877772599</v>
      </c>
      <c r="E622">
        <v>347.00021877772599</v>
      </c>
      <c r="F622">
        <v>151.08949806201201</v>
      </c>
      <c r="G622">
        <v>133.14073797002999</v>
      </c>
      <c r="H622">
        <v>649.39499732757804</v>
      </c>
      <c r="I622">
        <v>637.28071335045399</v>
      </c>
      <c r="J622">
        <v>277.36192969425599</v>
      </c>
      <c r="K622">
        <v>373.54704353743301</v>
      </c>
      <c r="L622">
        <v>474.368525826628</v>
      </c>
      <c r="M622">
        <v>421.16133414829898</v>
      </c>
      <c r="N622">
        <v>111.408247770716</v>
      </c>
      <c r="O622">
        <v>528.09258500358703</v>
      </c>
      <c r="P622">
        <v>501.68072339312602</v>
      </c>
      <c r="Q622">
        <v>1152.3860677422699</v>
      </c>
      <c r="R622">
        <v>402.32127045528</v>
      </c>
      <c r="S622">
        <v>486.79753684968802</v>
      </c>
      <c r="T622">
        <v>629.97833157376397</v>
      </c>
      <c r="U622">
        <v>517.21785878949595</v>
      </c>
    </row>
    <row r="623" spans="1:21" x14ac:dyDescent="0.2">
      <c r="A623" t="s">
        <v>156</v>
      </c>
      <c r="B623" t="s">
        <v>77</v>
      </c>
      <c r="C623" t="s">
        <v>87</v>
      </c>
      <c r="D623">
        <v>0.37845727627788101</v>
      </c>
      <c r="E623">
        <v>0.37845727627788101</v>
      </c>
      <c r="F623">
        <v>0.27161105338138197</v>
      </c>
      <c r="G623">
        <v>0.27960564937103999</v>
      </c>
      <c r="H623">
        <v>0.23517098438363601</v>
      </c>
      <c r="I623">
        <v>0.17175285341164001</v>
      </c>
      <c r="J623">
        <v>0.33812774884772601</v>
      </c>
      <c r="K623">
        <v>0.31776831773792102</v>
      </c>
      <c r="L623">
        <v>0.31482072794928601</v>
      </c>
      <c r="M623">
        <v>0.304008492710517</v>
      </c>
      <c r="N623">
        <v>0.42635866710287101</v>
      </c>
      <c r="O623">
        <v>0.32077849979893303</v>
      </c>
      <c r="P623">
        <v>0.41302093556286901</v>
      </c>
      <c r="Q623">
        <v>0.30180445846656401</v>
      </c>
      <c r="R623">
        <v>0.33080735198640399</v>
      </c>
      <c r="S623">
        <v>0.311352772865849</v>
      </c>
      <c r="T623">
        <v>0.26193332517075302</v>
      </c>
      <c r="U623">
        <v>0.26031787955818397</v>
      </c>
    </row>
    <row r="624" spans="1:21" x14ac:dyDescent="0.2">
      <c r="A624" t="s">
        <v>156</v>
      </c>
      <c r="B624" t="s">
        <v>77</v>
      </c>
      <c r="C624" t="s">
        <v>88</v>
      </c>
      <c r="D624">
        <v>0.319852494044158</v>
      </c>
      <c r="E624">
        <v>0.319852494044158</v>
      </c>
      <c r="F624">
        <v>0.194852830291772</v>
      </c>
      <c r="G624">
        <v>0.20704270458902799</v>
      </c>
      <c r="H624">
        <v>0.18009328021373799</v>
      </c>
      <c r="I624">
        <v>0.120728317819083</v>
      </c>
      <c r="J624">
        <v>0.27516820010488602</v>
      </c>
      <c r="K624">
        <v>0.257360093577851</v>
      </c>
      <c r="L624">
        <v>0.251838043703077</v>
      </c>
      <c r="M624">
        <v>0.24315356211190101</v>
      </c>
      <c r="N624">
        <v>0.369171793634681</v>
      </c>
      <c r="O624">
        <v>0.25870349786085101</v>
      </c>
      <c r="P624">
        <v>0.36174949094457898</v>
      </c>
      <c r="Q624">
        <v>0.24493939194582101</v>
      </c>
      <c r="R624">
        <v>0.2672074219824</v>
      </c>
      <c r="S624">
        <v>0.246214060570215</v>
      </c>
      <c r="T624">
        <v>0.19930534509818901</v>
      </c>
      <c r="U624">
        <v>0.196151328479613</v>
      </c>
    </row>
    <row r="625" spans="1:21" x14ac:dyDescent="0.2">
      <c r="A625" t="s">
        <v>156</v>
      </c>
      <c r="B625" t="s">
        <v>77</v>
      </c>
      <c r="C625" t="s">
        <v>89</v>
      </c>
      <c r="D625">
        <v>0.98620754039953296</v>
      </c>
      <c r="E625">
        <v>0.98620754039953296</v>
      </c>
      <c r="F625">
        <v>0.99339436699888295</v>
      </c>
      <c r="G625">
        <v>0.98709528307629901</v>
      </c>
      <c r="H625">
        <v>0.99325480066935901</v>
      </c>
      <c r="I625">
        <v>0.96480501414318198</v>
      </c>
      <c r="J625">
        <v>0.98285834057965904</v>
      </c>
      <c r="K625">
        <v>0.97626690301360897</v>
      </c>
      <c r="L625">
        <v>0.99585507380848504</v>
      </c>
      <c r="M625">
        <v>0.99109857779962696</v>
      </c>
      <c r="N625">
        <v>0.992037456370786</v>
      </c>
      <c r="O625">
        <v>0.98591635924820797</v>
      </c>
      <c r="P625">
        <v>0.99570696893107902</v>
      </c>
      <c r="Q625">
        <v>0.98769032255454903</v>
      </c>
      <c r="R625">
        <v>0.98922678906377903</v>
      </c>
      <c r="S625">
        <v>0.98407128896638296</v>
      </c>
      <c r="T625">
        <v>0.97690775267094898</v>
      </c>
      <c r="U625">
        <v>0.97738197175461505</v>
      </c>
    </row>
    <row r="626" spans="1:21" x14ac:dyDescent="0.2">
      <c r="A626" t="s">
        <v>156</v>
      </c>
      <c r="B626" t="s">
        <v>77</v>
      </c>
      <c r="C626" t="s">
        <v>90</v>
      </c>
      <c r="D626">
        <v>0.95203459251038902</v>
      </c>
      <c r="E626">
        <v>0.95203459251038902</v>
      </c>
      <c r="F626">
        <v>0.95638308403628502</v>
      </c>
      <c r="G626">
        <v>0.93789403592013199</v>
      </c>
      <c r="H626">
        <v>0.95407777773209201</v>
      </c>
      <c r="I626">
        <v>0.88916528312278797</v>
      </c>
      <c r="J626">
        <v>0.941193095443284</v>
      </c>
      <c r="K626">
        <v>0.92898361110181404</v>
      </c>
      <c r="L626">
        <v>0.97129842342205297</v>
      </c>
      <c r="M626">
        <v>0.95475894224281499</v>
      </c>
      <c r="N626">
        <v>0.96185297137895098</v>
      </c>
      <c r="O626">
        <v>0.94925450893164598</v>
      </c>
      <c r="P626">
        <v>0.97550235115345996</v>
      </c>
      <c r="Q626">
        <v>0.95393061988488104</v>
      </c>
      <c r="R626">
        <v>0.95620007314175204</v>
      </c>
      <c r="S626">
        <v>0.94559656263745695</v>
      </c>
      <c r="T626">
        <v>0.92749383892339099</v>
      </c>
      <c r="U626">
        <v>0.92696755385587504</v>
      </c>
    </row>
    <row r="627" spans="1:21" x14ac:dyDescent="0.2">
      <c r="A627" t="s">
        <v>156</v>
      </c>
      <c r="B627" t="s">
        <v>77</v>
      </c>
      <c r="C627" t="s">
        <v>91</v>
      </c>
      <c r="D627">
        <v>-0.21680540076353</v>
      </c>
      <c r="E627">
        <v>-0.21680540076353</v>
      </c>
      <c r="F627">
        <v>-0.132425794297345</v>
      </c>
      <c r="G627">
        <v>-0.117319253100842</v>
      </c>
      <c r="H627">
        <v>-0.21288027482760899</v>
      </c>
      <c r="I627">
        <v>-0.17556728797253701</v>
      </c>
      <c r="J627">
        <v>-0.204165819207342</v>
      </c>
      <c r="K627">
        <v>-0.23462910404076401</v>
      </c>
      <c r="L627">
        <v>-0.223068824139321</v>
      </c>
      <c r="M627">
        <v>-0.221608704397152</v>
      </c>
      <c r="N627">
        <v>-0.18772951775944999</v>
      </c>
      <c r="O627">
        <v>-0.223992935825649</v>
      </c>
      <c r="P627">
        <v>-0.24799832262206301</v>
      </c>
      <c r="Q627">
        <v>-0.27879342577167299</v>
      </c>
      <c r="R627">
        <v>-0.20858066930021699</v>
      </c>
      <c r="S627">
        <v>-0.21554130869114299</v>
      </c>
      <c r="T627">
        <v>-0.23383896443361901</v>
      </c>
      <c r="U627">
        <v>-0.216505866873376</v>
      </c>
    </row>
    <row r="628" spans="1:21" x14ac:dyDescent="0.2">
      <c r="A628" t="s">
        <v>156</v>
      </c>
      <c r="B628" t="s">
        <v>77</v>
      </c>
      <c r="C628" t="s">
        <v>92</v>
      </c>
      <c r="D628">
        <v>0.929294183132928</v>
      </c>
      <c r="E628">
        <v>0.929294183132928</v>
      </c>
      <c r="F628">
        <v>0.85006050077633699</v>
      </c>
      <c r="G628">
        <v>0.824069917915498</v>
      </c>
      <c r="H628">
        <v>0.95777862965250804</v>
      </c>
      <c r="I628">
        <v>0.94442288496090299</v>
      </c>
      <c r="J628">
        <v>0.92766189630338602</v>
      </c>
      <c r="K628">
        <v>0.95438770850225296</v>
      </c>
      <c r="L628">
        <v>0.946539517089662</v>
      </c>
      <c r="M628">
        <v>0.95094172006340405</v>
      </c>
      <c r="N628">
        <v>0.88132623389166598</v>
      </c>
      <c r="O628">
        <v>0.94624400645355899</v>
      </c>
      <c r="P628">
        <v>0.94455041199147804</v>
      </c>
      <c r="Q628">
        <v>0.97595349677015597</v>
      </c>
      <c r="R628">
        <v>0.93138383285975601</v>
      </c>
      <c r="S628">
        <v>0.941608179392179</v>
      </c>
      <c r="T628">
        <v>0.96315289726324704</v>
      </c>
      <c r="U628">
        <v>0.95317669690626805</v>
      </c>
    </row>
    <row r="629" spans="1:21" x14ac:dyDescent="0.2">
      <c r="A629" t="s">
        <v>156</v>
      </c>
      <c r="B629" t="s">
        <v>77</v>
      </c>
      <c r="C629" t="s">
        <v>93</v>
      </c>
      <c r="D629">
        <v>0.26834959412943998</v>
      </c>
      <c r="E629">
        <v>0.26834959412943998</v>
      </c>
      <c r="F629">
        <v>0.19408526147575</v>
      </c>
      <c r="G629">
        <v>0.19970354020806799</v>
      </c>
      <c r="H629">
        <v>0.170825083336195</v>
      </c>
      <c r="I629">
        <v>0.113141265941788</v>
      </c>
      <c r="J629">
        <v>0.24587320648694699</v>
      </c>
      <c r="K629">
        <v>0.23093610146761001</v>
      </c>
      <c r="L629">
        <v>0.21777716691256899</v>
      </c>
      <c r="M629">
        <v>0.185013792342864</v>
      </c>
      <c r="N629">
        <v>0.30762323825712101</v>
      </c>
      <c r="O629">
        <v>0.23468789781945901</v>
      </c>
      <c r="P629">
        <v>0.25086861874027</v>
      </c>
      <c r="Q629">
        <v>0.20626910753316</v>
      </c>
      <c r="R629">
        <v>0.247975893901451</v>
      </c>
      <c r="S629">
        <v>0.23128488666498401</v>
      </c>
      <c r="T629">
        <v>0.18457672310870901</v>
      </c>
      <c r="U629">
        <v>0.19038180809757399</v>
      </c>
    </row>
    <row r="630" spans="1:21" x14ac:dyDescent="0.2">
      <c r="A630" t="s">
        <v>156</v>
      </c>
      <c r="B630" t="s">
        <v>77</v>
      </c>
      <c r="C630" t="s">
        <v>94</v>
      </c>
      <c r="D630">
        <v>83.524060531844199</v>
      </c>
      <c r="E630">
        <v>83.524060531844199</v>
      </c>
      <c r="F630">
        <v>102.495463141944</v>
      </c>
      <c r="G630">
        <v>61.500581807685201</v>
      </c>
      <c r="H630">
        <v>125.498009358167</v>
      </c>
      <c r="I630">
        <v>84.503942843639905</v>
      </c>
      <c r="J630">
        <v>69.504990253325303</v>
      </c>
      <c r="K630">
        <v>69.504445507981401</v>
      </c>
      <c r="L630">
        <v>206.48659502287001</v>
      </c>
      <c r="M630">
        <v>98.522337832057602</v>
      </c>
      <c r="N630">
        <v>63.508587982186597</v>
      </c>
      <c r="O630">
        <v>102.501690471355</v>
      </c>
      <c r="P630">
        <v>164.53993503789201</v>
      </c>
      <c r="Q630">
        <v>123.511191694106</v>
      </c>
      <c r="R630">
        <v>111.50094030201301</v>
      </c>
      <c r="S630">
        <v>91.509165284868899</v>
      </c>
      <c r="T630">
        <v>88.490897949260301</v>
      </c>
      <c r="U630">
        <v>87.498145451156205</v>
      </c>
    </row>
    <row r="631" spans="1:21" x14ac:dyDescent="0.2">
      <c r="A631" t="s">
        <v>156</v>
      </c>
      <c r="B631" t="s">
        <v>77</v>
      </c>
      <c r="C631" t="s">
        <v>95</v>
      </c>
      <c r="D631">
        <v>2.16239830845841E-2</v>
      </c>
      <c r="E631">
        <v>2.16239830845841E-2</v>
      </c>
      <c r="F631">
        <v>4.9730139371166196E-3</v>
      </c>
      <c r="G631">
        <v>6.2090432917126003E-3</v>
      </c>
      <c r="H631">
        <v>5.5069998103724404E-3</v>
      </c>
      <c r="I631">
        <v>2.0729659299544801E-3</v>
      </c>
      <c r="J631">
        <v>1.4284125518473301E-2</v>
      </c>
      <c r="K631">
        <v>1.23910313498974E-2</v>
      </c>
      <c r="L631">
        <v>1.16684867670065E-2</v>
      </c>
      <c r="M631">
        <v>1.1677452601335099E-2</v>
      </c>
      <c r="N631">
        <v>3.1872684630879597E-2</v>
      </c>
      <c r="O631">
        <v>1.2842537238415899E-2</v>
      </c>
      <c r="P631">
        <v>3.65705700505565E-2</v>
      </c>
      <c r="Q631">
        <v>1.29872584887313E-2</v>
      </c>
      <c r="R631">
        <v>1.36554573628673E-2</v>
      </c>
      <c r="S631">
        <v>1.03688809664907E-2</v>
      </c>
      <c r="T631">
        <v>6.1994084544761303E-3</v>
      </c>
      <c r="U631">
        <v>5.9948323729893402E-3</v>
      </c>
    </row>
    <row r="632" spans="1:21" x14ac:dyDescent="0.2">
      <c r="A632" t="s">
        <v>156</v>
      </c>
      <c r="B632" t="s">
        <v>77</v>
      </c>
      <c r="C632" t="s">
        <v>96</v>
      </c>
      <c r="D632">
        <v>8.2956576157014101</v>
      </c>
      <c r="E632">
        <v>8.2956576157014101</v>
      </c>
      <c r="F632">
        <v>9.2721226814817292</v>
      </c>
      <c r="G632">
        <v>9.3724224253734505</v>
      </c>
      <c r="H632">
        <v>10.5546841583682</v>
      </c>
      <c r="I632">
        <v>11.6661835967312</v>
      </c>
      <c r="J632">
        <v>8.7622129481142199</v>
      </c>
      <c r="K632">
        <v>9.2147609670859598</v>
      </c>
      <c r="L632">
        <v>9.0878185960779998</v>
      </c>
      <c r="M632">
        <v>9.4896419268368302</v>
      </c>
      <c r="N632">
        <v>7.3494670544896801</v>
      </c>
      <c r="O632">
        <v>9.0571282919664799</v>
      </c>
      <c r="P632">
        <v>7.9215749714035004</v>
      </c>
      <c r="Q632">
        <v>9.4868177409496095</v>
      </c>
      <c r="R632">
        <v>8.79793734643801</v>
      </c>
      <c r="S632">
        <v>9.1011111553359498</v>
      </c>
      <c r="T632">
        <v>9.9927476626407898</v>
      </c>
      <c r="U632">
        <v>9.9370524016802797</v>
      </c>
    </row>
    <row r="633" spans="1:21" x14ac:dyDescent="0.2">
      <c r="A633" t="s">
        <v>156</v>
      </c>
      <c r="B633" t="s">
        <v>77</v>
      </c>
      <c r="C633" t="s">
        <v>97</v>
      </c>
      <c r="D633">
        <v>0.79563260181569095</v>
      </c>
      <c r="E633">
        <v>0.79563260181569095</v>
      </c>
      <c r="F633">
        <v>0.69055096352942202</v>
      </c>
      <c r="G633">
        <v>0.58235600739080695</v>
      </c>
      <c r="H633">
        <v>0.78139334768929603</v>
      </c>
      <c r="I633">
        <v>0.68801422016388702</v>
      </c>
      <c r="J633">
        <v>0.76025240574461295</v>
      </c>
      <c r="K633">
        <v>0.80026944845986403</v>
      </c>
      <c r="L633">
        <v>0.81052146113003998</v>
      </c>
      <c r="M633">
        <v>0.75130087883767005</v>
      </c>
      <c r="N633">
        <v>0.77944535101309997</v>
      </c>
      <c r="O633">
        <v>0.76242143656442096</v>
      </c>
      <c r="P633">
        <v>0.80858883837481998</v>
      </c>
      <c r="Q633">
        <v>0.82283999531024399</v>
      </c>
      <c r="R633">
        <v>0.76726391898306801</v>
      </c>
      <c r="S633">
        <v>0.75272998597366803</v>
      </c>
      <c r="T633">
        <v>0.75356783711313602</v>
      </c>
      <c r="U633">
        <v>0.75497125496783402</v>
      </c>
    </row>
    <row r="634" spans="1:21" x14ac:dyDescent="0.2">
      <c r="A634" t="s">
        <v>156</v>
      </c>
      <c r="B634" t="s">
        <v>77</v>
      </c>
      <c r="C634" t="s">
        <v>98</v>
      </c>
      <c r="D634">
        <v>7.8639039743344699E-2</v>
      </c>
      <c r="E634">
        <v>7.8639039743344699E-2</v>
      </c>
      <c r="F634">
        <v>2.3929646912081E-2</v>
      </c>
      <c r="G634">
        <v>3.2520604070984602E-2</v>
      </c>
      <c r="H634">
        <v>3.18772052315257E-2</v>
      </c>
      <c r="I634">
        <v>2.0381729860164201E-2</v>
      </c>
      <c r="J634">
        <v>5.3871768578435897E-2</v>
      </c>
      <c r="K634">
        <v>5.2444933452463302E-2</v>
      </c>
      <c r="L634">
        <v>6.1076950349064699E-2</v>
      </c>
      <c r="M634">
        <v>7.7244250935564807E-2</v>
      </c>
      <c r="N634">
        <v>9.66574528048538E-2</v>
      </c>
      <c r="O634">
        <v>5.2512205178532299E-2</v>
      </c>
      <c r="P634">
        <v>0.14015437431269501</v>
      </c>
      <c r="Q634">
        <v>6.7355195174349E-2</v>
      </c>
      <c r="R634">
        <v>5.3208218915938799E-2</v>
      </c>
      <c r="S634">
        <v>4.3057739380765001E-2</v>
      </c>
      <c r="T634">
        <v>3.3131410930863699E-2</v>
      </c>
      <c r="U634">
        <v>3.1004717579450201E-2</v>
      </c>
    </row>
    <row r="635" spans="1:21" x14ac:dyDescent="0.2">
      <c r="A635" t="s">
        <v>156</v>
      </c>
      <c r="B635" t="s">
        <v>77</v>
      </c>
      <c r="C635" t="s">
        <v>99</v>
      </c>
      <c r="D635">
        <v>167.048121063688</v>
      </c>
      <c r="E635">
        <v>167.048121063688</v>
      </c>
      <c r="F635">
        <v>204.99092628388701</v>
      </c>
      <c r="G635">
        <v>123.00116361537</v>
      </c>
      <c r="H635">
        <v>250.99601871633499</v>
      </c>
      <c r="I635">
        <v>169.00788568728001</v>
      </c>
      <c r="J635">
        <v>139.00998050665001</v>
      </c>
      <c r="K635">
        <v>139.00889101596201</v>
      </c>
      <c r="L635">
        <v>412.973190045742</v>
      </c>
      <c r="M635">
        <v>197.044675664116</v>
      </c>
      <c r="N635">
        <v>127.017175964373</v>
      </c>
      <c r="O635">
        <v>205.003380942711</v>
      </c>
      <c r="P635">
        <v>329.07987007578402</v>
      </c>
      <c r="Q635">
        <v>247.02238338821101</v>
      </c>
      <c r="R635">
        <v>223.00188060402601</v>
      </c>
      <c r="S635">
        <v>183.01833056973601</v>
      </c>
      <c r="T635">
        <v>176.981795898521</v>
      </c>
      <c r="U635">
        <v>174.99629090231201</v>
      </c>
    </row>
    <row r="636" spans="1:21" x14ac:dyDescent="0.2">
      <c r="A636" t="s">
        <v>156</v>
      </c>
      <c r="B636" t="s">
        <v>77</v>
      </c>
      <c r="C636" t="s">
        <v>100</v>
      </c>
      <c r="D636">
        <v>4.9300815988395899</v>
      </c>
      <c r="E636">
        <v>4.9300815988395899</v>
      </c>
      <c r="F636">
        <v>5.2653805424435998</v>
      </c>
      <c r="G636">
        <v>5.2913285619860098</v>
      </c>
      <c r="H636">
        <v>6.2072852790403701</v>
      </c>
      <c r="I636">
        <v>6.66935921395305</v>
      </c>
      <c r="J636">
        <v>5.1351965847687397</v>
      </c>
      <c r="K636">
        <v>5.40106313165529</v>
      </c>
      <c r="L636">
        <v>5.41078332036549</v>
      </c>
      <c r="M636">
        <v>5.5897083742249398</v>
      </c>
      <c r="N636">
        <v>4.3585476449673903</v>
      </c>
      <c r="O636">
        <v>5.4057168650871796</v>
      </c>
      <c r="P636">
        <v>4.8639875639901398</v>
      </c>
      <c r="Q636">
        <v>5.7056401924777402</v>
      </c>
      <c r="R636">
        <v>5.1709901863829604</v>
      </c>
      <c r="S636">
        <v>5.4017653763005704</v>
      </c>
      <c r="T636">
        <v>5.9088779390496899</v>
      </c>
      <c r="U636">
        <v>5.8343706934222999</v>
      </c>
    </row>
    <row r="637" spans="1:21" x14ac:dyDescent="0.2">
      <c r="A637" t="s">
        <v>156</v>
      </c>
      <c r="B637" t="s">
        <v>77</v>
      </c>
      <c r="C637" t="s">
        <v>101</v>
      </c>
      <c r="D637">
        <v>203.38025499341401</v>
      </c>
      <c r="E637">
        <v>203.38025499341401</v>
      </c>
      <c r="F637">
        <v>105.11413685186901</v>
      </c>
      <c r="G637">
        <v>97.281109048320204</v>
      </c>
      <c r="H637">
        <v>484.9103411337</v>
      </c>
      <c r="I637">
        <v>601.78890417282901</v>
      </c>
      <c r="J637">
        <v>174.952771596921</v>
      </c>
      <c r="K637">
        <v>250.06903312977801</v>
      </c>
      <c r="L637">
        <v>282.41483013078999</v>
      </c>
      <c r="M637">
        <v>274.768043699457</v>
      </c>
      <c r="N637">
        <v>64.924230987785407</v>
      </c>
      <c r="O637">
        <v>319.09725028691997</v>
      </c>
      <c r="P637">
        <v>271.25702456982401</v>
      </c>
      <c r="Q637">
        <v>689.21955371692195</v>
      </c>
      <c r="R637">
        <v>236.79307809599999</v>
      </c>
      <c r="S637">
        <v>289.69158418248497</v>
      </c>
      <c r="T637">
        <v>435.62605807759002</v>
      </c>
      <c r="U637">
        <v>353.592734743177</v>
      </c>
    </row>
    <row r="638" spans="1:21" x14ac:dyDescent="0.2">
      <c r="A638" t="s">
        <v>156</v>
      </c>
      <c r="B638" t="s">
        <v>102</v>
      </c>
      <c r="C638" t="s">
        <v>103</v>
      </c>
      <c r="D638">
        <v>6.3616189795461402</v>
      </c>
      <c r="E638">
        <v>6.3616189795461402</v>
      </c>
      <c r="F638">
        <v>6.2908075304466999</v>
      </c>
      <c r="G638">
        <v>6.3117647676648296</v>
      </c>
      <c r="H638">
        <v>6.9978227461307201</v>
      </c>
      <c r="I638">
        <v>7.22900764501669</v>
      </c>
      <c r="J638">
        <v>6.40810397580805</v>
      </c>
      <c r="K638">
        <v>6.6832430965413003</v>
      </c>
      <c r="L638">
        <v>6.5736078502806103</v>
      </c>
      <c r="M638">
        <v>6.7308677248554698</v>
      </c>
      <c r="N638">
        <v>5.9273954247575</v>
      </c>
      <c r="O638">
        <v>6.5229071528720102</v>
      </c>
      <c r="P638">
        <v>6.2743823451936898</v>
      </c>
      <c r="Q638">
        <v>6.8692219066095204</v>
      </c>
      <c r="R638">
        <v>6.4026027168694304</v>
      </c>
      <c r="S638">
        <v>6.5298151151739097</v>
      </c>
      <c r="T638">
        <v>6.8857868525173496</v>
      </c>
      <c r="U638">
        <v>6.7419205597322502</v>
      </c>
    </row>
    <row r="639" spans="1:21" x14ac:dyDescent="0.2">
      <c r="A639" t="s">
        <v>156</v>
      </c>
      <c r="B639" t="s">
        <v>102</v>
      </c>
      <c r="C639" t="s">
        <v>104</v>
      </c>
      <c r="D639">
        <v>3555.1563350953002</v>
      </c>
      <c r="E639">
        <v>3555.1563350953002</v>
      </c>
      <c r="F639">
        <v>4235.6225809789903</v>
      </c>
      <c r="G639">
        <v>5325.6516341923298</v>
      </c>
      <c r="H639">
        <v>4079.1925890960501</v>
      </c>
      <c r="I639">
        <v>5961.2240115618797</v>
      </c>
      <c r="J639">
        <v>2854.4337000578998</v>
      </c>
      <c r="K639">
        <v>2846.6550522647999</v>
      </c>
      <c r="L639">
        <v>2358.94679527069</v>
      </c>
      <c r="M639">
        <v>2734.6453344942602</v>
      </c>
      <c r="N639">
        <v>2298.3215381468599</v>
      </c>
      <c r="O639">
        <v>3387.3316257187598</v>
      </c>
      <c r="P639">
        <v>2031.93356556357</v>
      </c>
      <c r="Q639">
        <v>3199.9668681982998</v>
      </c>
      <c r="R639">
        <v>3758.82076324832</v>
      </c>
      <c r="S639">
        <v>3314.0921938831798</v>
      </c>
      <c r="T639">
        <v>3038.7145691609899</v>
      </c>
      <c r="U639">
        <v>3188.44819882714</v>
      </c>
    </row>
    <row r="640" spans="1:21" x14ac:dyDescent="0.2">
      <c r="A640" t="s">
        <v>156</v>
      </c>
      <c r="B640" t="s">
        <v>102</v>
      </c>
      <c r="C640" t="s">
        <v>105</v>
      </c>
      <c r="D640">
        <v>0.28473140598232399</v>
      </c>
      <c r="E640">
        <v>0.28473140598232399</v>
      </c>
      <c r="F640">
        <v>0.438334117870122</v>
      </c>
      <c r="G640">
        <v>0.41842014724955401</v>
      </c>
      <c r="H640">
        <v>0.48137745918055902</v>
      </c>
      <c r="I640">
        <v>0.61538391778279</v>
      </c>
      <c r="J640">
        <v>0.33056557035991901</v>
      </c>
      <c r="K640">
        <v>0.35423781138188198</v>
      </c>
      <c r="L640">
        <v>0.366979899699858</v>
      </c>
      <c r="M640">
        <v>0.39684303214254302</v>
      </c>
      <c r="N640">
        <v>0.23505026980434199</v>
      </c>
      <c r="O640">
        <v>0.35413817310180501</v>
      </c>
      <c r="P640">
        <v>0.25279093873644798</v>
      </c>
      <c r="Q640">
        <v>0.386936743433894</v>
      </c>
      <c r="R640">
        <v>0.33991867998266601</v>
      </c>
      <c r="S640">
        <v>0.36591500429316298</v>
      </c>
      <c r="T640">
        <v>0.43065682669515198</v>
      </c>
      <c r="U640">
        <v>0.44518963960166702</v>
      </c>
    </row>
    <row r="641" spans="1:21" x14ac:dyDescent="0.2">
      <c r="A641" t="s">
        <v>156</v>
      </c>
      <c r="B641" t="s">
        <v>102</v>
      </c>
      <c r="C641" t="s">
        <v>106</v>
      </c>
      <c r="D641">
        <v>3.1113632980935999</v>
      </c>
      <c r="E641">
        <v>3.1113632980935999</v>
      </c>
      <c r="F641">
        <v>0.95467373641892095</v>
      </c>
      <c r="G641">
        <v>1.2283729068404401</v>
      </c>
      <c r="H641">
        <v>1.33925571890505</v>
      </c>
      <c r="I641">
        <v>1.0013628491895401</v>
      </c>
      <c r="J641">
        <v>2.1675935288474899</v>
      </c>
      <c r="K641">
        <v>2.0644440733473801</v>
      </c>
      <c r="L641">
        <v>2.3540290631102398</v>
      </c>
      <c r="M641">
        <v>3.43061825050692</v>
      </c>
      <c r="N641">
        <v>3.22615920855552</v>
      </c>
      <c r="O641">
        <v>2.0060893509590798</v>
      </c>
      <c r="P641">
        <v>4.9188188030220399</v>
      </c>
      <c r="Q641">
        <v>2.5871773239619902</v>
      </c>
      <c r="R641">
        <v>1.8567541126563201</v>
      </c>
      <c r="S641">
        <v>1.68713696257294</v>
      </c>
      <c r="T641">
        <v>1.40212186537502</v>
      </c>
      <c r="U641">
        <v>1.2374456673930101</v>
      </c>
    </row>
    <row r="642" spans="1:21" x14ac:dyDescent="0.2">
      <c r="A642" t="s">
        <v>156</v>
      </c>
      <c r="B642" t="s">
        <v>102</v>
      </c>
      <c r="C642" t="s">
        <v>107</v>
      </c>
      <c r="D642">
        <v>1182.38827486785</v>
      </c>
      <c r="E642">
        <v>1182.38827486785</v>
      </c>
      <c r="F642">
        <v>495.04429266273399</v>
      </c>
      <c r="G642">
        <v>673.31646763042102</v>
      </c>
      <c r="H642">
        <v>302.50271418456401</v>
      </c>
      <c r="I642">
        <v>186.28915040776201</v>
      </c>
      <c r="J642">
        <v>653.95240301100102</v>
      </c>
      <c r="K642">
        <v>506.72448979591798</v>
      </c>
      <c r="L642">
        <v>408.89670192905999</v>
      </c>
      <c r="M642">
        <v>381.393266579596</v>
      </c>
      <c r="N642">
        <v>1208.7484148087501</v>
      </c>
      <c r="O642">
        <v>667.38619968635601</v>
      </c>
      <c r="P642">
        <v>920.14630505100695</v>
      </c>
      <c r="Q642">
        <v>492.72889963724299</v>
      </c>
      <c r="R642">
        <v>815.65075058780894</v>
      </c>
      <c r="S642">
        <v>584.34481616429196</v>
      </c>
      <c r="T642">
        <v>318.278628117913</v>
      </c>
      <c r="U642">
        <v>330.10918737782703</v>
      </c>
    </row>
    <row r="643" spans="1:21" x14ac:dyDescent="0.2">
      <c r="A643" t="s">
        <v>156</v>
      </c>
      <c r="B643" t="s">
        <v>102</v>
      </c>
      <c r="C643" t="s">
        <v>108</v>
      </c>
      <c r="D643">
        <v>203.727402292682</v>
      </c>
      <c r="E643">
        <v>203.727402292682</v>
      </c>
      <c r="F643">
        <v>109.765509680796</v>
      </c>
      <c r="G643">
        <v>98.478138335639102</v>
      </c>
      <c r="H643">
        <v>490.04195199198398</v>
      </c>
      <c r="I643">
        <v>600.40104501835503</v>
      </c>
      <c r="J643">
        <v>172.784922004111</v>
      </c>
      <c r="K643">
        <v>248.485649120396</v>
      </c>
      <c r="L643">
        <v>289.00716071740402</v>
      </c>
      <c r="M643">
        <v>283.40358002413302</v>
      </c>
      <c r="N643">
        <v>66.170403127378293</v>
      </c>
      <c r="O643">
        <v>316.833794755611</v>
      </c>
      <c r="P643">
        <v>285.41922731915099</v>
      </c>
      <c r="Q643">
        <v>688.11554037041799</v>
      </c>
      <c r="R643">
        <v>237.98521196102999</v>
      </c>
      <c r="S643">
        <v>287.58173994741799</v>
      </c>
      <c r="T643">
        <v>430.004738874716</v>
      </c>
      <c r="U643">
        <v>351.183935179939</v>
      </c>
    </row>
    <row r="644" spans="1:21" x14ac:dyDescent="0.2">
      <c r="A644" t="s">
        <v>156</v>
      </c>
      <c r="B644" t="s">
        <v>102</v>
      </c>
      <c r="C644" t="s">
        <v>109</v>
      </c>
      <c r="D644">
        <v>7181.7967323402199</v>
      </c>
      <c r="E644">
        <v>7181.7967323402199</v>
      </c>
      <c r="F644">
        <v>10613.353202939001</v>
      </c>
      <c r="G644">
        <v>3880.1773255813901</v>
      </c>
      <c r="H644">
        <v>16237.5670285579</v>
      </c>
      <c r="I644">
        <v>7742.2125529059504</v>
      </c>
      <c r="J644">
        <v>5004.4918355529799</v>
      </c>
      <c r="K644">
        <v>5079.6178446988497</v>
      </c>
      <c r="L644">
        <v>42926.181549471003</v>
      </c>
      <c r="M644">
        <v>9996.4485560876492</v>
      </c>
      <c r="N644">
        <v>4099.1218040498998</v>
      </c>
      <c r="O644">
        <v>10822.9659174072</v>
      </c>
      <c r="P644">
        <v>27354.470017417199</v>
      </c>
      <c r="Q644">
        <v>15936.5428053204</v>
      </c>
      <c r="R644">
        <v>12670.5780430457</v>
      </c>
      <c r="S644">
        <v>8661.0946229435795</v>
      </c>
      <c r="T644">
        <v>8260.6744614512409</v>
      </c>
      <c r="U644">
        <v>8005.2105557106897</v>
      </c>
    </row>
    <row r="645" spans="1:21" x14ac:dyDescent="0.2">
      <c r="A645" t="s">
        <v>156</v>
      </c>
      <c r="B645" t="s">
        <v>102</v>
      </c>
      <c r="C645" t="s">
        <v>110</v>
      </c>
      <c r="D645">
        <v>8.5737626141278191</v>
      </c>
      <c r="E645">
        <v>8.5737626141278191</v>
      </c>
      <c r="F645">
        <v>3.60560902411259</v>
      </c>
      <c r="G645">
        <v>4.1651477058453796</v>
      </c>
      <c r="H645">
        <v>4.0578239320273699</v>
      </c>
      <c r="I645">
        <v>3.0547125012903802</v>
      </c>
      <c r="J645">
        <v>6.4508396062536102</v>
      </c>
      <c r="K645">
        <v>6.0485316077650504</v>
      </c>
      <c r="L645">
        <v>6.3814561294337198</v>
      </c>
      <c r="M645">
        <v>7.7435785807575099</v>
      </c>
      <c r="N645">
        <v>9.8355491920638105</v>
      </c>
      <c r="O645">
        <v>5.9706220595922597</v>
      </c>
      <c r="P645">
        <v>12.5399353072903</v>
      </c>
      <c r="Q645">
        <v>6.6503022974606996</v>
      </c>
      <c r="R645">
        <v>5.8610960390667302</v>
      </c>
      <c r="S645">
        <v>5.2806668874903302</v>
      </c>
      <c r="T645">
        <v>4.3857709750566896</v>
      </c>
      <c r="U645">
        <v>4.04384250209438</v>
      </c>
    </row>
    <row r="646" spans="1:21" x14ac:dyDescent="0.2">
      <c r="A646" t="s">
        <v>156</v>
      </c>
      <c r="B646" t="s">
        <v>102</v>
      </c>
      <c r="C646" t="s">
        <v>111</v>
      </c>
      <c r="D646">
        <v>60110.086016338297</v>
      </c>
      <c r="E646">
        <v>60110.086016338297</v>
      </c>
      <c r="F646">
        <v>38130.740349787797</v>
      </c>
      <c r="G646">
        <v>15911.3222030169</v>
      </c>
      <c r="H646">
        <v>64254.507316497497</v>
      </c>
      <c r="I646">
        <v>22268.831526788399</v>
      </c>
      <c r="J646">
        <v>31368.892993630499</v>
      </c>
      <c r="K646">
        <v>29601.990666998499</v>
      </c>
      <c r="L646">
        <v>272851.52535780898</v>
      </c>
      <c r="M646">
        <v>75777.278043825194</v>
      </c>
      <c r="N646">
        <v>39838.935876457297</v>
      </c>
      <c r="O646">
        <v>63108.745948771502</v>
      </c>
      <c r="P646">
        <v>340533.29559591901</v>
      </c>
      <c r="Q646">
        <v>102330.530229746</v>
      </c>
      <c r="R646">
        <v>73038.714234038707</v>
      </c>
      <c r="S646">
        <v>44478.896544109499</v>
      </c>
      <c r="T646">
        <v>34930.584325396798</v>
      </c>
      <c r="U646">
        <v>31443.5350460765</v>
      </c>
    </row>
    <row r="647" spans="1:21" x14ac:dyDescent="0.2">
      <c r="A647" t="s">
        <v>156</v>
      </c>
      <c r="B647" t="s">
        <v>102</v>
      </c>
      <c r="C647" t="s">
        <v>112</v>
      </c>
      <c r="D647">
        <v>1.33440286803251E-3</v>
      </c>
      <c r="E647">
        <v>1.33440286803251E-3</v>
      </c>
      <c r="F647">
        <v>4.5590881587907398E-4</v>
      </c>
      <c r="G647">
        <v>1.2170374326706201E-3</v>
      </c>
      <c r="H647">
        <v>3.8888412732921497E-4</v>
      </c>
      <c r="I647">
        <v>6.0095173206879096E-4</v>
      </c>
      <c r="J647">
        <v>1.5509982657648501E-3</v>
      </c>
      <c r="K647">
        <v>1.5144912799346399E-3</v>
      </c>
      <c r="L647">
        <v>3.0562197945430998E-4</v>
      </c>
      <c r="M647">
        <v>9.6377925947567901E-4</v>
      </c>
      <c r="N647">
        <v>2.5705783667182699E-3</v>
      </c>
      <c r="O647">
        <v>6.9485132418965604E-4</v>
      </c>
      <c r="P647">
        <v>5.8936066747768796E-4</v>
      </c>
      <c r="Q647">
        <v>5.9447095455760803E-4</v>
      </c>
      <c r="R647">
        <v>5.7057558296982403E-4</v>
      </c>
      <c r="S647">
        <v>7.6793029128045299E-4</v>
      </c>
      <c r="T647">
        <v>7.5684872103644004E-4</v>
      </c>
      <c r="U647">
        <v>7.1362359488630605E-4</v>
      </c>
    </row>
    <row r="648" spans="1:21" x14ac:dyDescent="0.2">
      <c r="A648" t="s">
        <v>156</v>
      </c>
      <c r="B648" t="s">
        <v>102</v>
      </c>
      <c r="C648" t="s">
        <v>113</v>
      </c>
      <c r="D648">
        <v>2.45425623193541E-4</v>
      </c>
      <c r="E648">
        <v>2.45425623193541E-4</v>
      </c>
      <c r="F648">
        <v>2.0793666504087001E-4</v>
      </c>
      <c r="G648">
        <v>3.7525724764779701E-4</v>
      </c>
      <c r="H648">
        <v>1.91730759165479E-4</v>
      </c>
      <c r="I648">
        <v>2.9300845153263901E-4</v>
      </c>
      <c r="J648">
        <v>4.1522297680494702E-4</v>
      </c>
      <c r="K648">
        <v>4.4749526554694902E-4</v>
      </c>
      <c r="L648">
        <v>1.7958430375207001E-4</v>
      </c>
      <c r="M648">
        <v>2.6752810317769897E-4</v>
      </c>
      <c r="N648">
        <v>3.7405095030697098E-4</v>
      </c>
      <c r="O648">
        <v>2.18085767625003E-4</v>
      </c>
      <c r="P648">
        <v>1.63755786346778E-4</v>
      </c>
      <c r="Q648">
        <v>2.1831919926692601E-4</v>
      </c>
      <c r="R648">
        <v>1.7792145927001801E-4</v>
      </c>
      <c r="S648">
        <v>2.5348730078181498E-4</v>
      </c>
      <c r="T648">
        <v>3.1821714680868297E-4</v>
      </c>
      <c r="U648">
        <v>3.1311639451226297E-4</v>
      </c>
    </row>
    <row r="649" spans="1:21" x14ac:dyDescent="0.2">
      <c r="A649" t="s">
        <v>156</v>
      </c>
      <c r="B649" t="s">
        <v>102</v>
      </c>
      <c r="C649" t="s">
        <v>114</v>
      </c>
      <c r="D649">
        <v>0.538970825480244</v>
      </c>
      <c r="E649">
        <v>0.538970825480244</v>
      </c>
      <c r="F649">
        <v>0.68179656082309403</v>
      </c>
      <c r="G649">
        <v>0.66705201969935801</v>
      </c>
      <c r="H649">
        <v>0.72140061058449001</v>
      </c>
      <c r="I649">
        <v>0.81147146999262798</v>
      </c>
      <c r="J649">
        <v>0.58719543500344196</v>
      </c>
      <c r="K649">
        <v>0.61232477025155496</v>
      </c>
      <c r="L649">
        <v>0.626124192030865</v>
      </c>
      <c r="M649">
        <v>0.65439082021038897</v>
      </c>
      <c r="N649">
        <v>0.46902716565952601</v>
      </c>
      <c r="O649">
        <v>0.61220856078874197</v>
      </c>
      <c r="P649">
        <v>0.50819072717924396</v>
      </c>
      <c r="Q649">
        <v>0.64529417082677898</v>
      </c>
      <c r="R649">
        <v>0.59587811426544002</v>
      </c>
      <c r="S649">
        <v>0.620176582593297</v>
      </c>
      <c r="T649">
        <v>0.68005811842641395</v>
      </c>
      <c r="U649">
        <v>0.69193004990892404</v>
      </c>
    </row>
    <row r="650" spans="1:21" x14ac:dyDescent="0.2">
      <c r="A650" t="s">
        <v>156</v>
      </c>
      <c r="B650" t="s">
        <v>102</v>
      </c>
      <c r="C650" t="s">
        <v>115</v>
      </c>
      <c r="D650">
        <v>3960.7428950203498</v>
      </c>
      <c r="E650">
        <v>3960.7428950203498</v>
      </c>
      <c r="F650">
        <v>7247.7752901007998</v>
      </c>
      <c r="G650">
        <v>2610.7860823338601</v>
      </c>
      <c r="H650">
        <v>11890.5207014484</v>
      </c>
      <c r="I650">
        <v>6427.14793631671</v>
      </c>
      <c r="J650">
        <v>3000.0397796068501</v>
      </c>
      <c r="K650">
        <v>3175.5274500058299</v>
      </c>
      <c r="L650">
        <v>26957.410493917501</v>
      </c>
      <c r="M650">
        <v>6628.96023337935</v>
      </c>
      <c r="N650">
        <v>1955.60718903358</v>
      </c>
      <c r="O650">
        <v>6732.4626020200703</v>
      </c>
      <c r="P650">
        <v>14038.9045451323</v>
      </c>
      <c r="Q650">
        <v>10521.2026984895</v>
      </c>
      <c r="R650">
        <v>7652.7719204465102</v>
      </c>
      <c r="S650">
        <v>5492.1321999343099</v>
      </c>
      <c r="T650">
        <v>5718.5639612660198</v>
      </c>
      <c r="U650">
        <v>5613.5011525866603</v>
      </c>
    </row>
    <row r="651" spans="1:21" x14ac:dyDescent="0.2">
      <c r="A651" t="s">
        <v>156</v>
      </c>
      <c r="B651" t="s">
        <v>102</v>
      </c>
      <c r="C651" t="s">
        <v>116</v>
      </c>
      <c r="D651">
        <v>1.7831516927182601E-4</v>
      </c>
      <c r="E651">
        <v>1.7831516927182601E-4</v>
      </c>
      <c r="F651">
        <v>1.7758006188006199E-4</v>
      </c>
      <c r="G651">
        <v>2.8585060855020999E-4</v>
      </c>
      <c r="H651">
        <v>1.7330033414937401E-4</v>
      </c>
      <c r="I651">
        <v>2.6195650395538901E-4</v>
      </c>
      <c r="J651">
        <v>3.2821055324443199E-4</v>
      </c>
      <c r="K651">
        <v>3.6211506888332199E-4</v>
      </c>
      <c r="L651">
        <v>1.7081155473170999E-4</v>
      </c>
      <c r="M651">
        <v>2.3084817617118701E-4</v>
      </c>
      <c r="N651">
        <v>2.398102268083E-4</v>
      </c>
      <c r="O651">
        <v>1.8032128745295E-4</v>
      </c>
      <c r="P651">
        <v>1.45499858987303E-4</v>
      </c>
      <c r="Q651">
        <v>1.93604382744353E-4</v>
      </c>
      <c r="R651">
        <v>1.4509094161480301E-4</v>
      </c>
      <c r="S651">
        <v>2.0729624255682699E-4</v>
      </c>
      <c r="T651">
        <v>2.7594423038763402E-4</v>
      </c>
      <c r="U651">
        <v>2.7218397040924803E-4</v>
      </c>
    </row>
    <row r="652" spans="1:21" x14ac:dyDescent="0.2">
      <c r="A652" t="s">
        <v>156</v>
      </c>
      <c r="B652" t="s">
        <v>117</v>
      </c>
      <c r="C652" t="s">
        <v>107</v>
      </c>
      <c r="D652">
        <v>714.02135279009406</v>
      </c>
      <c r="E652">
        <v>714.02135279009406</v>
      </c>
      <c r="F652">
        <v>416.47220159713697</v>
      </c>
      <c r="G652">
        <v>530.37853047512795</v>
      </c>
      <c r="H652">
        <v>218.38014521281599</v>
      </c>
      <c r="I652">
        <v>145.96669336533901</v>
      </c>
      <c r="J652">
        <v>436.53742745756301</v>
      </c>
      <c r="K652">
        <v>333.71905322477602</v>
      </c>
      <c r="L652">
        <v>269.70115675112402</v>
      </c>
      <c r="M652">
        <v>224.62798615692901</v>
      </c>
      <c r="N652">
        <v>710.14662244533997</v>
      </c>
      <c r="O652">
        <v>449.20551762405302</v>
      </c>
      <c r="P652">
        <v>424.07117607197199</v>
      </c>
      <c r="Q652">
        <v>296.89375967144201</v>
      </c>
      <c r="R652">
        <v>561.57672206301197</v>
      </c>
      <c r="S652">
        <v>420.61319966728502</v>
      </c>
      <c r="T652">
        <v>234.83206385117299</v>
      </c>
      <c r="U652">
        <v>250.32772772469099</v>
      </c>
    </row>
    <row r="653" spans="1:21" x14ac:dyDescent="0.2">
      <c r="A653" t="s">
        <v>156</v>
      </c>
      <c r="B653" t="s">
        <v>117</v>
      </c>
      <c r="C653" t="s">
        <v>118</v>
      </c>
      <c r="D653">
        <v>6.8663079081357797E-2</v>
      </c>
      <c r="E653">
        <v>6.8663079081357797E-2</v>
      </c>
      <c r="F653">
        <v>4.6774372647431499E-2</v>
      </c>
      <c r="G653">
        <v>4.57560474419339E-2</v>
      </c>
      <c r="H653">
        <v>2.8042212184935099E-2</v>
      </c>
      <c r="I653">
        <v>1.5930717364684498E-2</v>
      </c>
      <c r="J653">
        <v>5.83636940546296E-2</v>
      </c>
      <c r="K653">
        <v>4.7445061817414702E-2</v>
      </c>
      <c r="L653">
        <v>4.8001186156986703E-2</v>
      </c>
      <c r="M653">
        <v>3.7662038456673201E-2</v>
      </c>
      <c r="N653">
        <v>9.0400822340875403E-2</v>
      </c>
      <c r="O653">
        <v>5.3594838820482202E-2</v>
      </c>
      <c r="P653">
        <v>6.7651295622802393E-2</v>
      </c>
      <c r="Q653">
        <v>4.1124665901986997E-2</v>
      </c>
      <c r="R653">
        <v>5.8052766007757599E-2</v>
      </c>
      <c r="S653">
        <v>5.2302568571240701E-2</v>
      </c>
      <c r="T653">
        <v>3.6611113238796997E-2</v>
      </c>
      <c r="U653">
        <v>3.8176088119547799E-2</v>
      </c>
    </row>
    <row r="654" spans="1:21" x14ac:dyDescent="0.2">
      <c r="A654" t="s">
        <v>156</v>
      </c>
      <c r="B654" t="s">
        <v>117</v>
      </c>
      <c r="C654" t="s">
        <v>108</v>
      </c>
      <c r="D654">
        <v>242.55154214539499</v>
      </c>
      <c r="E654">
        <v>242.55154214539499</v>
      </c>
      <c r="F654">
        <v>117.747432881111</v>
      </c>
      <c r="G654">
        <v>106.830571493314</v>
      </c>
      <c r="H654">
        <v>529.43487536747102</v>
      </c>
      <c r="I654">
        <v>629.52093840632097</v>
      </c>
      <c r="J654">
        <v>197.73548615227199</v>
      </c>
      <c r="K654">
        <v>279.50495704257202</v>
      </c>
      <c r="L654">
        <v>328.91144294006301</v>
      </c>
      <c r="M654">
        <v>324.63741883955601</v>
      </c>
      <c r="N654">
        <v>81.075876959580199</v>
      </c>
      <c r="O654">
        <v>358.76047519688899</v>
      </c>
      <c r="P654">
        <v>363.73508195602898</v>
      </c>
      <c r="Q654">
        <v>781.94464670795003</v>
      </c>
      <c r="R654">
        <v>270.43480215322398</v>
      </c>
      <c r="S654">
        <v>322.01789175462301</v>
      </c>
      <c r="T654">
        <v>469.44831872593102</v>
      </c>
      <c r="U654">
        <v>380.81395146109003</v>
      </c>
    </row>
    <row r="655" spans="1:21" x14ac:dyDescent="0.2">
      <c r="A655" t="s">
        <v>156</v>
      </c>
      <c r="B655" t="s">
        <v>117</v>
      </c>
      <c r="C655" t="s">
        <v>119</v>
      </c>
      <c r="D655">
        <v>7221.2890276042999</v>
      </c>
      <c r="E655">
        <v>7221.2890276042999</v>
      </c>
      <c r="F655">
        <v>10617.178389791399</v>
      </c>
      <c r="G655">
        <v>3887.52681859832</v>
      </c>
      <c r="H655">
        <v>16287.949817629</v>
      </c>
      <c r="I655">
        <v>7782.6536731392198</v>
      </c>
      <c r="J655">
        <v>5029.4951283296996</v>
      </c>
      <c r="K655">
        <v>5108.7823806263495</v>
      </c>
      <c r="L655">
        <v>42956.676371128902</v>
      </c>
      <c r="M655">
        <v>10035.4619222864</v>
      </c>
      <c r="N655">
        <v>4113.5590814324996</v>
      </c>
      <c r="O655">
        <v>10864.862159854099</v>
      </c>
      <c r="P655">
        <v>27422.8072364379</v>
      </c>
      <c r="Q655">
        <v>16032.4462738313</v>
      </c>
      <c r="R655">
        <v>12706.6733985152</v>
      </c>
      <c r="S655">
        <v>8699.3568335030104</v>
      </c>
      <c r="T655">
        <v>8296.7060637380691</v>
      </c>
      <c r="U655">
        <v>8031.1725947293198</v>
      </c>
    </row>
    <row r="656" spans="1:21" x14ac:dyDescent="0.2">
      <c r="A656" t="s">
        <v>156</v>
      </c>
      <c r="B656" t="s">
        <v>117</v>
      </c>
      <c r="C656" t="s">
        <v>120</v>
      </c>
      <c r="D656">
        <v>1.9569826696950501</v>
      </c>
      <c r="E656">
        <v>1.9569826696950501</v>
      </c>
      <c r="F656">
        <v>1.2923496581329299</v>
      </c>
      <c r="G656">
        <v>1.3452357405123001</v>
      </c>
      <c r="H656">
        <v>1.3221972135029501</v>
      </c>
      <c r="I656">
        <v>1.2115701408556001</v>
      </c>
      <c r="J656">
        <v>1.61210929036588</v>
      </c>
      <c r="K656">
        <v>1.5537837769549401</v>
      </c>
      <c r="L656">
        <v>1.60940374812488</v>
      </c>
      <c r="M656">
        <v>1.8620633255608801</v>
      </c>
      <c r="N656">
        <v>2.1183323681731401</v>
      </c>
      <c r="O656">
        <v>1.5717208850469799</v>
      </c>
      <c r="P656">
        <v>2.74668148361748</v>
      </c>
      <c r="Q656">
        <v>1.6276754138484999</v>
      </c>
      <c r="R656">
        <v>1.53089537235149</v>
      </c>
      <c r="S656">
        <v>1.46851588105487</v>
      </c>
      <c r="T656">
        <v>1.3618373053602999</v>
      </c>
      <c r="U656">
        <v>1.3249378857109499</v>
      </c>
    </row>
    <row r="657" spans="1:21" x14ac:dyDescent="0.2">
      <c r="A657" t="s">
        <v>156</v>
      </c>
      <c r="B657" t="s">
        <v>117</v>
      </c>
      <c r="C657" t="s">
        <v>121</v>
      </c>
      <c r="D657">
        <v>13915.696882938701</v>
      </c>
      <c r="E657">
        <v>13915.696882938701</v>
      </c>
      <c r="F657">
        <v>13708.8666095934</v>
      </c>
      <c r="G657">
        <v>5201.0915931620402</v>
      </c>
      <c r="H657">
        <v>21342.215540654001</v>
      </c>
      <c r="I657">
        <v>9274.4664494091703</v>
      </c>
      <c r="J657">
        <v>7992.7963907910398</v>
      </c>
      <c r="K657">
        <v>7803.6130048413897</v>
      </c>
      <c r="L657">
        <v>69000.817518408701</v>
      </c>
      <c r="M657">
        <v>18451.682622406999</v>
      </c>
      <c r="N657">
        <v>8641.8542661844494</v>
      </c>
      <c r="O657">
        <v>16883.029548991399</v>
      </c>
      <c r="P657">
        <v>74852.693536275605</v>
      </c>
      <c r="Q657">
        <v>25630.246499544901</v>
      </c>
      <c r="R657">
        <v>19299.804384818199</v>
      </c>
      <c r="S657">
        <v>12618.2006258196</v>
      </c>
      <c r="T657">
        <v>11150.9002810534</v>
      </c>
      <c r="U657">
        <v>10537.2766825699</v>
      </c>
    </row>
    <row r="658" spans="1:21" x14ac:dyDescent="0.2">
      <c r="A658" t="s">
        <v>156</v>
      </c>
      <c r="B658" t="s">
        <v>117</v>
      </c>
      <c r="C658" t="s">
        <v>122</v>
      </c>
      <c r="D658">
        <v>4.03296419130121E-4</v>
      </c>
      <c r="E658">
        <v>4.03296419130121E-4</v>
      </c>
      <c r="F658">
        <v>2.45374157962271E-4</v>
      </c>
      <c r="G658">
        <v>4.7785146239709799E-4</v>
      </c>
      <c r="H658">
        <v>2.2380047121881399E-4</v>
      </c>
      <c r="I658">
        <v>3.33185262946969E-4</v>
      </c>
      <c r="J658">
        <v>5.7477003712007996E-4</v>
      </c>
      <c r="K658">
        <v>5.9850401025733396E-4</v>
      </c>
      <c r="L658">
        <v>2.16351275479045E-4</v>
      </c>
      <c r="M658">
        <v>3.8197864523219698E-4</v>
      </c>
      <c r="N658">
        <v>6.8248223796460797E-4</v>
      </c>
      <c r="O658">
        <v>2.90255511795302E-4</v>
      </c>
      <c r="P658">
        <v>2.6393469880247098E-4</v>
      </c>
      <c r="Q658">
        <v>2.8221307365190301E-4</v>
      </c>
      <c r="R658">
        <v>2.34738168048147E-4</v>
      </c>
      <c r="S658">
        <v>3.2666779117161899E-4</v>
      </c>
      <c r="T658">
        <v>3.8406539343262399E-4</v>
      </c>
      <c r="U658">
        <v>3.7267124449267002E-4</v>
      </c>
    </row>
    <row r="659" spans="1:21" x14ac:dyDescent="0.2">
      <c r="A659" t="s">
        <v>156</v>
      </c>
      <c r="B659" t="s">
        <v>117</v>
      </c>
      <c r="C659" t="s">
        <v>123</v>
      </c>
      <c r="D659">
        <v>2.6574170480750598E-4</v>
      </c>
      <c r="E659">
        <v>2.6574170480750598E-4</v>
      </c>
      <c r="F659">
        <v>2.1756405968774301E-4</v>
      </c>
      <c r="G659">
        <v>3.85888089370608E-4</v>
      </c>
      <c r="H659">
        <v>2.02933390922886E-4</v>
      </c>
      <c r="I659">
        <v>3.0090680750525898E-4</v>
      </c>
      <c r="J659">
        <v>4.4707790647808898E-4</v>
      </c>
      <c r="K659">
        <v>4.8073722497407199E-4</v>
      </c>
      <c r="L659">
        <v>2.0208015036466E-4</v>
      </c>
      <c r="M659">
        <v>2.9296670530892501E-4</v>
      </c>
      <c r="N659">
        <v>4.0441621499386602E-4</v>
      </c>
      <c r="O659">
        <v>2.35341108749251E-4</v>
      </c>
      <c r="P659">
        <v>1.99549099769626E-4</v>
      </c>
      <c r="Q659">
        <v>2.4025527247081301E-4</v>
      </c>
      <c r="R659">
        <v>1.9181570590451E-4</v>
      </c>
      <c r="S659">
        <v>2.7025433970817098E-4</v>
      </c>
      <c r="T659">
        <v>3.3701737532754498E-4</v>
      </c>
      <c r="U659">
        <v>3.2982490171601597E-4</v>
      </c>
    </row>
    <row r="660" spans="1:21" x14ac:dyDescent="0.2">
      <c r="A660" t="s">
        <v>156</v>
      </c>
      <c r="B660" t="s">
        <v>117</v>
      </c>
      <c r="C660" t="s">
        <v>124</v>
      </c>
      <c r="D660">
        <v>5.6229200214604704</v>
      </c>
      <c r="E660">
        <v>5.6229200214604704</v>
      </c>
      <c r="F660">
        <v>5.4507838801013504</v>
      </c>
      <c r="G660">
        <v>5.5107311803738499</v>
      </c>
      <c r="H660">
        <v>6.4198748274186599</v>
      </c>
      <c r="I660">
        <v>6.7190702222581704</v>
      </c>
      <c r="J660">
        <v>5.65686042220758</v>
      </c>
      <c r="K660">
        <v>5.9513347751849102</v>
      </c>
      <c r="L660">
        <v>5.8757012413427701</v>
      </c>
      <c r="M660">
        <v>6.1013369897913199</v>
      </c>
      <c r="N660">
        <v>5.1300735054684097</v>
      </c>
      <c r="O660">
        <v>5.8432800356361598</v>
      </c>
      <c r="P660">
        <v>5.7664542386912201</v>
      </c>
      <c r="Q660">
        <v>6.2950298251133701</v>
      </c>
      <c r="R660">
        <v>5.6664406483702496</v>
      </c>
      <c r="S660">
        <v>5.7822308262365203</v>
      </c>
      <c r="T660">
        <v>6.2131084778168502</v>
      </c>
      <c r="U660">
        <v>6.0962992639302298</v>
      </c>
    </row>
    <row r="661" spans="1:21" x14ac:dyDescent="0.2">
      <c r="A661" t="s">
        <v>156</v>
      </c>
      <c r="B661" t="s">
        <v>117</v>
      </c>
      <c r="C661" t="s">
        <v>125</v>
      </c>
      <c r="D661">
        <v>7983.5839373398403</v>
      </c>
      <c r="E661">
        <v>7983.5839373398403</v>
      </c>
      <c r="F661">
        <v>7709.58811664319</v>
      </c>
      <c r="G661">
        <v>9868.7411603116307</v>
      </c>
      <c r="H661">
        <v>6788.52984904598</v>
      </c>
      <c r="I661">
        <v>8390.1404410601299</v>
      </c>
      <c r="J661">
        <v>5968.2857495288099</v>
      </c>
      <c r="K661">
        <v>5707.2975760418603</v>
      </c>
      <c r="L661">
        <v>4587.14204935217</v>
      </c>
      <c r="M661">
        <v>4985.8315120035804</v>
      </c>
      <c r="N661">
        <v>5671.36018390559</v>
      </c>
      <c r="O661">
        <v>6800.4033802438398</v>
      </c>
      <c r="P661">
        <v>4650.6252786505102</v>
      </c>
      <c r="Q661">
        <v>5936.00425055098</v>
      </c>
      <c r="R661">
        <v>7763.4847416677803</v>
      </c>
      <c r="S661">
        <v>6618.5114589184896</v>
      </c>
      <c r="T661">
        <v>5471.60580155562</v>
      </c>
      <c r="U661">
        <v>5650.3067677505496</v>
      </c>
    </row>
    <row r="662" spans="1:21" x14ac:dyDescent="0.2">
      <c r="A662" t="s">
        <v>156</v>
      </c>
      <c r="B662" t="s">
        <v>117</v>
      </c>
      <c r="C662" t="s">
        <v>126</v>
      </c>
      <c r="D662">
        <v>0.76752676181078505</v>
      </c>
      <c r="E662">
        <v>0.76752676181078505</v>
      </c>
      <c r="F662">
        <v>0.86552862487417703</v>
      </c>
      <c r="G662">
        <v>0.85111127426865396</v>
      </c>
      <c r="H662">
        <v>0.87157658721949205</v>
      </c>
      <c r="I662">
        <v>0.915603207662122</v>
      </c>
      <c r="J662">
        <v>0.79763495443862498</v>
      </c>
      <c r="K662">
        <v>0.810907538047971</v>
      </c>
      <c r="L662">
        <v>0.81628741540477201</v>
      </c>
      <c r="M662">
        <v>0.83594126686492398</v>
      </c>
      <c r="N662">
        <v>0.72151413042031998</v>
      </c>
      <c r="O662">
        <v>0.81121217858177197</v>
      </c>
      <c r="P662">
        <v>0.74189612824721496</v>
      </c>
      <c r="Q662">
        <v>0.82213849354525703</v>
      </c>
      <c r="R662">
        <v>0.80231893061983595</v>
      </c>
      <c r="S662">
        <v>0.82267213524425298</v>
      </c>
      <c r="T662">
        <v>0.85287034922997296</v>
      </c>
      <c r="U662">
        <v>0.86154660790917104</v>
      </c>
    </row>
    <row r="663" spans="1:21" x14ac:dyDescent="0.2">
      <c r="A663" t="s">
        <v>156</v>
      </c>
      <c r="B663" t="s">
        <v>117</v>
      </c>
      <c r="C663" t="s">
        <v>127</v>
      </c>
      <c r="D663">
        <v>0.832852795130546</v>
      </c>
      <c r="E663">
        <v>0.832852795130546</v>
      </c>
      <c r="F663">
        <v>0.92147883680016496</v>
      </c>
      <c r="G663">
        <v>0.910787240729101</v>
      </c>
      <c r="H663">
        <v>0.918898985130988</v>
      </c>
      <c r="I663">
        <v>0.94588107773304397</v>
      </c>
      <c r="J663">
        <v>0.86629994209612005</v>
      </c>
      <c r="K663">
        <v>0.87549776007964097</v>
      </c>
      <c r="L663">
        <v>0.87414436838830101</v>
      </c>
      <c r="M663">
        <v>0.86540415034102403</v>
      </c>
      <c r="N663">
        <v>0.80364082634485501</v>
      </c>
      <c r="O663">
        <v>0.87611082070046997</v>
      </c>
      <c r="P663">
        <v>0.77992037820353299</v>
      </c>
      <c r="Q663">
        <v>0.87303506650544105</v>
      </c>
      <c r="R663">
        <v>0.87486435160065101</v>
      </c>
      <c r="S663">
        <v>0.88804239814508101</v>
      </c>
      <c r="T663">
        <v>0.90908446712018098</v>
      </c>
      <c r="U663">
        <v>0.91559620217816196</v>
      </c>
    </row>
    <row r="664" spans="1:21" x14ac:dyDescent="0.2">
      <c r="A664" t="s">
        <v>156</v>
      </c>
      <c r="B664" t="s">
        <v>117</v>
      </c>
      <c r="C664" t="s">
        <v>128</v>
      </c>
      <c r="D664">
        <v>0.51401203040622101</v>
      </c>
      <c r="E664">
        <v>0.51401203040622101</v>
      </c>
      <c r="F664">
        <v>0.113948311945305</v>
      </c>
      <c r="G664">
        <v>0.13922747514883699</v>
      </c>
      <c r="H664">
        <v>0.13732157983306001</v>
      </c>
      <c r="I664">
        <v>9.3679752829429294E-2</v>
      </c>
      <c r="J664">
        <v>0.27880593270855403</v>
      </c>
      <c r="K664">
        <v>0.24814766822730899</v>
      </c>
      <c r="L664">
        <v>0.30040296491902102</v>
      </c>
      <c r="M664">
        <v>0.52628705184017799</v>
      </c>
      <c r="N664">
        <v>0.56834099521405101</v>
      </c>
      <c r="O664">
        <v>0.26756830311416202</v>
      </c>
      <c r="P664">
        <v>1.1023161592522901</v>
      </c>
      <c r="Q664">
        <v>0.31549459518266998</v>
      </c>
      <c r="R664">
        <v>0.22367140926078499</v>
      </c>
      <c r="S664">
        <v>0.19986975972420601</v>
      </c>
      <c r="T664">
        <v>0.151392708500975</v>
      </c>
      <c r="U664">
        <v>0.131823859286335</v>
      </c>
    </row>
    <row r="665" spans="1:21" x14ac:dyDescent="0.2">
      <c r="A665" t="s">
        <v>156</v>
      </c>
      <c r="B665" t="s">
        <v>117</v>
      </c>
      <c r="C665" t="s">
        <v>129</v>
      </c>
      <c r="D665">
        <v>0.89708414880202603</v>
      </c>
      <c r="E665">
        <v>0.89708414880202603</v>
      </c>
      <c r="F665">
        <v>0.94452635992704104</v>
      </c>
      <c r="G665">
        <v>0.93796911831715202</v>
      </c>
      <c r="H665">
        <v>0.94664194465276796</v>
      </c>
      <c r="I665">
        <v>0.965702787335184</v>
      </c>
      <c r="J665">
        <v>0.91231970637193405</v>
      </c>
      <c r="K665">
        <v>0.91862779996741295</v>
      </c>
      <c r="L665">
        <v>0.92107312452564005</v>
      </c>
      <c r="M665">
        <v>0.92943318685088805</v>
      </c>
      <c r="N665">
        <v>0.87349698600509995</v>
      </c>
      <c r="O665">
        <v>0.91885772189181503</v>
      </c>
      <c r="P665">
        <v>0.88277090386590795</v>
      </c>
      <c r="Q665">
        <v>0.923438081959993</v>
      </c>
      <c r="R665">
        <v>0.91485578766327502</v>
      </c>
      <c r="S665">
        <v>0.924487738948644</v>
      </c>
      <c r="T665">
        <v>0.93855229270824803</v>
      </c>
      <c r="U665">
        <v>0.94248582267667902</v>
      </c>
    </row>
    <row r="666" spans="1:21" x14ac:dyDescent="0.2">
      <c r="A666" t="s">
        <v>156</v>
      </c>
      <c r="B666" t="s">
        <v>117</v>
      </c>
      <c r="C666" t="s">
        <v>130</v>
      </c>
      <c r="D666">
        <v>6502.85219384212</v>
      </c>
      <c r="E666">
        <v>6502.85219384212</v>
      </c>
      <c r="F666">
        <v>10031.1610613291</v>
      </c>
      <c r="G666">
        <v>3651.4140249776201</v>
      </c>
      <c r="H666">
        <v>15453.156982414301</v>
      </c>
      <c r="I666">
        <v>7541.9474648604601</v>
      </c>
      <c r="J666">
        <v>4604.7337390447701</v>
      </c>
      <c r="K666">
        <v>4711.1412500918004</v>
      </c>
      <c r="L666">
        <v>39587.129730681598</v>
      </c>
      <c r="M666">
        <v>9348.7042844339594</v>
      </c>
      <c r="N666">
        <v>3603.2885420079301</v>
      </c>
      <c r="O666">
        <v>10010.092756006001</v>
      </c>
      <c r="P666">
        <v>24249.511277397301</v>
      </c>
      <c r="Q666">
        <v>14863.7145059916</v>
      </c>
      <c r="R666">
        <v>11649.328738210201</v>
      </c>
      <c r="S666">
        <v>8068.6712437034403</v>
      </c>
      <c r="T666">
        <v>7810.3050475435903</v>
      </c>
      <c r="U666">
        <v>7586.0838717842098</v>
      </c>
    </row>
    <row r="667" spans="1:21" x14ac:dyDescent="0.2">
      <c r="A667" t="s">
        <v>156</v>
      </c>
      <c r="B667" t="s">
        <v>117</v>
      </c>
      <c r="C667" t="s">
        <v>131</v>
      </c>
      <c r="D667">
        <v>2.5081830360844902E-4</v>
      </c>
      <c r="E667">
        <v>2.5081830360844902E-4</v>
      </c>
      <c r="F667">
        <v>2.1227393389960299E-4</v>
      </c>
      <c r="G667">
        <v>3.6929498463782699E-4</v>
      </c>
      <c r="H667">
        <v>1.9944223487585399E-4</v>
      </c>
      <c r="I667">
        <v>2.9547542974078599E-4</v>
      </c>
      <c r="J667">
        <v>4.2868039537284701E-4</v>
      </c>
      <c r="K667">
        <v>4.6313227484602701E-4</v>
      </c>
      <c r="L667">
        <v>2.0022856895942601E-4</v>
      </c>
      <c r="M667">
        <v>2.8553896550765397E-4</v>
      </c>
      <c r="N667">
        <v>3.7261147152767797E-4</v>
      </c>
      <c r="O667">
        <v>2.2748954191472199E-4</v>
      </c>
      <c r="P667">
        <v>1.9520346114954601E-4</v>
      </c>
      <c r="Q667">
        <v>2.3501365801889199E-4</v>
      </c>
      <c r="R667">
        <v>1.8491774632786099E-4</v>
      </c>
      <c r="S667">
        <v>2.6111734467952998E-4</v>
      </c>
      <c r="T667">
        <v>3.2896246499369098E-4</v>
      </c>
      <c r="U667">
        <v>3.22220263052504E-4</v>
      </c>
    </row>
    <row r="668" spans="1:21" x14ac:dyDescent="0.2">
      <c r="A668" t="s">
        <v>156</v>
      </c>
      <c r="B668" t="s">
        <v>132</v>
      </c>
      <c r="C668" t="s">
        <v>107</v>
      </c>
      <c r="D668">
        <v>261.75276959753103</v>
      </c>
      <c r="E668">
        <v>261.75276959753103</v>
      </c>
      <c r="F668">
        <v>268.49465691788498</v>
      </c>
      <c r="G668">
        <v>311.368299901348</v>
      </c>
      <c r="H668">
        <v>104.654716981132</v>
      </c>
      <c r="I668">
        <v>98.224454579070596</v>
      </c>
      <c r="J668">
        <v>182.04818383988101</v>
      </c>
      <c r="K668">
        <v>139.01496546431301</v>
      </c>
      <c r="L668">
        <v>126.054041353383</v>
      </c>
      <c r="M668">
        <v>114.731671244453</v>
      </c>
      <c r="N668">
        <v>229.70593114889999</v>
      </c>
      <c r="O668">
        <v>191.47823976702799</v>
      </c>
      <c r="P668">
        <v>128.97434679334901</v>
      </c>
      <c r="Q668">
        <v>125.649874055415</v>
      </c>
      <c r="R668">
        <v>236.67636519994201</v>
      </c>
      <c r="S668">
        <v>195.67740863787299</v>
      </c>
      <c r="T668">
        <v>119.187866927592</v>
      </c>
      <c r="U668">
        <v>131.72189573459701</v>
      </c>
    </row>
    <row r="669" spans="1:21" x14ac:dyDescent="0.2">
      <c r="A669" t="s">
        <v>156</v>
      </c>
      <c r="B669" t="s">
        <v>132</v>
      </c>
      <c r="C669" t="s">
        <v>118</v>
      </c>
      <c r="D669">
        <v>3.6706320235244901E-2</v>
      </c>
      <c r="E669">
        <v>3.6706320235244901E-2</v>
      </c>
      <c r="F669">
        <v>3.7752342086316802E-2</v>
      </c>
      <c r="G669">
        <v>3.4130033969236903E-2</v>
      </c>
      <c r="H669">
        <v>1.64551441794232E-2</v>
      </c>
      <c r="I669">
        <v>1.2107044814380701E-2</v>
      </c>
      <c r="J669">
        <v>3.3737617464766702E-2</v>
      </c>
      <c r="K669">
        <v>2.66720962134138E-2</v>
      </c>
      <c r="L669">
        <v>2.9617960844309999E-2</v>
      </c>
      <c r="M669">
        <v>2.4240792572248801E-2</v>
      </c>
      <c r="N669">
        <v>4.7637065771236102E-2</v>
      </c>
      <c r="O669">
        <v>3.09785212371829E-2</v>
      </c>
      <c r="P669">
        <v>3.06352367680164E-2</v>
      </c>
      <c r="Q669">
        <v>2.26070302366706E-2</v>
      </c>
      <c r="R669">
        <v>3.3922368525145803E-2</v>
      </c>
      <c r="S669">
        <v>3.2504552929879298E-2</v>
      </c>
      <c r="T669">
        <v>2.3324435797963301E-2</v>
      </c>
      <c r="U669">
        <v>2.49709754947103E-2</v>
      </c>
    </row>
    <row r="670" spans="1:21" x14ac:dyDescent="0.2">
      <c r="A670" t="s">
        <v>156</v>
      </c>
      <c r="B670" t="s">
        <v>132</v>
      </c>
      <c r="C670" t="s">
        <v>108</v>
      </c>
      <c r="D670">
        <v>344.98509247409299</v>
      </c>
      <c r="E670">
        <v>344.98509247409299</v>
      </c>
      <c r="F670">
        <v>142.31642536307999</v>
      </c>
      <c r="G670">
        <v>130.851783298128</v>
      </c>
      <c r="H670">
        <v>633.79501443772006</v>
      </c>
      <c r="I670">
        <v>693.21336582986396</v>
      </c>
      <c r="J670">
        <v>266.95199475107398</v>
      </c>
      <c r="K670">
        <v>359.92270696379802</v>
      </c>
      <c r="L670">
        <v>427.51368413102699</v>
      </c>
      <c r="M670">
        <v>398.26144334819298</v>
      </c>
      <c r="N670">
        <v>126.095231166912</v>
      </c>
      <c r="O670">
        <v>474.44217426199799</v>
      </c>
      <c r="P670">
        <v>531.84730220434301</v>
      </c>
      <c r="Q670">
        <v>991.51750647850895</v>
      </c>
      <c r="R670">
        <v>368.28633523416403</v>
      </c>
      <c r="S670">
        <v>422.80913996534201</v>
      </c>
      <c r="T670">
        <v>575.80613619739495</v>
      </c>
      <c r="U670">
        <v>463.17838776307798</v>
      </c>
    </row>
    <row r="671" spans="1:21" x14ac:dyDescent="0.2">
      <c r="A671" t="s">
        <v>156</v>
      </c>
      <c r="B671" t="s">
        <v>132</v>
      </c>
      <c r="C671" t="s">
        <v>133</v>
      </c>
      <c r="D671">
        <v>7330.36755013322</v>
      </c>
      <c r="E671">
        <v>7330.36755013322</v>
      </c>
      <c r="F671">
        <v>10626.354471316001</v>
      </c>
      <c r="G671">
        <v>3908.2968321823901</v>
      </c>
      <c r="H671">
        <v>16437.289308176099</v>
      </c>
      <c r="I671">
        <v>7885.5620608899299</v>
      </c>
      <c r="J671">
        <v>5097.5626389918398</v>
      </c>
      <c r="K671">
        <v>5180.0170759785096</v>
      </c>
      <c r="L671">
        <v>43038.910714285703</v>
      </c>
      <c r="M671">
        <v>10113.8977392774</v>
      </c>
      <c r="N671">
        <v>4163.6144753214403</v>
      </c>
      <c r="O671">
        <v>10979.6143018928</v>
      </c>
      <c r="P671">
        <v>27605.852969121101</v>
      </c>
      <c r="Q671">
        <v>16265.551097517</v>
      </c>
      <c r="R671">
        <v>12817.5300272323</v>
      </c>
      <c r="S671">
        <v>8818.4215946843797</v>
      </c>
      <c r="T671">
        <v>8389.8471624266094</v>
      </c>
      <c r="U671">
        <v>8098.89004739336</v>
      </c>
    </row>
    <row r="672" spans="1:21" x14ac:dyDescent="0.2">
      <c r="A672" t="s">
        <v>156</v>
      </c>
      <c r="B672" t="s">
        <v>132</v>
      </c>
      <c r="C672" t="s">
        <v>134</v>
      </c>
      <c r="D672">
        <v>57.718973496003301</v>
      </c>
      <c r="E672">
        <v>57.718973496003301</v>
      </c>
      <c r="F672">
        <v>4.3204443194600604</v>
      </c>
      <c r="G672">
        <v>8.3345390770579808</v>
      </c>
      <c r="H672">
        <v>8.8946540880503093</v>
      </c>
      <c r="I672">
        <v>5.3364969801553004</v>
      </c>
      <c r="J672">
        <v>29.874166048925101</v>
      </c>
      <c r="K672">
        <v>24.432079815809601</v>
      </c>
      <c r="L672">
        <v>47.280075187969899</v>
      </c>
      <c r="M672">
        <v>26.112190999366099</v>
      </c>
      <c r="N672">
        <v>157.91289921194499</v>
      </c>
      <c r="O672">
        <v>21.729008251092001</v>
      </c>
      <c r="P672">
        <v>285.84038004750499</v>
      </c>
      <c r="Q672">
        <v>51.793810723281702</v>
      </c>
      <c r="R672">
        <v>24.811236921312801</v>
      </c>
      <c r="S672">
        <v>9.7164451827242502</v>
      </c>
      <c r="T672">
        <v>7.9463796477495103</v>
      </c>
      <c r="U672">
        <v>5.3145023696682401</v>
      </c>
    </row>
    <row r="673" spans="1:21" x14ac:dyDescent="0.2">
      <c r="A673" t="s">
        <v>156</v>
      </c>
      <c r="B673" t="s">
        <v>132</v>
      </c>
      <c r="C673" t="s">
        <v>135</v>
      </c>
      <c r="D673">
        <v>404320.23110363202</v>
      </c>
      <c r="E673">
        <v>404320.23110363202</v>
      </c>
      <c r="F673">
        <v>45673.6524184476</v>
      </c>
      <c r="G673">
        <v>31837.2900361723</v>
      </c>
      <c r="H673">
        <v>141082.40896226399</v>
      </c>
      <c r="I673">
        <v>38696.379267841701</v>
      </c>
      <c r="J673">
        <v>143988.58024462499</v>
      </c>
      <c r="K673">
        <v>118319.231580967</v>
      </c>
      <c r="L673">
        <v>2021736.1106672899</v>
      </c>
      <c r="M673">
        <v>255187.57342066299</v>
      </c>
      <c r="N673">
        <v>637032.94006636203</v>
      </c>
      <c r="O673">
        <v>229253.144960362</v>
      </c>
      <c r="P673">
        <v>7764506.4769596197</v>
      </c>
      <c r="Q673">
        <v>793284.47265203297</v>
      </c>
      <c r="R673">
        <v>308772.61831732799</v>
      </c>
      <c r="S673">
        <v>81851.952491694305</v>
      </c>
      <c r="T673">
        <v>62737.2189823874</v>
      </c>
      <c r="U673">
        <v>41172.5391469194</v>
      </c>
    </row>
    <row r="674" spans="1:21" x14ac:dyDescent="0.2">
      <c r="A674" t="s">
        <v>156</v>
      </c>
      <c r="B674" t="s">
        <v>132</v>
      </c>
      <c r="C674" t="s">
        <v>136</v>
      </c>
      <c r="D674">
        <v>8.4298121233595796E-3</v>
      </c>
      <c r="E674">
        <v>8.4298121233595796E-3</v>
      </c>
      <c r="F674">
        <v>5.63859899503285E-4</v>
      </c>
      <c r="G674">
        <v>2.3508476923935202E-3</v>
      </c>
      <c r="H674">
        <v>7.3537593668801201E-4</v>
      </c>
      <c r="I674">
        <v>9.3991456296569297E-4</v>
      </c>
      <c r="J674">
        <v>6.5493734079791503E-3</v>
      </c>
      <c r="K674">
        <v>5.4482647238402702E-3</v>
      </c>
      <c r="L674">
        <v>1.34179623484138E-3</v>
      </c>
      <c r="M674">
        <v>2.9184427218196E-3</v>
      </c>
      <c r="N674">
        <v>3.9427067690778202E-2</v>
      </c>
      <c r="O674">
        <v>2.2565369619068701E-3</v>
      </c>
      <c r="P674">
        <v>1.07661890382496E-2</v>
      </c>
      <c r="Q674">
        <v>3.6170308215544701E-3</v>
      </c>
      <c r="R674">
        <v>2.1514513345987801E-3</v>
      </c>
      <c r="S674">
        <v>1.3628353095240201E-3</v>
      </c>
      <c r="T674">
        <v>1.28361492309704E-3</v>
      </c>
      <c r="U674">
        <v>9.4424046199063298E-4</v>
      </c>
    </row>
    <row r="675" spans="1:21" x14ac:dyDescent="0.2">
      <c r="A675" t="s">
        <v>156</v>
      </c>
      <c r="B675" t="s">
        <v>132</v>
      </c>
      <c r="C675" t="s">
        <v>137</v>
      </c>
      <c r="D675">
        <v>3.2085256333114301E-4</v>
      </c>
      <c r="E675">
        <v>3.2085256333114301E-4</v>
      </c>
      <c r="F675">
        <v>2.4834823858906199E-4</v>
      </c>
      <c r="G675">
        <v>4.1778755886376497E-4</v>
      </c>
      <c r="H675">
        <v>2.3367827983762599E-4</v>
      </c>
      <c r="I675">
        <v>3.1882124211477799E-4</v>
      </c>
      <c r="J675">
        <v>5.3845976289436501E-4</v>
      </c>
      <c r="K675">
        <v>5.7241227010576599E-4</v>
      </c>
      <c r="L675">
        <v>2.5926282514942401E-4</v>
      </c>
      <c r="M675">
        <v>3.4150903536193098E-4</v>
      </c>
      <c r="N675">
        <v>5.0002243601714397E-4</v>
      </c>
      <c r="O675">
        <v>2.8446687844347598E-4</v>
      </c>
      <c r="P675">
        <v>2.7895565972346997E-4</v>
      </c>
      <c r="Q675">
        <v>2.9131529325195901E-4</v>
      </c>
      <c r="R675">
        <v>2.3458571852978501E-4</v>
      </c>
      <c r="S675">
        <v>3.2025669955600301E-4</v>
      </c>
      <c r="T675">
        <v>3.8938775650673501E-4</v>
      </c>
      <c r="U675">
        <v>3.7777513722420802E-4</v>
      </c>
    </row>
    <row r="676" spans="1:21" x14ac:dyDescent="0.2">
      <c r="A676" t="s">
        <v>156</v>
      </c>
      <c r="B676" t="s">
        <v>132</v>
      </c>
      <c r="C676" t="s">
        <v>138</v>
      </c>
      <c r="D676">
        <v>4833.3416070677304</v>
      </c>
      <c r="E676">
        <v>4833.3416070677304</v>
      </c>
      <c r="F676">
        <v>4950.8293025871699</v>
      </c>
      <c r="G676">
        <v>6410.7489860791402</v>
      </c>
      <c r="H676">
        <v>5049.1968553459101</v>
      </c>
      <c r="I676">
        <v>6920.9028719339303</v>
      </c>
      <c r="J676">
        <v>3723.2842846552999</v>
      </c>
      <c r="K676">
        <v>3717.1500383729799</v>
      </c>
      <c r="L676">
        <v>3097.9765037593902</v>
      </c>
      <c r="M676">
        <v>3620.4612296640598</v>
      </c>
      <c r="N676">
        <v>3098.0995437577699</v>
      </c>
      <c r="O676">
        <v>4441.5584856819196</v>
      </c>
      <c r="P676">
        <v>3110.23895486935</v>
      </c>
      <c r="Q676">
        <v>4297.9413458078398</v>
      </c>
      <c r="R676">
        <v>4875.2711767235196</v>
      </c>
      <c r="S676">
        <v>4137.2415282392003</v>
      </c>
      <c r="T676">
        <v>3727.6117416829702</v>
      </c>
      <c r="U676">
        <v>3875.78521327014</v>
      </c>
    </row>
    <row r="677" spans="1:21" x14ac:dyDescent="0.2">
      <c r="A677" t="s">
        <v>156</v>
      </c>
      <c r="B677" t="s">
        <v>132</v>
      </c>
      <c r="C677" t="s">
        <v>139</v>
      </c>
      <c r="D677">
        <v>0.67779296130524902</v>
      </c>
      <c r="E677">
        <v>0.67779296130524902</v>
      </c>
      <c r="F677">
        <v>0.69612335525691404</v>
      </c>
      <c r="G677">
        <v>0.702701850934905</v>
      </c>
      <c r="H677">
        <v>0.79389887662671499</v>
      </c>
      <c r="I677">
        <v>0.85306333932379297</v>
      </c>
      <c r="J677">
        <v>0.69000820694130804</v>
      </c>
      <c r="K677">
        <v>0.71319072109995796</v>
      </c>
      <c r="L677">
        <v>0.72790801310136199</v>
      </c>
      <c r="M677">
        <v>0.76494004429834295</v>
      </c>
      <c r="N677">
        <v>0.64249264698419195</v>
      </c>
      <c r="O677">
        <v>0.718582508604097</v>
      </c>
      <c r="P677">
        <v>0.73877409854378995</v>
      </c>
      <c r="Q677">
        <v>0.77328919499961202</v>
      </c>
      <c r="R677">
        <v>0.69876324734463502</v>
      </c>
      <c r="S677">
        <v>0.68724942329554795</v>
      </c>
      <c r="T677">
        <v>0.729473922051462</v>
      </c>
      <c r="U677">
        <v>0.73474601199433898</v>
      </c>
    </row>
    <row r="678" spans="1:21" x14ac:dyDescent="0.2">
      <c r="A678" t="s">
        <v>156</v>
      </c>
      <c r="B678" t="s">
        <v>132</v>
      </c>
      <c r="C678" t="s">
        <v>140</v>
      </c>
      <c r="D678">
        <v>0.84715373487509604</v>
      </c>
      <c r="E678">
        <v>0.84715373487509604</v>
      </c>
      <c r="F678">
        <v>0.85869842459540902</v>
      </c>
      <c r="G678">
        <v>0.86237513540273203</v>
      </c>
      <c r="H678">
        <v>0.90823636939112196</v>
      </c>
      <c r="I678">
        <v>0.93739046976975204</v>
      </c>
      <c r="J678">
        <v>0.85471071494909101</v>
      </c>
      <c r="K678">
        <v>0.86716448587069905</v>
      </c>
      <c r="L678">
        <v>0.87474821540985304</v>
      </c>
      <c r="M678">
        <v>0.89468596112389798</v>
      </c>
      <c r="N678">
        <v>0.82747190335024601</v>
      </c>
      <c r="O678">
        <v>0.86952376074178805</v>
      </c>
      <c r="P678">
        <v>0.88125736433794</v>
      </c>
      <c r="Q678">
        <v>0.89847588881248397</v>
      </c>
      <c r="R678">
        <v>0.85912060720250905</v>
      </c>
      <c r="S678">
        <v>0.85277095765629995</v>
      </c>
      <c r="T678">
        <v>0.87609076394002094</v>
      </c>
      <c r="U678">
        <v>0.87873758401732405</v>
      </c>
    </row>
    <row r="679" spans="1:21" x14ac:dyDescent="0.2">
      <c r="A679" t="s">
        <v>156</v>
      </c>
      <c r="B679" t="s">
        <v>132</v>
      </c>
      <c r="C679" t="s">
        <v>141</v>
      </c>
      <c r="D679">
        <v>6260.1555365775603</v>
      </c>
      <c r="E679">
        <v>6260.1555365775603</v>
      </c>
      <c r="F679">
        <v>9131.2621400788903</v>
      </c>
      <c r="G679">
        <v>3381.9180402935799</v>
      </c>
      <c r="H679">
        <v>15018.808335075601</v>
      </c>
      <c r="I679">
        <v>7455.6456127694601</v>
      </c>
      <c r="J679">
        <v>4387.3970874318102</v>
      </c>
      <c r="K679">
        <v>4515.6845375544399</v>
      </c>
      <c r="L679">
        <v>37685.799096908602</v>
      </c>
      <c r="M679">
        <v>9085.3021323872708</v>
      </c>
      <c r="N679">
        <v>3466.5714140504101</v>
      </c>
      <c r="O679">
        <v>9595.9531418436309</v>
      </c>
      <c r="P679">
        <v>24397.491468426</v>
      </c>
      <c r="Q679">
        <v>14714.174304571799</v>
      </c>
      <c r="R679">
        <v>11069.8914859018</v>
      </c>
      <c r="S679">
        <v>7594.0622043212998</v>
      </c>
      <c r="T679">
        <v>7394.8917438974004</v>
      </c>
      <c r="U679">
        <v>7148.9612734193197</v>
      </c>
    </row>
    <row r="680" spans="1:21" x14ac:dyDescent="0.2">
      <c r="A680" t="s">
        <v>156</v>
      </c>
      <c r="B680" t="s">
        <v>132</v>
      </c>
      <c r="C680" t="s">
        <v>142</v>
      </c>
      <c r="D680">
        <v>2.9808270378109598E-4</v>
      </c>
      <c r="E680">
        <v>2.9808270378109598E-4</v>
      </c>
      <c r="F680">
        <v>2.3482271573981199E-4</v>
      </c>
      <c r="G680">
        <v>3.8042365073314203E-4</v>
      </c>
      <c r="H680">
        <v>2.27370298216741E-4</v>
      </c>
      <c r="I680">
        <v>3.0740296788085898E-4</v>
      </c>
      <c r="J680">
        <v>5.0721599861957201E-4</v>
      </c>
      <c r="K680">
        <v>5.4106830851511701E-4</v>
      </c>
      <c r="L680">
        <v>2.5631823353106299E-4</v>
      </c>
      <c r="M680">
        <v>3.2985166030634301E-4</v>
      </c>
      <c r="N680">
        <v>4.5472455300655802E-4</v>
      </c>
      <c r="O680">
        <v>2.7141052699831102E-4</v>
      </c>
      <c r="P680">
        <v>2.7447593955155103E-4</v>
      </c>
      <c r="Q680">
        <v>2.8363837833497902E-4</v>
      </c>
      <c r="R680">
        <v>2.23012163572482E-4</v>
      </c>
      <c r="S680">
        <v>3.0206776560230897E-4</v>
      </c>
      <c r="T680">
        <v>3.7264486359161699E-4</v>
      </c>
      <c r="U680">
        <v>3.61465550647564E-4</v>
      </c>
    </row>
    <row r="681" spans="1:21" x14ac:dyDescent="0.2">
      <c r="A681" t="s">
        <v>156</v>
      </c>
      <c r="B681" t="s">
        <v>132</v>
      </c>
      <c r="C681" t="s">
        <v>143</v>
      </c>
      <c r="D681">
        <v>6.6243603745470603</v>
      </c>
      <c r="E681">
        <v>6.6243603745470603</v>
      </c>
      <c r="F681">
        <v>6.1775590762073502</v>
      </c>
      <c r="G681">
        <v>6.2259118726768703</v>
      </c>
      <c r="H681">
        <v>7.0369130582024004</v>
      </c>
      <c r="I681">
        <v>7.0752055702096497</v>
      </c>
      <c r="J681">
        <v>6.54368596282574</v>
      </c>
      <c r="K681">
        <v>6.7811829436346702</v>
      </c>
      <c r="L681">
        <v>6.6347748784049703</v>
      </c>
      <c r="M681">
        <v>6.6857691827979799</v>
      </c>
      <c r="N681">
        <v>6.1476584199289803</v>
      </c>
      <c r="O681">
        <v>6.7157778408978199</v>
      </c>
      <c r="P681">
        <v>6.5644240630405903</v>
      </c>
      <c r="Q681">
        <v>6.9976932277440698</v>
      </c>
      <c r="R681">
        <v>6.5815692930817304</v>
      </c>
      <c r="S681">
        <v>6.6919208957088996</v>
      </c>
      <c r="T681">
        <v>6.9677753391598802</v>
      </c>
      <c r="U681">
        <v>6.82776562989753</v>
      </c>
    </row>
    <row r="682" spans="1:21" x14ac:dyDescent="0.2">
      <c r="A682" t="s">
        <v>156</v>
      </c>
      <c r="B682" t="s">
        <v>132</v>
      </c>
      <c r="C682" t="s">
        <v>144</v>
      </c>
      <c r="D682">
        <v>0.57111965401249398</v>
      </c>
      <c r="E682">
        <v>0.57111965401249398</v>
      </c>
      <c r="F682">
        <v>0.736003311600952</v>
      </c>
      <c r="G682">
        <v>0.71676618478943999</v>
      </c>
      <c r="H682">
        <v>0.75053103611045502</v>
      </c>
      <c r="I682">
        <v>0.83751419428099505</v>
      </c>
      <c r="J682">
        <v>0.62489866821077</v>
      </c>
      <c r="K682">
        <v>0.64858138377302099</v>
      </c>
      <c r="L682">
        <v>0.66210329807093904</v>
      </c>
      <c r="M682">
        <v>0.68683790451313298</v>
      </c>
      <c r="N682">
        <v>0.49314788300265899</v>
      </c>
      <c r="O682">
        <v>0.64621014113957098</v>
      </c>
      <c r="P682">
        <v>0.52376212988305504</v>
      </c>
      <c r="Q682">
        <v>0.67206771463119697</v>
      </c>
      <c r="R682">
        <v>0.63094592150479201</v>
      </c>
      <c r="S682">
        <v>0.66467925361598701</v>
      </c>
      <c r="T682">
        <v>0.72420634920634896</v>
      </c>
      <c r="U682">
        <v>0.73652611002513202</v>
      </c>
    </row>
    <row r="683" spans="1:21" x14ac:dyDescent="0.2">
      <c r="A683" t="s">
        <v>156</v>
      </c>
      <c r="B683" t="s">
        <v>132</v>
      </c>
      <c r="C683" t="s">
        <v>145</v>
      </c>
      <c r="D683">
        <v>54.653159600426797</v>
      </c>
      <c r="E683">
        <v>54.653159600426797</v>
      </c>
      <c r="F683">
        <v>2.4744070565947198</v>
      </c>
      <c r="G683">
        <v>6.38808131705908</v>
      </c>
      <c r="H683">
        <v>7.1193911435465296</v>
      </c>
      <c r="I683">
        <v>3.9108380213546199</v>
      </c>
      <c r="J683">
        <v>27.313335736984399</v>
      </c>
      <c r="K683">
        <v>22.0548506928635</v>
      </c>
      <c r="L683">
        <v>44.998953268980699</v>
      </c>
      <c r="M683">
        <v>23.992407579760201</v>
      </c>
      <c r="N683">
        <v>153.80096977061899</v>
      </c>
      <c r="O683">
        <v>19.334300821826801</v>
      </c>
      <c r="P683">
        <v>282.195092331909</v>
      </c>
      <c r="Q683">
        <v>49.579829495388999</v>
      </c>
      <c r="R683">
        <v>22.299259535965</v>
      </c>
      <c r="S683">
        <v>7.4529699175505701</v>
      </c>
      <c r="T683">
        <v>6.0397104790499396</v>
      </c>
      <c r="U683">
        <v>3.4710848723074501</v>
      </c>
    </row>
    <row r="684" spans="1:21" x14ac:dyDescent="0.2">
      <c r="A684" t="s">
        <v>156</v>
      </c>
      <c r="B684" t="s">
        <v>146</v>
      </c>
      <c r="C684" t="s">
        <v>147</v>
      </c>
      <c r="D684">
        <v>6.3403831440715694E-2</v>
      </c>
      <c r="E684">
        <v>6.3403831440715694E-2</v>
      </c>
      <c r="F684">
        <v>5.6889016813409098E-2</v>
      </c>
      <c r="G684">
        <v>0.138874162774488</v>
      </c>
      <c r="H684">
        <v>3.28310429935832E-2</v>
      </c>
      <c r="I684">
        <v>0.106699358521954</v>
      </c>
      <c r="J684">
        <v>5.9819478680416101E-2</v>
      </c>
      <c r="K684">
        <v>5.9991551125730999E-2</v>
      </c>
      <c r="L684">
        <v>1.07058841428647E-2</v>
      </c>
      <c r="M684">
        <v>2.66526198599971E-2</v>
      </c>
      <c r="N684">
        <v>9.7982733285965198E-2</v>
      </c>
      <c r="O684">
        <v>3.0954882095868299E-2</v>
      </c>
      <c r="P684">
        <v>1.38024742131829E-2</v>
      </c>
      <c r="Q684">
        <v>1.7270167518300201E-2</v>
      </c>
      <c r="R684">
        <v>3.7250502162137697E-2</v>
      </c>
      <c r="S684">
        <v>3.7768821674691803E-2</v>
      </c>
      <c r="T684">
        <v>3.4977084261710902E-2</v>
      </c>
      <c r="U684">
        <v>3.6847666765392098E-2</v>
      </c>
    </row>
    <row r="685" spans="1:21" x14ac:dyDescent="0.2">
      <c r="A685" t="s">
        <v>156</v>
      </c>
      <c r="B685" t="s">
        <v>146</v>
      </c>
      <c r="C685" t="s">
        <v>148</v>
      </c>
      <c r="D685">
        <v>7.8813894987555101E-4</v>
      </c>
      <c r="E685">
        <v>7.8813894987555101E-4</v>
      </c>
      <c r="F685">
        <v>8.2719914780359904E-4</v>
      </c>
      <c r="G685">
        <v>6.6798978203929803E-4</v>
      </c>
      <c r="H685">
        <v>9.8029041936584997E-4</v>
      </c>
      <c r="I685">
        <v>7.0518612453821503E-4</v>
      </c>
      <c r="J685">
        <v>1.14664532687848E-3</v>
      </c>
      <c r="K685">
        <v>1.2442826243915001E-3</v>
      </c>
      <c r="L685">
        <v>1.53606224540972E-3</v>
      </c>
      <c r="M685">
        <v>1.4794824466737E-3</v>
      </c>
      <c r="N685">
        <v>9.0896458365898698E-4</v>
      </c>
      <c r="O685">
        <v>1.05732075431974E-3</v>
      </c>
      <c r="P685">
        <v>1.2487688592053799E-3</v>
      </c>
      <c r="Q685">
        <v>1.2506397856137199E-3</v>
      </c>
      <c r="R685">
        <v>8.6274034324576902E-4</v>
      </c>
      <c r="S685">
        <v>1.0687616356963099E-3</v>
      </c>
      <c r="T685">
        <v>1.4089919673460701E-3</v>
      </c>
      <c r="U685">
        <v>1.35036358625078E-3</v>
      </c>
    </row>
    <row r="686" spans="1:21" x14ac:dyDescent="0.2">
      <c r="A686" t="s">
        <v>156</v>
      </c>
      <c r="B686" t="s">
        <v>146</v>
      </c>
      <c r="C686" t="s">
        <v>149</v>
      </c>
      <c r="D686">
        <v>66295.806691905396</v>
      </c>
      <c r="E686">
        <v>66295.806691905396</v>
      </c>
      <c r="F686">
        <v>53699.604554712103</v>
      </c>
      <c r="G686">
        <v>38246.220502408003</v>
      </c>
      <c r="H686">
        <v>240621.48608466101</v>
      </c>
      <c r="I686">
        <v>176524.123107855</v>
      </c>
      <c r="J686">
        <v>51893.789841800201</v>
      </c>
      <c r="K686">
        <v>64475.209933187602</v>
      </c>
      <c r="L686">
        <v>134748.89222981801</v>
      </c>
      <c r="M686">
        <v>116705.09302563001</v>
      </c>
      <c r="N686">
        <v>20174.2612407368</v>
      </c>
      <c r="O686">
        <v>133115.39505089601</v>
      </c>
      <c r="P686">
        <v>138121.24324007801</v>
      </c>
      <c r="Q686">
        <v>313810.31322890799</v>
      </c>
      <c r="R686">
        <v>98029.910109770193</v>
      </c>
      <c r="S686">
        <v>107570.371771063</v>
      </c>
      <c r="T686">
        <v>129558.74853517</v>
      </c>
      <c r="U686">
        <v>114765.7215043</v>
      </c>
    </row>
    <row r="687" spans="1:21" x14ac:dyDescent="0.2">
      <c r="A687" t="s">
        <v>156</v>
      </c>
      <c r="B687" t="s">
        <v>146</v>
      </c>
      <c r="C687" t="s">
        <v>82</v>
      </c>
      <c r="D687">
        <v>0.150229814874446</v>
      </c>
      <c r="E687">
        <v>0.150229814874446</v>
      </c>
      <c r="F687">
        <v>9.5173492634963996E-2</v>
      </c>
      <c r="G687">
        <v>0.111326755465234</v>
      </c>
      <c r="H687">
        <v>0.49803424557609999</v>
      </c>
      <c r="I687">
        <v>1.1010055753561501</v>
      </c>
      <c r="J687">
        <v>0.15914509175288699</v>
      </c>
      <c r="K687">
        <v>0.307166482388608</v>
      </c>
      <c r="L687">
        <v>0.173556676022802</v>
      </c>
      <c r="M687">
        <v>0.22310101206174399</v>
      </c>
      <c r="N687">
        <v>5.6161152498798099E-2</v>
      </c>
      <c r="O687">
        <v>0.191875452168533</v>
      </c>
      <c r="P687">
        <v>0.112612414584536</v>
      </c>
      <c r="Q687">
        <v>0.369710611336588</v>
      </c>
      <c r="R687">
        <v>0.144221986606546</v>
      </c>
      <c r="S687">
        <v>0.20025427531922699</v>
      </c>
      <c r="T687">
        <v>0.46225744129291402</v>
      </c>
      <c r="U687">
        <v>0.35917475077542799</v>
      </c>
    </row>
    <row r="688" spans="1:21" x14ac:dyDescent="0.2">
      <c r="A688" t="s">
        <v>156</v>
      </c>
      <c r="B688" t="s">
        <v>146</v>
      </c>
      <c r="C688" t="s">
        <v>150</v>
      </c>
      <c r="D688">
        <v>6.1281142010611802</v>
      </c>
      <c r="E688">
        <v>6.1281142010611802</v>
      </c>
      <c r="F688">
        <v>6.9376074750988597</v>
      </c>
      <c r="G688">
        <v>2.9969567422149201</v>
      </c>
      <c r="H688">
        <v>11.9547064936379</v>
      </c>
      <c r="I688">
        <v>3.9137164475089898</v>
      </c>
      <c r="J688">
        <v>6.2557667208764798</v>
      </c>
      <c r="K688">
        <v>5.2105270441123404</v>
      </c>
      <c r="L688">
        <v>22.112928573539399</v>
      </c>
      <c r="M688">
        <v>13.0836971355949</v>
      </c>
      <c r="N688">
        <v>4.7034876453948202</v>
      </c>
      <c r="O688">
        <v>12.256703497438</v>
      </c>
      <c r="P688">
        <v>27.547245131086601</v>
      </c>
      <c r="Q688">
        <v>21.9590944605457</v>
      </c>
      <c r="R688">
        <v>9.7623710368380596</v>
      </c>
      <c r="S688">
        <v>10.210726492526099</v>
      </c>
      <c r="T688">
        <v>8.7702849888339092</v>
      </c>
      <c r="U688">
        <v>8.5574537057813895</v>
      </c>
    </row>
    <row r="689" spans="1:21" x14ac:dyDescent="0.2">
      <c r="A689" t="s">
        <v>157</v>
      </c>
      <c r="B689" t="s">
        <v>61</v>
      </c>
      <c r="C689" t="s">
        <v>62</v>
      </c>
      <c r="D689" s="1">
        <v>-3.3306690738754598E-16</v>
      </c>
      <c r="E689" s="1">
        <v>-3.3306690738754598E-16</v>
      </c>
      <c r="F689" s="1">
        <v>-3.7470027081098999E-16</v>
      </c>
      <c r="G689" s="1">
        <v>-3.9551695252271202E-16</v>
      </c>
      <c r="H689" s="1">
        <v>-1.05471187339389E-15</v>
      </c>
      <c r="I689" s="1">
        <v>-1.2490009027032999E-15</v>
      </c>
      <c r="J689" s="1">
        <v>-3.7470027081098999E-16</v>
      </c>
      <c r="K689" s="1">
        <v>-5.5511151231257797E-16</v>
      </c>
      <c r="L689" s="1">
        <v>-4.9266146717741302E-16</v>
      </c>
      <c r="M689" s="1">
        <v>-5.9674487573602105E-16</v>
      </c>
      <c r="N689" s="1">
        <v>-2.1163626406917E-16</v>
      </c>
      <c r="O689" s="1">
        <v>-4.6490589156178401E-16</v>
      </c>
      <c r="P689" s="1">
        <v>-3.1918911957973201E-16</v>
      </c>
      <c r="Q689" s="1">
        <v>-6.6613381477509304E-16</v>
      </c>
      <c r="R689" s="1">
        <v>-4.02455846426619E-16</v>
      </c>
      <c r="S689" s="1">
        <v>-4.9960036108132005E-16</v>
      </c>
      <c r="T689" s="1">
        <v>-8.3960616237277404E-16</v>
      </c>
      <c r="U689" s="1">
        <v>-6.7307270867900096E-16</v>
      </c>
    </row>
    <row r="690" spans="1:21" x14ac:dyDescent="0.2">
      <c r="A690" t="s">
        <v>157</v>
      </c>
      <c r="B690" t="s">
        <v>61</v>
      </c>
      <c r="C690" t="s">
        <v>63</v>
      </c>
      <c r="D690" s="1">
        <v>3.2612801348363899E-16</v>
      </c>
      <c r="E690" s="1">
        <v>3.2612801348363899E-16</v>
      </c>
      <c r="F690" s="1">
        <v>3.6082248300317499E-16</v>
      </c>
      <c r="G690" s="1">
        <v>4.02455846426619E-16</v>
      </c>
      <c r="H690" s="1">
        <v>1.0089151736281E-15</v>
      </c>
      <c r="I690" s="1">
        <v>1.3600232051658101E-15</v>
      </c>
      <c r="J690" s="1">
        <v>4.1633363423443301E-16</v>
      </c>
      <c r="K690" s="1">
        <v>6.8001160258290799E-16</v>
      </c>
      <c r="L690" s="1">
        <v>4.7184478546569104E-16</v>
      </c>
      <c r="M690" s="1">
        <v>5.8286708792820699E-16</v>
      </c>
      <c r="N690" s="1">
        <v>1.9775847626135601E-16</v>
      </c>
      <c r="O690" s="1">
        <v>4.8572257327350599E-16</v>
      </c>
      <c r="P690" s="1">
        <v>3.1918911957973201E-16</v>
      </c>
      <c r="Q690" s="1">
        <v>6.10622663543836E-16</v>
      </c>
      <c r="R690" s="1">
        <v>3.6082248300317499E-16</v>
      </c>
      <c r="S690" s="1">
        <v>4.0939474033052598E-16</v>
      </c>
      <c r="T690" s="1">
        <v>8.6042284408449602E-16</v>
      </c>
      <c r="U690" s="1">
        <v>7.7715611723760899E-16</v>
      </c>
    </row>
    <row r="691" spans="1:21" x14ac:dyDescent="0.2">
      <c r="A691" t="s">
        <v>157</v>
      </c>
      <c r="B691" t="s">
        <v>61</v>
      </c>
      <c r="C691" t="s">
        <v>64</v>
      </c>
      <c r="D691" s="1">
        <v>5.0987817623328297E-27</v>
      </c>
      <c r="E691" s="1">
        <v>5.0987817623328297E-27</v>
      </c>
      <c r="F691" s="1">
        <v>2.09334698264172E-27</v>
      </c>
      <c r="G691" s="1">
        <v>2.43699303339528E-27</v>
      </c>
      <c r="H691" s="1">
        <v>8.1981968622919798E-27</v>
      </c>
      <c r="I691" s="1">
        <v>1.1666055866855899E-26</v>
      </c>
      <c r="J691" s="1">
        <v>2.8919809611723799E-27</v>
      </c>
      <c r="K691" s="1">
        <v>3.9055061728522703E-27</v>
      </c>
      <c r="L691" s="1">
        <v>3.5033094892050098E-27</v>
      </c>
      <c r="M691" s="1">
        <v>3.9084552468864103E-27</v>
      </c>
      <c r="N691" s="1">
        <v>1.24577101602079E-27</v>
      </c>
      <c r="O691" s="1">
        <v>6.07297432322724E-27</v>
      </c>
      <c r="P691" s="1">
        <v>4.33867943959357E-27</v>
      </c>
      <c r="Q691" s="1">
        <v>1.15693091838651E-26</v>
      </c>
      <c r="R691" s="1">
        <v>4.9923098528597798E-27</v>
      </c>
      <c r="S691" s="1">
        <v>5.1338673140501003E-27</v>
      </c>
      <c r="T691" s="1">
        <v>6.13339248511515E-27</v>
      </c>
      <c r="U691" s="1">
        <v>4.8429343791582197E-27</v>
      </c>
    </row>
    <row r="692" spans="1:21" x14ac:dyDescent="0.2">
      <c r="A692" t="s">
        <v>157</v>
      </c>
      <c r="B692" t="s">
        <v>61</v>
      </c>
      <c r="C692" t="s">
        <v>65</v>
      </c>
      <c r="D692">
        <v>0.99981859616421598</v>
      </c>
      <c r="E692">
        <v>0.99981859616421598</v>
      </c>
      <c r="F692">
        <v>0.99932759319943198</v>
      </c>
      <c r="G692">
        <v>0.99994213183388703</v>
      </c>
      <c r="H692">
        <v>0.99923464557313901</v>
      </c>
      <c r="I692">
        <v>0.99810036828349402</v>
      </c>
      <c r="J692">
        <v>0.99998373742903102</v>
      </c>
      <c r="K692">
        <v>0.99999959786930004</v>
      </c>
      <c r="L692">
        <v>0.99943428904450904</v>
      </c>
      <c r="M692">
        <v>0.99825355566575302</v>
      </c>
      <c r="N692">
        <v>0.999970997811786</v>
      </c>
      <c r="O692">
        <v>0.99999507217692896</v>
      </c>
      <c r="P692">
        <v>0.99644562152916205</v>
      </c>
      <c r="Q692">
        <v>0.99972318390902204</v>
      </c>
      <c r="R692">
        <v>0.99995431629688702</v>
      </c>
      <c r="S692">
        <v>0.99997529811897101</v>
      </c>
      <c r="T692">
        <v>0.99975512825497204</v>
      </c>
      <c r="U692">
        <v>0.99994239745949198</v>
      </c>
    </row>
    <row r="693" spans="1:21" x14ac:dyDescent="0.2">
      <c r="A693" t="s">
        <v>157</v>
      </c>
      <c r="B693" t="s">
        <v>61</v>
      </c>
      <c r="C693" t="s">
        <v>66</v>
      </c>
      <c r="D693" s="1">
        <v>1.19479079407902E-16</v>
      </c>
      <c r="E693" s="1">
        <v>1.19479079407902E-16</v>
      </c>
      <c r="F693" s="1">
        <v>2.2551405187698399E-16</v>
      </c>
      <c r="G693" s="1">
        <v>2.30718222304915E-16</v>
      </c>
      <c r="H693" s="1">
        <v>4.6490589156178401E-16</v>
      </c>
      <c r="I693" s="1">
        <v>8.81239525796218E-16</v>
      </c>
      <c r="J693" s="1">
        <v>1.52655665885959E-16</v>
      </c>
      <c r="K693" s="1">
        <v>2.0469737016526299E-16</v>
      </c>
      <c r="L693" s="1">
        <v>1.8735013540549499E-16</v>
      </c>
      <c r="M693" s="1">
        <v>2.4286128663675299E-16</v>
      </c>
      <c r="N693" s="1">
        <v>8.5868812060851902E-17</v>
      </c>
      <c r="O693" s="1">
        <v>1.6653345369377299E-16</v>
      </c>
      <c r="P693" s="1">
        <v>9.8662397696180903E-17</v>
      </c>
      <c r="Q693" s="1">
        <v>2.30718222304915E-16</v>
      </c>
      <c r="R693" s="1">
        <v>1.59377719355369E-16</v>
      </c>
      <c r="S693" s="1">
        <v>1.80411241501587E-16</v>
      </c>
      <c r="T693" s="1">
        <v>2.7408630920433498E-16</v>
      </c>
      <c r="U693" s="1">
        <v>2.6541269182445099E-16</v>
      </c>
    </row>
    <row r="694" spans="1:21" x14ac:dyDescent="0.2">
      <c r="A694" t="s">
        <v>157</v>
      </c>
      <c r="B694" t="s">
        <v>61</v>
      </c>
      <c r="C694" t="s">
        <v>67</v>
      </c>
      <c r="D694">
        <v>17.889849111052399</v>
      </c>
      <c r="E694">
        <v>17.889849111052399</v>
      </c>
      <c r="F694">
        <v>20.124008560157701</v>
      </c>
      <c r="G694">
        <v>13.6069371916617</v>
      </c>
      <c r="H694">
        <v>16.903649922386801</v>
      </c>
      <c r="I694">
        <v>5.3000880720897596</v>
      </c>
      <c r="J694">
        <v>13.9828741901733</v>
      </c>
      <c r="K694">
        <v>9.9792420104616308</v>
      </c>
      <c r="L694">
        <v>20.796625314053699</v>
      </c>
      <c r="M694">
        <v>25.130368610119401</v>
      </c>
      <c r="N694">
        <v>23.097665260786599</v>
      </c>
      <c r="O694">
        <v>15.5105068709831</v>
      </c>
      <c r="P694">
        <v>32.103214237419998</v>
      </c>
      <c r="Q694">
        <v>15.470601996726</v>
      </c>
      <c r="R694">
        <v>18.294981526696901</v>
      </c>
      <c r="S694">
        <v>18.0391679715942</v>
      </c>
      <c r="T694">
        <v>9.8482480367670195</v>
      </c>
      <c r="U694">
        <v>10.042242528738401</v>
      </c>
    </row>
    <row r="695" spans="1:21" x14ac:dyDescent="0.2">
      <c r="A695" t="s">
        <v>157</v>
      </c>
      <c r="B695" t="s">
        <v>61</v>
      </c>
      <c r="C695" t="s">
        <v>33</v>
      </c>
      <c r="D695" s="1">
        <v>7.2164496600635096E-15</v>
      </c>
      <c r="E695" s="1">
        <v>7.2164496600635096E-15</v>
      </c>
      <c r="F695" s="1">
        <v>4.8294701571194302E-15</v>
      </c>
      <c r="G695" s="1">
        <v>4.6074255521943996E-15</v>
      </c>
      <c r="H695" s="1">
        <v>1.4876988529977E-14</v>
      </c>
      <c r="I695" s="1">
        <v>5.8286708792820703E-15</v>
      </c>
      <c r="J695" s="1">
        <v>4.77395900588817E-15</v>
      </c>
      <c r="K695" s="1">
        <v>5.1070259132757201E-15</v>
      </c>
      <c r="L695" s="1">
        <v>7.8825834748386099E-15</v>
      </c>
      <c r="M695" s="1">
        <v>1.13242748511765E-14</v>
      </c>
      <c r="N695" s="1">
        <v>3.0531133177191801E-15</v>
      </c>
      <c r="O695" s="1">
        <v>5.5511151231257803E-15</v>
      </c>
      <c r="P695" s="1">
        <v>9.4368957093138306E-15</v>
      </c>
      <c r="Q695" s="1">
        <v>1.13242748511765E-14</v>
      </c>
      <c r="R695" s="1">
        <v>5.6621374255882897E-15</v>
      </c>
      <c r="S695" s="1">
        <v>6.4392935428259E-15</v>
      </c>
      <c r="T695" s="1">
        <v>6.5503158452884196E-15</v>
      </c>
      <c r="U695" s="1">
        <v>4.8294701571194302E-15</v>
      </c>
    </row>
    <row r="696" spans="1:21" x14ac:dyDescent="0.2">
      <c r="A696" t="s">
        <v>157</v>
      </c>
      <c r="B696" t="s">
        <v>61</v>
      </c>
      <c r="C696" t="s">
        <v>68</v>
      </c>
      <c r="D696" s="1">
        <v>2.8366339758725402E-16</v>
      </c>
      <c r="E696" s="1">
        <v>2.8366339758725402E-16</v>
      </c>
      <c r="F696" s="1">
        <v>2.53274720210684E-16</v>
      </c>
      <c r="G696" s="1">
        <v>2.4987056587521401E-16</v>
      </c>
      <c r="H696" s="1">
        <v>5.7614372207920804E-16</v>
      </c>
      <c r="I696" s="1">
        <v>7.3462667385137195E-16</v>
      </c>
      <c r="J696" s="1">
        <v>2.8285361576550701E-16</v>
      </c>
      <c r="K696" s="1">
        <v>3.6965030642490801E-16</v>
      </c>
      <c r="L696" s="1">
        <v>3.4409406801266102E-16</v>
      </c>
      <c r="M696" s="1">
        <v>3.79579591293371E-16</v>
      </c>
      <c r="N696" s="1">
        <v>1.59675981614522E-16</v>
      </c>
      <c r="O696" s="1">
        <v>3.6667081665490298E-16</v>
      </c>
      <c r="P696" s="1">
        <v>2.8166394154563401E-16</v>
      </c>
      <c r="Q696" s="1">
        <v>5.3808008829272903E-16</v>
      </c>
      <c r="R696" s="1">
        <v>3.0493338807729501E-16</v>
      </c>
      <c r="S696" s="1">
        <v>3.4773040477086599E-16</v>
      </c>
      <c r="T696" s="1">
        <v>4.9771549907486096E-16</v>
      </c>
      <c r="U696" s="1">
        <v>4.4281511200630901E-16</v>
      </c>
    </row>
    <row r="697" spans="1:21" x14ac:dyDescent="0.2">
      <c r="A697" t="s">
        <v>157</v>
      </c>
      <c r="B697" t="s">
        <v>61</v>
      </c>
      <c r="C697" t="s">
        <v>31</v>
      </c>
      <c r="D697" s="1">
        <v>2.6552411613908901E-18</v>
      </c>
      <c r="E697" s="1">
        <v>2.6552411613908901E-18</v>
      </c>
      <c r="F697" s="1">
        <v>-2.5252157687133502E-18</v>
      </c>
      <c r="G697" s="1">
        <v>2.5360973677567002E-19</v>
      </c>
      <c r="H697" s="1">
        <v>3.9032059620861796E-18</v>
      </c>
      <c r="I697" s="1">
        <v>-8.8091837483256095E-19</v>
      </c>
      <c r="J697" s="1">
        <v>1.5531260371761599E-18</v>
      </c>
      <c r="K697" s="1">
        <v>9.6151620652319501E-19</v>
      </c>
      <c r="L697" s="1">
        <v>-6.1903717581163997E-18</v>
      </c>
      <c r="M697" s="1">
        <v>6.4800798428182502E-19</v>
      </c>
      <c r="N697" s="1">
        <v>-3.5497279256037902E-19</v>
      </c>
      <c r="O697" s="1">
        <v>-3.619111873351E-19</v>
      </c>
      <c r="P697" s="1">
        <v>-1.9371125041140401E-18</v>
      </c>
      <c r="Q697" s="1">
        <v>-6.4262994459535098E-18</v>
      </c>
      <c r="R697" s="1">
        <v>4.8455273482914698E-18</v>
      </c>
      <c r="S697" s="1">
        <v>7.1322451430785698E-19</v>
      </c>
      <c r="T697" s="1">
        <v>2.27778779809948E-18</v>
      </c>
      <c r="U697" s="1">
        <v>3.01119325741489E-18</v>
      </c>
    </row>
    <row r="698" spans="1:21" x14ac:dyDescent="0.2">
      <c r="A698" t="s">
        <v>157</v>
      </c>
      <c r="B698" t="s">
        <v>61</v>
      </c>
      <c r="C698" t="s">
        <v>69</v>
      </c>
      <c r="D698" s="1">
        <v>1.16045029076898E-45</v>
      </c>
      <c r="E698" s="1">
        <v>1.16045029076898E-45</v>
      </c>
      <c r="F698" s="1">
        <v>2.6020852139652099E-18</v>
      </c>
      <c r="G698" s="1">
        <v>5.1669009782512303E-20</v>
      </c>
      <c r="H698" s="1">
        <v>-3.9031278209478098E-18</v>
      </c>
      <c r="I698" s="1">
        <v>-6.2883726004159203E-18</v>
      </c>
      <c r="J698" s="1">
        <v>1.8610995229313899E-46</v>
      </c>
      <c r="K698" s="1">
        <v>-3.6231557078784799E-33</v>
      </c>
      <c r="L698" s="1">
        <v>9.3054976146569806E-47</v>
      </c>
      <c r="M698" s="1">
        <v>3.8316754883881701E-46</v>
      </c>
      <c r="N698" s="1">
        <v>1.3958246421985401E-46</v>
      </c>
      <c r="O698">
        <v>0</v>
      </c>
      <c r="P698" s="1">
        <v>1.26992673329436E-45</v>
      </c>
      <c r="Q698" s="1">
        <v>1.11665971375883E-45</v>
      </c>
      <c r="R698" s="1">
        <v>-1.4738373282224799E-19</v>
      </c>
      <c r="S698" s="1">
        <v>-3.11708124589582E-19</v>
      </c>
      <c r="T698" s="1">
        <v>6.3696877633523299E-19</v>
      </c>
      <c r="U698" s="1">
        <v>1.6940658945086E-19</v>
      </c>
    </row>
    <row r="699" spans="1:21" x14ac:dyDescent="0.2">
      <c r="A699" t="s">
        <v>157</v>
      </c>
      <c r="B699" t="s">
        <v>61</v>
      </c>
      <c r="C699" t="s">
        <v>32</v>
      </c>
      <c r="D699" s="1">
        <v>-4.9960036108131997E-15</v>
      </c>
      <c r="E699" s="1">
        <v>-4.9960036108131997E-15</v>
      </c>
      <c r="F699" s="1">
        <v>-5.3290705182007498E-15</v>
      </c>
      <c r="G699" s="1">
        <v>-2.8865798640253999E-15</v>
      </c>
      <c r="H699" s="1">
        <v>-5.6621374255882897E-15</v>
      </c>
      <c r="I699" s="1">
        <v>-4.9404924595819403E-15</v>
      </c>
      <c r="J699" s="1">
        <v>-4.7184478546569098E-15</v>
      </c>
      <c r="K699" s="1">
        <v>-5.2735593669694896E-15</v>
      </c>
      <c r="L699" s="1">
        <v>-6.6613381477509298E-15</v>
      </c>
      <c r="M699" s="1">
        <v>-5.7176485768195499E-15</v>
      </c>
      <c r="N699" s="1">
        <v>-4.6074255521943996E-15</v>
      </c>
      <c r="O699" s="1">
        <v>-6.5503158452884196E-15</v>
      </c>
      <c r="P699" s="1">
        <v>-9.5479180117763399E-15</v>
      </c>
      <c r="Q699" s="1">
        <v>-8.2156503822261505E-15</v>
      </c>
      <c r="R699" s="1">
        <v>-5.4400928206632599E-15</v>
      </c>
      <c r="S699" s="1">
        <v>-5.3290705182007498E-15</v>
      </c>
      <c r="T699" s="1">
        <v>-5.4400928206632599E-15</v>
      </c>
      <c r="U699" s="1">
        <v>-5.3845816694319998E-15</v>
      </c>
    </row>
    <row r="700" spans="1:21" x14ac:dyDescent="0.2">
      <c r="A700" t="s">
        <v>157</v>
      </c>
      <c r="B700" t="s">
        <v>61</v>
      </c>
      <c r="C700" t="s">
        <v>70</v>
      </c>
      <c r="D700" s="1">
        <v>1.22124532708767E-14</v>
      </c>
      <c r="E700" s="1">
        <v>1.22124532708767E-14</v>
      </c>
      <c r="F700" s="1">
        <v>1.01585406753201E-14</v>
      </c>
      <c r="G700" s="1">
        <v>7.4940054162198003E-15</v>
      </c>
      <c r="H700" s="1">
        <v>2.0539125955565301E-14</v>
      </c>
      <c r="I700" s="1">
        <v>1.0769163338864E-14</v>
      </c>
      <c r="J700" s="1">
        <v>9.4924068605450805E-15</v>
      </c>
      <c r="K700" s="1">
        <v>1.0380585280245199E-14</v>
      </c>
      <c r="L700" s="1">
        <v>1.45439216225895E-14</v>
      </c>
      <c r="M700" s="1">
        <v>1.7041923427996099E-14</v>
      </c>
      <c r="N700" s="1">
        <v>7.6605388699135801E-15</v>
      </c>
      <c r="O700" s="1">
        <v>1.21014309684142E-14</v>
      </c>
      <c r="P700" s="1">
        <v>1.8984813721090101E-14</v>
      </c>
      <c r="Q700" s="1">
        <v>1.9539925233402701E-14</v>
      </c>
      <c r="R700" s="1">
        <v>1.1102230246251501E-14</v>
      </c>
      <c r="S700" s="1">
        <v>1.1768364061026599E-14</v>
      </c>
      <c r="T700" s="1">
        <v>1.1990408665951601E-14</v>
      </c>
      <c r="U700" s="1">
        <v>1.0214051826551401E-14</v>
      </c>
    </row>
    <row r="701" spans="1:21" x14ac:dyDescent="0.2">
      <c r="A701" t="s">
        <v>157</v>
      </c>
      <c r="B701" t="s">
        <v>61</v>
      </c>
      <c r="C701" t="s">
        <v>71</v>
      </c>
      <c r="D701" s="1">
        <v>6.6759740562081597E-17</v>
      </c>
      <c r="E701" s="1">
        <v>6.6759740562081597E-17</v>
      </c>
      <c r="F701" s="1">
        <v>1.08059396996487E-16</v>
      </c>
      <c r="G701" s="1">
        <v>1.10866231284337E-16</v>
      </c>
      <c r="H701" s="1">
        <v>2.6596994392106101E-16</v>
      </c>
      <c r="I701" s="1">
        <v>4.0547277631499701E-16</v>
      </c>
      <c r="J701" s="1">
        <v>8.6101525263502794E-17</v>
      </c>
      <c r="K701" s="1">
        <v>1.2425778514492901E-16</v>
      </c>
      <c r="L701" s="1">
        <v>1.04750718175954E-16</v>
      </c>
      <c r="M701" s="1">
        <v>1.34937775913072E-16</v>
      </c>
      <c r="N701" s="1">
        <v>4.5885610288636101E-17</v>
      </c>
      <c r="O701" s="1">
        <v>9.7113186252903496E-17</v>
      </c>
      <c r="P701" s="1">
        <v>6.1828036443943494E-17</v>
      </c>
      <c r="Q701" s="1">
        <v>1.3365879751302901E-16</v>
      </c>
      <c r="R701" s="1">
        <v>8.7489231794324805E-17</v>
      </c>
      <c r="S701" s="1">
        <v>1.01120353108169E-16</v>
      </c>
      <c r="T701" s="1">
        <v>1.6756001354410201E-16</v>
      </c>
      <c r="U701" s="1">
        <v>1.5891110166857699E-16</v>
      </c>
    </row>
    <row r="702" spans="1:21" x14ac:dyDescent="0.2">
      <c r="A702" t="s">
        <v>157</v>
      </c>
      <c r="B702" t="s">
        <v>61</v>
      </c>
      <c r="C702" t="s">
        <v>72</v>
      </c>
      <c r="D702" s="1">
        <v>6.3903044065145699E-16</v>
      </c>
      <c r="E702" s="1">
        <v>6.3903044065145699E-16</v>
      </c>
      <c r="F702" s="1">
        <v>4.65440982455118E-16</v>
      </c>
      <c r="G702" s="1">
        <v>4.3756951799263902E-16</v>
      </c>
      <c r="H702" s="1">
        <v>9.8359189532833094E-16</v>
      </c>
      <c r="I702" s="1">
        <v>1.09740611552631E-15</v>
      </c>
      <c r="J702" s="1">
        <v>5.7871740472416703E-16</v>
      </c>
      <c r="K702" s="1">
        <v>6.9713791025157998E-16</v>
      </c>
      <c r="L702" s="1">
        <v>7.38246367417501E-16</v>
      </c>
      <c r="M702" s="1">
        <v>7.5311525863291496E-16</v>
      </c>
      <c r="N702" s="1">
        <v>3.5693907573440402E-16</v>
      </c>
      <c r="O702" s="1">
        <v>7.9681634708404998E-16</v>
      </c>
      <c r="P702" s="1">
        <v>7.3469110353639196E-16</v>
      </c>
      <c r="Q702" s="1">
        <v>1.1827717934328599E-15</v>
      </c>
      <c r="R702" s="1">
        <v>6.7191211756405099E-16</v>
      </c>
      <c r="S702" s="1">
        <v>7.5288758569175502E-16</v>
      </c>
      <c r="T702" s="1">
        <v>9.3233307713034091E-16</v>
      </c>
      <c r="U702" s="1">
        <v>8.2231295796182196E-16</v>
      </c>
    </row>
    <row r="703" spans="1:21" x14ac:dyDescent="0.2">
      <c r="A703" t="s">
        <v>157</v>
      </c>
      <c r="B703" t="s">
        <v>61</v>
      </c>
      <c r="C703" t="s">
        <v>73</v>
      </c>
      <c r="D703">
        <v>0.78553215299169199</v>
      </c>
      <c r="E703">
        <v>0.78553215299169199</v>
      </c>
      <c r="F703">
        <v>-0.210379313717931</v>
      </c>
      <c r="G703">
        <v>0.460288401426107</v>
      </c>
      <c r="H703">
        <v>1.34307201375012</v>
      </c>
      <c r="I703">
        <v>0.58052269910820198</v>
      </c>
      <c r="J703">
        <v>-0.15739283308674501</v>
      </c>
      <c r="K703">
        <v>-0.40304807437505302</v>
      </c>
      <c r="L703">
        <v>-5.8854665810331802E-2</v>
      </c>
      <c r="M703">
        <v>0.60591284559828296</v>
      </c>
      <c r="N703">
        <v>-0.136167836551153</v>
      </c>
      <c r="O703">
        <v>-5.5729918758488997E-2</v>
      </c>
      <c r="P703">
        <v>7.7971978443175299E-2</v>
      </c>
      <c r="Q703">
        <v>0.19171024117070101</v>
      </c>
      <c r="R703">
        <v>1.05135792141553</v>
      </c>
      <c r="S703">
        <v>1.19854324427127</v>
      </c>
      <c r="T703">
        <v>4.3843547939242701E-2</v>
      </c>
      <c r="U703">
        <v>-0.18774792657078801</v>
      </c>
    </row>
    <row r="704" spans="1:21" x14ac:dyDescent="0.2">
      <c r="A704" t="s">
        <v>157</v>
      </c>
      <c r="B704" t="s">
        <v>61</v>
      </c>
      <c r="C704" t="s">
        <v>74</v>
      </c>
      <c r="D704" s="1">
        <v>5.0987817623328297E-27</v>
      </c>
      <c r="E704" s="1">
        <v>5.0987817623328297E-27</v>
      </c>
      <c r="F704" s="1">
        <v>2.09334698264172E-27</v>
      </c>
      <c r="G704" s="1">
        <v>2.43699303339528E-27</v>
      </c>
      <c r="H704" s="1">
        <v>8.1981968622919798E-27</v>
      </c>
      <c r="I704" s="1">
        <v>1.1666055866855899E-26</v>
      </c>
      <c r="J704" s="1">
        <v>2.8919809611723799E-27</v>
      </c>
      <c r="K704" s="1">
        <v>3.9055061728522703E-27</v>
      </c>
      <c r="L704" s="1">
        <v>3.5033094892050098E-27</v>
      </c>
      <c r="M704" s="1">
        <v>3.9084552468864103E-27</v>
      </c>
      <c r="N704" s="1">
        <v>1.24577101602079E-27</v>
      </c>
      <c r="O704" s="1">
        <v>6.07297432322724E-27</v>
      </c>
      <c r="P704" s="1">
        <v>4.33867943959357E-27</v>
      </c>
      <c r="Q704" s="1">
        <v>1.15693091838651E-26</v>
      </c>
      <c r="R704" s="1">
        <v>4.9923098528597798E-27</v>
      </c>
      <c r="S704" s="1">
        <v>5.1338673140501003E-27</v>
      </c>
      <c r="T704" s="1">
        <v>6.13339248511515E-27</v>
      </c>
      <c r="U704" s="1">
        <v>4.8429343791582197E-27</v>
      </c>
    </row>
    <row r="705" spans="1:21" x14ac:dyDescent="0.2">
      <c r="A705" t="s">
        <v>157</v>
      </c>
      <c r="B705" t="s">
        <v>61</v>
      </c>
      <c r="C705" t="s">
        <v>75</v>
      </c>
      <c r="D705">
        <v>0.50012573428708196</v>
      </c>
      <c r="E705">
        <v>0.50012573428708196</v>
      </c>
      <c r="F705">
        <v>0.50046600446428202</v>
      </c>
      <c r="G705">
        <v>0.50004011061987896</v>
      </c>
      <c r="H705">
        <v>0.50053040944523197</v>
      </c>
      <c r="I705">
        <v>0.50131614634583499</v>
      </c>
      <c r="J705">
        <v>0.50001127231285902</v>
      </c>
      <c r="K705">
        <v>0.50000027873573405</v>
      </c>
      <c r="L705">
        <v>0.50039206969818095</v>
      </c>
      <c r="M705">
        <v>0.501210054415964</v>
      </c>
      <c r="N705">
        <v>0.50002010265028196</v>
      </c>
      <c r="O705">
        <v>0.50000341570277795</v>
      </c>
      <c r="P705">
        <v>0.50246168346534603</v>
      </c>
      <c r="Q705">
        <v>0.50019186202076504</v>
      </c>
      <c r="R705">
        <v>0.50003166519577202</v>
      </c>
      <c r="S705">
        <v>0.50001712194146697</v>
      </c>
      <c r="T705">
        <v>0.50016972255644498</v>
      </c>
      <c r="U705">
        <v>0.50003992650715301</v>
      </c>
    </row>
    <row r="706" spans="1:21" x14ac:dyDescent="0.2">
      <c r="A706" t="s">
        <v>157</v>
      </c>
      <c r="B706" t="s">
        <v>61</v>
      </c>
      <c r="C706" t="s">
        <v>76</v>
      </c>
      <c r="D706" s="1">
        <v>4.0835285377357E-31</v>
      </c>
      <c r="E706" s="1">
        <v>4.0835285377357E-31</v>
      </c>
      <c r="F706" s="1">
        <v>2.1662893143410701E-31</v>
      </c>
      <c r="G706" s="1">
        <v>1.9146701875841201E-31</v>
      </c>
      <c r="H706" s="1">
        <v>9.6743778153879701E-31</v>
      </c>
      <c r="I706" s="1">
        <v>1.20429940637736E-30</v>
      </c>
      <c r="J706" s="1">
        <v>3.3491142233018801E-31</v>
      </c>
      <c r="K706" s="1">
        <v>4.8600034139652396E-31</v>
      </c>
      <c r="L706" s="1">
        <v>5.4496937830263197E-31</v>
      </c>
      <c r="M706" s="1">
        <v>5.6718217287137502E-31</v>
      </c>
      <c r="N706" s="1">
        <v>1.2740537778044701E-31</v>
      </c>
      <c r="O706" s="1">
        <v>6.3491616000066199E-31</v>
      </c>
      <c r="P706" s="1">
        <v>5.3976726521066899E-31</v>
      </c>
      <c r="Q706" s="1">
        <v>1.39890781801583E-30</v>
      </c>
      <c r="R706" s="1">
        <v>4.5144241459412403E-31</v>
      </c>
      <c r="S706" s="1">
        <v>5.6683920799955304E-31</v>
      </c>
      <c r="T706" s="1">
        <v>8.6923977839407803E-31</v>
      </c>
      <c r="U706" s="1">
        <v>6.7618953354708696E-31</v>
      </c>
    </row>
    <row r="707" spans="1:21" x14ac:dyDescent="0.2">
      <c r="A707" t="s">
        <v>157</v>
      </c>
      <c r="B707" t="s">
        <v>77</v>
      </c>
      <c r="C707" t="s">
        <v>78</v>
      </c>
      <c r="D707">
        <v>2.2592923914894398</v>
      </c>
      <c r="E707">
        <v>2.2592923914894398</v>
      </c>
      <c r="F707">
        <v>2.27535635283416</v>
      </c>
      <c r="G707">
        <v>2.2434136537579401</v>
      </c>
      <c r="H707">
        <v>2.1812788543288102</v>
      </c>
      <c r="I707">
        <v>2.1547774205543302</v>
      </c>
      <c r="J707">
        <v>2.2388455873933601</v>
      </c>
      <c r="K707">
        <v>2.2300182184725199</v>
      </c>
      <c r="L707">
        <v>2.27270513172689</v>
      </c>
      <c r="M707">
        <v>2.3138357927110298</v>
      </c>
      <c r="N707">
        <v>2.2461196095597198</v>
      </c>
      <c r="O707">
        <v>2.2351586818803399</v>
      </c>
      <c r="P707">
        <v>2.35702809286619</v>
      </c>
      <c r="Q707">
        <v>2.2624221937473799</v>
      </c>
      <c r="R707">
        <v>2.2139390262947201</v>
      </c>
      <c r="S707">
        <v>2.2214800827418002</v>
      </c>
      <c r="T707">
        <v>2.2584075656406499</v>
      </c>
      <c r="U707">
        <v>2.2441190191962099</v>
      </c>
    </row>
    <row r="708" spans="1:21" x14ac:dyDescent="0.2">
      <c r="A708" t="s">
        <v>157</v>
      </c>
      <c r="B708" t="s">
        <v>77</v>
      </c>
      <c r="C708" t="s">
        <v>79</v>
      </c>
      <c r="D708">
        <v>0.471141986132808</v>
      </c>
      <c r="E708">
        <v>0.471141986132808</v>
      </c>
      <c r="F708">
        <v>0.45577686208679702</v>
      </c>
      <c r="G708">
        <v>0.457603186676173</v>
      </c>
      <c r="H708">
        <v>0.46145895121593999</v>
      </c>
      <c r="I708">
        <v>0.46100347753842902</v>
      </c>
      <c r="J708">
        <v>0.46520142194825498</v>
      </c>
      <c r="K708">
        <v>0.46193798263776098</v>
      </c>
      <c r="L708">
        <v>0.46874089913508399</v>
      </c>
      <c r="M708">
        <v>0.481790917092214</v>
      </c>
      <c r="N708">
        <v>0.47050698664170498</v>
      </c>
      <c r="O708">
        <v>0.463695624394864</v>
      </c>
      <c r="P708">
        <v>0.49010201902071898</v>
      </c>
      <c r="Q708">
        <v>0.46360256448871101</v>
      </c>
      <c r="R708">
        <v>0.456506442542225</v>
      </c>
      <c r="S708">
        <v>0.46004173458930497</v>
      </c>
      <c r="T708">
        <v>0.460994546451925</v>
      </c>
      <c r="U708">
        <v>0.460252851177405</v>
      </c>
    </row>
    <row r="709" spans="1:21" x14ac:dyDescent="0.2">
      <c r="A709" t="s">
        <v>157</v>
      </c>
      <c r="B709" t="s">
        <v>77</v>
      </c>
      <c r="C709" t="s">
        <v>80</v>
      </c>
      <c r="D709">
        <v>-6.5905726623390996E-3</v>
      </c>
      <c r="E709">
        <v>-6.5905726623390996E-3</v>
      </c>
      <c r="F709">
        <v>-1.1491669284212001E-2</v>
      </c>
      <c r="G709">
        <v>-3.5856353663128999E-3</v>
      </c>
      <c r="H709">
        <v>1.28544121685645E-2</v>
      </c>
      <c r="I709">
        <v>1.99060643661821E-2</v>
      </c>
      <c r="J709">
        <v>-1.7770996456824401E-3</v>
      </c>
      <c r="K709">
        <v>2.8774170185073101E-4</v>
      </c>
      <c r="L709">
        <v>-1.03163960133208E-2</v>
      </c>
      <c r="M709">
        <v>-2.1596649311586998E-2</v>
      </c>
      <c r="N709">
        <v>-3.07268837866811E-3</v>
      </c>
      <c r="O709">
        <v>-8.76600763683552E-4</v>
      </c>
      <c r="P709">
        <v>-3.4798582605794597E-2</v>
      </c>
      <c r="Q709">
        <v>-7.9582339391322306E-3</v>
      </c>
      <c r="R709">
        <v>3.51056724711121E-3</v>
      </c>
      <c r="S709">
        <v>2.2144341529130702E-3</v>
      </c>
      <c r="T709">
        <v>-7.0636434864332397E-3</v>
      </c>
      <c r="U709">
        <v>-3.42551271207533E-3</v>
      </c>
    </row>
    <row r="710" spans="1:21" x14ac:dyDescent="0.2">
      <c r="A710" t="s">
        <v>157</v>
      </c>
      <c r="B710" t="s">
        <v>77</v>
      </c>
      <c r="C710" t="s">
        <v>81</v>
      </c>
      <c r="D710">
        <v>0.47117912107396998</v>
      </c>
      <c r="E710">
        <v>0.47117912107396998</v>
      </c>
      <c r="F710">
        <v>0.45603562021796901</v>
      </c>
      <c r="G710">
        <v>0.45762845648169098</v>
      </c>
      <c r="H710">
        <v>0.46171950550972102</v>
      </c>
      <c r="I710">
        <v>0.46161091689368799</v>
      </c>
      <c r="J710">
        <v>0.46520297590854798</v>
      </c>
      <c r="K710">
        <v>0.46193797519004498</v>
      </c>
      <c r="L710">
        <v>0.46885787936638801</v>
      </c>
      <c r="M710">
        <v>0.48198937896133698</v>
      </c>
      <c r="N710">
        <v>0.47051342765651999</v>
      </c>
      <c r="O710">
        <v>0.46369656721660102</v>
      </c>
      <c r="P710">
        <v>0.49029031369210502</v>
      </c>
      <c r="Q710">
        <v>0.463688727592521</v>
      </c>
      <c r="R710">
        <v>0.45653157736759797</v>
      </c>
      <c r="S710">
        <v>0.46004862420750298</v>
      </c>
      <c r="T710">
        <v>0.46107541017328901</v>
      </c>
      <c r="U710">
        <v>0.46027764965172502</v>
      </c>
    </row>
    <row r="711" spans="1:21" x14ac:dyDescent="0.2">
      <c r="A711" t="s">
        <v>157</v>
      </c>
      <c r="B711" t="s">
        <v>77</v>
      </c>
      <c r="C711" t="s">
        <v>82</v>
      </c>
      <c r="D711">
        <v>0.52857360483581695</v>
      </c>
      <c r="E711">
        <v>0.52857360483581695</v>
      </c>
      <c r="F711">
        <v>0.54298770491332105</v>
      </c>
      <c r="G711">
        <v>0.542277328231211</v>
      </c>
      <c r="H711">
        <v>0.53716306460804797</v>
      </c>
      <c r="I711">
        <v>0.53572937220584205</v>
      </c>
      <c r="J711">
        <v>0.53477955060009197</v>
      </c>
      <c r="K711">
        <v>0.53806158217178102</v>
      </c>
      <c r="L711">
        <v>0.53050129745718</v>
      </c>
      <c r="M711">
        <v>0.51572519164738895</v>
      </c>
      <c r="N711">
        <v>0.529434157737253</v>
      </c>
      <c r="O711">
        <v>0.536298550597193</v>
      </c>
      <c r="P711">
        <v>0.50440581365620196</v>
      </c>
      <c r="Q711">
        <v>0.53590101452892303</v>
      </c>
      <c r="R711">
        <v>0.54337659917879699</v>
      </c>
      <c r="S711">
        <v>0.53991867316011899</v>
      </c>
      <c r="T711">
        <v>0.53858346167583204</v>
      </c>
      <c r="U711">
        <v>0.539635940975701</v>
      </c>
    </row>
    <row r="712" spans="1:21" x14ac:dyDescent="0.2">
      <c r="A712" t="s">
        <v>157</v>
      </c>
      <c r="B712" t="s">
        <v>77</v>
      </c>
      <c r="C712" t="s">
        <v>83</v>
      </c>
      <c r="D712">
        <v>-5.7406864688522401E-2</v>
      </c>
      <c r="E712">
        <v>-5.7406864688522401E-2</v>
      </c>
      <c r="F712">
        <v>-8.7038422749145097E-2</v>
      </c>
      <c r="G712">
        <v>-8.4657295865932305E-2</v>
      </c>
      <c r="H712">
        <v>-7.5530510535019801E-2</v>
      </c>
      <c r="I712">
        <v>-7.4321489463634496E-2</v>
      </c>
      <c r="J712">
        <v>-6.95770926782001E-2</v>
      </c>
      <c r="K712">
        <v>-7.6123604499147596E-2</v>
      </c>
      <c r="L712">
        <v>-6.1682436022668603E-2</v>
      </c>
      <c r="M712">
        <v>-3.3802092589089699E-2</v>
      </c>
      <c r="N712">
        <v>-5.8922877153897497E-2</v>
      </c>
      <c r="O712">
        <v>-7.2602297655891199E-2</v>
      </c>
      <c r="P712">
        <v>-1.41785321035018E-2</v>
      </c>
      <c r="Q712">
        <v>-7.22410193257184E-2</v>
      </c>
      <c r="R712">
        <v>-8.6853400892864405E-2</v>
      </c>
      <c r="S712">
        <v>-7.9872345561215197E-2</v>
      </c>
      <c r="T712">
        <v>-7.7535015514471506E-2</v>
      </c>
      <c r="U712">
        <v>-7.9366558320363795E-2</v>
      </c>
    </row>
    <row r="713" spans="1:21" x14ac:dyDescent="0.2">
      <c r="A713" t="s">
        <v>157</v>
      </c>
      <c r="B713" t="s">
        <v>77</v>
      </c>
      <c r="C713" t="s">
        <v>84</v>
      </c>
      <c r="D713">
        <v>0.52857360483581695</v>
      </c>
      <c r="E713">
        <v>0.52857360483581695</v>
      </c>
      <c r="F713">
        <v>0.54298770491332105</v>
      </c>
      <c r="G713">
        <v>0.542277328231211</v>
      </c>
      <c r="H713">
        <v>0.53716306460804797</v>
      </c>
      <c r="I713">
        <v>0.53572937220584205</v>
      </c>
      <c r="J713">
        <v>0.53477955060009197</v>
      </c>
      <c r="K713">
        <v>0.53806158217178102</v>
      </c>
      <c r="L713">
        <v>0.53050129745718</v>
      </c>
      <c r="M713">
        <v>0.51572519164738895</v>
      </c>
      <c r="N713">
        <v>0.529434157737253</v>
      </c>
      <c r="O713">
        <v>0.536298550597193</v>
      </c>
      <c r="P713">
        <v>0.50440581365620196</v>
      </c>
      <c r="Q713">
        <v>0.53590101452892303</v>
      </c>
      <c r="R713">
        <v>0.54337659917879699</v>
      </c>
      <c r="S713">
        <v>0.53991867316011899</v>
      </c>
      <c r="T713">
        <v>0.53858346167583204</v>
      </c>
      <c r="U713">
        <v>0.539635940975701</v>
      </c>
    </row>
    <row r="714" spans="1:21" x14ac:dyDescent="0.2">
      <c r="A714" t="s">
        <v>157</v>
      </c>
      <c r="B714" t="s">
        <v>77</v>
      </c>
      <c r="C714" t="s">
        <v>85</v>
      </c>
      <c r="D714">
        <v>0.95394052059458101</v>
      </c>
      <c r="E714">
        <v>0.95394052059458101</v>
      </c>
      <c r="F714">
        <v>0.92993651555954004</v>
      </c>
      <c r="G714">
        <v>0.94242605642017496</v>
      </c>
      <c r="H714">
        <v>0.92572219487871599</v>
      </c>
      <c r="I714">
        <v>0.91216532902921599</v>
      </c>
      <c r="J714">
        <v>0.93478668598461201</v>
      </c>
      <c r="K714">
        <v>0.92040730597640596</v>
      </c>
      <c r="L714">
        <v>0.952366148023014</v>
      </c>
      <c r="M714">
        <v>0.94803462320666299</v>
      </c>
      <c r="N714">
        <v>0.96086911229878402</v>
      </c>
      <c r="O714">
        <v>0.94596340380301802</v>
      </c>
      <c r="P714">
        <v>0.97284979549137496</v>
      </c>
      <c r="Q714">
        <v>0.95390933812691103</v>
      </c>
      <c r="R714">
        <v>0.94501413629292597</v>
      </c>
      <c r="S714">
        <v>0.94180034180694105</v>
      </c>
      <c r="T714">
        <v>0.93211751215530103</v>
      </c>
      <c r="U714">
        <v>0.93834785607904703</v>
      </c>
    </row>
    <row r="715" spans="1:21" x14ac:dyDescent="0.2">
      <c r="A715" t="s">
        <v>157</v>
      </c>
      <c r="B715" t="s">
        <v>77</v>
      </c>
      <c r="C715" t="s">
        <v>86</v>
      </c>
      <c r="D715">
        <v>0.23424754738814099</v>
      </c>
      <c r="E715">
        <v>0.23424754738814099</v>
      </c>
      <c r="F715">
        <v>0.226238969728011</v>
      </c>
      <c r="G715">
        <v>0.230404702742629</v>
      </c>
      <c r="H715">
        <v>0.224832223624056</v>
      </c>
      <c r="I715">
        <v>0.22030560406667099</v>
      </c>
      <c r="J715">
        <v>0.227831969854253</v>
      </c>
      <c r="K715">
        <v>0.22308277500479401</v>
      </c>
      <c r="L715">
        <v>0.233720470849443</v>
      </c>
      <c r="M715">
        <v>0.232240869486709</v>
      </c>
      <c r="N715">
        <v>0.23659729360692999</v>
      </c>
      <c r="O715">
        <v>0.23157981613442899</v>
      </c>
      <c r="P715">
        <v>0.24065527760125</v>
      </c>
      <c r="Q715">
        <v>0.23429323196930299</v>
      </c>
      <c r="R715">
        <v>0.23129089845671899</v>
      </c>
      <c r="S715">
        <v>0.23019189763818901</v>
      </c>
      <c r="T715">
        <v>0.226947437181238</v>
      </c>
      <c r="U715">
        <v>0.229048142723114</v>
      </c>
    </row>
    <row r="716" spans="1:21" x14ac:dyDescent="0.2">
      <c r="A716" t="s">
        <v>157</v>
      </c>
      <c r="B716" t="s">
        <v>77</v>
      </c>
      <c r="C716" t="s">
        <v>87</v>
      </c>
      <c r="D716">
        <v>0.73571319758209097</v>
      </c>
      <c r="E716">
        <v>0.73571319758209097</v>
      </c>
      <c r="F716">
        <v>0.72850614754333898</v>
      </c>
      <c r="G716">
        <v>0.72886133588439395</v>
      </c>
      <c r="H716">
        <v>0.73141846769597496</v>
      </c>
      <c r="I716">
        <v>0.73213531389707798</v>
      </c>
      <c r="J716">
        <v>0.73261022469995296</v>
      </c>
      <c r="K716">
        <v>0.73096920891410899</v>
      </c>
      <c r="L716">
        <v>0.73474935127140895</v>
      </c>
      <c r="M716">
        <v>0.74213740417630503</v>
      </c>
      <c r="N716">
        <v>0.73528292113137295</v>
      </c>
      <c r="O716">
        <v>0.731850724701403</v>
      </c>
      <c r="P716">
        <v>0.74779709317189802</v>
      </c>
      <c r="Q716">
        <v>0.73204949273553799</v>
      </c>
      <c r="R716">
        <v>0.728311700410601</v>
      </c>
      <c r="S716">
        <v>0.73004066341994001</v>
      </c>
      <c r="T716">
        <v>0.73070826916208298</v>
      </c>
      <c r="U716">
        <v>0.73018202951214894</v>
      </c>
    </row>
    <row r="717" spans="1:21" x14ac:dyDescent="0.2">
      <c r="A717" t="s">
        <v>157</v>
      </c>
      <c r="B717" t="s">
        <v>77</v>
      </c>
      <c r="C717" t="s">
        <v>88</v>
      </c>
      <c r="D717">
        <v>0.73571319758209097</v>
      </c>
      <c r="E717">
        <v>0.73571319758209097</v>
      </c>
      <c r="F717">
        <v>0.72850614754333898</v>
      </c>
      <c r="G717">
        <v>0.72886133588439395</v>
      </c>
      <c r="H717">
        <v>0.73141846769597496</v>
      </c>
      <c r="I717">
        <v>0.73213531389707798</v>
      </c>
      <c r="J717">
        <v>0.73261022469995296</v>
      </c>
      <c r="K717">
        <v>0.73096920891410899</v>
      </c>
      <c r="L717">
        <v>0.73474935127140895</v>
      </c>
      <c r="M717">
        <v>0.74213740417630503</v>
      </c>
      <c r="N717">
        <v>0.73528292113137295</v>
      </c>
      <c r="O717">
        <v>0.731850724701403</v>
      </c>
      <c r="P717">
        <v>0.74779709317189802</v>
      </c>
      <c r="Q717">
        <v>0.73204949273553799</v>
      </c>
      <c r="R717">
        <v>0.728311700410601</v>
      </c>
      <c r="S717">
        <v>0.73004066341994001</v>
      </c>
      <c r="T717">
        <v>0.73070826916208298</v>
      </c>
      <c r="U717">
        <v>0.73018202951214894</v>
      </c>
    </row>
    <row r="718" spans="1:21" x14ac:dyDescent="0.2">
      <c r="A718" t="s">
        <v>157</v>
      </c>
      <c r="B718" t="s">
        <v>77</v>
      </c>
      <c r="C718" t="s">
        <v>89</v>
      </c>
      <c r="D718">
        <v>0.89428527903283594</v>
      </c>
      <c r="E718">
        <v>0.89428527903283594</v>
      </c>
      <c r="F718">
        <v>0.89140245901733495</v>
      </c>
      <c r="G718">
        <v>0.89154453435375702</v>
      </c>
      <c r="H718">
        <v>0.89256738707839001</v>
      </c>
      <c r="I718">
        <v>0.89285412555883104</v>
      </c>
      <c r="J718">
        <v>0.89304408987998096</v>
      </c>
      <c r="K718">
        <v>0.89238768356564302</v>
      </c>
      <c r="L718">
        <v>0.89389974050856402</v>
      </c>
      <c r="M718">
        <v>0.89685496167052203</v>
      </c>
      <c r="N718">
        <v>0.89411316845254896</v>
      </c>
      <c r="O718">
        <v>0.89274028988056098</v>
      </c>
      <c r="P718">
        <v>0.89911883726875896</v>
      </c>
      <c r="Q718">
        <v>0.892819797094215</v>
      </c>
      <c r="R718">
        <v>0.89132468016424005</v>
      </c>
      <c r="S718">
        <v>0.89201626536797596</v>
      </c>
      <c r="T718">
        <v>0.89228330766483299</v>
      </c>
      <c r="U718">
        <v>0.89207281180485898</v>
      </c>
    </row>
    <row r="719" spans="1:21" x14ac:dyDescent="0.2">
      <c r="A719" t="s">
        <v>157</v>
      </c>
      <c r="B719" t="s">
        <v>77</v>
      </c>
      <c r="C719" t="s">
        <v>90</v>
      </c>
      <c r="D719">
        <v>0.82380879838805998</v>
      </c>
      <c r="E719">
        <v>0.82380879838805998</v>
      </c>
      <c r="F719">
        <v>0.81900409836222599</v>
      </c>
      <c r="G719">
        <v>0.81924089058959604</v>
      </c>
      <c r="H719">
        <v>0.82094564513065005</v>
      </c>
      <c r="I719">
        <v>0.82142354259805195</v>
      </c>
      <c r="J719">
        <v>0.82174014979996901</v>
      </c>
      <c r="K719">
        <v>0.820646139276072</v>
      </c>
      <c r="L719">
        <v>0.82316623418093904</v>
      </c>
      <c r="M719">
        <v>0.82809160278420302</v>
      </c>
      <c r="N719">
        <v>0.823521947420915</v>
      </c>
      <c r="O719">
        <v>0.82123381646760196</v>
      </c>
      <c r="P719">
        <v>0.83186472878126505</v>
      </c>
      <c r="Q719">
        <v>0.82136632849035895</v>
      </c>
      <c r="R719">
        <v>0.818874466940401</v>
      </c>
      <c r="S719">
        <v>0.820027108946626</v>
      </c>
      <c r="T719">
        <v>0.82047217944138895</v>
      </c>
      <c r="U719">
        <v>0.82012135300809896</v>
      </c>
    </row>
    <row r="720" spans="1:21" x14ac:dyDescent="0.2">
      <c r="A720" t="s">
        <v>157</v>
      </c>
      <c r="B720" t="s">
        <v>77</v>
      </c>
      <c r="C720" t="s">
        <v>91</v>
      </c>
      <c r="D720">
        <v>-4.6113326556751398E-2</v>
      </c>
      <c r="E720">
        <v>-4.6113326556751398E-2</v>
      </c>
      <c r="F720">
        <v>-7.0433745330462399E-2</v>
      </c>
      <c r="G720">
        <v>-5.7605030929406199E-2</v>
      </c>
      <c r="H720">
        <v>-7.4695113573178207E-2</v>
      </c>
      <c r="I720">
        <v>-8.8956602091820894E-2</v>
      </c>
      <c r="J720">
        <v>-6.5217471057850696E-2</v>
      </c>
      <c r="K720">
        <v>-7.9592787037437607E-2</v>
      </c>
      <c r="L720">
        <v>-4.7790526996466798E-2</v>
      </c>
      <c r="M720">
        <v>-5.2421632696299299E-2</v>
      </c>
      <c r="N720">
        <v>-3.9140111766431E-2</v>
      </c>
      <c r="O720">
        <v>-5.4037940957768697E-2</v>
      </c>
      <c r="P720">
        <v>-2.76417461578921E-2</v>
      </c>
      <c r="Q720">
        <v>-4.61969481135166E-2</v>
      </c>
      <c r="R720">
        <v>-5.5015742376277897E-2</v>
      </c>
      <c r="S720">
        <v>-5.8209192548533302E-2</v>
      </c>
      <c r="T720">
        <v>-6.8001414262376506E-2</v>
      </c>
      <c r="U720">
        <v>-6.1683272692204298E-2</v>
      </c>
    </row>
    <row r="721" spans="1:21" x14ac:dyDescent="0.2">
      <c r="A721" t="s">
        <v>157</v>
      </c>
      <c r="B721" t="s">
        <v>77</v>
      </c>
      <c r="C721" t="s">
        <v>92</v>
      </c>
      <c r="D721">
        <v>0.28625147216326902</v>
      </c>
      <c r="E721">
        <v>0.28625147216326902</v>
      </c>
      <c r="F721">
        <v>0.34374785709555</v>
      </c>
      <c r="G721">
        <v>0.311763004848507</v>
      </c>
      <c r="H721">
        <v>0.35549937543537602</v>
      </c>
      <c r="I721">
        <v>0.39015072483947399</v>
      </c>
      <c r="J721">
        <v>0.336215976612111</v>
      </c>
      <c r="K721">
        <v>0.36718835994405002</v>
      </c>
      <c r="L721">
        <v>0.29013726268480799</v>
      </c>
      <c r="M721">
        <v>0.30761689039930001</v>
      </c>
      <c r="N721">
        <v>0.262949558547933</v>
      </c>
      <c r="O721">
        <v>0.30420336268836901</v>
      </c>
      <c r="P721">
        <v>0.228390916189431</v>
      </c>
      <c r="Q721">
        <v>0.27653337906676301</v>
      </c>
      <c r="R721">
        <v>0.30252618699997202</v>
      </c>
      <c r="S721">
        <v>0.31416818507122402</v>
      </c>
      <c r="T721">
        <v>0.33902500205896602</v>
      </c>
      <c r="U721">
        <v>0.32334069594318099</v>
      </c>
    </row>
    <row r="722" spans="1:21" x14ac:dyDescent="0.2">
      <c r="A722" t="s">
        <v>157</v>
      </c>
      <c r="B722" t="s">
        <v>77</v>
      </c>
      <c r="C722" t="s">
        <v>93</v>
      </c>
      <c r="D722">
        <v>0.52857360483581695</v>
      </c>
      <c r="E722">
        <v>0.52857360483581695</v>
      </c>
      <c r="F722">
        <v>0.54298770491332105</v>
      </c>
      <c r="G722">
        <v>0.542277328231211</v>
      </c>
      <c r="H722">
        <v>0.53716306460804797</v>
      </c>
      <c r="I722">
        <v>0.53572937220584205</v>
      </c>
      <c r="J722">
        <v>0.53477955060009197</v>
      </c>
      <c r="K722">
        <v>0.53806158217178102</v>
      </c>
      <c r="L722">
        <v>0.53050129745718</v>
      </c>
      <c r="M722">
        <v>0.51572519164738895</v>
      </c>
      <c r="N722">
        <v>0.529434157737253</v>
      </c>
      <c r="O722">
        <v>0.536298550597193</v>
      </c>
      <c r="P722">
        <v>0.50440581365620196</v>
      </c>
      <c r="Q722">
        <v>0.53590101452892303</v>
      </c>
      <c r="R722">
        <v>0.54337659917879699</v>
      </c>
      <c r="S722">
        <v>0.53991867316011899</v>
      </c>
      <c r="T722">
        <v>0.53858346167583204</v>
      </c>
      <c r="U722">
        <v>0.539635940975701</v>
      </c>
    </row>
    <row r="723" spans="1:21" x14ac:dyDescent="0.2">
      <c r="A723" t="s">
        <v>157</v>
      </c>
      <c r="B723" t="s">
        <v>77</v>
      </c>
      <c r="C723" t="s">
        <v>94</v>
      </c>
      <c r="D723">
        <v>1.50785973130245</v>
      </c>
      <c r="E723">
        <v>1.50785973130245</v>
      </c>
      <c r="F723">
        <v>1.5156167350969401</v>
      </c>
      <c r="G723">
        <v>1.5048507726245099</v>
      </c>
      <c r="H723">
        <v>1.4832867955442799</v>
      </c>
      <c r="I723">
        <v>1.47421403555241</v>
      </c>
      <c r="J723">
        <v>1.5020784542311301</v>
      </c>
      <c r="K723">
        <v>1.4996830031861299</v>
      </c>
      <c r="L723">
        <v>1.5126519268184899</v>
      </c>
      <c r="M723">
        <v>1.5238994628449001</v>
      </c>
      <c r="N723">
        <v>1.5036122294761101</v>
      </c>
      <c r="O723">
        <v>1.50110265239298</v>
      </c>
      <c r="P723">
        <v>1.5364103332314301</v>
      </c>
      <c r="Q723">
        <v>1.51012423367061</v>
      </c>
      <c r="R723">
        <v>1.4952091086280299</v>
      </c>
      <c r="S723">
        <v>1.4971464731072801</v>
      </c>
      <c r="T723">
        <v>1.5092330988261899</v>
      </c>
      <c r="U723">
        <v>1.5046456632280201</v>
      </c>
    </row>
    <row r="724" spans="1:21" x14ac:dyDescent="0.2">
      <c r="A724" t="s">
        <v>157</v>
      </c>
      <c r="B724" t="s">
        <v>77</v>
      </c>
      <c r="C724" t="s">
        <v>95</v>
      </c>
      <c r="D724">
        <v>0.26587608965696402</v>
      </c>
      <c r="E724">
        <v>0.26587608965696402</v>
      </c>
      <c r="F724">
        <v>0.27424936770634301</v>
      </c>
      <c r="G724">
        <v>0.26964240490091901</v>
      </c>
      <c r="H724">
        <v>0.27572649131705701</v>
      </c>
      <c r="I724">
        <v>0.28102425138356302</v>
      </c>
      <c r="J724">
        <v>0.272176766891426</v>
      </c>
      <c r="K724">
        <v>0.27691744631429099</v>
      </c>
      <c r="L724">
        <v>0.26659994073877202</v>
      </c>
      <c r="M724">
        <v>0.26890184520892602</v>
      </c>
      <c r="N724">
        <v>0.26342891369618299</v>
      </c>
      <c r="O724">
        <v>0.26842262495867197</v>
      </c>
      <c r="P724">
        <v>0.26199665872459499</v>
      </c>
      <c r="Q724">
        <v>0.26591189696997403</v>
      </c>
      <c r="R724">
        <v>0.268755013270082</v>
      </c>
      <c r="S724">
        <v>0.26982445367799801</v>
      </c>
      <c r="T724">
        <v>0.27322312689419997</v>
      </c>
      <c r="U724">
        <v>0.27099506196317102</v>
      </c>
    </row>
    <row r="725" spans="1:21" x14ac:dyDescent="0.2">
      <c r="A725" t="s">
        <v>157</v>
      </c>
      <c r="B725" t="s">
        <v>77</v>
      </c>
      <c r="C725" t="s">
        <v>96</v>
      </c>
      <c r="D725">
        <v>1.9535380049118201</v>
      </c>
      <c r="E725">
        <v>1.9535380049118201</v>
      </c>
      <c r="F725">
        <v>1.92820731274681</v>
      </c>
      <c r="G725">
        <v>1.9422629924236501</v>
      </c>
      <c r="H725">
        <v>1.9237528529992101</v>
      </c>
      <c r="I725">
        <v>1.9073756541351801</v>
      </c>
      <c r="J725">
        <v>1.9347580675727101</v>
      </c>
      <c r="K725">
        <v>1.92040659621675</v>
      </c>
      <c r="L725">
        <v>1.9513071694961099</v>
      </c>
      <c r="M725">
        <v>1.9443655654326599</v>
      </c>
      <c r="N725">
        <v>1.9607856602382101</v>
      </c>
      <c r="O725">
        <v>1.94595520777244</v>
      </c>
      <c r="P725">
        <v>1.9648052038005499</v>
      </c>
      <c r="Q725">
        <v>1.9532248303022299</v>
      </c>
      <c r="R725">
        <v>1.9448554568700001</v>
      </c>
      <c r="S725">
        <v>1.9417449470668899</v>
      </c>
      <c r="T725">
        <v>1.9315232417916</v>
      </c>
      <c r="U725">
        <v>1.9381960206861899</v>
      </c>
    </row>
    <row r="726" spans="1:21" x14ac:dyDescent="0.2">
      <c r="A726" t="s">
        <v>157</v>
      </c>
      <c r="B726" t="s">
        <v>77</v>
      </c>
      <c r="C726" t="s">
        <v>97</v>
      </c>
      <c r="D726">
        <v>0.243022780256784</v>
      </c>
      <c r="E726">
        <v>0.243022780256784</v>
      </c>
      <c r="F726">
        <v>0.29506911386358098</v>
      </c>
      <c r="G726">
        <v>0.266298718646654</v>
      </c>
      <c r="H726">
        <v>0.30553727312741202</v>
      </c>
      <c r="I726">
        <v>0.33669816642728001</v>
      </c>
      <c r="J726">
        <v>0.287772466357895</v>
      </c>
      <c r="K726">
        <v>0.31626026964660298</v>
      </c>
      <c r="L726">
        <v>0.24652806655798501</v>
      </c>
      <c r="M726">
        <v>0.26158497441362999</v>
      </c>
      <c r="N726">
        <v>0.22268337504692001</v>
      </c>
      <c r="O726">
        <v>0.25934590163632198</v>
      </c>
      <c r="P726">
        <v>0.19220991876211699</v>
      </c>
      <c r="Q726">
        <v>0.235335483963625</v>
      </c>
      <c r="R726">
        <v>0.258300113808066</v>
      </c>
      <c r="S726">
        <v>0.26837309723214398</v>
      </c>
      <c r="T726">
        <v>0.290665378600997</v>
      </c>
      <c r="U726">
        <v>0.27662333560813901</v>
      </c>
    </row>
    <row r="727" spans="1:21" x14ac:dyDescent="0.2">
      <c r="A727" t="s">
        <v>157</v>
      </c>
      <c r="B727" t="s">
        <v>77</v>
      </c>
      <c r="C727" t="s">
        <v>98</v>
      </c>
      <c r="D727">
        <v>0.314740514812275</v>
      </c>
      <c r="E727">
        <v>0.314740514812275</v>
      </c>
      <c r="F727">
        <v>0.33146863718694097</v>
      </c>
      <c r="G727">
        <v>0.31897218173383701</v>
      </c>
      <c r="H727">
        <v>0.33463426510206301</v>
      </c>
      <c r="I727">
        <v>0.34679816964087601</v>
      </c>
      <c r="J727">
        <v>0.323052281189531</v>
      </c>
      <c r="K727">
        <v>0.32923997540194899</v>
      </c>
      <c r="L727">
        <v>0.31791693446191299</v>
      </c>
      <c r="M727">
        <v>0.327343997215712</v>
      </c>
      <c r="N727">
        <v>0.30754720403584002</v>
      </c>
      <c r="O727">
        <v>0.31539628233238198</v>
      </c>
      <c r="P727">
        <v>0.31610358146198902</v>
      </c>
      <c r="Q727">
        <v>0.31389482775305</v>
      </c>
      <c r="R727">
        <v>0.31694326145204699</v>
      </c>
      <c r="S727">
        <v>0.31854444607978899</v>
      </c>
      <c r="T727">
        <v>0.32725066562788302</v>
      </c>
      <c r="U727">
        <v>0.32140152441968101</v>
      </c>
    </row>
    <row r="728" spans="1:21" x14ac:dyDescent="0.2">
      <c r="A728" t="s">
        <v>157</v>
      </c>
      <c r="B728" t="s">
        <v>77</v>
      </c>
      <c r="C728" t="s">
        <v>99</v>
      </c>
      <c r="D728">
        <v>3.0157194626049</v>
      </c>
      <c r="E728">
        <v>3.0157194626049</v>
      </c>
      <c r="F728">
        <v>3.0312334701938801</v>
      </c>
      <c r="G728">
        <v>3.0097015452490301</v>
      </c>
      <c r="H728">
        <v>2.9665735910885598</v>
      </c>
      <c r="I728">
        <v>2.9484280711048299</v>
      </c>
      <c r="J728">
        <v>3.0041569084622699</v>
      </c>
      <c r="K728">
        <v>2.99936600637227</v>
      </c>
      <c r="L728">
        <v>3.0253038536369901</v>
      </c>
      <c r="M728">
        <v>3.0477989256898099</v>
      </c>
      <c r="N728">
        <v>3.0072244589522299</v>
      </c>
      <c r="O728">
        <v>3.00220530478596</v>
      </c>
      <c r="P728">
        <v>3.0728206664628601</v>
      </c>
      <c r="Q728">
        <v>3.02024846734122</v>
      </c>
      <c r="R728">
        <v>2.99041821725607</v>
      </c>
      <c r="S728">
        <v>2.99429294621457</v>
      </c>
      <c r="T728">
        <v>3.0184661976523799</v>
      </c>
      <c r="U728">
        <v>3.0092913264560401</v>
      </c>
    </row>
    <row r="729" spans="1:21" x14ac:dyDescent="0.2">
      <c r="A729" t="s">
        <v>157</v>
      </c>
      <c r="B729" t="s">
        <v>77</v>
      </c>
      <c r="C729" t="s">
        <v>100</v>
      </c>
      <c r="D729">
        <v>1.424964400076</v>
      </c>
      <c r="E729">
        <v>1.424964400076</v>
      </c>
      <c r="F729">
        <v>1.38521960783349</v>
      </c>
      <c r="G729">
        <v>1.39998566419244</v>
      </c>
      <c r="H729">
        <v>1.38658978839116</v>
      </c>
      <c r="I729">
        <v>1.37164628192934</v>
      </c>
      <c r="J729">
        <v>1.39997851697262</v>
      </c>
      <c r="K729">
        <v>1.38234501404497</v>
      </c>
      <c r="L729">
        <v>1.4208058720389301</v>
      </c>
      <c r="M729">
        <v>1.42864037378527</v>
      </c>
      <c r="N729">
        <v>1.43135150250096</v>
      </c>
      <c r="O729">
        <v>1.40965665717525</v>
      </c>
      <c r="P729">
        <v>1.4603993901443399</v>
      </c>
      <c r="Q729">
        <v>1.4173238157732999</v>
      </c>
      <c r="R729">
        <v>1.4014788576912101</v>
      </c>
      <c r="S729">
        <v>1.4018262739067699</v>
      </c>
      <c r="T729">
        <v>1.3929397801157699</v>
      </c>
      <c r="U729">
        <v>1.39856007971049</v>
      </c>
    </row>
    <row r="730" spans="1:21" x14ac:dyDescent="0.2">
      <c r="A730" t="s">
        <v>157</v>
      </c>
      <c r="B730" t="s">
        <v>77</v>
      </c>
      <c r="C730" t="s">
        <v>101</v>
      </c>
      <c r="D730">
        <v>0.24993818147744601</v>
      </c>
      <c r="E730">
        <v>0.24993818147744601</v>
      </c>
      <c r="F730">
        <v>0.249755831282822</v>
      </c>
      <c r="G730">
        <v>0.24997644617822501</v>
      </c>
      <c r="H730">
        <v>0.24972064252944201</v>
      </c>
      <c r="I730">
        <v>0.249335072274882</v>
      </c>
      <c r="J730">
        <v>0.24999563162715999</v>
      </c>
      <c r="K730">
        <v>0.249999889340456</v>
      </c>
      <c r="L730">
        <v>0.249839794205892</v>
      </c>
      <c r="M730">
        <v>0.24942864265218101</v>
      </c>
      <c r="N730">
        <v>0.24998689634844301</v>
      </c>
      <c r="O730">
        <v>0.24999877945344801</v>
      </c>
      <c r="P730">
        <v>0.24867403183707601</v>
      </c>
      <c r="Q730">
        <v>0.24989743553036101</v>
      </c>
      <c r="R730">
        <v>0.24997704413659799</v>
      </c>
      <c r="S730">
        <v>0.24999182434190501</v>
      </c>
      <c r="T730">
        <v>0.24991471796227999</v>
      </c>
      <c r="U730">
        <v>0.24997839765685601</v>
      </c>
    </row>
    <row r="731" spans="1:21" x14ac:dyDescent="0.2">
      <c r="A731" t="s">
        <v>157</v>
      </c>
      <c r="B731" t="s">
        <v>102</v>
      </c>
      <c r="C731" t="s">
        <v>103</v>
      </c>
      <c r="D731">
        <v>3.16168218830513</v>
      </c>
      <c r="E731">
        <v>3.16168218830513</v>
      </c>
      <c r="F731">
        <v>3.0202873120244398</v>
      </c>
      <c r="G731">
        <v>3.02458049571473</v>
      </c>
      <c r="H731">
        <v>3.1029311423386199</v>
      </c>
      <c r="I731">
        <v>3.0545514741984201</v>
      </c>
      <c r="J731">
        <v>3.0361329261035599</v>
      </c>
      <c r="K731">
        <v>3.0346379568268902</v>
      </c>
      <c r="L731">
        <v>3.1443090818258401</v>
      </c>
      <c r="M731">
        <v>3.2389388389874401</v>
      </c>
      <c r="N731">
        <v>3.1894890460536902</v>
      </c>
      <c r="O731">
        <v>3.07566980784244</v>
      </c>
      <c r="P731">
        <v>3.3046128432081501</v>
      </c>
      <c r="Q731">
        <v>3.1563304368791401</v>
      </c>
      <c r="R731">
        <v>3.0106939097777299</v>
      </c>
      <c r="S731">
        <v>3.05249910611581</v>
      </c>
      <c r="T731">
        <v>3.0364306013109101</v>
      </c>
      <c r="U731">
        <v>3.0450489025385399</v>
      </c>
    </row>
    <row r="732" spans="1:21" x14ac:dyDescent="0.2">
      <c r="A732" t="s">
        <v>157</v>
      </c>
      <c r="B732" t="s">
        <v>102</v>
      </c>
      <c r="C732" t="s">
        <v>104</v>
      </c>
      <c r="D732">
        <v>3391.6035559827001</v>
      </c>
      <c r="E732">
        <v>3391.6035559827001</v>
      </c>
      <c r="F732">
        <v>2729.44230570216</v>
      </c>
      <c r="G732">
        <v>3640.0722815838999</v>
      </c>
      <c r="H732">
        <v>2265.4160962945398</v>
      </c>
      <c r="I732">
        <v>2639.7552389800699</v>
      </c>
      <c r="J732">
        <v>2512.3753329473002</v>
      </c>
      <c r="K732">
        <v>2336.92807366849</v>
      </c>
      <c r="L732">
        <v>1734.3027380211499</v>
      </c>
      <c r="M732">
        <v>1772.61195762588</v>
      </c>
      <c r="N732">
        <v>2587.88361628144</v>
      </c>
      <c r="O732">
        <v>2700.8785154207999</v>
      </c>
      <c r="P732">
        <v>1934.5747698432399</v>
      </c>
      <c r="Q732">
        <v>2216.0807738814901</v>
      </c>
      <c r="R732">
        <v>3221.5644782058198</v>
      </c>
      <c r="S732">
        <v>2590.1849398255399</v>
      </c>
      <c r="T732">
        <v>2019.6298185941</v>
      </c>
      <c r="U732">
        <v>2033.87824629991</v>
      </c>
    </row>
    <row r="733" spans="1:21" x14ac:dyDescent="0.2">
      <c r="A733" t="s">
        <v>157</v>
      </c>
      <c r="B733" t="s">
        <v>102</v>
      </c>
      <c r="C733" t="s">
        <v>105</v>
      </c>
      <c r="D733">
        <v>0.27163251289305601</v>
      </c>
      <c r="E733">
        <v>0.27163251289305601</v>
      </c>
      <c r="F733">
        <v>0.28246324181953397</v>
      </c>
      <c r="G733">
        <v>0.28598933701947699</v>
      </c>
      <c r="H733">
        <v>0.26733727829768</v>
      </c>
      <c r="I733">
        <v>0.27250492814907301</v>
      </c>
      <c r="J733">
        <v>0.290952557376642</v>
      </c>
      <c r="K733">
        <v>0.29080737601648698</v>
      </c>
      <c r="L733">
        <v>0.26980440852849302</v>
      </c>
      <c r="M733">
        <v>0.25723580868174201</v>
      </c>
      <c r="N733">
        <v>0.26466390021287001</v>
      </c>
      <c r="O733">
        <v>0.28237098958921097</v>
      </c>
      <c r="P733">
        <v>0.24067862277223701</v>
      </c>
      <c r="Q733">
        <v>0.26796623626136601</v>
      </c>
      <c r="R733">
        <v>0.291333376578569</v>
      </c>
      <c r="S733">
        <v>0.28598707517119898</v>
      </c>
      <c r="T733">
        <v>0.28622871578714598</v>
      </c>
      <c r="U733">
        <v>0.28398188303545302</v>
      </c>
    </row>
    <row r="734" spans="1:21" x14ac:dyDescent="0.2">
      <c r="A734" t="s">
        <v>157</v>
      </c>
      <c r="B734" t="s">
        <v>102</v>
      </c>
      <c r="C734" t="s">
        <v>106</v>
      </c>
      <c r="D734">
        <v>1.3100778397995001</v>
      </c>
      <c r="E734">
        <v>1.3100778397995001</v>
      </c>
      <c r="F734">
        <v>0.99129347835038795</v>
      </c>
      <c r="G734">
        <v>0.97458154586551204</v>
      </c>
      <c r="H734">
        <v>1.1131384179816901</v>
      </c>
      <c r="I734">
        <v>1.07204123311748</v>
      </c>
      <c r="J734">
        <v>1.00113145588861</v>
      </c>
      <c r="K734">
        <v>0.99789164290805799</v>
      </c>
      <c r="L734">
        <v>1.18612119735956</v>
      </c>
      <c r="M734">
        <v>1.5995227297141199</v>
      </c>
      <c r="N734">
        <v>1.3689518268958001</v>
      </c>
      <c r="O734">
        <v>1.0533914130325099</v>
      </c>
      <c r="P734">
        <v>1.9039984309414499</v>
      </c>
      <c r="Q734">
        <v>1.22905383453545</v>
      </c>
      <c r="R734">
        <v>0.95709208955323</v>
      </c>
      <c r="S734">
        <v>1.02034729100104</v>
      </c>
      <c r="T734">
        <v>0.99687236478113495</v>
      </c>
      <c r="U734">
        <v>1.00363923874187</v>
      </c>
    </row>
    <row r="735" spans="1:21" x14ac:dyDescent="0.2">
      <c r="A735" t="s">
        <v>157</v>
      </c>
      <c r="B735" t="s">
        <v>102</v>
      </c>
      <c r="C735" t="s">
        <v>107</v>
      </c>
      <c r="D735">
        <v>6244.5699183084998</v>
      </c>
      <c r="E735">
        <v>6244.5699183084998</v>
      </c>
      <c r="F735">
        <v>4836.0030011383597</v>
      </c>
      <c r="G735">
        <v>6364.51052796983</v>
      </c>
      <c r="H735">
        <v>4241.4946896388901</v>
      </c>
      <c r="I735">
        <v>4856.2495096521097</v>
      </c>
      <c r="J735">
        <v>4317.5973364215397</v>
      </c>
      <c r="K735">
        <v>4018.0022399203499</v>
      </c>
      <c r="L735">
        <v>3216.5202240199101</v>
      </c>
      <c r="M735">
        <v>3453.8384849804002</v>
      </c>
      <c r="N735">
        <v>4889.1965637144604</v>
      </c>
      <c r="O735">
        <v>4782.5326711970702</v>
      </c>
      <c r="P735">
        <v>4038.78701169445</v>
      </c>
      <c r="Q735">
        <v>4136.5866989117203</v>
      </c>
      <c r="R735">
        <v>5529.3501537348502</v>
      </c>
      <c r="S735">
        <v>4528.6550734238699</v>
      </c>
      <c r="T735">
        <v>3529.1975623582698</v>
      </c>
      <c r="U735">
        <v>3581.2859536442302</v>
      </c>
    </row>
    <row r="736" spans="1:21" x14ac:dyDescent="0.2">
      <c r="A736" t="s">
        <v>157</v>
      </c>
      <c r="B736" t="s">
        <v>102</v>
      </c>
      <c r="C736" t="s">
        <v>108</v>
      </c>
      <c r="D736">
        <v>0.24993713285645899</v>
      </c>
      <c r="E736">
        <v>0.24993713285645899</v>
      </c>
      <c r="F736">
        <v>0.24976699776785799</v>
      </c>
      <c r="G736">
        <v>0.24997994469005999</v>
      </c>
      <c r="H736">
        <v>0.24973479527738399</v>
      </c>
      <c r="I736">
        <v>0.24934192682708201</v>
      </c>
      <c r="J736">
        <v>0.24999436384356999</v>
      </c>
      <c r="K736">
        <v>0.249999860632133</v>
      </c>
      <c r="L736">
        <v>0.249803965150909</v>
      </c>
      <c r="M736">
        <v>0.249394972792017</v>
      </c>
      <c r="N736">
        <v>0.24998994867485799</v>
      </c>
      <c r="O736">
        <v>0.24999829214861</v>
      </c>
      <c r="P736">
        <v>0.24876915826732601</v>
      </c>
      <c r="Q736">
        <v>0.24990406898961701</v>
      </c>
      <c r="R736">
        <v>0.24998416740211299</v>
      </c>
      <c r="S736">
        <v>0.24999143902926599</v>
      </c>
      <c r="T736">
        <v>0.24991513872177701</v>
      </c>
      <c r="U736">
        <v>0.249980036746423</v>
      </c>
    </row>
    <row r="737" spans="1:21" x14ac:dyDescent="0.2">
      <c r="A737" t="s">
        <v>157</v>
      </c>
      <c r="B737" t="s">
        <v>102</v>
      </c>
      <c r="C737" t="s">
        <v>109</v>
      </c>
      <c r="D737">
        <v>2.5237866410379599</v>
      </c>
      <c r="E737">
        <v>2.5237866410379599</v>
      </c>
      <c r="F737">
        <v>2.5457932319155501</v>
      </c>
      <c r="G737">
        <v>2.5134349465744799</v>
      </c>
      <c r="H737">
        <v>2.4511446778380899</v>
      </c>
      <c r="I737">
        <v>2.4230411892226602</v>
      </c>
      <c r="J737">
        <v>2.5071221771858698</v>
      </c>
      <c r="K737">
        <v>2.4988800398208002</v>
      </c>
      <c r="L737">
        <v>2.5420037336652102</v>
      </c>
      <c r="M737">
        <v>2.5737919024814899</v>
      </c>
      <c r="N737">
        <v>2.50951114747392</v>
      </c>
      <c r="O737">
        <v>2.50392054364871</v>
      </c>
      <c r="P737">
        <v>2.60525006220452</v>
      </c>
      <c r="Q737">
        <v>2.5293833131801602</v>
      </c>
      <c r="R737">
        <v>2.4880629408572901</v>
      </c>
      <c r="S737">
        <v>2.4912222590261601</v>
      </c>
      <c r="T737">
        <v>2.5276360544217602</v>
      </c>
      <c r="U737">
        <v>2.51340407707344</v>
      </c>
    </row>
    <row r="738" spans="1:21" x14ac:dyDescent="0.2">
      <c r="A738" t="s">
        <v>157</v>
      </c>
      <c r="B738" t="s">
        <v>102</v>
      </c>
      <c r="C738" t="s">
        <v>110</v>
      </c>
      <c r="D738">
        <v>23.496395963478999</v>
      </c>
      <c r="E738">
        <v>23.496395963478999</v>
      </c>
      <c r="F738">
        <v>21.9738176549725</v>
      </c>
      <c r="G738">
        <v>22.128221244500299</v>
      </c>
      <c r="H738">
        <v>22.5690346943592</v>
      </c>
      <c r="I738">
        <v>22.591411169608701</v>
      </c>
      <c r="J738">
        <v>22.636826867400099</v>
      </c>
      <c r="K738">
        <v>22.3810353409656</v>
      </c>
      <c r="L738">
        <v>23.089919103920298</v>
      </c>
      <c r="M738">
        <v>24.598026411260999</v>
      </c>
      <c r="N738">
        <v>23.467989363878001</v>
      </c>
      <c r="O738">
        <v>22.6309461578672</v>
      </c>
      <c r="P738">
        <v>25.813884050758801</v>
      </c>
      <c r="Q738">
        <v>22.786940749697699</v>
      </c>
      <c r="R738">
        <v>22.031651293181401</v>
      </c>
      <c r="S738">
        <v>22.278789886275799</v>
      </c>
      <c r="T738">
        <v>22.287981859410401</v>
      </c>
      <c r="U738">
        <v>22.218654007260501</v>
      </c>
    </row>
    <row r="739" spans="1:21" x14ac:dyDescent="0.2">
      <c r="A739" t="s">
        <v>157</v>
      </c>
      <c r="B739" t="s">
        <v>102</v>
      </c>
      <c r="C739" t="s">
        <v>111</v>
      </c>
      <c r="D739">
        <v>60.534839019701998</v>
      </c>
      <c r="E739">
        <v>60.534839019701998</v>
      </c>
      <c r="F739">
        <v>57.819517748111302</v>
      </c>
      <c r="G739">
        <v>56.239079195474503</v>
      </c>
      <c r="H739">
        <v>53.372315317441497</v>
      </c>
      <c r="I739">
        <v>51.746257871373999</v>
      </c>
      <c r="J739">
        <v>57.048407643312103</v>
      </c>
      <c r="K739">
        <v>55.943628670980502</v>
      </c>
      <c r="L739">
        <v>60.247355320472899</v>
      </c>
      <c r="M739">
        <v>66.754317225366407</v>
      </c>
      <c r="N739">
        <v>59.796890979750401</v>
      </c>
      <c r="O739">
        <v>56.824673288029203</v>
      </c>
      <c r="P739">
        <v>72.705026125901895</v>
      </c>
      <c r="Q739">
        <v>59.157678355501801</v>
      </c>
      <c r="R739">
        <v>54.142069090251397</v>
      </c>
      <c r="S739">
        <v>55.232085679584799</v>
      </c>
      <c r="T739">
        <v>57.394699546485199</v>
      </c>
      <c r="U739">
        <v>56.385227590058598</v>
      </c>
    </row>
    <row r="740" spans="1:21" x14ac:dyDescent="0.2">
      <c r="A740" t="s">
        <v>157</v>
      </c>
      <c r="B740" t="s">
        <v>102</v>
      </c>
      <c r="C740" t="s">
        <v>112</v>
      </c>
      <c r="D740">
        <v>14.2367851994233</v>
      </c>
      <c r="E740">
        <v>14.2367851994233</v>
      </c>
      <c r="F740">
        <v>13.012392631687799</v>
      </c>
      <c r="G740">
        <v>13.600506756756699</v>
      </c>
      <c r="H740">
        <v>14.8682145385886</v>
      </c>
      <c r="I740">
        <v>15.302699494167401</v>
      </c>
      <c r="J740">
        <v>14.033931673422099</v>
      </c>
      <c r="K740">
        <v>13.9903870084619</v>
      </c>
      <c r="L740">
        <v>13.800560049782201</v>
      </c>
      <c r="M740">
        <v>14.0589537077347</v>
      </c>
      <c r="N740">
        <v>14.385763959909999</v>
      </c>
      <c r="O740">
        <v>14.082514375326699</v>
      </c>
      <c r="P740">
        <v>14.091098531973101</v>
      </c>
      <c r="Q740">
        <v>13.694256348246601</v>
      </c>
      <c r="R740">
        <v>14.004046843913899</v>
      </c>
      <c r="S740">
        <v>14.0404659379485</v>
      </c>
      <c r="T740">
        <v>13.511302437641699</v>
      </c>
      <c r="U740">
        <v>13.677010611561</v>
      </c>
    </row>
    <row r="741" spans="1:21" x14ac:dyDescent="0.2">
      <c r="A741" t="s">
        <v>157</v>
      </c>
      <c r="B741" t="s">
        <v>102</v>
      </c>
      <c r="C741" t="s">
        <v>113</v>
      </c>
      <c r="D741">
        <v>0.61905333974050902</v>
      </c>
      <c r="E741">
        <v>0.61905333974050902</v>
      </c>
      <c r="F741">
        <v>0.61355169202111104</v>
      </c>
      <c r="G741">
        <v>0.62164126335637904</v>
      </c>
      <c r="H741">
        <v>0.63721383054047598</v>
      </c>
      <c r="I741">
        <v>0.64423970269433195</v>
      </c>
      <c r="J741">
        <v>0.62321945570353199</v>
      </c>
      <c r="K741">
        <v>0.62527999004479795</v>
      </c>
      <c r="L741">
        <v>0.61449906658369602</v>
      </c>
      <c r="M741">
        <v>0.60655202437962497</v>
      </c>
      <c r="N741">
        <v>0.622622213131519</v>
      </c>
      <c r="O741">
        <v>0.62401986408781995</v>
      </c>
      <c r="P741">
        <v>0.59868748444886699</v>
      </c>
      <c r="Q741">
        <v>0.61765417170495696</v>
      </c>
      <c r="R741">
        <v>0.62798426478567504</v>
      </c>
      <c r="S741">
        <v>0.62719443524345797</v>
      </c>
      <c r="T741">
        <v>0.61809098639455695</v>
      </c>
      <c r="U741">
        <v>0.62164898073163899</v>
      </c>
    </row>
    <row r="742" spans="1:21" x14ac:dyDescent="0.2">
      <c r="A742" t="s">
        <v>157</v>
      </c>
      <c r="B742" t="s">
        <v>102</v>
      </c>
      <c r="C742" t="s">
        <v>114</v>
      </c>
      <c r="D742">
        <v>5.5241223874443003E-2</v>
      </c>
      <c r="E742">
        <v>5.5241223874443003E-2</v>
      </c>
      <c r="F742">
        <v>5.7883715803062001E-2</v>
      </c>
      <c r="G742">
        <v>5.6453412333984002E-2</v>
      </c>
      <c r="H742">
        <v>5.7819620322932197E-2</v>
      </c>
      <c r="I742">
        <v>5.74803370730625E-2</v>
      </c>
      <c r="J742">
        <v>5.4814196221498301E-2</v>
      </c>
      <c r="K742">
        <v>5.5861442935487698E-2</v>
      </c>
      <c r="L742">
        <v>5.6371408254121902E-2</v>
      </c>
      <c r="M742">
        <v>5.4655178338662097E-2</v>
      </c>
      <c r="N742">
        <v>5.5653751552930598E-2</v>
      </c>
      <c r="O742">
        <v>5.6028505187287199E-2</v>
      </c>
      <c r="P742">
        <v>5.3372816478429397E-2</v>
      </c>
      <c r="Q742">
        <v>5.70582035145107E-2</v>
      </c>
      <c r="R742">
        <v>5.6703379953798198E-2</v>
      </c>
      <c r="S742">
        <v>5.7104015853598498E-2</v>
      </c>
      <c r="T742">
        <v>5.6645968950694403E-2</v>
      </c>
      <c r="U742">
        <v>5.6798796333410201E-2</v>
      </c>
    </row>
    <row r="743" spans="1:21" x14ac:dyDescent="0.2">
      <c r="A743" t="s">
        <v>157</v>
      </c>
      <c r="B743" t="s">
        <v>102</v>
      </c>
      <c r="C743" t="s">
        <v>115</v>
      </c>
      <c r="D743">
        <v>0.13813498268476401</v>
      </c>
      <c r="E743">
        <v>0.13813498268476401</v>
      </c>
      <c r="F743">
        <v>0.14161321409622099</v>
      </c>
      <c r="G743">
        <v>0.14010651581863801</v>
      </c>
      <c r="H743">
        <v>0.148975494930531</v>
      </c>
      <c r="I743">
        <v>0.149864281489065</v>
      </c>
      <c r="J743">
        <v>0.137172304307427</v>
      </c>
      <c r="K743">
        <v>0.140520789968228</v>
      </c>
      <c r="L743">
        <v>0.139817966525497</v>
      </c>
      <c r="M743">
        <v>0.136233432953525</v>
      </c>
      <c r="N743">
        <v>0.140581127005281</v>
      </c>
      <c r="O743">
        <v>0.14026787047803899</v>
      </c>
      <c r="P743">
        <v>0.13265733698260199</v>
      </c>
      <c r="Q743">
        <v>0.14285744389788699</v>
      </c>
      <c r="R743">
        <v>0.14307303092455401</v>
      </c>
      <c r="S743">
        <v>0.144326040494549</v>
      </c>
      <c r="T743">
        <v>0.13924225767876999</v>
      </c>
      <c r="U743">
        <v>0.140802255158995</v>
      </c>
    </row>
    <row r="744" spans="1:21" x14ac:dyDescent="0.2">
      <c r="A744" t="s">
        <v>157</v>
      </c>
      <c r="B744" t="s">
        <v>102</v>
      </c>
      <c r="C744" t="s">
        <v>116</v>
      </c>
      <c r="D744">
        <v>3.4517784171862798E-2</v>
      </c>
      <c r="E744">
        <v>3.4517784171862798E-2</v>
      </c>
      <c r="F744">
        <v>3.6951341229772103E-2</v>
      </c>
      <c r="G744">
        <v>3.5540136462820303E-2</v>
      </c>
      <c r="H744">
        <v>3.5030651671032503E-2</v>
      </c>
      <c r="I744">
        <v>3.43843509690617E-2</v>
      </c>
      <c r="J744">
        <v>3.42246692000161E-2</v>
      </c>
      <c r="K744">
        <v>3.4696606177302601E-2</v>
      </c>
      <c r="L744">
        <v>3.5509768686277803E-2</v>
      </c>
      <c r="M744">
        <v>3.42606146849464E-2</v>
      </c>
      <c r="N744">
        <v>3.4421907689842698E-2</v>
      </c>
      <c r="O744">
        <v>3.4968663864599098E-2</v>
      </c>
      <c r="P744">
        <v>3.3551686352386E-2</v>
      </c>
      <c r="Q744">
        <v>3.5608393418666603E-2</v>
      </c>
      <c r="R744">
        <v>3.5110967211109199E-2</v>
      </c>
      <c r="S744">
        <v>3.5298509693360798E-2</v>
      </c>
      <c r="T744">
        <v>3.5996896768675297E-2</v>
      </c>
      <c r="U744">
        <v>3.57979316270138E-2</v>
      </c>
    </row>
    <row r="745" spans="1:21" x14ac:dyDescent="0.2">
      <c r="A745" t="s">
        <v>157</v>
      </c>
      <c r="B745" t="s">
        <v>117</v>
      </c>
      <c r="C745" t="s">
        <v>107</v>
      </c>
      <c r="D745">
        <v>3347.6285425142801</v>
      </c>
      <c r="E745">
        <v>3347.6285425142801</v>
      </c>
      <c r="F745">
        <v>2669.0109500079302</v>
      </c>
      <c r="G745">
        <v>3500.7547515042402</v>
      </c>
      <c r="H745">
        <v>2313.3769487467198</v>
      </c>
      <c r="I745">
        <v>2640.3829066839698</v>
      </c>
      <c r="J745">
        <v>2346.8792336934098</v>
      </c>
      <c r="K745">
        <v>2197.7503862285998</v>
      </c>
      <c r="L745">
        <v>1735.5676119167699</v>
      </c>
      <c r="M745">
        <v>1810.7897613127</v>
      </c>
      <c r="N745">
        <v>2627.2580559488601</v>
      </c>
      <c r="O745">
        <v>2603.3769265640799</v>
      </c>
      <c r="P745">
        <v>2064.8961097466399</v>
      </c>
      <c r="Q745">
        <v>2252.0029644695801</v>
      </c>
      <c r="R745">
        <v>3047.3972469596802</v>
      </c>
      <c r="S745">
        <v>2484.62631305277</v>
      </c>
      <c r="T745">
        <v>1934.12653889594</v>
      </c>
      <c r="U745">
        <v>1966.87572861579</v>
      </c>
    </row>
    <row r="746" spans="1:21" x14ac:dyDescent="0.2">
      <c r="A746" t="s">
        <v>157</v>
      </c>
      <c r="B746" t="s">
        <v>117</v>
      </c>
      <c r="C746" t="s">
        <v>118</v>
      </c>
      <c r="D746">
        <v>0.50000054188177501</v>
      </c>
      <c r="E746">
        <v>0.50000054188177501</v>
      </c>
      <c r="F746">
        <v>0.500002486062744</v>
      </c>
      <c r="G746">
        <v>0.50000067026502004</v>
      </c>
      <c r="H746">
        <v>0.50000043979352904</v>
      </c>
      <c r="I746">
        <v>0.50000207480465497</v>
      </c>
      <c r="J746">
        <v>0.50000081681553199</v>
      </c>
      <c r="K746">
        <v>0.50000009289674696</v>
      </c>
      <c r="L746">
        <v>0.50002153670074501</v>
      </c>
      <c r="M746">
        <v>0.50001209273821901</v>
      </c>
      <c r="N746">
        <v>0.50000177141630797</v>
      </c>
      <c r="O746">
        <v>0.50000039472736102</v>
      </c>
      <c r="P746">
        <v>0.50000574582298496</v>
      </c>
      <c r="Q746">
        <v>0.50000080124778201</v>
      </c>
      <c r="R746">
        <v>0.50000391827055801</v>
      </c>
      <c r="S746">
        <v>0.500000246562191</v>
      </c>
      <c r="T746">
        <v>0.50000043224861701</v>
      </c>
      <c r="U746">
        <v>0.50000016132040404</v>
      </c>
    </row>
    <row r="747" spans="1:21" x14ac:dyDescent="0.2">
      <c r="A747" t="s">
        <v>157</v>
      </c>
      <c r="B747" t="s">
        <v>117</v>
      </c>
      <c r="C747" t="s">
        <v>108</v>
      </c>
      <c r="D747">
        <v>0.249999729059112</v>
      </c>
      <c r="E747">
        <v>0.249999729059112</v>
      </c>
      <c r="F747">
        <v>0.249998756968627</v>
      </c>
      <c r="G747">
        <v>0.24999966486748901</v>
      </c>
      <c r="H747">
        <v>0.24999978010323501</v>
      </c>
      <c r="I747">
        <v>0.24999896259767199</v>
      </c>
      <c r="J747">
        <v>0.24999959159223301</v>
      </c>
      <c r="K747">
        <v>0.24999995355162599</v>
      </c>
      <c r="L747">
        <v>0.249989231649627</v>
      </c>
      <c r="M747">
        <v>0.24999395363089</v>
      </c>
      <c r="N747">
        <v>0.24999911429184499</v>
      </c>
      <c r="O747">
        <v>0.24999980263631899</v>
      </c>
      <c r="P747">
        <v>0.24999712708850699</v>
      </c>
      <c r="Q747">
        <v>0.24999959937610799</v>
      </c>
      <c r="R747">
        <v>0.24999804086471999</v>
      </c>
      <c r="S747">
        <v>0.249999876718904</v>
      </c>
      <c r="T747">
        <v>0.249999783875691</v>
      </c>
      <c r="U747">
        <v>0.24999991933979701</v>
      </c>
    </row>
    <row r="748" spans="1:21" x14ac:dyDescent="0.2">
      <c r="A748" t="s">
        <v>157</v>
      </c>
      <c r="B748" t="s">
        <v>117</v>
      </c>
      <c r="C748" t="s">
        <v>119</v>
      </c>
      <c r="D748">
        <v>2.5010053697145098</v>
      </c>
      <c r="E748">
        <v>2.5010053697145098</v>
      </c>
      <c r="F748">
        <v>2.49982936679308</v>
      </c>
      <c r="G748">
        <v>2.4983774738656099</v>
      </c>
      <c r="H748">
        <v>2.5005688348805002</v>
      </c>
      <c r="I748">
        <v>2.4975501685783299</v>
      </c>
      <c r="J748">
        <v>2.5017629186746699</v>
      </c>
      <c r="K748">
        <v>2.4997025282003098</v>
      </c>
      <c r="L748">
        <v>2.5093245818561298</v>
      </c>
      <c r="M748">
        <v>2.5068888205320099</v>
      </c>
      <c r="N748">
        <v>2.4976234260791998</v>
      </c>
      <c r="O748">
        <v>2.5012717027828399</v>
      </c>
      <c r="P748">
        <v>2.4959162560005699</v>
      </c>
      <c r="Q748">
        <v>2.4991210257023302</v>
      </c>
      <c r="R748">
        <v>2.5041449988787701</v>
      </c>
      <c r="S748">
        <v>2.4993304836789099</v>
      </c>
      <c r="T748">
        <v>2.5010243546150601</v>
      </c>
      <c r="U748">
        <v>2.49971275444527</v>
      </c>
    </row>
    <row r="749" spans="1:21" x14ac:dyDescent="0.2">
      <c r="A749" t="s">
        <v>157</v>
      </c>
      <c r="B749" t="s">
        <v>117</v>
      </c>
      <c r="C749" t="s">
        <v>120</v>
      </c>
      <c r="D749">
        <v>6.2634293983967204</v>
      </c>
      <c r="E749">
        <v>6.2634293983967204</v>
      </c>
      <c r="F749">
        <v>6.03130464669609</v>
      </c>
      <c r="G749">
        <v>5.7734313416183696</v>
      </c>
      <c r="H749">
        <v>6.3764977328568797</v>
      </c>
      <c r="I749">
        <v>6.6454092109848597</v>
      </c>
      <c r="J749">
        <v>6.1919093661723599</v>
      </c>
      <c r="K749">
        <v>6.6039190615303696</v>
      </c>
      <c r="L749">
        <v>5.9219281806171802</v>
      </c>
      <c r="M749">
        <v>6.8761701671072704</v>
      </c>
      <c r="N749">
        <v>5.9746245566055904</v>
      </c>
      <c r="O749">
        <v>5.9350362998267503</v>
      </c>
      <c r="P749">
        <v>6.9042528586507297</v>
      </c>
      <c r="Q749">
        <v>5.7782818981390296</v>
      </c>
      <c r="R749">
        <v>5.7104119661902999</v>
      </c>
      <c r="S749">
        <v>5.8181687086796403</v>
      </c>
      <c r="T749">
        <v>6.2832438333298102</v>
      </c>
      <c r="U749">
        <v>5.9505801525947604</v>
      </c>
    </row>
    <row r="750" spans="1:21" x14ac:dyDescent="0.2">
      <c r="A750" t="s">
        <v>157</v>
      </c>
      <c r="B750" t="s">
        <v>117</v>
      </c>
      <c r="C750" t="s">
        <v>121</v>
      </c>
      <c r="D750">
        <v>16.168193588435599</v>
      </c>
      <c r="E750">
        <v>16.168193588435599</v>
      </c>
      <c r="F750">
        <v>15.656532772060601</v>
      </c>
      <c r="G750">
        <v>14.643159759683201</v>
      </c>
      <c r="H750">
        <v>15.2955498127825</v>
      </c>
      <c r="I750">
        <v>15.696764633933199</v>
      </c>
      <c r="J750">
        <v>15.5954617792805</v>
      </c>
      <c r="K750">
        <v>16.522865487120299</v>
      </c>
      <c r="L750">
        <v>15.4203626169615</v>
      </c>
      <c r="M750">
        <v>18.640943642634401</v>
      </c>
      <c r="N750">
        <v>15.3464124911246</v>
      </c>
      <c r="O750">
        <v>14.8188303874767</v>
      </c>
      <c r="P750">
        <v>19.729096795071101</v>
      </c>
      <c r="Q750">
        <v>14.986926003055601</v>
      </c>
      <c r="R750">
        <v>14.0654104313179</v>
      </c>
      <c r="S750">
        <v>14.506415102113801</v>
      </c>
      <c r="T750">
        <v>16.121628889585502</v>
      </c>
      <c r="U750">
        <v>15.0819171990701</v>
      </c>
    </row>
    <row r="751" spans="1:21" x14ac:dyDescent="0.2">
      <c r="A751" t="s">
        <v>157</v>
      </c>
      <c r="B751" t="s">
        <v>117</v>
      </c>
      <c r="C751" t="s">
        <v>122</v>
      </c>
      <c r="D751">
        <v>3.7872383508869998</v>
      </c>
      <c r="E751">
        <v>3.7872383508869998</v>
      </c>
      <c r="F751">
        <v>3.6249976153549399</v>
      </c>
      <c r="G751">
        <v>3.55599923710216</v>
      </c>
      <c r="H751">
        <v>4.1467347128754604</v>
      </c>
      <c r="I751">
        <v>4.3825703552477799</v>
      </c>
      <c r="J751">
        <v>3.8410212628953202</v>
      </c>
      <c r="K751">
        <v>4.1241824551328898</v>
      </c>
      <c r="L751">
        <v>3.5473195715310899</v>
      </c>
      <c r="M751">
        <v>3.93497679822549</v>
      </c>
      <c r="N751">
        <v>3.6316775729758302</v>
      </c>
      <c r="O751">
        <v>3.7140877779142598</v>
      </c>
      <c r="P751">
        <v>3.6980418745456198</v>
      </c>
      <c r="Q751">
        <v>3.4761208719098602</v>
      </c>
      <c r="R751">
        <v>3.6216623499083802</v>
      </c>
      <c r="S751">
        <v>3.64610711032108</v>
      </c>
      <c r="T751">
        <v>3.8236475692658898</v>
      </c>
      <c r="U751">
        <v>3.6677458909759202</v>
      </c>
    </row>
    <row r="752" spans="1:21" x14ac:dyDescent="0.2">
      <c r="A752" t="s">
        <v>157</v>
      </c>
      <c r="B752" t="s">
        <v>117</v>
      </c>
      <c r="C752" t="s">
        <v>123</v>
      </c>
      <c r="D752">
        <v>0.62474865757137099</v>
      </c>
      <c r="E752">
        <v>0.62474865757137099</v>
      </c>
      <c r="F752">
        <v>0.625042658301729</v>
      </c>
      <c r="G752">
        <v>0.62540563153359596</v>
      </c>
      <c r="H752">
        <v>0.62485779127987295</v>
      </c>
      <c r="I752">
        <v>0.62561245785541597</v>
      </c>
      <c r="J752">
        <v>0.62455927033133196</v>
      </c>
      <c r="K752">
        <v>0.62507436794992</v>
      </c>
      <c r="L752">
        <v>0.62266885453596499</v>
      </c>
      <c r="M752">
        <v>0.62327779486699697</v>
      </c>
      <c r="N752">
        <v>0.62559414348019804</v>
      </c>
      <c r="O752">
        <v>0.62468207430428802</v>
      </c>
      <c r="P752">
        <v>0.62602093599985598</v>
      </c>
      <c r="Q752">
        <v>0.62521974357441701</v>
      </c>
      <c r="R752">
        <v>0.62396375028030704</v>
      </c>
      <c r="S752">
        <v>0.62516737908027098</v>
      </c>
      <c r="T752">
        <v>0.62474391134623297</v>
      </c>
      <c r="U752">
        <v>0.62507181138867995</v>
      </c>
    </row>
    <row r="753" spans="1:21" x14ac:dyDescent="0.2">
      <c r="A753" t="s">
        <v>157</v>
      </c>
      <c r="B753" t="s">
        <v>117</v>
      </c>
      <c r="C753" t="s">
        <v>124</v>
      </c>
      <c r="D753">
        <v>2.8673939325383699</v>
      </c>
      <c r="E753">
        <v>2.8673939325383699</v>
      </c>
      <c r="F753">
        <v>2.8163193975337499</v>
      </c>
      <c r="G753">
        <v>2.8211004113615901</v>
      </c>
      <c r="H753">
        <v>2.8412290454577001</v>
      </c>
      <c r="I753">
        <v>2.8534716469871402</v>
      </c>
      <c r="J753">
        <v>2.8526674494720798</v>
      </c>
      <c r="K753">
        <v>2.8486818405155101</v>
      </c>
      <c r="L753">
        <v>2.8548134290612501</v>
      </c>
      <c r="M753">
        <v>2.9062027710915301</v>
      </c>
      <c r="N753">
        <v>2.8575565546787001</v>
      </c>
      <c r="O753">
        <v>2.8405104763207101</v>
      </c>
      <c r="P753">
        <v>2.9199272407181001</v>
      </c>
      <c r="Q753">
        <v>2.83635409256655</v>
      </c>
      <c r="R753">
        <v>2.81628198942327</v>
      </c>
      <c r="S753">
        <v>2.8261993469380799</v>
      </c>
      <c r="T753">
        <v>2.8355282156756099</v>
      </c>
      <c r="U753">
        <v>2.8253386459460401</v>
      </c>
    </row>
    <row r="754" spans="1:21" x14ac:dyDescent="0.2">
      <c r="A754" t="s">
        <v>157</v>
      </c>
      <c r="B754" t="s">
        <v>117</v>
      </c>
      <c r="C754" t="s">
        <v>125</v>
      </c>
      <c r="D754">
        <v>2644.7602801991202</v>
      </c>
      <c r="E754">
        <v>2644.7602801991202</v>
      </c>
      <c r="F754">
        <v>2215.9958029374302</v>
      </c>
      <c r="G754">
        <v>2822.3199149668399</v>
      </c>
      <c r="H754">
        <v>1924.52945788536</v>
      </c>
      <c r="I754">
        <v>2252.9901119286101</v>
      </c>
      <c r="J754">
        <v>1909.2225184890899</v>
      </c>
      <c r="K754">
        <v>1873.4334862267699</v>
      </c>
      <c r="L754">
        <v>1359.35653415456</v>
      </c>
      <c r="M754">
        <v>1441.6686556449999</v>
      </c>
      <c r="N754">
        <v>2044.3973027203101</v>
      </c>
      <c r="O754">
        <v>2074.2911025099402</v>
      </c>
      <c r="P754">
        <v>1544.47986415644</v>
      </c>
      <c r="Q754">
        <v>1800.2899226416801</v>
      </c>
      <c r="R754">
        <v>2461.85388847371</v>
      </c>
      <c r="S754">
        <v>2001.5676424793901</v>
      </c>
      <c r="T754">
        <v>1601.0489953403001</v>
      </c>
      <c r="U754">
        <v>1605.4748775671901</v>
      </c>
    </row>
    <row r="755" spans="1:21" x14ac:dyDescent="0.2">
      <c r="A755" t="s">
        <v>157</v>
      </c>
      <c r="B755" t="s">
        <v>117</v>
      </c>
      <c r="C755" t="s">
        <v>126</v>
      </c>
      <c r="D755">
        <v>0.37193366715583098</v>
      </c>
      <c r="E755">
        <v>0.37193366715583098</v>
      </c>
      <c r="F755">
        <v>0.38229771234617699</v>
      </c>
      <c r="G755">
        <v>0.376284664472463</v>
      </c>
      <c r="H755">
        <v>0.37887967692538799</v>
      </c>
      <c r="I755">
        <v>0.38134594399996602</v>
      </c>
      <c r="J755">
        <v>0.374308491440561</v>
      </c>
      <c r="K755">
        <v>0.386435962928391</v>
      </c>
      <c r="L755">
        <v>0.36821048997845401</v>
      </c>
      <c r="M755">
        <v>0.36929991283416203</v>
      </c>
      <c r="N755">
        <v>0.36984700083510103</v>
      </c>
      <c r="O755">
        <v>0.37224797957683498</v>
      </c>
      <c r="P755">
        <v>0.35947331910367902</v>
      </c>
      <c r="Q755">
        <v>0.37686935509963598</v>
      </c>
      <c r="R755">
        <v>0.37857012892193298</v>
      </c>
      <c r="S755">
        <v>0.37512328818727297</v>
      </c>
      <c r="T755">
        <v>0.38173228285063299</v>
      </c>
      <c r="U755">
        <v>0.37880607939633398</v>
      </c>
    </row>
    <row r="756" spans="1:21" x14ac:dyDescent="0.2">
      <c r="A756" t="s">
        <v>157</v>
      </c>
      <c r="B756" t="s">
        <v>117</v>
      </c>
      <c r="C756" t="s">
        <v>127</v>
      </c>
      <c r="D756">
        <v>0.53622056703507903</v>
      </c>
      <c r="E756">
        <v>0.53622056703507903</v>
      </c>
      <c r="F756">
        <v>0.55241643381972405</v>
      </c>
      <c r="G756">
        <v>0.55008642363293503</v>
      </c>
      <c r="H756">
        <v>0.54599362756667402</v>
      </c>
      <c r="I756">
        <v>0.54513781356457103</v>
      </c>
      <c r="J756">
        <v>0.54357266936884696</v>
      </c>
      <c r="K756">
        <v>0.54697610751617698</v>
      </c>
      <c r="L756">
        <v>0.53998133167392603</v>
      </c>
      <c r="M756">
        <v>0.52554056015092099</v>
      </c>
      <c r="N756">
        <v>0.53737983227653896</v>
      </c>
      <c r="O756">
        <v>0.54435441714584398</v>
      </c>
      <c r="P756">
        <v>0.51377830306046202</v>
      </c>
      <c r="Q756">
        <v>0.54461910519951595</v>
      </c>
      <c r="R756">
        <v>0.55116205462108803</v>
      </c>
      <c r="S756">
        <v>0.54866401678259902</v>
      </c>
      <c r="T756">
        <v>0.54822137188208597</v>
      </c>
      <c r="U756">
        <v>0.54925300195476101</v>
      </c>
    </row>
    <row r="757" spans="1:21" x14ac:dyDescent="0.2">
      <c r="A757" t="s">
        <v>157</v>
      </c>
      <c r="B757" t="s">
        <v>117</v>
      </c>
      <c r="C757" t="s">
        <v>128</v>
      </c>
      <c r="D757">
        <v>2.22351039105894</v>
      </c>
      <c r="E757">
        <v>2.22351039105894</v>
      </c>
      <c r="F757">
        <v>2.0070759397679701</v>
      </c>
      <c r="G757">
        <v>1.8569944980191999</v>
      </c>
      <c r="H757">
        <v>2.15004433130991</v>
      </c>
      <c r="I757">
        <v>2.2073614051170698</v>
      </c>
      <c r="J757">
        <v>2.04389518739164</v>
      </c>
      <c r="K757">
        <v>2.3367003374695701</v>
      </c>
      <c r="L757">
        <v>1.9338419048122599</v>
      </c>
      <c r="M757">
        <v>2.5235356029473199</v>
      </c>
      <c r="N757">
        <v>2.0580408932662202</v>
      </c>
      <c r="O757">
        <v>1.9459742546730301</v>
      </c>
      <c r="P757">
        <v>2.72876754280172</v>
      </c>
      <c r="Q757">
        <v>1.9225779778616401</v>
      </c>
      <c r="R757">
        <v>1.8548826027254901</v>
      </c>
      <c r="S757">
        <v>1.8605674257445499</v>
      </c>
      <c r="T757">
        <v>2.1770985557957201</v>
      </c>
      <c r="U757">
        <v>1.97549758532016</v>
      </c>
    </row>
    <row r="758" spans="1:21" x14ac:dyDescent="0.2">
      <c r="A758" t="s">
        <v>157</v>
      </c>
      <c r="B758" t="s">
        <v>117</v>
      </c>
      <c r="C758" t="s">
        <v>129</v>
      </c>
      <c r="D758">
        <v>0.60735684283904201</v>
      </c>
      <c r="E758">
        <v>0.60735684283904201</v>
      </c>
      <c r="F758">
        <v>0.61050554867275197</v>
      </c>
      <c r="G758">
        <v>0.60479043712994296</v>
      </c>
      <c r="H758">
        <v>0.601212701139474</v>
      </c>
      <c r="I758">
        <v>0.59967343026689202</v>
      </c>
      <c r="J758">
        <v>0.60165056770200898</v>
      </c>
      <c r="K758">
        <v>0.61243481890247597</v>
      </c>
      <c r="L758">
        <v>0.60113139369661595</v>
      </c>
      <c r="M758">
        <v>0.60202646290955497</v>
      </c>
      <c r="N758">
        <v>0.60468339484452904</v>
      </c>
      <c r="O758">
        <v>0.60215335083079702</v>
      </c>
      <c r="P758">
        <v>0.59746813886954397</v>
      </c>
      <c r="Q758">
        <v>0.60936932145636202</v>
      </c>
      <c r="R758">
        <v>0.61000693690211905</v>
      </c>
      <c r="S758">
        <v>0.60330392633655305</v>
      </c>
      <c r="T758">
        <v>0.61289053933027604</v>
      </c>
      <c r="U758">
        <v>0.605602067667669</v>
      </c>
    </row>
    <row r="759" spans="1:21" x14ac:dyDescent="0.2">
      <c r="A759" t="s">
        <v>157</v>
      </c>
      <c r="B759" t="s">
        <v>117</v>
      </c>
      <c r="C759" t="s">
        <v>130</v>
      </c>
      <c r="D759">
        <v>1.5133862517762</v>
      </c>
      <c r="E759">
        <v>1.5133862517762</v>
      </c>
      <c r="F759">
        <v>1.4928393733279599</v>
      </c>
      <c r="G759">
        <v>1.5011778697309299</v>
      </c>
      <c r="H759">
        <v>1.5477001396308701</v>
      </c>
      <c r="I759">
        <v>1.5610787263725401</v>
      </c>
      <c r="J759">
        <v>1.5036610033376601</v>
      </c>
      <c r="K759">
        <v>1.5310195371561699</v>
      </c>
      <c r="L759">
        <v>1.49957968708668</v>
      </c>
      <c r="M759">
        <v>1.4885434526014201</v>
      </c>
      <c r="N759">
        <v>1.5150924516572799</v>
      </c>
      <c r="O759">
        <v>1.4954066185259201</v>
      </c>
      <c r="P759">
        <v>1.4628740449934501</v>
      </c>
      <c r="Q759">
        <v>1.5180229925669</v>
      </c>
      <c r="R759">
        <v>1.5366438163876199</v>
      </c>
      <c r="S759">
        <v>1.5222360206224399</v>
      </c>
      <c r="T759">
        <v>1.51686444249884</v>
      </c>
      <c r="U759">
        <v>1.50331859153753</v>
      </c>
    </row>
    <row r="760" spans="1:21" x14ac:dyDescent="0.2">
      <c r="A760" t="s">
        <v>157</v>
      </c>
      <c r="B760" t="s">
        <v>117</v>
      </c>
      <c r="C760" t="s">
        <v>131</v>
      </c>
      <c r="D760">
        <v>0.38084949060475298</v>
      </c>
      <c r="E760">
        <v>0.38084949060475298</v>
      </c>
      <c r="F760">
        <v>0.38992209250894999</v>
      </c>
      <c r="G760">
        <v>0.38069357897969403</v>
      </c>
      <c r="H760">
        <v>0.36459084151662302</v>
      </c>
      <c r="I760">
        <v>0.359322106240478</v>
      </c>
      <c r="J760">
        <v>0.37614795879309398</v>
      </c>
      <c r="K760">
        <v>0.38278863933905</v>
      </c>
      <c r="L760">
        <v>0.37651932034909902</v>
      </c>
      <c r="M760">
        <v>0.380397215486587</v>
      </c>
      <c r="N760">
        <v>0.37708113064133902</v>
      </c>
      <c r="O760">
        <v>0.37884003390701498</v>
      </c>
      <c r="P760">
        <v>0.381116662338567</v>
      </c>
      <c r="Q760">
        <v>0.38220590367872698</v>
      </c>
      <c r="R760">
        <v>0.37834771703074299</v>
      </c>
      <c r="S760">
        <v>0.37357090276507998</v>
      </c>
      <c r="T760">
        <v>0.38689706353813202</v>
      </c>
      <c r="U760">
        <v>0.38117293670020203</v>
      </c>
    </row>
    <row r="761" spans="1:21" x14ac:dyDescent="0.2">
      <c r="A761" t="s">
        <v>157</v>
      </c>
      <c r="B761" t="s">
        <v>132</v>
      </c>
      <c r="C761" t="s">
        <v>107</v>
      </c>
      <c r="D761">
        <v>9.5263157894736796</v>
      </c>
      <c r="E761">
        <v>9.5263157894736796</v>
      </c>
      <c r="F761">
        <v>10.789473684210501</v>
      </c>
      <c r="G761">
        <v>7.1428571428571397</v>
      </c>
      <c r="H761">
        <v>10.7777777777777</v>
      </c>
      <c r="I761">
        <v>14.272727272727201</v>
      </c>
      <c r="J761">
        <v>5.2</v>
      </c>
      <c r="K761">
        <v>4.55555555555555</v>
      </c>
      <c r="L761">
        <v>7.5333333333333297</v>
      </c>
      <c r="M761">
        <v>4.25</v>
      </c>
      <c r="N761">
        <v>5</v>
      </c>
      <c r="O761">
        <v>6.5384615384615303</v>
      </c>
      <c r="P761">
        <v>5</v>
      </c>
      <c r="Q761">
        <v>8.5</v>
      </c>
      <c r="R761">
        <v>10.1</v>
      </c>
      <c r="S761">
        <v>10.714285714285699</v>
      </c>
      <c r="T761">
        <v>5.9090909090909003</v>
      </c>
      <c r="U761">
        <v>4.55555555555555</v>
      </c>
    </row>
    <row r="762" spans="1:21" x14ac:dyDescent="0.2">
      <c r="A762" t="s">
        <v>157</v>
      </c>
      <c r="B762" t="s">
        <v>132</v>
      </c>
      <c r="C762" t="s">
        <v>118</v>
      </c>
      <c r="D762">
        <v>0.50138504155124597</v>
      </c>
      <c r="E762">
        <v>0.50138504155124597</v>
      </c>
      <c r="F762">
        <v>0.56786703601108002</v>
      </c>
      <c r="G762">
        <v>0.51020408163265296</v>
      </c>
      <c r="H762">
        <v>0.59876543209876498</v>
      </c>
      <c r="I762">
        <v>0.64876033057851201</v>
      </c>
      <c r="J762">
        <v>0.52</v>
      </c>
      <c r="K762">
        <v>0.50617283950617198</v>
      </c>
      <c r="L762">
        <v>0.50222222222222201</v>
      </c>
      <c r="M762">
        <v>0.53125</v>
      </c>
      <c r="N762">
        <v>0.55555555555555503</v>
      </c>
      <c r="O762">
        <v>0.50295857988165604</v>
      </c>
      <c r="P762">
        <v>0.5</v>
      </c>
      <c r="Q762">
        <v>0.53125</v>
      </c>
      <c r="R762">
        <v>0.505</v>
      </c>
      <c r="S762">
        <v>0.51020408163265296</v>
      </c>
      <c r="T762">
        <v>0.53719008264462798</v>
      </c>
      <c r="U762">
        <v>0.50617283950617198</v>
      </c>
    </row>
    <row r="763" spans="1:21" x14ac:dyDescent="0.2">
      <c r="A763" t="s">
        <v>157</v>
      </c>
      <c r="B763" t="s">
        <v>132</v>
      </c>
      <c r="C763" t="s">
        <v>108</v>
      </c>
      <c r="D763">
        <v>0.24930747922437599</v>
      </c>
      <c r="E763">
        <v>0.24930747922437599</v>
      </c>
      <c r="F763">
        <v>0.21606648199445899</v>
      </c>
      <c r="G763">
        <v>0.24489795918367299</v>
      </c>
      <c r="H763">
        <v>0.20061728395061701</v>
      </c>
      <c r="I763">
        <v>0.17561983471074299</v>
      </c>
      <c r="J763">
        <v>0.24</v>
      </c>
      <c r="K763">
        <v>0.24691358024691301</v>
      </c>
      <c r="L763">
        <v>0.24888888888888799</v>
      </c>
      <c r="M763">
        <v>0.234375</v>
      </c>
      <c r="N763">
        <v>0.22222222222222199</v>
      </c>
      <c r="O763">
        <v>0.24852071005917101</v>
      </c>
      <c r="P763">
        <v>0.25</v>
      </c>
      <c r="Q763">
        <v>0.234375</v>
      </c>
      <c r="R763">
        <v>0.2475</v>
      </c>
      <c r="S763">
        <v>0.24489795918367299</v>
      </c>
      <c r="T763">
        <v>0.23140495867768501</v>
      </c>
      <c r="U763">
        <v>0.24691358024691301</v>
      </c>
    </row>
    <row r="764" spans="1:21" x14ac:dyDescent="0.2">
      <c r="A764" t="s">
        <v>157</v>
      </c>
      <c r="B764" t="s">
        <v>132</v>
      </c>
      <c r="C764" t="s">
        <v>133</v>
      </c>
      <c r="D764">
        <v>2.4210526315789398</v>
      </c>
      <c r="E764">
        <v>2.4210526315789398</v>
      </c>
      <c r="F764">
        <v>1.9473684210526301</v>
      </c>
      <c r="G764">
        <v>2.2857142857142798</v>
      </c>
      <c r="H764">
        <v>3.1666666666666599</v>
      </c>
      <c r="I764">
        <v>3.3181818181818099</v>
      </c>
      <c r="J764">
        <v>2.2000000000000002</v>
      </c>
      <c r="K764">
        <v>2.6666666666666599</v>
      </c>
      <c r="L764">
        <v>2.4</v>
      </c>
      <c r="M764">
        <v>2.875</v>
      </c>
      <c r="N764">
        <v>3</v>
      </c>
      <c r="O764">
        <v>2.3846153846153801</v>
      </c>
      <c r="P764">
        <v>2.5</v>
      </c>
      <c r="Q764">
        <v>2.875</v>
      </c>
      <c r="R764">
        <v>2.65</v>
      </c>
      <c r="S764">
        <v>2.71428571428571</v>
      </c>
      <c r="T764">
        <v>2.0909090909090899</v>
      </c>
      <c r="U764">
        <v>2.3333333333333299</v>
      </c>
    </row>
    <row r="765" spans="1:21" x14ac:dyDescent="0.2">
      <c r="A765" t="s">
        <v>157</v>
      </c>
      <c r="B765" t="s">
        <v>132</v>
      </c>
      <c r="C765" t="s">
        <v>134</v>
      </c>
      <c r="D765">
        <v>4084711.4736842099</v>
      </c>
      <c r="E765">
        <v>4084711.4736842099</v>
      </c>
      <c r="F765">
        <v>2443374.2631578902</v>
      </c>
      <c r="G765">
        <v>5766319.2857142799</v>
      </c>
      <c r="H765">
        <v>1985161.8888888799</v>
      </c>
      <c r="I765">
        <v>2126815.9545454499</v>
      </c>
      <c r="J765">
        <v>3712709.7</v>
      </c>
      <c r="K765">
        <v>3578708.2222222202</v>
      </c>
      <c r="L765">
        <v>1363698.9333333301</v>
      </c>
      <c r="M765">
        <v>2967094.375</v>
      </c>
      <c r="N765">
        <v>5291299.5555555504</v>
      </c>
      <c r="O765">
        <v>3507094.3846153799</v>
      </c>
      <c r="P765">
        <v>3229472</v>
      </c>
      <c r="Q765">
        <v>2127735.75</v>
      </c>
      <c r="R765">
        <v>3039514.5</v>
      </c>
      <c r="S765">
        <v>1938922.8095237999</v>
      </c>
      <c r="T765">
        <v>2256806.5454545398</v>
      </c>
      <c r="U765">
        <v>2844348</v>
      </c>
    </row>
    <row r="766" spans="1:21" x14ac:dyDescent="0.2">
      <c r="A766" t="s">
        <v>157</v>
      </c>
      <c r="B766" t="s">
        <v>132</v>
      </c>
      <c r="C766" t="s">
        <v>135</v>
      </c>
      <c r="D766">
        <v>10413382</v>
      </c>
      <c r="E766">
        <v>10413382</v>
      </c>
      <c r="F766">
        <v>6338820.1052631503</v>
      </c>
      <c r="G766">
        <v>14579158.5</v>
      </c>
      <c r="H766">
        <v>4763648.3888888797</v>
      </c>
      <c r="I766">
        <v>4978503.4545454504</v>
      </c>
      <c r="J766">
        <v>9329605.5</v>
      </c>
      <c r="K766">
        <v>8938743.8888888806</v>
      </c>
      <c r="L766">
        <v>3536424.5333333299</v>
      </c>
      <c r="M766">
        <v>7848723.25</v>
      </c>
      <c r="N766">
        <v>13343709.5555555</v>
      </c>
      <c r="O766">
        <v>8801887.8461538404</v>
      </c>
      <c r="P766">
        <v>8750713.6999999993</v>
      </c>
      <c r="Q766">
        <v>5441543.25</v>
      </c>
      <c r="R766">
        <v>7526014.0499999998</v>
      </c>
      <c r="S766">
        <v>4818939.0952380896</v>
      </c>
      <c r="T766">
        <v>5769786.6363636302</v>
      </c>
      <c r="U766">
        <v>7188382.3333333302</v>
      </c>
    </row>
    <row r="767" spans="1:21" x14ac:dyDescent="0.2">
      <c r="A767" t="s">
        <v>157</v>
      </c>
      <c r="B767" t="s">
        <v>132</v>
      </c>
      <c r="C767" t="s">
        <v>136</v>
      </c>
      <c r="D767">
        <v>2502543.8421052601</v>
      </c>
      <c r="E767">
        <v>2502543.8421052601</v>
      </c>
      <c r="F767">
        <v>1469512.80263157</v>
      </c>
      <c r="G767">
        <v>3563109.4821428498</v>
      </c>
      <c r="H767">
        <v>1290540.2638888799</v>
      </c>
      <c r="I767">
        <v>1413894.0795454499</v>
      </c>
      <c r="J767">
        <v>2308485.75</v>
      </c>
      <c r="K767">
        <v>2238699.3055555499</v>
      </c>
      <c r="L767">
        <v>820517.53333333298</v>
      </c>
      <c r="M767">
        <v>1746687.15625</v>
      </c>
      <c r="N767">
        <v>3278197.0555555499</v>
      </c>
      <c r="O767">
        <v>2183396.0192307602</v>
      </c>
      <c r="P767">
        <v>1849161.575</v>
      </c>
      <c r="Q767">
        <v>1299283.875</v>
      </c>
      <c r="R767">
        <v>1917889.6125</v>
      </c>
      <c r="S767">
        <v>1218918.73809523</v>
      </c>
      <c r="T767">
        <v>1378561.5227272699</v>
      </c>
      <c r="U767">
        <v>1758339.41666666</v>
      </c>
    </row>
    <row r="768" spans="1:21" x14ac:dyDescent="0.2">
      <c r="A768" t="s">
        <v>157</v>
      </c>
      <c r="B768" t="s">
        <v>132</v>
      </c>
      <c r="C768" t="s">
        <v>137</v>
      </c>
      <c r="D768">
        <v>0.64473684210526305</v>
      </c>
      <c r="E768">
        <v>0.64473684210526305</v>
      </c>
      <c r="F768">
        <v>0.76315789473684204</v>
      </c>
      <c r="G768">
        <v>0.67857142857142805</v>
      </c>
      <c r="H768">
        <v>0.45833333333333298</v>
      </c>
      <c r="I768">
        <v>0.42045454545454503</v>
      </c>
      <c r="J768">
        <v>0.7</v>
      </c>
      <c r="K768">
        <v>0.58333333333333304</v>
      </c>
      <c r="L768">
        <v>0.65</v>
      </c>
      <c r="M768">
        <v>0.53125</v>
      </c>
      <c r="N768">
        <v>0.5</v>
      </c>
      <c r="O768">
        <v>0.65384615384615297</v>
      </c>
      <c r="P768">
        <v>0.625</v>
      </c>
      <c r="Q768">
        <v>0.53125</v>
      </c>
      <c r="R768">
        <v>0.58750000000000002</v>
      </c>
      <c r="S768">
        <v>0.57142857142857095</v>
      </c>
      <c r="T768">
        <v>0.72727272727272696</v>
      </c>
      <c r="U768">
        <v>0.66666666666666596</v>
      </c>
    </row>
    <row r="769" spans="1:21" x14ac:dyDescent="0.2">
      <c r="A769" t="s">
        <v>157</v>
      </c>
      <c r="B769" t="s">
        <v>132</v>
      </c>
      <c r="C769" t="s">
        <v>138</v>
      </c>
      <c r="D769">
        <v>8.0526315789473593</v>
      </c>
      <c r="E769">
        <v>8.0526315789473593</v>
      </c>
      <c r="F769">
        <v>9.2105263157894708</v>
      </c>
      <c r="G769">
        <v>3.71428571428571</v>
      </c>
      <c r="H769">
        <v>9.6666666666666607</v>
      </c>
      <c r="I769">
        <v>12.1818181818181</v>
      </c>
      <c r="J769">
        <v>2.8</v>
      </c>
      <c r="K769">
        <v>3.2222222222222201</v>
      </c>
      <c r="L769">
        <v>7.1333333333333302</v>
      </c>
      <c r="M769">
        <v>2.5</v>
      </c>
      <c r="N769">
        <v>3.2222222222222201</v>
      </c>
      <c r="O769">
        <v>7.9230769230769198</v>
      </c>
      <c r="P769">
        <v>2.2000000000000002</v>
      </c>
      <c r="Q769">
        <v>7.875</v>
      </c>
      <c r="R769">
        <v>6.5</v>
      </c>
      <c r="S769">
        <v>9.9523809523809508</v>
      </c>
      <c r="T769">
        <v>5</v>
      </c>
      <c r="U769">
        <v>5.6666666666666599</v>
      </c>
    </row>
    <row r="770" spans="1:21" x14ac:dyDescent="0.2">
      <c r="A770" t="s">
        <v>157</v>
      </c>
      <c r="B770" t="s">
        <v>132</v>
      </c>
      <c r="C770" t="s">
        <v>139</v>
      </c>
      <c r="D770">
        <v>0.42382271468144</v>
      </c>
      <c r="E770">
        <v>0.42382271468144</v>
      </c>
      <c r="F770">
        <v>0.48476454293628801</v>
      </c>
      <c r="G770">
        <v>0.265306122448979</v>
      </c>
      <c r="H770">
        <v>0.53703703703703698</v>
      </c>
      <c r="I770">
        <v>0.55371900826446196</v>
      </c>
      <c r="J770">
        <v>0.28000000000000003</v>
      </c>
      <c r="K770">
        <v>0.35802469135802401</v>
      </c>
      <c r="L770">
        <v>0.47555555555555501</v>
      </c>
      <c r="M770">
        <v>0.3125</v>
      </c>
      <c r="N770">
        <v>0.35802469135802401</v>
      </c>
      <c r="O770">
        <v>0.609467455621301</v>
      </c>
      <c r="P770">
        <v>0.22</v>
      </c>
      <c r="Q770">
        <v>0.4921875</v>
      </c>
      <c r="R770">
        <v>0.32500000000000001</v>
      </c>
      <c r="S770">
        <v>0.473922902494331</v>
      </c>
      <c r="T770">
        <v>0.45454545454545398</v>
      </c>
      <c r="U770">
        <v>0.62962962962962898</v>
      </c>
    </row>
    <row r="771" spans="1:21" x14ac:dyDescent="0.2">
      <c r="A771" t="s">
        <v>157</v>
      </c>
      <c r="B771" t="s">
        <v>132</v>
      </c>
      <c r="C771" t="s">
        <v>140</v>
      </c>
      <c r="D771">
        <v>0.66849415476236196</v>
      </c>
      <c r="E771">
        <v>0.66849415476236196</v>
      </c>
      <c r="F771">
        <v>0.70550073554700199</v>
      </c>
      <c r="G771">
        <v>0.50248016227062497</v>
      </c>
      <c r="H771">
        <v>0.74112654945683798</v>
      </c>
      <c r="I771">
        <v>0.76318182211191699</v>
      </c>
      <c r="J771">
        <v>0.40204082710114702</v>
      </c>
      <c r="K771">
        <v>0.59567902614475099</v>
      </c>
      <c r="L771">
        <v>0.70015118466709902</v>
      </c>
      <c r="M771">
        <v>0.46875002126379001</v>
      </c>
      <c r="N771">
        <v>0.56881951754826399</v>
      </c>
      <c r="O771">
        <v>0.77136752811660103</v>
      </c>
      <c r="P771">
        <v>0.44215194007036301</v>
      </c>
      <c r="Q771">
        <v>0.71397570179872105</v>
      </c>
      <c r="R771">
        <v>0.57318055884639696</v>
      </c>
      <c r="S771">
        <v>0.70594503701238698</v>
      </c>
      <c r="T771">
        <v>0.68181819648715403</v>
      </c>
      <c r="U771">
        <v>0.77777779514521395</v>
      </c>
    </row>
    <row r="772" spans="1:21" x14ac:dyDescent="0.2">
      <c r="A772" t="s">
        <v>157</v>
      </c>
      <c r="B772" t="s">
        <v>132</v>
      </c>
      <c r="C772" t="s">
        <v>141</v>
      </c>
      <c r="D772">
        <v>1.6728801236139701</v>
      </c>
      <c r="E772">
        <v>1.6728801236139701</v>
      </c>
      <c r="F772">
        <v>1.33954679457857</v>
      </c>
      <c r="G772">
        <v>1.09176588176673</v>
      </c>
      <c r="H772">
        <v>2.4598765594543002</v>
      </c>
      <c r="I772">
        <v>2.6095454649962799</v>
      </c>
      <c r="J772">
        <v>0.55816329210387206</v>
      </c>
      <c r="K772">
        <v>1.67901238020764</v>
      </c>
      <c r="L772">
        <v>1.6001512030771701</v>
      </c>
      <c r="M772">
        <v>1.1250000500708</v>
      </c>
      <c r="N772">
        <v>2.2354861980134202</v>
      </c>
      <c r="O772">
        <v>1.92521369202064</v>
      </c>
      <c r="P772">
        <v>0.86248528970441196</v>
      </c>
      <c r="Q772">
        <v>2.2256944624077502</v>
      </c>
      <c r="R772">
        <v>1.68672223052811</v>
      </c>
      <c r="S772">
        <v>2.1702307583842302</v>
      </c>
      <c r="T772">
        <v>1.2954545812964799</v>
      </c>
      <c r="U772">
        <v>1.7777778207230801</v>
      </c>
    </row>
    <row r="773" spans="1:21" x14ac:dyDescent="0.2">
      <c r="A773" t="s">
        <v>157</v>
      </c>
      <c r="B773" t="s">
        <v>132</v>
      </c>
      <c r="C773" t="s">
        <v>142</v>
      </c>
      <c r="D773">
        <v>0.41739766254945698</v>
      </c>
      <c r="E773">
        <v>0.41739766254945698</v>
      </c>
      <c r="F773">
        <v>0.54698922078911005</v>
      </c>
      <c r="G773">
        <v>0.35515873239659701</v>
      </c>
      <c r="H773">
        <v>0.31143904695747099</v>
      </c>
      <c r="I773">
        <v>0.301590911390826</v>
      </c>
      <c r="J773">
        <v>0.36301021085046498</v>
      </c>
      <c r="K773">
        <v>0.32484568762902899</v>
      </c>
      <c r="L773">
        <v>0.47515118006458001</v>
      </c>
      <c r="M773">
        <v>0.30468751406203698</v>
      </c>
      <c r="N773">
        <v>0.15215284743197399</v>
      </c>
      <c r="O773">
        <v>0.48290598714059002</v>
      </c>
      <c r="P773">
        <v>0.33706860266185101</v>
      </c>
      <c r="Q773">
        <v>0.33604601164646303</v>
      </c>
      <c r="R773">
        <v>0.29479514092596698</v>
      </c>
      <c r="S773">
        <v>0.33987360666942501</v>
      </c>
      <c r="T773">
        <v>0.52840910028482202</v>
      </c>
      <c r="U773">
        <v>0.52777778875074699</v>
      </c>
    </row>
    <row r="774" spans="1:21" x14ac:dyDescent="0.2">
      <c r="A774" t="s">
        <v>157</v>
      </c>
      <c r="B774" t="s">
        <v>132</v>
      </c>
      <c r="C774" t="s">
        <v>143</v>
      </c>
      <c r="D774">
        <v>2.6153196182512701</v>
      </c>
      <c r="E774">
        <v>2.6153196182512701</v>
      </c>
      <c r="F774">
        <v>2.3253314601288002</v>
      </c>
      <c r="G774">
        <v>2.6105772433316399</v>
      </c>
      <c r="H774">
        <v>2.0602489763846901</v>
      </c>
      <c r="I774">
        <v>1.96576780781921</v>
      </c>
      <c r="J774">
        <v>2.4464393446710102</v>
      </c>
      <c r="K774">
        <v>2.4193819456463599</v>
      </c>
      <c r="L774">
        <v>2.2062389286533799</v>
      </c>
      <c r="M774">
        <v>2.15563906222956</v>
      </c>
      <c r="N774">
        <v>1.8799649487271</v>
      </c>
      <c r="O774">
        <v>1.9143411836123501</v>
      </c>
      <c r="P774">
        <v>2.8464393446710101</v>
      </c>
      <c r="Q774">
        <v>2.20281953111478</v>
      </c>
      <c r="R774">
        <v>2.7016094970590201</v>
      </c>
      <c r="S774">
        <v>2.33425642521334</v>
      </c>
      <c r="T774">
        <v>2.2221915755066699</v>
      </c>
      <c r="U774">
        <v>1.7527152789797</v>
      </c>
    </row>
    <row r="775" spans="1:21" x14ac:dyDescent="0.2">
      <c r="A775" t="s">
        <v>157</v>
      </c>
      <c r="B775" t="s">
        <v>132</v>
      </c>
      <c r="C775" t="s">
        <v>144</v>
      </c>
      <c r="D775">
        <v>1.52170430882588E-3</v>
      </c>
      <c r="E775">
        <v>1.52170430882588E-3</v>
      </c>
      <c r="F775">
        <v>1.9662630653006301E-3</v>
      </c>
      <c r="G775">
        <v>1.09993714644877E-3</v>
      </c>
      <c r="H775">
        <v>2.12414444182204E-3</v>
      </c>
      <c r="I775">
        <v>2.2710849592237001E-3</v>
      </c>
      <c r="J775">
        <v>1.15807759119861E-3</v>
      </c>
      <c r="K775">
        <v>1.1199601791936199E-3</v>
      </c>
      <c r="L775">
        <v>2.3335407591785901E-3</v>
      </c>
      <c r="M775">
        <v>1.16093455231461E-3</v>
      </c>
      <c r="N775">
        <v>9.2043362650848801E-4</v>
      </c>
      <c r="O775">
        <v>1.35912179822268E-3</v>
      </c>
      <c r="P775">
        <v>1.24409056979348E-3</v>
      </c>
      <c r="Q775">
        <v>1.93470374848851E-3</v>
      </c>
      <c r="R775">
        <v>1.8086453246518299E-3</v>
      </c>
      <c r="S775">
        <v>2.3186485591255301E-3</v>
      </c>
      <c r="T775">
        <v>1.5589569160997701E-3</v>
      </c>
      <c r="U775">
        <v>1.2566322256352899E-3</v>
      </c>
    </row>
    <row r="776" spans="1:21" x14ac:dyDescent="0.2">
      <c r="A776" t="s">
        <v>157</v>
      </c>
      <c r="B776" t="s">
        <v>132</v>
      </c>
      <c r="C776" t="s">
        <v>145</v>
      </c>
      <c r="D776">
        <v>3652854.97506925</v>
      </c>
      <c r="E776">
        <v>3652854.97506925</v>
      </c>
      <c r="F776">
        <v>2184721.7174515198</v>
      </c>
      <c r="G776">
        <v>4939778.5510203997</v>
      </c>
      <c r="H776">
        <v>1763530.1728395</v>
      </c>
      <c r="I776">
        <v>1932935.8533057801</v>
      </c>
      <c r="J776">
        <v>2967077.45</v>
      </c>
      <c r="K776">
        <v>2781457.65432098</v>
      </c>
      <c r="L776">
        <v>1180058.11555555</v>
      </c>
      <c r="M776">
        <v>2225127.484375</v>
      </c>
      <c r="N776">
        <v>4110938.0246913498</v>
      </c>
      <c r="O776">
        <v>2965738.02366863</v>
      </c>
      <c r="P776">
        <v>2583377.56</v>
      </c>
      <c r="Q776">
        <v>1860575.984375</v>
      </c>
      <c r="R776">
        <v>2733816.09</v>
      </c>
      <c r="S776">
        <v>1752915.4421768701</v>
      </c>
      <c r="T776">
        <v>1845342.61157024</v>
      </c>
      <c r="U776">
        <v>2211085.7283950602</v>
      </c>
    </row>
    <row r="777" spans="1:21" x14ac:dyDescent="0.2">
      <c r="A777" t="s">
        <v>157</v>
      </c>
      <c r="B777" t="s">
        <v>146</v>
      </c>
      <c r="C777" t="s">
        <v>147</v>
      </c>
      <c r="D777">
        <v>3153.6938810615902</v>
      </c>
      <c r="E777">
        <v>3153.6938810615902</v>
      </c>
      <c r="F777">
        <v>2408.5105858479101</v>
      </c>
      <c r="G777">
        <v>3364.0511880169001</v>
      </c>
      <c r="H777">
        <v>2526.8474887273701</v>
      </c>
      <c r="I777">
        <v>3073.0785216075101</v>
      </c>
      <c r="J777">
        <v>2278.5980086233999</v>
      </c>
      <c r="K777">
        <v>2170.2717379942701</v>
      </c>
      <c r="L777">
        <v>1574.84679418839</v>
      </c>
      <c r="M777">
        <v>1551.6545071898199</v>
      </c>
      <c r="N777">
        <v>2541.6776273154701</v>
      </c>
      <c r="O777">
        <v>2549.1888639843801</v>
      </c>
      <c r="P777">
        <v>1678.06785640875</v>
      </c>
      <c r="Q777">
        <v>2096.1267522678299</v>
      </c>
      <c r="R777">
        <v>3081.2200762989901</v>
      </c>
      <c r="S777">
        <v>2492.4860967954201</v>
      </c>
      <c r="T777">
        <v>1803.8290350843499</v>
      </c>
      <c r="U777">
        <v>1884.75961090174</v>
      </c>
    </row>
    <row r="778" spans="1:21" x14ac:dyDescent="0.2">
      <c r="A778" t="s">
        <v>157</v>
      </c>
      <c r="B778" t="s">
        <v>146</v>
      </c>
      <c r="C778" t="s">
        <v>148</v>
      </c>
      <c r="D778">
        <v>3.0268859057492502E-4</v>
      </c>
      <c r="E778">
        <v>3.0268859057492502E-4</v>
      </c>
      <c r="F778">
        <v>3.8035865145690201E-4</v>
      </c>
      <c r="G778">
        <v>2.89482279367132E-4</v>
      </c>
      <c r="H778">
        <v>4.3860657292798502E-4</v>
      </c>
      <c r="I778">
        <v>3.8460390792960099E-4</v>
      </c>
      <c r="J778">
        <v>4.3270278211272499E-4</v>
      </c>
      <c r="K778">
        <v>4.6180620210781002E-4</v>
      </c>
      <c r="L778">
        <v>5.85773088320936E-4</v>
      </c>
      <c r="M778">
        <v>5.61591546694498E-4</v>
      </c>
      <c r="N778">
        <v>3.8609648506429499E-4</v>
      </c>
      <c r="O778">
        <v>3.8922966086616398E-4</v>
      </c>
      <c r="P778">
        <v>4.9229524733840704E-4</v>
      </c>
      <c r="Q778">
        <v>4.50590691744814E-4</v>
      </c>
      <c r="R778">
        <v>3.3248453757664002E-4</v>
      </c>
      <c r="S778">
        <v>4.0837506993317898E-4</v>
      </c>
      <c r="T778">
        <v>5.2533963382290897E-4</v>
      </c>
      <c r="U778">
        <v>5.1671934922282797E-4</v>
      </c>
    </row>
    <row r="779" spans="1:21" x14ac:dyDescent="0.2">
      <c r="A779" t="s">
        <v>157</v>
      </c>
      <c r="B779" t="s">
        <v>146</v>
      </c>
      <c r="C779" t="s">
        <v>149</v>
      </c>
      <c r="D779">
        <v>0.52918876335839404</v>
      </c>
      <c r="E779">
        <v>0.52918876335839404</v>
      </c>
      <c r="F779">
        <v>0.54415762258211997</v>
      </c>
      <c r="G779">
        <v>0.54281000691177805</v>
      </c>
      <c r="H779">
        <v>0.53810422291616999</v>
      </c>
      <c r="I779">
        <v>0.53681791776834398</v>
      </c>
      <c r="J779">
        <v>0.535276239983552</v>
      </c>
      <c r="K779">
        <v>0.53892745200226599</v>
      </c>
      <c r="L779">
        <v>0.53115920497872104</v>
      </c>
      <c r="M779">
        <v>0.51680556765313601</v>
      </c>
      <c r="N779">
        <v>0.52976603984548998</v>
      </c>
      <c r="O779">
        <v>0.53720382151689405</v>
      </c>
      <c r="P779">
        <v>0.50542457052740197</v>
      </c>
      <c r="Q779">
        <v>0.53671319224238501</v>
      </c>
      <c r="R779">
        <v>0.54397877803112205</v>
      </c>
      <c r="S779">
        <v>0.54073739695668099</v>
      </c>
      <c r="T779">
        <v>0.53954945290438405</v>
      </c>
      <c r="U779">
        <v>0.54043187296303297</v>
      </c>
    </row>
    <row r="780" spans="1:21" x14ac:dyDescent="0.2">
      <c r="A780" t="s">
        <v>157</v>
      </c>
      <c r="B780" t="s">
        <v>146</v>
      </c>
      <c r="C780" t="s">
        <v>82</v>
      </c>
      <c r="D780">
        <v>0.132263761270797</v>
      </c>
      <c r="E780">
        <v>0.132263761270797</v>
      </c>
      <c r="F780">
        <v>0.13591206521228799</v>
      </c>
      <c r="G780">
        <v>0.135692011929998</v>
      </c>
      <c r="H780">
        <v>0.13438492830089399</v>
      </c>
      <c r="I780">
        <v>0.13385062127133701</v>
      </c>
      <c r="J780">
        <v>0.13381539930492001</v>
      </c>
      <c r="K780">
        <v>0.13473187516217899</v>
      </c>
      <c r="L780">
        <v>0.13268022791002601</v>
      </c>
      <c r="M780">
        <v>0.12887599954398801</v>
      </c>
      <c r="N780">
        <v>0.13243636883717</v>
      </c>
      <c r="O780">
        <v>0.13429998114959099</v>
      </c>
      <c r="P780">
        <v>0.125740151307352</v>
      </c>
      <c r="Q780">
        <v>0.13412928549264899</v>
      </c>
      <c r="R780">
        <v>0.135986955089826</v>
      </c>
      <c r="S780">
        <v>0.13517974538420299</v>
      </c>
      <c r="T780">
        <v>0.13484161055144001</v>
      </c>
      <c r="U780">
        <v>0.13509770375284599</v>
      </c>
    </row>
    <row r="781" spans="1:21" x14ac:dyDescent="0.2">
      <c r="A781" t="s">
        <v>157</v>
      </c>
      <c r="B781" t="s">
        <v>146</v>
      </c>
      <c r="C781" t="s">
        <v>150</v>
      </c>
      <c r="D781">
        <v>3.0268895898780801E-4</v>
      </c>
      <c r="E781">
        <v>3.0268895898780801E-4</v>
      </c>
      <c r="F781">
        <v>3.8036019204567201E-4</v>
      </c>
      <c r="G781">
        <v>2.8948143364301501E-4</v>
      </c>
      <c r="H781">
        <v>4.3860141495949298E-4</v>
      </c>
      <c r="I781">
        <v>3.8460561098378602E-4</v>
      </c>
      <c r="J781">
        <v>4.32704863860232E-4</v>
      </c>
      <c r="K781">
        <v>4.6180590297897802E-4</v>
      </c>
      <c r="L781">
        <v>5.8579713914808996E-4</v>
      </c>
      <c r="M781">
        <v>5.6164693603209098E-4</v>
      </c>
      <c r="N781">
        <v>3.8609594943981597E-4</v>
      </c>
      <c r="O781">
        <v>3.89229825384086E-4</v>
      </c>
      <c r="P781">
        <v>4.9227133996258702E-4</v>
      </c>
      <c r="Q781">
        <v>4.5058237772320698E-4</v>
      </c>
      <c r="R781">
        <v>3.3248240267616698E-4</v>
      </c>
      <c r="S781">
        <v>4.0837499325452E-4</v>
      </c>
      <c r="T781">
        <v>5.2533950065229598E-4</v>
      </c>
      <c r="U781">
        <v>5.1671734392521804E-4</v>
      </c>
    </row>
    <row r="782" spans="1:21" x14ac:dyDescent="0.2">
      <c r="A782" t="s">
        <v>158</v>
      </c>
      <c r="B782" t="s">
        <v>61</v>
      </c>
      <c r="C782" t="s">
        <v>62</v>
      </c>
      <c r="D782">
        <v>787.46069658842703</v>
      </c>
      <c r="E782">
        <v>787.46069658842703</v>
      </c>
      <c r="F782">
        <v>896.81874432669599</v>
      </c>
      <c r="G782">
        <v>895.77737456367799</v>
      </c>
      <c r="H782">
        <v>907.97489839375999</v>
      </c>
      <c r="I782">
        <v>913.86077317236902</v>
      </c>
      <c r="J782">
        <v>817.12387467843803</v>
      </c>
      <c r="K782">
        <v>798.44232780176401</v>
      </c>
      <c r="L782">
        <v>757.35743653606403</v>
      </c>
      <c r="M782">
        <v>765.58384764630102</v>
      </c>
      <c r="N782">
        <v>803.27330342791697</v>
      </c>
      <c r="O782">
        <v>802.37958754552301</v>
      </c>
      <c r="P782">
        <v>861.64285954865795</v>
      </c>
      <c r="Q782">
        <v>861.77799713714103</v>
      </c>
      <c r="R782">
        <v>849.43107714585699</v>
      </c>
      <c r="S782">
        <v>860.08536000673701</v>
      </c>
      <c r="T782">
        <v>851.98034871034497</v>
      </c>
      <c r="U782">
        <v>845.51829954933703</v>
      </c>
    </row>
    <row r="783" spans="1:21" x14ac:dyDescent="0.2">
      <c r="A783" t="s">
        <v>158</v>
      </c>
      <c r="B783" t="s">
        <v>61</v>
      </c>
      <c r="C783" t="s">
        <v>63</v>
      </c>
      <c r="D783">
        <v>965.54625098939596</v>
      </c>
      <c r="E783">
        <v>965.54625098939596</v>
      </c>
      <c r="F783">
        <v>957.25058285665295</v>
      </c>
      <c r="G783">
        <v>973.85020027290295</v>
      </c>
      <c r="H783">
        <v>978.58741855928895</v>
      </c>
      <c r="I783">
        <v>969.52741323990995</v>
      </c>
      <c r="J783">
        <v>923.02672565748503</v>
      </c>
      <c r="K783">
        <v>885.41537148750001</v>
      </c>
      <c r="L783">
        <v>877.52748450311003</v>
      </c>
      <c r="M783">
        <v>860.36928791093806</v>
      </c>
      <c r="N783">
        <v>848.61589966917995</v>
      </c>
      <c r="O783">
        <v>944.58647755006803</v>
      </c>
      <c r="P783">
        <v>919.70317725441896</v>
      </c>
      <c r="Q783">
        <v>959.19728293176502</v>
      </c>
      <c r="R783">
        <v>934.18991161607801</v>
      </c>
      <c r="S783">
        <v>968.04229715517204</v>
      </c>
      <c r="T783">
        <v>986.30531936948898</v>
      </c>
      <c r="U783">
        <v>953.43739869884996</v>
      </c>
    </row>
    <row r="784" spans="1:21" x14ac:dyDescent="0.2">
      <c r="A784" t="s">
        <v>158</v>
      </c>
      <c r="B784" t="s">
        <v>61</v>
      </c>
      <c r="C784" t="s">
        <v>64</v>
      </c>
      <c r="D784">
        <v>9354769826.4198494</v>
      </c>
      <c r="E784">
        <v>9354769826.4198494</v>
      </c>
      <c r="F784">
        <v>8172466708.5647697</v>
      </c>
      <c r="G784">
        <v>10890017169.1733</v>
      </c>
      <c r="H784">
        <v>7643335196.7158203</v>
      </c>
      <c r="I784">
        <v>8621435529.0681305</v>
      </c>
      <c r="J784">
        <v>6617506943.4806404</v>
      </c>
      <c r="K784">
        <v>5709811720.00208</v>
      </c>
      <c r="L784">
        <v>4311193497.4499197</v>
      </c>
      <c r="M784">
        <v>4676640473.6142197</v>
      </c>
      <c r="N784">
        <v>6771468912.38237</v>
      </c>
      <c r="O784">
        <v>7292172632.9139996</v>
      </c>
      <c r="P784">
        <v>6435434636.4359903</v>
      </c>
      <c r="Q784">
        <v>6691240254.5354099</v>
      </c>
      <c r="R784">
        <v>8711183232.7698402</v>
      </c>
      <c r="S784">
        <v>7537335808.5339804</v>
      </c>
      <c r="T784">
        <v>5821948218.97721</v>
      </c>
      <c r="U784">
        <v>5729646118.8045197</v>
      </c>
    </row>
    <row r="785" spans="1:21" x14ac:dyDescent="0.2">
      <c r="A785" t="s">
        <v>158</v>
      </c>
      <c r="B785" t="s">
        <v>61</v>
      </c>
      <c r="C785" t="s">
        <v>65</v>
      </c>
      <c r="D785">
        <v>8.3497047672156501</v>
      </c>
      <c r="E785">
        <v>8.3497047672156501</v>
      </c>
      <c r="F785">
        <v>7.1834023204219797</v>
      </c>
      <c r="G785">
        <v>7.7271947043950702</v>
      </c>
      <c r="H785">
        <v>7.3032182303084801</v>
      </c>
      <c r="I785">
        <v>7.3475809750441803</v>
      </c>
      <c r="J785">
        <v>7.8450891156885598</v>
      </c>
      <c r="K785">
        <v>7.4989355496273502</v>
      </c>
      <c r="L785">
        <v>7.9422467836682902</v>
      </c>
      <c r="M785">
        <v>7.6097970125171397</v>
      </c>
      <c r="N785">
        <v>6.6411198135669798</v>
      </c>
      <c r="O785">
        <v>8.2547927870930398</v>
      </c>
      <c r="P785">
        <v>6.6151534114351804</v>
      </c>
      <c r="Q785">
        <v>7.3553707794717198</v>
      </c>
      <c r="R785">
        <v>7.6398117041893396</v>
      </c>
      <c r="S785">
        <v>7.8049267805503897</v>
      </c>
      <c r="T785">
        <v>7.9812012874876102</v>
      </c>
      <c r="U785">
        <v>8.1208430970078496</v>
      </c>
    </row>
    <row r="786" spans="1:21" x14ac:dyDescent="0.2">
      <c r="A786" t="s">
        <v>158</v>
      </c>
      <c r="B786" t="s">
        <v>61</v>
      </c>
      <c r="C786" t="s">
        <v>66</v>
      </c>
      <c r="D786">
        <v>101.39713907581999</v>
      </c>
      <c r="E786">
        <v>101.39713907581999</v>
      </c>
      <c r="F786">
        <v>20.735408304718799</v>
      </c>
      <c r="G786">
        <v>48.188231232059401</v>
      </c>
      <c r="H786">
        <v>37.9348547371008</v>
      </c>
      <c r="I786">
        <v>34.499455509618798</v>
      </c>
      <c r="J786">
        <v>57.6603190603755</v>
      </c>
      <c r="K786">
        <v>36.869409994811399</v>
      </c>
      <c r="L786">
        <v>66.838688672983807</v>
      </c>
      <c r="M786">
        <v>40.762918703132399</v>
      </c>
      <c r="N786">
        <v>19.192065683205701</v>
      </c>
      <c r="O786">
        <v>75.542256829691695</v>
      </c>
      <c r="P786">
        <v>28.066764715392502</v>
      </c>
      <c r="Q786">
        <v>31.3620705091956</v>
      </c>
      <c r="R786">
        <v>33.2787868614991</v>
      </c>
      <c r="S786">
        <v>69.1481596936664</v>
      </c>
      <c r="T786">
        <v>67.165910361274697</v>
      </c>
      <c r="U786">
        <v>59.120162238100797</v>
      </c>
    </row>
    <row r="787" spans="1:21" x14ac:dyDescent="0.2">
      <c r="A787" t="s">
        <v>158</v>
      </c>
      <c r="B787" t="s">
        <v>61</v>
      </c>
      <c r="C787" t="s">
        <v>67</v>
      </c>
      <c r="D787">
        <v>2.16558161823873</v>
      </c>
      <c r="E787">
        <v>2.16558161823873</v>
      </c>
      <c r="F787">
        <v>6.78359519328919</v>
      </c>
      <c r="G787">
        <v>4.4918581000149702</v>
      </c>
      <c r="H787">
        <v>9.6717851827977093</v>
      </c>
      <c r="I787">
        <v>11.9714198963001</v>
      </c>
      <c r="J787">
        <v>2.7582702060703301</v>
      </c>
      <c r="K787">
        <v>2.8761441784280999</v>
      </c>
      <c r="L787">
        <v>3.6517224394348302</v>
      </c>
      <c r="M787">
        <v>3.5753171972749</v>
      </c>
      <c r="N787">
        <v>6.56913826100328</v>
      </c>
      <c r="O787">
        <v>2.50984716528593</v>
      </c>
      <c r="P787">
        <v>5.5047974819156504</v>
      </c>
      <c r="Q787">
        <v>4.2599606860046499</v>
      </c>
      <c r="R787">
        <v>3.5977529166817601</v>
      </c>
      <c r="S787">
        <v>2.6120589768621101</v>
      </c>
      <c r="T787">
        <v>2.2427553054936502</v>
      </c>
      <c r="U787">
        <v>2.9186132793603101</v>
      </c>
    </row>
    <row r="788" spans="1:21" x14ac:dyDescent="0.2">
      <c r="A788" t="s">
        <v>158</v>
      </c>
      <c r="B788" t="s">
        <v>61</v>
      </c>
      <c r="C788" t="s">
        <v>33</v>
      </c>
      <c r="D788">
        <v>1012.4785353964299</v>
      </c>
      <c r="E788">
        <v>1012.4785353964299</v>
      </c>
      <c r="F788">
        <v>986.43051082097895</v>
      </c>
      <c r="G788">
        <v>1010.02204690212</v>
      </c>
      <c r="H788">
        <v>995.55381159095498</v>
      </c>
      <c r="I788">
        <v>992.61647494186695</v>
      </c>
      <c r="J788">
        <v>954.96797724526596</v>
      </c>
      <c r="K788">
        <v>913.99743663879997</v>
      </c>
      <c r="L788">
        <v>1029.4784014315801</v>
      </c>
      <c r="M788">
        <v>1011.6283385569</v>
      </c>
      <c r="N788">
        <v>888.98388088064905</v>
      </c>
      <c r="O788">
        <v>1005.87083490651</v>
      </c>
      <c r="P788">
        <v>998.74155425715298</v>
      </c>
      <c r="Q788">
        <v>993.51027872039197</v>
      </c>
      <c r="R788">
        <v>998.55921115594299</v>
      </c>
      <c r="S788">
        <v>1024.49082049049</v>
      </c>
      <c r="T788">
        <v>1001.5836239650999</v>
      </c>
      <c r="U788">
        <v>1005.39823780579</v>
      </c>
    </row>
    <row r="789" spans="1:21" x14ac:dyDescent="0.2">
      <c r="A789" t="s">
        <v>158</v>
      </c>
      <c r="B789" t="s">
        <v>61</v>
      </c>
      <c r="C789" t="s">
        <v>68</v>
      </c>
      <c r="D789">
        <v>53.319692467438202</v>
      </c>
      <c r="E789">
        <v>53.319692467438202</v>
      </c>
      <c r="F789">
        <v>18.6268849864665</v>
      </c>
      <c r="G789">
        <v>29.156287672188299</v>
      </c>
      <c r="H789">
        <v>26.2808546725105</v>
      </c>
      <c r="I789">
        <v>22.523316417519698</v>
      </c>
      <c r="J789">
        <v>34.525428162964197</v>
      </c>
      <c r="K789">
        <v>22.8441843560237</v>
      </c>
      <c r="L789">
        <v>36.874828012720599</v>
      </c>
      <c r="M789">
        <v>29.1605732805284</v>
      </c>
      <c r="N789">
        <v>15.0903481823487</v>
      </c>
      <c r="O789">
        <v>45.057339170440798</v>
      </c>
      <c r="P789">
        <v>23.3697075161359</v>
      </c>
      <c r="Q789">
        <v>26.289545500569599</v>
      </c>
      <c r="R789">
        <v>23.5811266332618</v>
      </c>
      <c r="S789">
        <v>35.332802138960098</v>
      </c>
      <c r="T789">
        <v>38.026226968038202</v>
      </c>
      <c r="U789">
        <v>34.164459084906099</v>
      </c>
    </row>
    <row r="790" spans="1:21" x14ac:dyDescent="0.2">
      <c r="A790" t="s">
        <v>158</v>
      </c>
      <c r="B790" t="s">
        <v>61</v>
      </c>
      <c r="C790" t="s">
        <v>31</v>
      </c>
      <c r="D790">
        <v>863.21436205445696</v>
      </c>
      <c r="E790">
        <v>863.21436205445696</v>
      </c>
      <c r="F790">
        <v>919.18857258169896</v>
      </c>
      <c r="G790">
        <v>924.19089047167904</v>
      </c>
      <c r="H790">
        <v>948.99017181045895</v>
      </c>
      <c r="I790">
        <v>942.83962910925197</v>
      </c>
      <c r="J790">
        <v>874.47207793646203</v>
      </c>
      <c r="K790">
        <v>842.38746447340498</v>
      </c>
      <c r="L790">
        <v>817.64846545181797</v>
      </c>
      <c r="M790">
        <v>822.92191310730698</v>
      </c>
      <c r="N790">
        <v>831.92354481503196</v>
      </c>
      <c r="O790">
        <v>871.46560587761803</v>
      </c>
      <c r="P790">
        <v>894.16326896050805</v>
      </c>
      <c r="Q790">
        <v>898.76637600830702</v>
      </c>
      <c r="R790">
        <v>886.971493703188</v>
      </c>
      <c r="S790">
        <v>911.25912453203102</v>
      </c>
      <c r="T790">
        <v>907.11175319519396</v>
      </c>
      <c r="U790">
        <v>893.40346761409705</v>
      </c>
    </row>
    <row r="791" spans="1:21" x14ac:dyDescent="0.2">
      <c r="A791" t="s">
        <v>158</v>
      </c>
      <c r="B791" t="s">
        <v>61</v>
      </c>
      <c r="C791" t="s">
        <v>69</v>
      </c>
      <c r="D791">
        <v>851.33325426956105</v>
      </c>
      <c r="E791">
        <v>851.33325426956105</v>
      </c>
      <c r="F791">
        <v>916.78925957465901</v>
      </c>
      <c r="G791">
        <v>916.98426994607496</v>
      </c>
      <c r="H791">
        <v>960.862224297686</v>
      </c>
      <c r="I791">
        <v>952.36440049219902</v>
      </c>
      <c r="J791">
        <v>887.69428513903097</v>
      </c>
      <c r="K791">
        <v>843.81165133206002</v>
      </c>
      <c r="L791">
        <v>819.14040921080198</v>
      </c>
      <c r="M791">
        <v>830.84079181130005</v>
      </c>
      <c r="N791">
        <v>839.14483701692996</v>
      </c>
      <c r="O791">
        <v>871.74054135485096</v>
      </c>
      <c r="P791">
        <v>902.23550431122999</v>
      </c>
      <c r="Q791">
        <v>902.27964796381298</v>
      </c>
      <c r="R791">
        <v>884.99575067057299</v>
      </c>
      <c r="S791">
        <v>906.23751044894095</v>
      </c>
      <c r="T791">
        <v>903.04198658756104</v>
      </c>
      <c r="U791">
        <v>893.76046631060001</v>
      </c>
    </row>
    <row r="792" spans="1:21" x14ac:dyDescent="0.2">
      <c r="A792" t="s">
        <v>158</v>
      </c>
      <c r="B792" t="s">
        <v>61</v>
      </c>
      <c r="C792" t="s">
        <v>32</v>
      </c>
      <c r="D792">
        <v>701.32046405248798</v>
      </c>
      <c r="E792">
        <v>701.32046405248798</v>
      </c>
      <c r="F792">
        <v>737.12563162242202</v>
      </c>
      <c r="G792">
        <v>764.38566518677396</v>
      </c>
      <c r="H792">
        <v>668.72396361412302</v>
      </c>
      <c r="I792">
        <v>716.96275481723399</v>
      </c>
      <c r="J792">
        <v>713.79426961435695</v>
      </c>
      <c r="K792">
        <v>714.50677787535096</v>
      </c>
      <c r="L792">
        <v>735.39343531939198</v>
      </c>
      <c r="M792">
        <v>728.37610092759496</v>
      </c>
      <c r="N792">
        <v>722.73592053576897</v>
      </c>
      <c r="O792">
        <v>744.71924379029497</v>
      </c>
      <c r="P792">
        <v>719.95925582034602</v>
      </c>
      <c r="Q792">
        <v>724.436236286493</v>
      </c>
      <c r="R792">
        <v>799.41890685313797</v>
      </c>
      <c r="S792">
        <v>738.04149669369303</v>
      </c>
      <c r="T792">
        <v>781.84440010637798</v>
      </c>
      <c r="U792">
        <v>789.08849063228399</v>
      </c>
    </row>
    <row r="793" spans="1:21" x14ac:dyDescent="0.2">
      <c r="A793" t="s">
        <v>158</v>
      </c>
      <c r="B793" t="s">
        <v>61</v>
      </c>
      <c r="C793" t="s">
        <v>70</v>
      </c>
      <c r="D793">
        <v>311.15807134394998</v>
      </c>
      <c r="E793">
        <v>311.15807134394998</v>
      </c>
      <c r="F793">
        <v>249.30487919855699</v>
      </c>
      <c r="G793">
        <v>245.636381715353</v>
      </c>
      <c r="H793">
        <v>326.82984797683099</v>
      </c>
      <c r="I793">
        <v>275.65372012463303</v>
      </c>
      <c r="J793">
        <v>241.17370763090801</v>
      </c>
      <c r="K793">
        <v>199.49065876344801</v>
      </c>
      <c r="L793">
        <v>294.08496611219101</v>
      </c>
      <c r="M793">
        <v>283.252237629305</v>
      </c>
      <c r="N793">
        <v>166.247960344879</v>
      </c>
      <c r="O793">
        <v>261.15159111622398</v>
      </c>
      <c r="P793">
        <v>278.78229843680703</v>
      </c>
      <c r="Q793">
        <v>269.074042433898</v>
      </c>
      <c r="R793">
        <v>199.140304302804</v>
      </c>
      <c r="S793">
        <v>286.44932379680102</v>
      </c>
      <c r="T793">
        <v>219.73922385872601</v>
      </c>
      <c r="U793">
        <v>216.30974717350799</v>
      </c>
    </row>
    <row r="794" spans="1:21" x14ac:dyDescent="0.2">
      <c r="A794" t="s">
        <v>158</v>
      </c>
      <c r="B794" t="s">
        <v>61</v>
      </c>
      <c r="C794" t="s">
        <v>71</v>
      </c>
      <c r="D794">
        <v>39.787661900159101</v>
      </c>
      <c r="E794">
        <v>39.787661900159101</v>
      </c>
      <c r="F794">
        <v>9.9756867394103299</v>
      </c>
      <c r="G794">
        <v>20.018884906030198</v>
      </c>
      <c r="H794">
        <v>15.4885344005591</v>
      </c>
      <c r="I794">
        <v>13.902624681231901</v>
      </c>
      <c r="J794">
        <v>25.745687801934899</v>
      </c>
      <c r="K794">
        <v>15.244825232018099</v>
      </c>
      <c r="L794">
        <v>26.037312355880999</v>
      </c>
      <c r="M794">
        <v>18.816117569357498</v>
      </c>
      <c r="N794">
        <v>9.8051065403949291</v>
      </c>
      <c r="O794">
        <v>32.513370798053401</v>
      </c>
      <c r="P794">
        <v>13.7162739117535</v>
      </c>
      <c r="Q794">
        <v>16.407582503509101</v>
      </c>
      <c r="R794">
        <v>14.0390126764211</v>
      </c>
      <c r="S794">
        <v>27.197611478536299</v>
      </c>
      <c r="T794">
        <v>28.450863961967102</v>
      </c>
      <c r="U794">
        <v>24.0186151615146</v>
      </c>
    </row>
    <row r="795" spans="1:21" x14ac:dyDescent="0.2">
      <c r="A795" t="s">
        <v>158</v>
      </c>
      <c r="B795" t="s">
        <v>61</v>
      </c>
      <c r="C795" t="s">
        <v>72</v>
      </c>
      <c r="D795">
        <v>865.57536547229495</v>
      </c>
      <c r="E795">
        <v>865.57536547229495</v>
      </c>
      <c r="F795">
        <v>919.64579684531702</v>
      </c>
      <c r="G795">
        <v>924.98395390865005</v>
      </c>
      <c r="H795">
        <v>949.72358478918295</v>
      </c>
      <c r="I795">
        <v>943.398415714154</v>
      </c>
      <c r="J795">
        <v>875.41912823779103</v>
      </c>
      <c r="K795">
        <v>842.92887251636603</v>
      </c>
      <c r="L795">
        <v>818.95648020331805</v>
      </c>
      <c r="M795">
        <v>823.80773808059496</v>
      </c>
      <c r="N795">
        <v>832.178378835638</v>
      </c>
      <c r="O795">
        <v>873.14422025742601</v>
      </c>
      <c r="P795">
        <v>894.77726522930595</v>
      </c>
      <c r="Q795">
        <v>899.49873549407005</v>
      </c>
      <c r="R795">
        <v>887.56523214168999</v>
      </c>
      <c r="S795">
        <v>912.25604206856406</v>
      </c>
      <c r="T795">
        <v>908.35347750998301</v>
      </c>
      <c r="U795">
        <v>894.43079071279101</v>
      </c>
    </row>
    <row r="796" spans="1:21" x14ac:dyDescent="0.2">
      <c r="A796" t="s">
        <v>158</v>
      </c>
      <c r="B796" t="s">
        <v>61</v>
      </c>
      <c r="C796" t="s">
        <v>73</v>
      </c>
      <c r="D796">
        <v>0.34435459709042199</v>
      </c>
      <c r="E796">
        <v>0.34435459709042199</v>
      </c>
      <c r="F796">
        <v>-0.95232774261758601</v>
      </c>
      <c r="G796">
        <v>-0.49538998898516601</v>
      </c>
      <c r="H796">
        <v>-2.2827610575274502</v>
      </c>
      <c r="I796">
        <v>-2.5365961329665598</v>
      </c>
      <c r="J796">
        <v>-0.59302535850489702</v>
      </c>
      <c r="K796">
        <v>-0.26684109570477899</v>
      </c>
      <c r="L796">
        <v>0.63303088374902206</v>
      </c>
      <c r="M796">
        <v>-0.39130393344789799</v>
      </c>
      <c r="N796">
        <v>-1.62524018828891</v>
      </c>
      <c r="O796">
        <v>3.9963286444835697E-2</v>
      </c>
      <c r="P796">
        <v>0.115310302236489</v>
      </c>
      <c r="Q796">
        <v>-0.23688786218601801</v>
      </c>
      <c r="R796">
        <v>0.49280497308226201</v>
      </c>
      <c r="S796">
        <v>-0.14345770225032201</v>
      </c>
      <c r="T796">
        <v>0.375002890449883</v>
      </c>
      <c r="U796">
        <v>0.41708739383100102</v>
      </c>
    </row>
    <row r="797" spans="1:21" x14ac:dyDescent="0.2">
      <c r="A797" t="s">
        <v>158</v>
      </c>
      <c r="B797" t="s">
        <v>61</v>
      </c>
      <c r="C797" t="s">
        <v>74</v>
      </c>
      <c r="D797">
        <v>9354769826.4198494</v>
      </c>
      <c r="E797">
        <v>9354769826.4198494</v>
      </c>
      <c r="F797">
        <v>8172466708.5647697</v>
      </c>
      <c r="G797">
        <v>10890017169.1733</v>
      </c>
      <c r="H797">
        <v>7643335196.7158203</v>
      </c>
      <c r="I797">
        <v>8621435529.0681305</v>
      </c>
      <c r="J797">
        <v>6617506943.4806404</v>
      </c>
      <c r="K797">
        <v>5709811720.00208</v>
      </c>
      <c r="L797">
        <v>4311193497.4499197</v>
      </c>
      <c r="M797">
        <v>4676640473.6142197</v>
      </c>
      <c r="N797">
        <v>6771468912.38237</v>
      </c>
      <c r="O797">
        <v>7292172632.9139996</v>
      </c>
      <c r="P797">
        <v>6435434636.4359903</v>
      </c>
      <c r="Q797">
        <v>6691240254.5354099</v>
      </c>
      <c r="R797">
        <v>8711183232.7698402</v>
      </c>
      <c r="S797">
        <v>7537335808.5339804</v>
      </c>
      <c r="T797">
        <v>5821948218.97721</v>
      </c>
      <c r="U797">
        <v>5729646118.8045197</v>
      </c>
    </row>
    <row r="798" spans="1:21" x14ac:dyDescent="0.2">
      <c r="A798" t="s">
        <v>158</v>
      </c>
      <c r="B798" t="s">
        <v>61</v>
      </c>
      <c r="C798" t="s">
        <v>75</v>
      </c>
      <c r="D798">
        <v>6.3229170026187697E-3</v>
      </c>
      <c r="E798">
        <v>6.3229170026187697E-3</v>
      </c>
      <c r="F798">
        <v>1.2864829018156001E-2</v>
      </c>
      <c r="G798">
        <v>7.7357941492864598E-3</v>
      </c>
      <c r="H798">
        <v>1.02495692860288E-2</v>
      </c>
      <c r="I798">
        <v>8.2522139838725594E-3</v>
      </c>
      <c r="J798">
        <v>8.4076969578501994E-3</v>
      </c>
      <c r="K798">
        <v>8.1162271024788606E-3</v>
      </c>
      <c r="L798">
        <v>8.6753891364359896E-3</v>
      </c>
      <c r="M798">
        <v>1.0990572123954E-2</v>
      </c>
      <c r="N798">
        <v>1.7378521525169E-2</v>
      </c>
      <c r="O798">
        <v>5.8959183444826403E-3</v>
      </c>
      <c r="P798">
        <v>3.7299779270658903E-2</v>
      </c>
      <c r="Q798">
        <v>1.4706994439481201E-2</v>
      </c>
      <c r="R798">
        <v>8.2303339425285199E-3</v>
      </c>
      <c r="S798">
        <v>7.2288727158772298E-3</v>
      </c>
      <c r="T798">
        <v>5.5654938657246703E-3</v>
      </c>
      <c r="U798">
        <v>4.7420915298020498E-3</v>
      </c>
    </row>
    <row r="799" spans="1:21" x14ac:dyDescent="0.2">
      <c r="A799" t="s">
        <v>158</v>
      </c>
      <c r="B799" t="s">
        <v>61</v>
      </c>
      <c r="C799" t="s">
        <v>76</v>
      </c>
      <c r="D799">
        <v>4081.6784554146002</v>
      </c>
      <c r="E799">
        <v>4081.6784554146002</v>
      </c>
      <c r="F799">
        <v>840.75969047761998</v>
      </c>
      <c r="G799">
        <v>1466.5129576439199</v>
      </c>
      <c r="H799">
        <v>1392.5413119728</v>
      </c>
      <c r="I799">
        <v>1054.00455310389</v>
      </c>
      <c r="J799">
        <v>1657.2349940987101</v>
      </c>
      <c r="K799">
        <v>912.44381978031197</v>
      </c>
      <c r="L799">
        <v>2140.70341129484</v>
      </c>
      <c r="M799">
        <v>1458.71424927559</v>
      </c>
      <c r="N799">
        <v>424.06978390208798</v>
      </c>
      <c r="O799">
        <v>2928.5271413051601</v>
      </c>
      <c r="P799">
        <v>1098.40281309394</v>
      </c>
      <c r="Q799">
        <v>1316.9765123253901</v>
      </c>
      <c r="R799">
        <v>1053.6106646670601</v>
      </c>
      <c r="S799">
        <v>1817.89424771726</v>
      </c>
      <c r="T799">
        <v>2254.3073196198502</v>
      </c>
      <c r="U799">
        <v>1836.68343021597</v>
      </c>
    </row>
    <row r="800" spans="1:21" x14ac:dyDescent="0.2">
      <c r="A800" t="s">
        <v>158</v>
      </c>
      <c r="B800" t="s">
        <v>77</v>
      </c>
      <c r="C800" t="s">
        <v>78</v>
      </c>
      <c r="D800">
        <v>121122.629064091</v>
      </c>
      <c r="E800">
        <v>121122.629064091</v>
      </c>
      <c r="F800">
        <v>136847.41137998199</v>
      </c>
      <c r="G800">
        <v>109144.83308225501</v>
      </c>
      <c r="H800">
        <v>321672.87417065399</v>
      </c>
      <c r="I800">
        <v>209622.40342028</v>
      </c>
      <c r="J800">
        <v>110655.917041372</v>
      </c>
      <c r="K800">
        <v>69172.012807196093</v>
      </c>
      <c r="L800">
        <v>34341.053682064099</v>
      </c>
      <c r="M800">
        <v>41452.544200703102</v>
      </c>
      <c r="N800">
        <v>50003.031942799003</v>
      </c>
      <c r="O800">
        <v>76393.147549071102</v>
      </c>
      <c r="P800">
        <v>126945.55668089799</v>
      </c>
      <c r="Q800">
        <v>128359.98749908</v>
      </c>
      <c r="R800">
        <v>34903.917399216101</v>
      </c>
      <c r="S800">
        <v>127361.76434708999</v>
      </c>
      <c r="T800">
        <v>72272.508061391098</v>
      </c>
      <c r="U800">
        <v>50655.682722683297</v>
      </c>
    </row>
    <row r="801" spans="1:21" x14ac:dyDescent="0.2">
      <c r="A801" t="s">
        <v>158</v>
      </c>
      <c r="B801" t="s">
        <v>77</v>
      </c>
      <c r="C801" t="s">
        <v>79</v>
      </c>
      <c r="D801">
        <v>8712321424.53722</v>
      </c>
      <c r="E801">
        <v>8712321424.53722</v>
      </c>
      <c r="F801">
        <v>903785603.42797804</v>
      </c>
      <c r="G801">
        <v>1896421614.1579101</v>
      </c>
      <c r="H801">
        <v>3458909724.4185901</v>
      </c>
      <c r="I801">
        <v>3120247378.24649</v>
      </c>
      <c r="J801">
        <v>1700173291.79146</v>
      </c>
      <c r="K801">
        <v>556264549.70025694</v>
      </c>
      <c r="L801">
        <v>3290184755.3139501</v>
      </c>
      <c r="M801">
        <v>1707919843.7721801</v>
      </c>
      <c r="N801">
        <v>246279567.46260801</v>
      </c>
      <c r="O801">
        <v>5371259019.9932003</v>
      </c>
      <c r="P801">
        <v>1291610411.32339</v>
      </c>
      <c r="Q801">
        <v>1368392582.1366999</v>
      </c>
      <c r="R801">
        <v>948417297.70727599</v>
      </c>
      <c r="S801">
        <v>1951655074.41605</v>
      </c>
      <c r="T801">
        <v>2731220913.6555099</v>
      </c>
      <c r="U801">
        <v>2416874718.2061</v>
      </c>
    </row>
    <row r="802" spans="1:21" x14ac:dyDescent="0.2">
      <c r="A802" t="s">
        <v>158</v>
      </c>
      <c r="B802" t="s">
        <v>77</v>
      </c>
      <c r="C802" t="s">
        <v>80</v>
      </c>
      <c r="D802">
        <v>5808492.0765437698</v>
      </c>
      <c r="E802">
        <v>5808492.0765437698</v>
      </c>
      <c r="F802">
        <v>-998270.53316636896</v>
      </c>
      <c r="G802">
        <v>-979384.15870862198</v>
      </c>
      <c r="H802">
        <v>-6082382.7907329705</v>
      </c>
      <c r="I802">
        <v>-5195464.8796796296</v>
      </c>
      <c r="J802">
        <v>-2225282.94929983</v>
      </c>
      <c r="K802">
        <v>-389776.67439528898</v>
      </c>
      <c r="L802">
        <v>2854308.8181791999</v>
      </c>
      <c r="M802">
        <v>-1703052.65751073</v>
      </c>
      <c r="N802">
        <v>-784382.78279621399</v>
      </c>
      <c r="O802">
        <v>356602.30836168601</v>
      </c>
      <c r="P802">
        <v>700699.01718709397</v>
      </c>
      <c r="Q802">
        <v>-101879.22118552</v>
      </c>
      <c r="R802">
        <v>976490.10903981305</v>
      </c>
      <c r="S802">
        <v>-451801.28652711603</v>
      </c>
      <c r="T802">
        <v>2627957.2985828998</v>
      </c>
      <c r="U802">
        <v>2019988.6638340901</v>
      </c>
    </row>
    <row r="803" spans="1:21" x14ac:dyDescent="0.2">
      <c r="A803" t="s">
        <v>158</v>
      </c>
      <c r="B803" t="s">
        <v>77</v>
      </c>
      <c r="C803" t="s">
        <v>81</v>
      </c>
      <c r="D803">
        <v>63624.876926991601</v>
      </c>
      <c r="E803">
        <v>63624.876926991601</v>
      </c>
      <c r="F803">
        <v>12198.2813946608</v>
      </c>
      <c r="G803">
        <v>21458.827115840799</v>
      </c>
      <c r="H803">
        <v>20067.926040024398</v>
      </c>
      <c r="I803">
        <v>15995.425581178</v>
      </c>
      <c r="J803">
        <v>25686.345147704698</v>
      </c>
      <c r="K803">
        <v>14086.968745886301</v>
      </c>
      <c r="L803">
        <v>31672.223485967301</v>
      </c>
      <c r="M803">
        <v>22649.8516680844</v>
      </c>
      <c r="N803">
        <v>6282.1806098993402</v>
      </c>
      <c r="O803">
        <v>46417.101724836</v>
      </c>
      <c r="P803">
        <v>16004.9348358098</v>
      </c>
      <c r="Q803">
        <v>19293.769298564301</v>
      </c>
      <c r="R803">
        <v>16322.604165618999</v>
      </c>
      <c r="S803">
        <v>28092.532902204399</v>
      </c>
      <c r="T803">
        <v>35117.176288504401</v>
      </c>
      <c r="U803">
        <v>28846.688266468602</v>
      </c>
    </row>
    <row r="804" spans="1:21" x14ac:dyDescent="0.2">
      <c r="A804" t="s">
        <v>158</v>
      </c>
      <c r="B804" t="s">
        <v>77</v>
      </c>
      <c r="C804" t="s">
        <v>82</v>
      </c>
      <c r="D804">
        <v>116.510432853536</v>
      </c>
      <c r="E804">
        <v>116.510432853536</v>
      </c>
      <c r="F804">
        <v>195.027760148726</v>
      </c>
      <c r="G804">
        <v>300.83229643155101</v>
      </c>
      <c r="H804">
        <v>410.592638328634</v>
      </c>
      <c r="I804">
        <v>298.36606257203999</v>
      </c>
      <c r="J804">
        <v>90.353373779572493</v>
      </c>
      <c r="K804">
        <v>58.545390507829502</v>
      </c>
      <c r="L804">
        <v>474.45439659584099</v>
      </c>
      <c r="M804">
        <v>300.83884151971802</v>
      </c>
      <c r="N804">
        <v>75.959353272822099</v>
      </c>
      <c r="O804">
        <v>232.887381223875</v>
      </c>
      <c r="P804">
        <v>295.71127373563797</v>
      </c>
      <c r="Q804">
        <v>438.50489188245899</v>
      </c>
      <c r="R804">
        <v>199.60821868530499</v>
      </c>
      <c r="S804">
        <v>198.019691752299</v>
      </c>
      <c r="T804">
        <v>309.18303044681198</v>
      </c>
      <c r="U804">
        <v>230.68311890124599</v>
      </c>
    </row>
    <row r="805" spans="1:21" x14ac:dyDescent="0.2">
      <c r="A805" t="s">
        <v>158</v>
      </c>
      <c r="B805" t="s">
        <v>77</v>
      </c>
      <c r="C805" t="s">
        <v>83</v>
      </c>
      <c r="D805">
        <v>0.99634272348812503</v>
      </c>
      <c r="E805">
        <v>0.99634272348812503</v>
      </c>
      <c r="F805">
        <v>0.96833835887796404</v>
      </c>
      <c r="G805">
        <v>0.97210425292235603</v>
      </c>
      <c r="H805">
        <v>0.95957425279802799</v>
      </c>
      <c r="I805">
        <v>0.96329387525295396</v>
      </c>
      <c r="J805">
        <v>0.99297839958248502</v>
      </c>
      <c r="K805">
        <v>0.991713593321918</v>
      </c>
      <c r="L805">
        <v>0.97035101095608001</v>
      </c>
      <c r="M805">
        <v>0.97377280865181004</v>
      </c>
      <c r="N805">
        <v>0.97606440931492899</v>
      </c>
      <c r="O805">
        <v>0.990025196735968</v>
      </c>
      <c r="P805">
        <v>0.96349966566143397</v>
      </c>
      <c r="Q805">
        <v>0.95528631617493598</v>
      </c>
      <c r="R805">
        <v>0.975785253794342</v>
      </c>
      <c r="S805">
        <v>0.98598182341235496</v>
      </c>
      <c r="T805">
        <v>0.98254007993174697</v>
      </c>
      <c r="U805">
        <v>0.98411633374777796</v>
      </c>
    </row>
    <row r="806" spans="1:21" x14ac:dyDescent="0.2">
      <c r="A806" t="s">
        <v>158</v>
      </c>
      <c r="B806" t="s">
        <v>77</v>
      </c>
      <c r="C806" t="s">
        <v>84</v>
      </c>
      <c r="D806">
        <v>5.8945921969319404</v>
      </c>
      <c r="E806">
        <v>5.8945921969319404</v>
      </c>
      <c r="F806">
        <v>7.0609896566240096</v>
      </c>
      <c r="G806">
        <v>8.1928358899917093</v>
      </c>
      <c r="H806">
        <v>10.338583873167901</v>
      </c>
      <c r="I806">
        <v>11.3956767446036</v>
      </c>
      <c r="J806">
        <v>5.7092586588065899</v>
      </c>
      <c r="K806">
        <v>5.0503686707098003</v>
      </c>
      <c r="L806">
        <v>9.8789891860460699</v>
      </c>
      <c r="M806">
        <v>8.7017853375330407</v>
      </c>
      <c r="N806">
        <v>4.2513224785650996</v>
      </c>
      <c r="O806">
        <v>7.7756392285197498</v>
      </c>
      <c r="P806">
        <v>7.6162741682633897</v>
      </c>
      <c r="Q806">
        <v>9.9725286641257895</v>
      </c>
      <c r="R806">
        <v>7.2097339417579702</v>
      </c>
      <c r="S806">
        <v>7.6438847081997903</v>
      </c>
      <c r="T806">
        <v>10.215746030969401</v>
      </c>
      <c r="U806">
        <v>9.5588597700016695</v>
      </c>
    </row>
    <row r="807" spans="1:21" x14ac:dyDescent="0.2">
      <c r="A807" t="s">
        <v>158</v>
      </c>
      <c r="B807" t="s">
        <v>77</v>
      </c>
      <c r="C807" t="s">
        <v>85</v>
      </c>
      <c r="D807">
        <v>3.9933802704291499</v>
      </c>
      <c r="E807">
        <v>3.9933802704291499</v>
      </c>
      <c r="F807">
        <v>4.1984873493303096</v>
      </c>
      <c r="G807">
        <v>4.3312705967865499</v>
      </c>
      <c r="H807">
        <v>4.7150420402870497</v>
      </c>
      <c r="I807">
        <v>4.9745979723711899</v>
      </c>
      <c r="J807">
        <v>4.0101514737122299</v>
      </c>
      <c r="K807">
        <v>3.8820739409799701</v>
      </c>
      <c r="L807">
        <v>4.5395667407557303</v>
      </c>
      <c r="M807">
        <v>4.5188389951680499</v>
      </c>
      <c r="N807">
        <v>3.5296541525670602</v>
      </c>
      <c r="O807">
        <v>4.3437235635048097</v>
      </c>
      <c r="P807">
        <v>4.0934012273692897</v>
      </c>
      <c r="Q807">
        <v>4.5390912335387901</v>
      </c>
      <c r="R807">
        <v>4.18169258792972</v>
      </c>
      <c r="S807">
        <v>4.3071868683831003</v>
      </c>
      <c r="T807">
        <v>4.7669261755679297</v>
      </c>
      <c r="U807">
        <v>4.7176760637166399</v>
      </c>
    </row>
    <row r="808" spans="1:21" x14ac:dyDescent="0.2">
      <c r="A808" t="s">
        <v>158</v>
      </c>
      <c r="B808" t="s">
        <v>77</v>
      </c>
      <c r="C808" t="s">
        <v>86</v>
      </c>
      <c r="D808">
        <v>80.901567724238703</v>
      </c>
      <c r="E808">
        <v>80.901567724238703</v>
      </c>
      <c r="F808">
        <v>144.26681056117101</v>
      </c>
      <c r="G808">
        <v>231.58612420097</v>
      </c>
      <c r="H808">
        <v>302.038369649093</v>
      </c>
      <c r="I808">
        <v>167.31727754647</v>
      </c>
      <c r="J808">
        <v>57.171720912124897</v>
      </c>
      <c r="K808">
        <v>32.666174578797801</v>
      </c>
      <c r="L808">
        <v>374.32432488143502</v>
      </c>
      <c r="M808">
        <v>223.80360726912201</v>
      </c>
      <c r="N808">
        <v>57.562496112601302</v>
      </c>
      <c r="O808">
        <v>170.499046316836</v>
      </c>
      <c r="P808">
        <v>236.13000331213399</v>
      </c>
      <c r="Q808">
        <v>335.84052736426702</v>
      </c>
      <c r="R808">
        <v>145.852859969408</v>
      </c>
      <c r="S808">
        <v>138.700321562087</v>
      </c>
      <c r="T808">
        <v>202.910619526646</v>
      </c>
      <c r="U808">
        <v>137.72807622532599</v>
      </c>
    </row>
    <row r="809" spans="1:21" x14ac:dyDescent="0.2">
      <c r="A809" t="s">
        <v>158</v>
      </c>
      <c r="B809" t="s">
        <v>77</v>
      </c>
      <c r="C809" t="s">
        <v>87</v>
      </c>
      <c r="D809">
        <v>0.37770447614410302</v>
      </c>
      <c r="E809">
        <v>0.37770447614410302</v>
      </c>
      <c r="F809">
        <v>0.311882298603469</v>
      </c>
      <c r="G809">
        <v>0.31412910966069102</v>
      </c>
      <c r="H809">
        <v>0.28583481532745197</v>
      </c>
      <c r="I809">
        <v>0.22065783216427101</v>
      </c>
      <c r="J809">
        <v>0.32933870423003803</v>
      </c>
      <c r="K809">
        <v>0.34364494779194898</v>
      </c>
      <c r="L809">
        <v>0.319710888369093</v>
      </c>
      <c r="M809">
        <v>0.30593118659872898</v>
      </c>
      <c r="N809">
        <v>0.45542593705390799</v>
      </c>
      <c r="O809">
        <v>0.31438681525202</v>
      </c>
      <c r="P809">
        <v>0.44009641844203901</v>
      </c>
      <c r="Q809">
        <v>0.34539081099505797</v>
      </c>
      <c r="R809">
        <v>0.33368907442113199</v>
      </c>
      <c r="S809">
        <v>0.31909014010194903</v>
      </c>
      <c r="T809">
        <v>0.26133131461349901</v>
      </c>
      <c r="U809">
        <v>0.247266065494093</v>
      </c>
    </row>
    <row r="810" spans="1:21" x14ac:dyDescent="0.2">
      <c r="A810" t="s">
        <v>158</v>
      </c>
      <c r="B810" t="s">
        <v>77</v>
      </c>
      <c r="C810" t="s">
        <v>88</v>
      </c>
      <c r="D810">
        <v>0.307251277692834</v>
      </c>
      <c r="E810">
        <v>0.307251277692834</v>
      </c>
      <c r="F810">
        <v>0.23279126427333499</v>
      </c>
      <c r="G810">
        <v>0.23848896751822601</v>
      </c>
      <c r="H810">
        <v>0.21865135488971499</v>
      </c>
      <c r="I810">
        <v>0.14909602514016701</v>
      </c>
      <c r="J810">
        <v>0.25041194821667501</v>
      </c>
      <c r="K810">
        <v>0.264769415846068</v>
      </c>
      <c r="L810">
        <v>0.24814006145613299</v>
      </c>
      <c r="M810">
        <v>0.23384485847963299</v>
      </c>
      <c r="N810">
        <v>0.39408981737941801</v>
      </c>
      <c r="O810">
        <v>0.23933983556255101</v>
      </c>
      <c r="P810">
        <v>0.38269679863926098</v>
      </c>
      <c r="Q810">
        <v>0.280596831778338</v>
      </c>
      <c r="R810">
        <v>0.25822994357162998</v>
      </c>
      <c r="S810">
        <v>0.244717150956206</v>
      </c>
      <c r="T810">
        <v>0.18797665333205599</v>
      </c>
      <c r="U810">
        <v>0.17010395817509499</v>
      </c>
    </row>
    <row r="811" spans="1:21" x14ac:dyDescent="0.2">
      <c r="A811" t="s">
        <v>158</v>
      </c>
      <c r="B811" t="s">
        <v>77</v>
      </c>
      <c r="C811" t="s">
        <v>89</v>
      </c>
      <c r="D811">
        <v>0.99970122689699803</v>
      </c>
      <c r="E811">
        <v>0.99970122689699803</v>
      </c>
      <c r="F811">
        <v>0.99923465581519599</v>
      </c>
      <c r="G811">
        <v>0.99879814671113798</v>
      </c>
      <c r="H811">
        <v>0.99907652508643097</v>
      </c>
      <c r="I811">
        <v>0.99903667098722604</v>
      </c>
      <c r="J811">
        <v>0.99961524964753401</v>
      </c>
      <c r="K811">
        <v>0.99963348446248101</v>
      </c>
      <c r="L811">
        <v>0.99869073602919201</v>
      </c>
      <c r="M811">
        <v>0.99911563556016403</v>
      </c>
      <c r="N811">
        <v>0.99932704770004399</v>
      </c>
      <c r="O811">
        <v>0.99917162670766202</v>
      </c>
      <c r="P811">
        <v>0.99907843167507904</v>
      </c>
      <c r="Q811">
        <v>0.99854985011660802</v>
      </c>
      <c r="R811">
        <v>0.99878096238917302</v>
      </c>
      <c r="S811">
        <v>0.99940295959106695</v>
      </c>
      <c r="T811">
        <v>0.99844501768032601</v>
      </c>
      <c r="U811">
        <v>0.99878408608311997</v>
      </c>
    </row>
    <row r="812" spans="1:21" x14ac:dyDescent="0.2">
      <c r="A812" t="s">
        <v>158</v>
      </c>
      <c r="B812" t="s">
        <v>77</v>
      </c>
      <c r="C812" t="s">
        <v>90</v>
      </c>
      <c r="D812">
        <v>0.990822296587343</v>
      </c>
      <c r="E812">
        <v>0.990822296587343</v>
      </c>
      <c r="F812">
        <v>0.98654787885917306</v>
      </c>
      <c r="G812">
        <v>0.98445991499878205</v>
      </c>
      <c r="H812">
        <v>0.98505236211994796</v>
      </c>
      <c r="I812">
        <v>0.98029384515052298</v>
      </c>
      <c r="J812">
        <v>0.988543893208506</v>
      </c>
      <c r="K812">
        <v>0.98769387153775501</v>
      </c>
      <c r="L812">
        <v>0.98439866256273401</v>
      </c>
      <c r="M812">
        <v>0.98547962671898603</v>
      </c>
      <c r="N812">
        <v>0.98785163839625001</v>
      </c>
      <c r="O812">
        <v>0.98588661938411704</v>
      </c>
      <c r="P812">
        <v>0.98721148504044798</v>
      </c>
      <c r="Q812">
        <v>0.98283571081552001</v>
      </c>
      <c r="R812">
        <v>0.98308234400374395</v>
      </c>
      <c r="S812">
        <v>0.98721737259273001</v>
      </c>
      <c r="T812">
        <v>0.97825329308907505</v>
      </c>
      <c r="U812">
        <v>0.97905162106916599</v>
      </c>
    </row>
    <row r="813" spans="1:21" x14ac:dyDescent="0.2">
      <c r="A813" t="s">
        <v>158</v>
      </c>
      <c r="B813" t="s">
        <v>77</v>
      </c>
      <c r="C813" t="s">
        <v>91</v>
      </c>
      <c r="D813">
        <v>-0.59119424176237301</v>
      </c>
      <c r="E813">
        <v>-0.59119424176237301</v>
      </c>
      <c r="F813">
        <v>-0.438844246297248</v>
      </c>
      <c r="G813">
        <v>-0.46918187327606797</v>
      </c>
      <c r="H813">
        <v>-0.41495581742926202</v>
      </c>
      <c r="I813">
        <v>-0.34529320455609702</v>
      </c>
      <c r="J813">
        <v>-0.52060633103764398</v>
      </c>
      <c r="K813">
        <v>-0.48720563847906101</v>
      </c>
      <c r="L813">
        <v>-0.54157715145637797</v>
      </c>
      <c r="M813">
        <v>-0.493303238956804</v>
      </c>
      <c r="N813">
        <v>-0.498199375602566</v>
      </c>
      <c r="O813">
        <v>-0.55447443791871798</v>
      </c>
      <c r="P813">
        <v>-0.53143973629589703</v>
      </c>
      <c r="Q813">
        <v>-0.49350913924496598</v>
      </c>
      <c r="R813">
        <v>-0.49391915258632602</v>
      </c>
      <c r="S813">
        <v>-0.50389857935745497</v>
      </c>
      <c r="T813">
        <v>-0.48562482551418501</v>
      </c>
      <c r="U813">
        <v>-0.48723384140401299</v>
      </c>
    </row>
    <row r="814" spans="1:21" x14ac:dyDescent="0.2">
      <c r="A814" t="s">
        <v>158</v>
      </c>
      <c r="B814" t="s">
        <v>77</v>
      </c>
      <c r="C814" t="s">
        <v>92</v>
      </c>
      <c r="D814">
        <v>0.99997172371577903</v>
      </c>
      <c r="E814">
        <v>0.99997172371577903</v>
      </c>
      <c r="F814">
        <v>0.999017854962025</v>
      </c>
      <c r="G814">
        <v>0.99961536962991404</v>
      </c>
      <c r="H814">
        <v>0.99877493907761095</v>
      </c>
      <c r="I814">
        <v>0.99676189292203099</v>
      </c>
      <c r="J814">
        <v>0.99984925851871997</v>
      </c>
      <c r="K814">
        <v>0.99964282040932995</v>
      </c>
      <c r="L814">
        <v>0.99990144289655403</v>
      </c>
      <c r="M814">
        <v>0.99971174241415905</v>
      </c>
      <c r="N814">
        <v>0.99927029086198604</v>
      </c>
      <c r="O814">
        <v>0.99994414214687999</v>
      </c>
      <c r="P814">
        <v>0.99952053385801798</v>
      </c>
      <c r="Q814">
        <v>0.99961898094391599</v>
      </c>
      <c r="R814">
        <v>0.99971416312652195</v>
      </c>
      <c r="S814">
        <v>0.999797420511504</v>
      </c>
      <c r="T814">
        <v>0.99977607773436605</v>
      </c>
      <c r="U814">
        <v>0.99981054309059703</v>
      </c>
    </row>
    <row r="815" spans="1:21" x14ac:dyDescent="0.2">
      <c r="A815" t="s">
        <v>158</v>
      </c>
      <c r="B815" t="s">
        <v>77</v>
      </c>
      <c r="C815" t="s">
        <v>93</v>
      </c>
      <c r="D815">
        <v>0.22169048932631499</v>
      </c>
      <c r="E815">
        <v>0.22169048932631499</v>
      </c>
      <c r="F815">
        <v>0.224658493848124</v>
      </c>
      <c r="G815">
        <v>0.21526936436004199</v>
      </c>
      <c r="H815">
        <v>0.195808059265243</v>
      </c>
      <c r="I815">
        <v>0.13818981930114699</v>
      </c>
      <c r="J815">
        <v>0.223076560233505</v>
      </c>
      <c r="K815">
        <v>0.22110532220131901</v>
      </c>
      <c r="L815">
        <v>0.18418572950557499</v>
      </c>
      <c r="M815">
        <v>0.160864625099607</v>
      </c>
      <c r="N815">
        <v>0.27401907681326299</v>
      </c>
      <c r="O815">
        <v>0.201592435761489</v>
      </c>
      <c r="P815">
        <v>0.18801612464546999</v>
      </c>
      <c r="Q815">
        <v>0.20447092382885201</v>
      </c>
      <c r="R815">
        <v>0.232268686257565</v>
      </c>
      <c r="S815">
        <v>0.22515142555785</v>
      </c>
      <c r="T815">
        <v>0.17505853669412699</v>
      </c>
      <c r="U815">
        <v>0.158882478386632</v>
      </c>
    </row>
    <row r="816" spans="1:21" x14ac:dyDescent="0.2">
      <c r="A816" t="s">
        <v>158</v>
      </c>
      <c r="B816" t="s">
        <v>77</v>
      </c>
      <c r="C816" t="s">
        <v>94</v>
      </c>
      <c r="D816">
        <v>324.41509977172097</v>
      </c>
      <c r="E816">
        <v>324.41509977172097</v>
      </c>
      <c r="F816">
        <v>365.85017636503801</v>
      </c>
      <c r="G816">
        <v>322.26521363727397</v>
      </c>
      <c r="H816">
        <v>562.81292967995398</v>
      </c>
      <c r="I816">
        <v>453.53955201723801</v>
      </c>
      <c r="J816">
        <v>322.88836734682098</v>
      </c>
      <c r="K816">
        <v>256.25162401959398</v>
      </c>
      <c r="L816">
        <v>162.91450149565199</v>
      </c>
      <c r="M816">
        <v>189.381158051445</v>
      </c>
      <c r="N816">
        <v>220.11689092039501</v>
      </c>
      <c r="O816">
        <v>254.65086828913101</v>
      </c>
      <c r="P816">
        <v>350.73947861756699</v>
      </c>
      <c r="Q816">
        <v>351.633085078779</v>
      </c>
      <c r="R816">
        <v>175.707318894069</v>
      </c>
      <c r="S816">
        <v>346.969829783222</v>
      </c>
      <c r="T816">
        <v>252.13155410388799</v>
      </c>
      <c r="U816">
        <v>208.570193033067</v>
      </c>
    </row>
    <row r="817" spans="1:21" x14ac:dyDescent="0.2">
      <c r="A817" t="s">
        <v>158</v>
      </c>
      <c r="B817" t="s">
        <v>77</v>
      </c>
      <c r="C817" t="s">
        <v>95</v>
      </c>
      <c r="D817">
        <v>2.7865316963685501E-3</v>
      </c>
      <c r="E817">
        <v>2.7865316963685501E-3</v>
      </c>
      <c r="F817">
        <v>1.2594925036403699E-3</v>
      </c>
      <c r="G817">
        <v>1.06437403633455E-3</v>
      </c>
      <c r="H817">
        <v>1.2080575491832501E-3</v>
      </c>
      <c r="I817">
        <v>5.0860695837202702E-4</v>
      </c>
      <c r="J817">
        <v>1.9127136884517699E-3</v>
      </c>
      <c r="K817">
        <v>1.3946452850713601E-3</v>
      </c>
      <c r="L817">
        <v>3.2977220089286598E-3</v>
      </c>
      <c r="M817">
        <v>3.3416537685568501E-3</v>
      </c>
      <c r="N817">
        <v>5.3168808770311703E-3</v>
      </c>
      <c r="O817">
        <v>1.34851153227931E-3</v>
      </c>
      <c r="P817">
        <v>2.0332881445982599E-2</v>
      </c>
      <c r="Q817">
        <v>4.5572870525901199E-3</v>
      </c>
      <c r="R817">
        <v>1.18736651743553E-3</v>
      </c>
      <c r="S817">
        <v>8.9479077046381505E-4</v>
      </c>
      <c r="T817">
        <v>6.2582052253830399E-4</v>
      </c>
      <c r="U817">
        <v>4.1471340765616201E-4</v>
      </c>
    </row>
    <row r="818" spans="1:21" x14ac:dyDescent="0.2">
      <c r="A818" t="s">
        <v>158</v>
      </c>
      <c r="B818" t="s">
        <v>77</v>
      </c>
      <c r="C818" t="s">
        <v>96</v>
      </c>
      <c r="D818">
        <v>11.724240188619399</v>
      </c>
      <c r="E818">
        <v>11.724240188619399</v>
      </c>
      <c r="F818">
        <v>11.146768038009</v>
      </c>
      <c r="G818">
        <v>11.767904150183</v>
      </c>
      <c r="H818">
        <v>11.531282189506401</v>
      </c>
      <c r="I818">
        <v>12.123926558087099</v>
      </c>
      <c r="J818">
        <v>11.5746700581031</v>
      </c>
      <c r="K818">
        <v>11.3088756750016</v>
      </c>
      <c r="L818">
        <v>11.5300009750701</v>
      </c>
      <c r="M818">
        <v>11.432059688220701</v>
      </c>
      <c r="N818">
        <v>9.9182021621011902</v>
      </c>
      <c r="O818">
        <v>11.9149932665572</v>
      </c>
      <c r="P818">
        <v>9.6396167214816799</v>
      </c>
      <c r="Q818">
        <v>11.01865063222</v>
      </c>
      <c r="R818">
        <v>11.4750061816619</v>
      </c>
      <c r="S818">
        <v>11.647905487052199</v>
      </c>
      <c r="T818">
        <v>12.054941954963001</v>
      </c>
      <c r="U818">
        <v>12.270440247904601</v>
      </c>
    </row>
    <row r="819" spans="1:21" x14ac:dyDescent="0.2">
      <c r="A819" t="s">
        <v>158</v>
      </c>
      <c r="B819" t="s">
        <v>77</v>
      </c>
      <c r="C819" t="s">
        <v>97</v>
      </c>
      <c r="D819">
        <v>0.99891922434268998</v>
      </c>
      <c r="E819">
        <v>0.99891922434268998</v>
      </c>
      <c r="F819">
        <v>0.985609569816561</v>
      </c>
      <c r="G819">
        <v>0.99285129554757601</v>
      </c>
      <c r="H819">
        <v>0.98299133048387999</v>
      </c>
      <c r="I819">
        <v>0.98825592429684705</v>
      </c>
      <c r="J819">
        <v>0.996506426908086</v>
      </c>
      <c r="K819">
        <v>0.99721950799570502</v>
      </c>
      <c r="L819">
        <v>0.990920364572898</v>
      </c>
      <c r="M819">
        <v>0.99098879245509497</v>
      </c>
      <c r="N819">
        <v>0.98669755277197302</v>
      </c>
      <c r="O819">
        <v>0.99702303246263602</v>
      </c>
      <c r="P819">
        <v>0.99122407539249602</v>
      </c>
      <c r="Q819">
        <v>0.99135384574685304</v>
      </c>
      <c r="R819">
        <v>0.99274468789554604</v>
      </c>
      <c r="S819">
        <v>0.99225990780010698</v>
      </c>
      <c r="T819">
        <v>0.99167230634960402</v>
      </c>
      <c r="U819">
        <v>0.99253925080933003</v>
      </c>
    </row>
    <row r="820" spans="1:21" x14ac:dyDescent="0.2">
      <c r="A820" t="s">
        <v>158</v>
      </c>
      <c r="B820" t="s">
        <v>77</v>
      </c>
      <c r="C820" t="s">
        <v>98</v>
      </c>
      <c r="D820">
        <v>3.6076488152232099E-2</v>
      </c>
      <c r="E820">
        <v>3.6076488152232099E-2</v>
      </c>
      <c r="F820">
        <v>9.9925339240542407E-3</v>
      </c>
      <c r="G820">
        <v>1.8264643434855E-2</v>
      </c>
      <c r="H820">
        <v>1.07169912118351E-2</v>
      </c>
      <c r="I820">
        <v>1.19117140414743E-2</v>
      </c>
      <c r="J820">
        <v>3.4240048303901503E-2</v>
      </c>
      <c r="K820">
        <v>2.07460244555915E-2</v>
      </c>
      <c r="L820">
        <v>4.8027240588170497E-2</v>
      </c>
      <c r="M820">
        <v>4.5536003045377103E-2</v>
      </c>
      <c r="N820">
        <v>3.4969462514210597E-2</v>
      </c>
      <c r="O820">
        <v>2.08554777741163E-2</v>
      </c>
      <c r="P820">
        <v>0.118924958417507</v>
      </c>
      <c r="Q820">
        <v>4.31651209549491E-2</v>
      </c>
      <c r="R820">
        <v>1.42436886005082E-2</v>
      </c>
      <c r="S820">
        <v>9.2993750169618906E-3</v>
      </c>
      <c r="T820">
        <v>9.2500860888802498E-3</v>
      </c>
      <c r="U820">
        <v>9.0411205756377906E-3</v>
      </c>
    </row>
    <row r="821" spans="1:21" x14ac:dyDescent="0.2">
      <c r="A821" t="s">
        <v>158</v>
      </c>
      <c r="B821" t="s">
        <v>77</v>
      </c>
      <c r="C821" t="s">
        <v>99</v>
      </c>
      <c r="D821">
        <v>648.830199543444</v>
      </c>
      <c r="E821">
        <v>648.830199543444</v>
      </c>
      <c r="F821">
        <v>731.70035273007704</v>
      </c>
      <c r="G821">
        <v>644.53042727454897</v>
      </c>
      <c r="H821">
        <v>1125.6258593599</v>
      </c>
      <c r="I821">
        <v>907.07910403447602</v>
      </c>
      <c r="J821">
        <v>645.77673469364095</v>
      </c>
      <c r="K821">
        <v>512.50324803919102</v>
      </c>
      <c r="L821">
        <v>325.82900299130301</v>
      </c>
      <c r="M821">
        <v>378.76231610288499</v>
      </c>
      <c r="N821">
        <v>440.23378184079002</v>
      </c>
      <c r="O821">
        <v>509.30173657826401</v>
      </c>
      <c r="P821">
        <v>701.478957235135</v>
      </c>
      <c r="Q821">
        <v>703.26617015755699</v>
      </c>
      <c r="R821">
        <v>351.41463778813898</v>
      </c>
      <c r="S821">
        <v>693.93965956644604</v>
      </c>
      <c r="T821">
        <v>504.26310820777599</v>
      </c>
      <c r="U821">
        <v>417.140386066134</v>
      </c>
    </row>
    <row r="822" spans="1:21" x14ac:dyDescent="0.2">
      <c r="A822" t="s">
        <v>158</v>
      </c>
      <c r="B822" t="s">
        <v>77</v>
      </c>
      <c r="C822" t="s">
        <v>100</v>
      </c>
      <c r="D822">
        <v>9.2411486334789998</v>
      </c>
      <c r="E822">
        <v>9.2411486334789998</v>
      </c>
      <c r="F822">
        <v>8.0968975386850808</v>
      </c>
      <c r="G822">
        <v>8.6558371369437399</v>
      </c>
      <c r="H822">
        <v>8.2051989826535596</v>
      </c>
      <c r="I822">
        <v>8.2436941889192195</v>
      </c>
      <c r="J822">
        <v>8.7746150924016604</v>
      </c>
      <c r="K822">
        <v>8.4299344314396496</v>
      </c>
      <c r="L822">
        <v>8.8198500363307595</v>
      </c>
      <c r="M822">
        <v>8.4753595803180701</v>
      </c>
      <c r="N822">
        <v>7.5304370720716296</v>
      </c>
      <c r="O822">
        <v>9.1612242968678199</v>
      </c>
      <c r="P822">
        <v>7.4293950732387399</v>
      </c>
      <c r="Q822">
        <v>8.2310996957180507</v>
      </c>
      <c r="R822">
        <v>8.5858528058844392</v>
      </c>
      <c r="S822">
        <v>8.7338120454594304</v>
      </c>
      <c r="T822">
        <v>8.8993440081350492</v>
      </c>
      <c r="U822">
        <v>9.0679467101764306</v>
      </c>
    </row>
    <row r="823" spans="1:21" x14ac:dyDescent="0.2">
      <c r="A823" t="s">
        <v>158</v>
      </c>
      <c r="B823" t="s">
        <v>77</v>
      </c>
      <c r="C823" t="s">
        <v>101</v>
      </c>
      <c r="D823">
        <v>15935.346839961299</v>
      </c>
      <c r="E823">
        <v>15935.346839961299</v>
      </c>
      <c r="F823">
        <v>3098.32728870238</v>
      </c>
      <c r="G823">
        <v>5439.9148530681396</v>
      </c>
      <c r="H823">
        <v>5119.6296695882502</v>
      </c>
      <c r="I823">
        <v>4073.4479109375102</v>
      </c>
      <c r="J823">
        <v>6444.1746303711097</v>
      </c>
      <c r="K823">
        <v>3536.3785340985401</v>
      </c>
      <c r="L823">
        <v>8036.6694706407898</v>
      </c>
      <c r="M823">
        <v>5737.6726274010198</v>
      </c>
      <c r="N823">
        <v>1589.5349907930399</v>
      </c>
      <c r="O823">
        <v>11662.497276515</v>
      </c>
      <c r="P823">
        <v>4075.1615273863699</v>
      </c>
      <c r="Q823">
        <v>4933.0685476116796</v>
      </c>
      <c r="R823">
        <v>4130.5530960760798</v>
      </c>
      <c r="S823">
        <v>7072.6381484891799</v>
      </c>
      <c r="T823">
        <v>8856.5898297378299</v>
      </c>
      <c r="U823">
        <v>7269.3428463424898</v>
      </c>
    </row>
    <row r="824" spans="1:21" x14ac:dyDescent="0.2">
      <c r="A824" t="s">
        <v>158</v>
      </c>
      <c r="B824" t="s">
        <v>102</v>
      </c>
      <c r="C824" t="s">
        <v>103</v>
      </c>
      <c r="D824">
        <v>9.78174294389453</v>
      </c>
      <c r="E824">
        <v>9.78174294389453</v>
      </c>
      <c r="F824">
        <v>8.6339370588364996</v>
      </c>
      <c r="G824">
        <v>9.1638555727467406</v>
      </c>
      <c r="H824">
        <v>8.6380033562851306</v>
      </c>
      <c r="I824">
        <v>8.40200059903243</v>
      </c>
      <c r="J824">
        <v>9.20849225818856</v>
      </c>
      <c r="K824">
        <v>8.9785757047005994</v>
      </c>
      <c r="L824">
        <v>9.2082338223556501</v>
      </c>
      <c r="M824">
        <v>8.8151905689242707</v>
      </c>
      <c r="N824">
        <v>8.5612607553285294</v>
      </c>
      <c r="O824">
        <v>9.5632818110162692</v>
      </c>
      <c r="P824">
        <v>8.1466809067812402</v>
      </c>
      <c r="Q824">
        <v>8.8185847745458297</v>
      </c>
      <c r="R824">
        <v>9.1317634335673397</v>
      </c>
      <c r="S824">
        <v>9.2247374475497796</v>
      </c>
      <c r="T824">
        <v>9.1552762537309498</v>
      </c>
      <c r="U824">
        <v>9.2751176133309805</v>
      </c>
    </row>
    <row r="825" spans="1:21" x14ac:dyDescent="0.2">
      <c r="A825" t="s">
        <v>158</v>
      </c>
      <c r="B825" t="s">
        <v>102</v>
      </c>
      <c r="C825" t="s">
        <v>104</v>
      </c>
      <c r="D825">
        <v>3756.4047733461398</v>
      </c>
      <c r="E825">
        <v>3756.4047733461398</v>
      </c>
      <c r="F825">
        <v>3614.5887405567601</v>
      </c>
      <c r="G825">
        <v>4700.0124135763599</v>
      </c>
      <c r="H825">
        <v>3421.5272598536699</v>
      </c>
      <c r="I825">
        <v>5109.0163105192496</v>
      </c>
      <c r="J825">
        <v>3110.5372321945501</v>
      </c>
      <c r="K825">
        <v>2727.78795420607</v>
      </c>
      <c r="L825">
        <v>2423.8522090852498</v>
      </c>
      <c r="M825">
        <v>2781.5073283993602</v>
      </c>
      <c r="N825">
        <v>2164.4219676825501</v>
      </c>
      <c r="O825">
        <v>3589.4765290120199</v>
      </c>
      <c r="P825">
        <v>2086.4961433192302</v>
      </c>
      <c r="Q825">
        <v>2806.5675937122101</v>
      </c>
      <c r="R825">
        <v>3768.7791644058598</v>
      </c>
      <c r="S825">
        <v>3270.7383239483202</v>
      </c>
      <c r="T825">
        <v>3201.0170068027201</v>
      </c>
      <c r="U825">
        <v>3344.46048589779</v>
      </c>
    </row>
    <row r="826" spans="1:21" x14ac:dyDescent="0.2">
      <c r="A826" t="s">
        <v>158</v>
      </c>
      <c r="B826" t="s">
        <v>102</v>
      </c>
      <c r="C826" t="s">
        <v>105</v>
      </c>
      <c r="D826">
        <v>0.30084933312078699</v>
      </c>
      <c r="E826">
        <v>0.30084933312078699</v>
      </c>
      <c r="F826">
        <v>0.37406485983201498</v>
      </c>
      <c r="G826">
        <v>0.36926558874735699</v>
      </c>
      <c r="H826">
        <v>0.403767672864487</v>
      </c>
      <c r="I826">
        <v>0.52740954996585598</v>
      </c>
      <c r="J826">
        <v>0.36022434651934598</v>
      </c>
      <c r="K826">
        <v>0.33944598733276099</v>
      </c>
      <c r="L826">
        <v>0.3770771949417</v>
      </c>
      <c r="M826">
        <v>0.403643495631891</v>
      </c>
      <c r="N826">
        <v>0.22135630677874299</v>
      </c>
      <c r="O826">
        <v>0.375271984214534</v>
      </c>
      <c r="P826">
        <v>0.25957901758139201</v>
      </c>
      <c r="Q826">
        <v>0.33936730274633697</v>
      </c>
      <c r="R826">
        <v>0.340819240767395</v>
      </c>
      <c r="S826">
        <v>0.361128223909498</v>
      </c>
      <c r="T826">
        <v>0.45365887284619</v>
      </c>
      <c r="U826">
        <v>0.46697298043811603</v>
      </c>
    </row>
    <row r="827" spans="1:21" x14ac:dyDescent="0.2">
      <c r="A827" t="s">
        <v>158</v>
      </c>
      <c r="B827" t="s">
        <v>102</v>
      </c>
      <c r="C827" t="s">
        <v>106</v>
      </c>
      <c r="D827">
        <v>4.4913142251597904</v>
      </c>
      <c r="E827">
        <v>4.4913142251597904</v>
      </c>
      <c r="F827">
        <v>1.20296104350472</v>
      </c>
      <c r="G827">
        <v>1.8543713390571801</v>
      </c>
      <c r="H827">
        <v>1.8945058950815299</v>
      </c>
      <c r="I827">
        <v>1.17894642412816</v>
      </c>
      <c r="J827">
        <v>2.1563234422867299</v>
      </c>
      <c r="K827">
        <v>2.7180825285716499</v>
      </c>
      <c r="L827">
        <v>3.6487553093981702</v>
      </c>
      <c r="M827">
        <v>4.0442002118482296</v>
      </c>
      <c r="N827">
        <v>5.3611988559604704</v>
      </c>
      <c r="O827">
        <v>2.5056141419932199</v>
      </c>
      <c r="P827">
        <v>8.1045643420178592</v>
      </c>
      <c r="Q827">
        <v>4.2427918687466102</v>
      </c>
      <c r="R827">
        <v>1.9362270153776699</v>
      </c>
      <c r="S827">
        <v>1.7633175698097601</v>
      </c>
      <c r="T827">
        <v>1.4425535142250301</v>
      </c>
      <c r="U827">
        <v>1.06487776679192</v>
      </c>
    </row>
    <row r="828" spans="1:21" x14ac:dyDescent="0.2">
      <c r="A828" t="s">
        <v>158</v>
      </c>
      <c r="B828" t="s">
        <v>102</v>
      </c>
      <c r="C828" t="s">
        <v>107</v>
      </c>
      <c r="D828">
        <v>78.947941694698002</v>
      </c>
      <c r="E828">
        <v>78.947941694698002</v>
      </c>
      <c r="F828">
        <v>124.31284280244201</v>
      </c>
      <c r="G828">
        <v>98.461187932118094</v>
      </c>
      <c r="H828">
        <v>86.854850129808796</v>
      </c>
      <c r="I828">
        <v>79.939196861773496</v>
      </c>
      <c r="J828">
        <v>72.6004632310364</v>
      </c>
      <c r="K828">
        <v>65.222000995520105</v>
      </c>
      <c r="L828">
        <v>55.765401369010497</v>
      </c>
      <c r="M828">
        <v>75.736032506167405</v>
      </c>
      <c r="N828">
        <v>169.92718347310199</v>
      </c>
      <c r="O828">
        <v>56.394458964976401</v>
      </c>
      <c r="P828">
        <v>299.81562577755602</v>
      </c>
      <c r="Q828">
        <v>121.62684401451</v>
      </c>
      <c r="R828">
        <v>91.011032736480303</v>
      </c>
      <c r="S828">
        <v>65.471900187700101</v>
      </c>
      <c r="T828">
        <v>39.270124716553198</v>
      </c>
      <c r="U828">
        <v>33.962859536442302</v>
      </c>
    </row>
    <row r="829" spans="1:21" x14ac:dyDescent="0.2">
      <c r="A829" t="s">
        <v>158</v>
      </c>
      <c r="B829" t="s">
        <v>102</v>
      </c>
      <c r="C829" t="s">
        <v>108</v>
      </c>
      <c r="D829">
        <v>16327.623505797201</v>
      </c>
      <c r="E829">
        <v>16327.623505797201</v>
      </c>
      <c r="F829">
        <v>3363.24313108348</v>
      </c>
      <c r="G829">
        <v>5866.0751026851603</v>
      </c>
      <c r="H829">
        <v>5570.3639860035801</v>
      </c>
      <c r="I829">
        <v>4217.1585844318497</v>
      </c>
      <c r="J829">
        <v>6629.8419441219103</v>
      </c>
      <c r="K829">
        <v>3649.7476863540301</v>
      </c>
      <c r="L829">
        <v>8564.8055921675495</v>
      </c>
      <c r="M829">
        <v>5834.4769902447397</v>
      </c>
      <c r="N829">
        <v>1696.83537209629</v>
      </c>
      <c r="O829">
        <v>11713.3556842786</v>
      </c>
      <c r="P829">
        <v>4393.8046418879503</v>
      </c>
      <c r="Q829">
        <v>5268.1651683288701</v>
      </c>
      <c r="R829">
        <v>4214.9458264110599</v>
      </c>
      <c r="S829">
        <v>7271.6608138153197</v>
      </c>
      <c r="T829">
        <v>9017.6691404783705</v>
      </c>
      <c r="U829">
        <v>7347.6240454581903</v>
      </c>
    </row>
    <row r="830" spans="1:21" x14ac:dyDescent="0.2">
      <c r="A830" t="s">
        <v>158</v>
      </c>
      <c r="B830" t="s">
        <v>102</v>
      </c>
      <c r="C830" t="s">
        <v>109</v>
      </c>
      <c r="D830">
        <v>121905.04757328201</v>
      </c>
      <c r="E830">
        <v>121905.04757328201</v>
      </c>
      <c r="F830">
        <v>136501.455034668</v>
      </c>
      <c r="G830">
        <v>108832.437460716</v>
      </c>
      <c r="H830">
        <v>320827.96518763201</v>
      </c>
      <c r="I830">
        <v>209583.969650046</v>
      </c>
      <c r="J830">
        <v>110603.863115228</v>
      </c>
      <c r="K830">
        <v>69331.2858387257</v>
      </c>
      <c r="L830">
        <v>36052.722619788401</v>
      </c>
      <c r="M830">
        <v>42070.8673632274</v>
      </c>
      <c r="N830">
        <v>49815.551646553402</v>
      </c>
      <c r="O830">
        <v>76447.5044432828</v>
      </c>
      <c r="P830">
        <v>126790.454963921</v>
      </c>
      <c r="Q830">
        <v>127801.770858524</v>
      </c>
      <c r="R830">
        <v>35347.1835775004</v>
      </c>
      <c r="S830">
        <v>127696.982665341</v>
      </c>
      <c r="T830">
        <v>72386.170068027204</v>
      </c>
      <c r="U830">
        <v>51159.456297123703</v>
      </c>
    </row>
    <row r="831" spans="1:21" x14ac:dyDescent="0.2">
      <c r="A831" t="s">
        <v>158</v>
      </c>
      <c r="B831" t="s">
        <v>102</v>
      </c>
      <c r="C831" t="s">
        <v>110</v>
      </c>
      <c r="D831">
        <v>10.2788723370174</v>
      </c>
      <c r="E831">
        <v>10.2788723370174</v>
      </c>
      <c r="F831">
        <v>4.4012211528510798</v>
      </c>
      <c r="G831">
        <v>5.4164047768698902</v>
      </c>
      <c r="H831">
        <v>5.2600896860986497</v>
      </c>
      <c r="I831">
        <v>3.4996386910292099</v>
      </c>
      <c r="J831">
        <v>5.9123335263462602</v>
      </c>
      <c r="K831">
        <v>6.9554504728720703</v>
      </c>
      <c r="L831">
        <v>8.0438705662725507</v>
      </c>
      <c r="M831">
        <v>8.4006675373675801</v>
      </c>
      <c r="N831">
        <v>13.6976886888934</v>
      </c>
      <c r="O831">
        <v>6.3127025614218502</v>
      </c>
      <c r="P831">
        <v>18.0696690719084</v>
      </c>
      <c r="Q831">
        <v>9.4270858524788395</v>
      </c>
      <c r="R831">
        <v>5.7892928196780602</v>
      </c>
      <c r="S831">
        <v>5.3334437451694798</v>
      </c>
      <c r="T831">
        <v>4.2165532879818501</v>
      </c>
      <c r="U831">
        <v>3.58251884948338</v>
      </c>
    </row>
    <row r="832" spans="1:21" x14ac:dyDescent="0.2">
      <c r="A832" t="s">
        <v>158</v>
      </c>
      <c r="B832" t="s">
        <v>102</v>
      </c>
      <c r="C832" t="s">
        <v>111</v>
      </c>
      <c r="D832">
        <v>876692.26285439695</v>
      </c>
      <c r="E832">
        <v>876692.26285439695</v>
      </c>
      <c r="F832">
        <v>585520.58491151803</v>
      </c>
      <c r="G832">
        <v>580080.28268384596</v>
      </c>
      <c r="H832">
        <v>1841582.2373141299</v>
      </c>
      <c r="I832">
        <v>668810.27934344998</v>
      </c>
      <c r="J832">
        <v>696912.38378691301</v>
      </c>
      <c r="K832">
        <v>466522.725111996</v>
      </c>
      <c r="L832">
        <v>183752.10532047201</v>
      </c>
      <c r="M832">
        <v>318921.82455376501</v>
      </c>
      <c r="N832">
        <v>671019.97586418397</v>
      </c>
      <c r="O832">
        <v>381307.56696288497</v>
      </c>
      <c r="P832">
        <v>2254162.6064941501</v>
      </c>
      <c r="Q832">
        <v>1201924.7851269599</v>
      </c>
      <c r="R832">
        <v>159068.32465183499</v>
      </c>
      <c r="S832">
        <v>675718.18372529501</v>
      </c>
      <c r="T832">
        <v>326574.44784580398</v>
      </c>
      <c r="U832">
        <v>170587.23540910301</v>
      </c>
    </row>
    <row r="833" spans="1:21" x14ac:dyDescent="0.2">
      <c r="A833" t="s">
        <v>158</v>
      </c>
      <c r="B833" t="s">
        <v>102</v>
      </c>
      <c r="C833" t="s">
        <v>112</v>
      </c>
      <c r="D833">
        <v>2.86969210446529E-4</v>
      </c>
      <c r="E833">
        <v>2.86969210446529E-4</v>
      </c>
      <c r="F833">
        <v>1.3957474047183801E-4</v>
      </c>
      <c r="G833">
        <v>1.5314170847441499E-4</v>
      </c>
      <c r="H833">
        <v>1.3409429864354901E-4</v>
      </c>
      <c r="I833">
        <v>1.24425933210825E-4</v>
      </c>
      <c r="J833">
        <v>1.95357043893695E-4</v>
      </c>
      <c r="K833">
        <v>2.6913501757393698E-4</v>
      </c>
      <c r="L833">
        <v>7.1133014007612799E-3</v>
      </c>
      <c r="M833">
        <v>6.1511274809041401E-2</v>
      </c>
      <c r="N833">
        <v>4.4706453619776598E-4</v>
      </c>
      <c r="O833">
        <v>2.43886294953382E-3</v>
      </c>
      <c r="P833">
        <v>2.8083358039509898E-4</v>
      </c>
      <c r="Q833">
        <v>2.1461445474839201E-4</v>
      </c>
      <c r="R833">
        <v>2.2301031904641E-3</v>
      </c>
      <c r="S833">
        <v>1.7114804554601399E-4</v>
      </c>
      <c r="T833">
        <v>2.4743595790728301E-4</v>
      </c>
      <c r="U833">
        <v>1.4143791581662699E-3</v>
      </c>
    </row>
    <row r="834" spans="1:21" x14ac:dyDescent="0.2">
      <c r="A834" t="s">
        <v>158</v>
      </c>
      <c r="B834" t="s">
        <v>102</v>
      </c>
      <c r="C834" t="s">
        <v>113</v>
      </c>
      <c r="D834">
        <v>1.03797656294211E-4</v>
      </c>
      <c r="E834">
        <v>1.03797656294211E-4</v>
      </c>
      <c r="F834">
        <v>1.1282985185864399E-4</v>
      </c>
      <c r="G834">
        <v>1.01805284568768E-4</v>
      </c>
      <c r="H834">
        <v>1.21682577595905E-4</v>
      </c>
      <c r="I834">
        <v>1.09491646218669E-4</v>
      </c>
      <c r="J834">
        <v>1.4282899489042E-4</v>
      </c>
      <c r="K834">
        <v>1.44225159048451E-4</v>
      </c>
      <c r="L834">
        <v>1.1038741022347E-3</v>
      </c>
      <c r="M834">
        <v>2.1757557583730399E-3</v>
      </c>
      <c r="N834">
        <v>1.5153299202991599E-4</v>
      </c>
      <c r="O834">
        <v>4.8738322459554299E-4</v>
      </c>
      <c r="P834">
        <v>1.3864184936344701E-4</v>
      </c>
      <c r="Q834">
        <v>1.45465016509091E-4</v>
      </c>
      <c r="R834">
        <v>5.6205006019266696E-4</v>
      </c>
      <c r="S834">
        <v>1.2851930725684801E-4</v>
      </c>
      <c r="T834">
        <v>1.8823350234833101E-4</v>
      </c>
      <c r="U834">
        <v>3.8699895423507903E-4</v>
      </c>
    </row>
    <row r="835" spans="1:21" x14ac:dyDescent="0.2">
      <c r="A835" t="s">
        <v>158</v>
      </c>
      <c r="B835" t="s">
        <v>102</v>
      </c>
      <c r="C835" t="s">
        <v>114</v>
      </c>
      <c r="D835">
        <v>0.54965852225644096</v>
      </c>
      <c r="E835">
        <v>0.54965852225644096</v>
      </c>
      <c r="F835">
        <v>0.61795723262455704</v>
      </c>
      <c r="G835">
        <v>0.61820279537368406</v>
      </c>
      <c r="H835">
        <v>0.65642392542008798</v>
      </c>
      <c r="I835">
        <v>0.75372924450128997</v>
      </c>
      <c r="J835">
        <v>0.60670276451634497</v>
      </c>
      <c r="K835">
        <v>0.58334764560124996</v>
      </c>
      <c r="L835">
        <v>0.63190977599439302</v>
      </c>
      <c r="M835">
        <v>0.65522916336918002</v>
      </c>
      <c r="N835">
        <v>0.45183155185969998</v>
      </c>
      <c r="O835">
        <v>0.62700603158535095</v>
      </c>
      <c r="P835">
        <v>0.50820688470364705</v>
      </c>
      <c r="Q835">
        <v>0.59789350726519197</v>
      </c>
      <c r="R835">
        <v>0.58481243826214901</v>
      </c>
      <c r="S835">
        <v>0.60643599835625706</v>
      </c>
      <c r="T835">
        <v>0.69658483193998799</v>
      </c>
      <c r="U835">
        <v>0.70473228977381097</v>
      </c>
    </row>
    <row r="836" spans="1:21" x14ac:dyDescent="0.2">
      <c r="A836" t="s">
        <v>158</v>
      </c>
      <c r="B836" t="s">
        <v>102</v>
      </c>
      <c r="C836" t="s">
        <v>115</v>
      </c>
      <c r="D836">
        <v>76918.927812237394</v>
      </c>
      <c r="E836">
        <v>76918.927812237394</v>
      </c>
      <c r="F836">
        <v>85029.050684709699</v>
      </c>
      <c r="G836">
        <v>67470.595455892602</v>
      </c>
      <c r="H836">
        <v>203682.50027328901</v>
      </c>
      <c r="I836">
        <v>160054.00697831099</v>
      </c>
      <c r="J836">
        <v>65524.4997307507</v>
      </c>
      <c r="K836">
        <v>41263.519274247497</v>
      </c>
      <c r="L836">
        <v>27082.2063539347</v>
      </c>
      <c r="M836">
        <v>29256.113068544299</v>
      </c>
      <c r="N836">
        <v>22229.341823800401</v>
      </c>
      <c r="O836">
        <v>51869.268801153201</v>
      </c>
      <c r="P836">
        <v>65538.501180100197</v>
      </c>
      <c r="Q836">
        <v>76301.812405445598</v>
      </c>
      <c r="R836">
        <v>23433.457648036801</v>
      </c>
      <c r="S836">
        <v>77685.495113628203</v>
      </c>
      <c r="T836">
        <v>49424.764352789702</v>
      </c>
      <c r="U836">
        <v>37451.935741512403</v>
      </c>
    </row>
    <row r="837" spans="1:21" x14ac:dyDescent="0.2">
      <c r="A837" t="s">
        <v>158</v>
      </c>
      <c r="B837" t="s">
        <v>102</v>
      </c>
      <c r="C837" t="s">
        <v>116</v>
      </c>
      <c r="D837" s="1">
        <v>9.6027777895845904E-5</v>
      </c>
      <c r="E837" s="1">
        <v>9.6027777895845904E-5</v>
      </c>
      <c r="F837">
        <v>1.09844223569912E-4</v>
      </c>
      <c r="G837" s="1">
        <v>9.7311678635024306E-5</v>
      </c>
      <c r="H837">
        <v>1.2061707096287901E-4</v>
      </c>
      <c r="I837">
        <v>1.08008000997747E-4</v>
      </c>
      <c r="J837">
        <v>1.38020261119997E-4</v>
      </c>
      <c r="K837">
        <v>1.3612750386319199E-4</v>
      </c>
      <c r="L837">
        <v>3.9559296748063299E-4</v>
      </c>
      <c r="M837">
        <v>8.0789317533306801E-4</v>
      </c>
      <c r="N837">
        <v>1.3901996178414001E-4</v>
      </c>
      <c r="O837">
        <v>1.74975961951316E-4</v>
      </c>
      <c r="P837">
        <v>1.3445965194822701E-4</v>
      </c>
      <c r="Q837">
        <v>1.4203068910317E-4</v>
      </c>
      <c r="R837">
        <v>2.8434098467404202E-4</v>
      </c>
      <c r="S837">
        <v>1.2466773604956E-4</v>
      </c>
      <c r="T837">
        <v>1.8127982796071199E-4</v>
      </c>
      <c r="U837">
        <v>1.4748240863718699E-4</v>
      </c>
    </row>
    <row r="838" spans="1:21" x14ac:dyDescent="0.2">
      <c r="A838" t="s">
        <v>158</v>
      </c>
      <c r="B838" t="s">
        <v>117</v>
      </c>
      <c r="C838" t="s">
        <v>107</v>
      </c>
      <c r="D838">
        <v>32.420870704278897</v>
      </c>
      <c r="E838">
        <v>32.420870704278897</v>
      </c>
      <c r="F838">
        <v>102.17837667016801</v>
      </c>
      <c r="G838">
        <v>74.069137388374401</v>
      </c>
      <c r="H838">
        <v>67.063674608315196</v>
      </c>
      <c r="I838">
        <v>73.331720480326197</v>
      </c>
      <c r="J838">
        <v>43.342708439636397</v>
      </c>
      <c r="K838">
        <v>49.288655745009102</v>
      </c>
      <c r="L838">
        <v>26.302007430955101</v>
      </c>
      <c r="M838">
        <v>39.416321400945598</v>
      </c>
      <c r="N838">
        <v>88.210506687558507</v>
      </c>
      <c r="O838">
        <v>35.740337701312001</v>
      </c>
      <c r="P838">
        <v>76.767854368334994</v>
      </c>
      <c r="Q838">
        <v>58.762201094825102</v>
      </c>
      <c r="R838">
        <v>67.891744646710706</v>
      </c>
      <c r="S838">
        <v>51.197028149842197</v>
      </c>
      <c r="T838">
        <v>31.282330515241998</v>
      </c>
      <c r="U838">
        <v>28.8731562287904</v>
      </c>
    </row>
    <row r="839" spans="1:21" x14ac:dyDescent="0.2">
      <c r="A839" t="s">
        <v>158</v>
      </c>
      <c r="B839" t="s">
        <v>117</v>
      </c>
      <c r="C839" t="s">
        <v>118</v>
      </c>
      <c r="D839">
        <v>3.1421476716594898E-3</v>
      </c>
      <c r="E839">
        <v>3.1421476716594898E-3</v>
      </c>
      <c r="F839">
        <v>1.17268829112695E-2</v>
      </c>
      <c r="G839">
        <v>6.5454168468006496E-3</v>
      </c>
      <c r="H839">
        <v>8.8346724226844899E-3</v>
      </c>
      <c r="I839">
        <v>8.1004140872477995E-3</v>
      </c>
      <c r="J839">
        <v>5.6818715257491402E-3</v>
      </c>
      <c r="K839">
        <v>7.0692941680240203E-3</v>
      </c>
      <c r="L839">
        <v>4.7398632252385201E-3</v>
      </c>
      <c r="M839">
        <v>6.6170775981079597E-3</v>
      </c>
      <c r="N839">
        <v>1.179627718583E-2</v>
      </c>
      <c r="O839">
        <v>4.2381796874454399E-3</v>
      </c>
      <c r="P839">
        <v>1.30683110249267E-2</v>
      </c>
      <c r="Q839">
        <v>8.4457557468230592E-3</v>
      </c>
      <c r="R839">
        <v>6.9711841969624204E-3</v>
      </c>
      <c r="S839">
        <v>6.3587569423525104E-3</v>
      </c>
      <c r="T839">
        <v>4.8350842507798499E-3</v>
      </c>
      <c r="U839">
        <v>4.34994546178519E-3</v>
      </c>
    </row>
    <row r="840" spans="1:21" x14ac:dyDescent="0.2">
      <c r="A840" t="s">
        <v>158</v>
      </c>
      <c r="B840" t="s">
        <v>117</v>
      </c>
      <c r="C840" t="s">
        <v>108</v>
      </c>
      <c r="D840">
        <v>17118.902767440901</v>
      </c>
      <c r="E840">
        <v>17118.902767440901</v>
      </c>
      <c r="F840">
        <v>3591.8250143290502</v>
      </c>
      <c r="G840">
        <v>5995.8443575138399</v>
      </c>
      <c r="H840">
        <v>5759.5281332662798</v>
      </c>
      <c r="I840">
        <v>4317.4461647259304</v>
      </c>
      <c r="J840">
        <v>6794.7594376338702</v>
      </c>
      <c r="K840">
        <v>3494.86775597823</v>
      </c>
      <c r="L840">
        <v>8734.7516786150209</v>
      </c>
      <c r="M840">
        <v>5715.9433024308601</v>
      </c>
      <c r="N840">
        <v>1873.05048361492</v>
      </c>
      <c r="O840">
        <v>11869.800635293201</v>
      </c>
      <c r="P840">
        <v>5573.3751192609798</v>
      </c>
      <c r="Q840">
        <v>5902.8101605175598</v>
      </c>
      <c r="R840">
        <v>4515.9555026815797</v>
      </c>
      <c r="S840">
        <v>7364.1338261267902</v>
      </c>
      <c r="T840">
        <v>9192.0865287639208</v>
      </c>
      <c r="U840">
        <v>7538.6929870060703</v>
      </c>
    </row>
    <row r="841" spans="1:21" x14ac:dyDescent="0.2">
      <c r="A841" t="s">
        <v>158</v>
      </c>
      <c r="B841" t="s">
        <v>117</v>
      </c>
      <c r="C841" t="s">
        <v>119</v>
      </c>
      <c r="D841">
        <v>129237.134095178</v>
      </c>
      <c r="E841">
        <v>129237.134095178</v>
      </c>
      <c r="F841">
        <v>136880.83848376299</v>
      </c>
      <c r="G841">
        <v>109099.646174997</v>
      </c>
      <c r="H841">
        <v>317315.39731469599</v>
      </c>
      <c r="I841">
        <v>210848.34693488499</v>
      </c>
      <c r="J841">
        <v>109769.46766844401</v>
      </c>
      <c r="K841">
        <v>69716.919841668307</v>
      </c>
      <c r="L841">
        <v>38265.0828874566</v>
      </c>
      <c r="M841">
        <v>42864.4746395166</v>
      </c>
      <c r="N841">
        <v>49896.003185824797</v>
      </c>
      <c r="O841">
        <v>78495.236845290201</v>
      </c>
      <c r="P841">
        <v>127620.400402919</v>
      </c>
      <c r="Q841">
        <v>127731.283409948</v>
      </c>
      <c r="R841">
        <v>36469.963615659697</v>
      </c>
      <c r="S841">
        <v>127792.827252527</v>
      </c>
      <c r="T841">
        <v>71881.623561978093</v>
      </c>
      <c r="U841">
        <v>51558.720366001398</v>
      </c>
    </row>
    <row r="842" spans="1:21" x14ac:dyDescent="0.2">
      <c r="A842" t="s">
        <v>158</v>
      </c>
      <c r="B842" t="s">
        <v>117</v>
      </c>
      <c r="C842" t="s">
        <v>120</v>
      </c>
      <c r="D842">
        <v>2.5975556261066801</v>
      </c>
      <c r="E842">
        <v>2.5975556261066801</v>
      </c>
      <c r="F842">
        <v>1.4018969855016901</v>
      </c>
      <c r="G842">
        <v>1.5129076722305701</v>
      </c>
      <c r="H842">
        <v>1.48133545017252</v>
      </c>
      <c r="I842">
        <v>1.28738154381982</v>
      </c>
      <c r="J842">
        <v>1.62612133640476</v>
      </c>
      <c r="K842">
        <v>1.8265285431048901</v>
      </c>
      <c r="L842">
        <v>2.0096229520066098</v>
      </c>
      <c r="M842">
        <v>2.1340889927552702</v>
      </c>
      <c r="N842">
        <v>3.0011620862866999</v>
      </c>
      <c r="O842">
        <v>1.7131189720692099</v>
      </c>
      <c r="P842">
        <v>4.5089516172084299</v>
      </c>
      <c r="Q842">
        <v>2.1873143527035501</v>
      </c>
      <c r="R842">
        <v>1.62646975775394</v>
      </c>
      <c r="S842">
        <v>1.52066761558706</v>
      </c>
      <c r="T842">
        <v>1.3652785587477301</v>
      </c>
      <c r="U842">
        <v>1.30347762058418</v>
      </c>
    </row>
    <row r="843" spans="1:21" x14ac:dyDescent="0.2">
      <c r="A843" t="s">
        <v>158</v>
      </c>
      <c r="B843" t="s">
        <v>117</v>
      </c>
      <c r="C843" t="s">
        <v>121</v>
      </c>
      <c r="D843">
        <v>250788.01035053501</v>
      </c>
      <c r="E843">
        <v>250788.01035053501</v>
      </c>
      <c r="F843">
        <v>189968.34079703101</v>
      </c>
      <c r="G843">
        <v>165034.16556598799</v>
      </c>
      <c r="H843">
        <v>488065.86773081002</v>
      </c>
      <c r="I843">
        <v>263885.33636288298</v>
      </c>
      <c r="J843">
        <v>184953.20163587699</v>
      </c>
      <c r="K843">
        <v>122784.902098876</v>
      </c>
      <c r="L843">
        <v>57199.920551369098</v>
      </c>
      <c r="M843">
        <v>85555.102643820996</v>
      </c>
      <c r="N843">
        <v>145771.57646519001</v>
      </c>
      <c r="O843">
        <v>116557.067374402</v>
      </c>
      <c r="P843">
        <v>568748.72739160201</v>
      </c>
      <c r="Q843">
        <v>279105.62267541402</v>
      </c>
      <c r="R843">
        <v>52614.910150798998</v>
      </c>
      <c r="S843">
        <v>193130.06872595099</v>
      </c>
      <c r="T843">
        <v>100158.574804171</v>
      </c>
      <c r="U843">
        <v>65606.403219263797</v>
      </c>
    </row>
    <row r="844" spans="1:21" x14ac:dyDescent="0.2">
      <c r="A844" t="s">
        <v>158</v>
      </c>
      <c r="B844" t="s">
        <v>117</v>
      </c>
      <c r="C844" t="s">
        <v>122</v>
      </c>
      <c r="D844">
        <v>1.5487527933530501E-4</v>
      </c>
      <c r="E844">
        <v>1.5487527933530501E-4</v>
      </c>
      <c r="F844">
        <v>1.2751171871447901E-4</v>
      </c>
      <c r="G844">
        <v>1.1901880868262E-4</v>
      </c>
      <c r="H844">
        <v>1.3695811127824599E-4</v>
      </c>
      <c r="I844">
        <v>1.18484720665903E-4</v>
      </c>
      <c r="J844">
        <v>1.6704336205122799E-4</v>
      </c>
      <c r="K844">
        <v>1.81519075046343E-4</v>
      </c>
      <c r="L844">
        <v>1.8374344924256901E-3</v>
      </c>
      <c r="M844">
        <v>1.02683307229043E-2</v>
      </c>
      <c r="N844">
        <v>2.3944876546213301E-4</v>
      </c>
      <c r="O844">
        <v>7.1673580899460603E-4</v>
      </c>
      <c r="P844">
        <v>2.15622759195815E-4</v>
      </c>
      <c r="Q844">
        <v>1.8130555833208601E-4</v>
      </c>
      <c r="R844">
        <v>7.8080867862430499E-4</v>
      </c>
      <c r="S844">
        <v>1.48576374793827E-4</v>
      </c>
      <c r="T844">
        <v>2.1046396720005299E-4</v>
      </c>
      <c r="U844">
        <v>5.1135881499499798E-4</v>
      </c>
    </row>
    <row r="845" spans="1:21" x14ac:dyDescent="0.2">
      <c r="A845" t="s">
        <v>158</v>
      </c>
      <c r="B845" t="s">
        <v>117</v>
      </c>
      <c r="C845" t="s">
        <v>123</v>
      </c>
      <c r="D845">
        <v>1.2217861199141701E-4</v>
      </c>
      <c r="E845">
        <v>1.2217861199141701E-4</v>
      </c>
      <c r="F845">
        <v>1.2434903832207601E-4</v>
      </c>
      <c r="G845">
        <v>1.13060866770768E-4</v>
      </c>
      <c r="H845">
        <v>1.3554211523611801E-4</v>
      </c>
      <c r="I845">
        <v>1.16758578003004E-4</v>
      </c>
      <c r="J845">
        <v>1.6038609246551999E-4</v>
      </c>
      <c r="K845">
        <v>1.6322377873057399E-4</v>
      </c>
      <c r="L845">
        <v>1.07460117074272E-3</v>
      </c>
      <c r="M845">
        <v>1.4911199502746499E-3</v>
      </c>
      <c r="N845">
        <v>1.91423204601728E-4</v>
      </c>
      <c r="O845">
        <v>4.80170690715194E-4</v>
      </c>
      <c r="P845">
        <v>1.86769442242036E-4</v>
      </c>
      <c r="Q845">
        <v>1.71605805973235E-4</v>
      </c>
      <c r="R845">
        <v>5.7418593733067798E-4</v>
      </c>
      <c r="S845">
        <v>1.43410759360942E-4</v>
      </c>
      <c r="T845">
        <v>2.03506923147308E-4</v>
      </c>
      <c r="U845">
        <v>3.72418173388494E-4</v>
      </c>
    </row>
    <row r="846" spans="1:21" x14ac:dyDescent="0.2">
      <c r="A846" t="s">
        <v>158</v>
      </c>
      <c r="B846" t="s">
        <v>117</v>
      </c>
      <c r="C846" t="s">
        <v>124</v>
      </c>
      <c r="D846">
        <v>9.1151154137824992</v>
      </c>
      <c r="E846">
        <v>9.1151154137824992</v>
      </c>
      <c r="F846">
        <v>7.7124661588783496</v>
      </c>
      <c r="G846">
        <v>8.2725781012809101</v>
      </c>
      <c r="H846">
        <v>7.8055304026682197</v>
      </c>
      <c r="I846">
        <v>7.6420506798220904</v>
      </c>
      <c r="J846">
        <v>8.4251054583225802</v>
      </c>
      <c r="K846">
        <v>8.0370250763909592</v>
      </c>
      <c r="L846">
        <v>8.5583445251964694</v>
      </c>
      <c r="M846">
        <v>8.2010621836008593</v>
      </c>
      <c r="N846">
        <v>7.66062206466649</v>
      </c>
      <c r="O846">
        <v>8.7973013211211999</v>
      </c>
      <c r="P846">
        <v>7.9795203965625996</v>
      </c>
      <c r="Q846">
        <v>8.1436292959204302</v>
      </c>
      <c r="R846">
        <v>8.2206332399071993</v>
      </c>
      <c r="S846">
        <v>8.3412634879434293</v>
      </c>
      <c r="T846">
        <v>8.3888255601120498</v>
      </c>
      <c r="U846">
        <v>8.4829668445342694</v>
      </c>
    </row>
    <row r="847" spans="1:21" x14ac:dyDescent="0.2">
      <c r="A847" t="s">
        <v>158</v>
      </c>
      <c r="B847" t="s">
        <v>117</v>
      </c>
      <c r="C847" t="s">
        <v>125</v>
      </c>
      <c r="D847">
        <v>8378.3932926795405</v>
      </c>
      <c r="E847">
        <v>8378.3932926795405</v>
      </c>
      <c r="F847">
        <v>7303.6127198036302</v>
      </c>
      <c r="G847">
        <v>9450.5571500202404</v>
      </c>
      <c r="H847">
        <v>6435.3468924478102</v>
      </c>
      <c r="I847">
        <v>8154.6772930797597</v>
      </c>
      <c r="J847">
        <v>6380.1966065040997</v>
      </c>
      <c r="K847">
        <v>5781.3233273617798</v>
      </c>
      <c r="L847">
        <v>4681.4678694370104</v>
      </c>
      <c r="M847">
        <v>5131.8756199019799</v>
      </c>
      <c r="N847">
        <v>5494.0760673504501</v>
      </c>
      <c r="O847">
        <v>7134.4334224560098</v>
      </c>
      <c r="P847">
        <v>4601.96025362213</v>
      </c>
      <c r="Q847">
        <v>5738.1037048078697</v>
      </c>
      <c r="R847">
        <v>8077.7687038945496</v>
      </c>
      <c r="S847">
        <v>6719.0061698135796</v>
      </c>
      <c r="T847">
        <v>5652.4484419870896</v>
      </c>
      <c r="U847">
        <v>5855.1790524791104</v>
      </c>
    </row>
    <row r="848" spans="1:21" x14ac:dyDescent="0.2">
      <c r="A848" t="s">
        <v>158</v>
      </c>
      <c r="B848" t="s">
        <v>117</v>
      </c>
      <c r="C848" t="s">
        <v>126</v>
      </c>
      <c r="D848">
        <v>0.81221410172401298</v>
      </c>
      <c r="E848">
        <v>0.81221410172401298</v>
      </c>
      <c r="F848">
        <v>0.83804456643163605</v>
      </c>
      <c r="G848">
        <v>0.83496923130575296</v>
      </c>
      <c r="H848">
        <v>0.84760966562498197</v>
      </c>
      <c r="I848">
        <v>0.90054518993597898</v>
      </c>
      <c r="J848">
        <v>0.83622424185785005</v>
      </c>
      <c r="K848">
        <v>0.82858089531132395</v>
      </c>
      <c r="L848">
        <v>0.84379729995568298</v>
      </c>
      <c r="M848">
        <v>0.86140791703995301</v>
      </c>
      <c r="N848">
        <v>0.73472535429380303</v>
      </c>
      <c r="O848">
        <v>0.84589205080033703</v>
      </c>
      <c r="P848">
        <v>0.783812662828555</v>
      </c>
      <c r="Q848">
        <v>0.82531389165679103</v>
      </c>
      <c r="R848">
        <v>0.82965931487246003</v>
      </c>
      <c r="S848">
        <v>0.83438672041717998</v>
      </c>
      <c r="T848">
        <v>0.873631569623883</v>
      </c>
      <c r="U848">
        <v>0.881933099850573</v>
      </c>
    </row>
    <row r="849" spans="1:21" x14ac:dyDescent="0.2">
      <c r="A849" t="s">
        <v>158</v>
      </c>
      <c r="B849" t="s">
        <v>117</v>
      </c>
      <c r="C849" t="s">
        <v>127</v>
      </c>
      <c r="D849">
        <v>0.82428319718084198</v>
      </c>
      <c r="E849">
        <v>0.82428319718084198</v>
      </c>
      <c r="F849">
        <v>0.90145399979302498</v>
      </c>
      <c r="G849">
        <v>0.88908312382149601</v>
      </c>
      <c r="H849">
        <v>0.895680906301628</v>
      </c>
      <c r="I849">
        <v>0.93457726850417999</v>
      </c>
      <c r="J849">
        <v>0.88274464389114005</v>
      </c>
      <c r="K849">
        <v>0.86768914883026305</v>
      </c>
      <c r="L849">
        <v>0.86294337274424304</v>
      </c>
      <c r="M849">
        <v>0.86409809896967005</v>
      </c>
      <c r="N849">
        <v>0.76408774800572699</v>
      </c>
      <c r="O849">
        <v>0.88110297961317297</v>
      </c>
      <c r="P849">
        <v>0.73040557352575197</v>
      </c>
      <c r="Q849">
        <v>0.840386940749697</v>
      </c>
      <c r="R849">
        <v>0.87963465364441995</v>
      </c>
      <c r="S849">
        <v>0.88881528099812301</v>
      </c>
      <c r="T849">
        <v>0.916808390022675</v>
      </c>
      <c r="U849">
        <v>0.92666154705389503</v>
      </c>
    </row>
    <row r="850" spans="1:21" x14ac:dyDescent="0.2">
      <c r="A850" t="s">
        <v>158</v>
      </c>
      <c r="B850" t="s">
        <v>117</v>
      </c>
      <c r="C850" t="s">
        <v>128</v>
      </c>
      <c r="D850">
        <v>1.11453674744236</v>
      </c>
      <c r="E850">
        <v>1.11453674744236</v>
      </c>
      <c r="F850">
        <v>0.16995710981103601</v>
      </c>
      <c r="G850">
        <v>0.24721234856520299</v>
      </c>
      <c r="H850">
        <v>0.23384640395453199</v>
      </c>
      <c r="I850">
        <v>0.14186925392930499</v>
      </c>
      <c r="J850">
        <v>0.34009095171367598</v>
      </c>
      <c r="K850">
        <v>0.49563049148717297</v>
      </c>
      <c r="L850">
        <v>0.66557609021942699</v>
      </c>
      <c r="M850">
        <v>0.79235422620343399</v>
      </c>
      <c r="N850">
        <v>1.2817567201958899</v>
      </c>
      <c r="O850">
        <v>0.422189435260515</v>
      </c>
      <c r="P850">
        <v>2.6330719102767999</v>
      </c>
      <c r="Q850">
        <v>0.76906371328324297</v>
      </c>
      <c r="R850">
        <v>0.330577768919189</v>
      </c>
      <c r="S850">
        <v>0.253712443290661</v>
      </c>
      <c r="T850">
        <v>0.175079319117357</v>
      </c>
      <c r="U850">
        <v>0.13810002852743899</v>
      </c>
    </row>
    <row r="851" spans="1:21" x14ac:dyDescent="0.2">
      <c r="A851" t="s">
        <v>158</v>
      </c>
      <c r="B851" t="s">
        <v>117</v>
      </c>
      <c r="C851" t="s">
        <v>129</v>
      </c>
      <c r="D851">
        <v>0.91715530882506802</v>
      </c>
      <c r="E851">
        <v>0.91715530882506802</v>
      </c>
      <c r="F851">
        <v>0.93194798758122699</v>
      </c>
      <c r="G851">
        <v>0.92993316359790601</v>
      </c>
      <c r="H851">
        <v>0.93552244118026096</v>
      </c>
      <c r="I851">
        <v>0.95937419947359204</v>
      </c>
      <c r="J851">
        <v>0.93012613151231405</v>
      </c>
      <c r="K851">
        <v>0.92631825873544404</v>
      </c>
      <c r="L851">
        <v>0.93266140113329099</v>
      </c>
      <c r="M851">
        <v>0.940537070214155</v>
      </c>
      <c r="N851">
        <v>0.87843373568494498</v>
      </c>
      <c r="O851">
        <v>0.93414733834395403</v>
      </c>
      <c r="P851">
        <v>0.90087798203784397</v>
      </c>
      <c r="Q851">
        <v>0.92354199981029095</v>
      </c>
      <c r="R851">
        <v>0.92714358090040305</v>
      </c>
      <c r="S851">
        <v>0.92972479492267401</v>
      </c>
      <c r="T851">
        <v>0.94762339680713303</v>
      </c>
      <c r="U851">
        <v>0.95144187162185001</v>
      </c>
    </row>
    <row r="852" spans="1:21" x14ac:dyDescent="0.2">
      <c r="A852" t="s">
        <v>158</v>
      </c>
      <c r="B852" t="s">
        <v>117</v>
      </c>
      <c r="C852" t="s">
        <v>130</v>
      </c>
      <c r="D852">
        <v>120995.996351372</v>
      </c>
      <c r="E852">
        <v>120995.996351372</v>
      </c>
      <c r="F852">
        <v>127773.71417307301</v>
      </c>
      <c r="G852">
        <v>101663.711720219</v>
      </c>
      <c r="H852">
        <v>294972.11768023297</v>
      </c>
      <c r="I852">
        <v>202801.156230647</v>
      </c>
      <c r="J852">
        <v>101728.861480384</v>
      </c>
      <c r="K852">
        <v>64663.376536177602</v>
      </c>
      <c r="L852">
        <v>36624.512083191003</v>
      </c>
      <c r="M852">
        <v>40675.8298979545</v>
      </c>
      <c r="N852">
        <v>43728.070275267899</v>
      </c>
      <c r="O852">
        <v>74108.644219613794</v>
      </c>
      <c r="P852">
        <v>115299.360243153</v>
      </c>
      <c r="Q852">
        <v>117860.506876463</v>
      </c>
      <c r="R852">
        <v>34390.926290729898</v>
      </c>
      <c r="S852">
        <v>118806.658165984</v>
      </c>
      <c r="T852">
        <v>67794.012959625994</v>
      </c>
      <c r="U852">
        <v>49309.114314100902</v>
      </c>
    </row>
    <row r="853" spans="1:21" x14ac:dyDescent="0.2">
      <c r="A853" t="s">
        <v>158</v>
      </c>
      <c r="B853" t="s">
        <v>117</v>
      </c>
      <c r="C853" t="s">
        <v>131</v>
      </c>
      <c r="D853">
        <v>1.2076503175850501E-4</v>
      </c>
      <c r="E853">
        <v>1.2076503175850501E-4</v>
      </c>
      <c r="F853">
        <v>1.2381599710928901E-4</v>
      </c>
      <c r="G853">
        <v>1.12247634841479E-4</v>
      </c>
      <c r="H853">
        <v>1.35346434087078E-4</v>
      </c>
      <c r="I853">
        <v>1.1651712750641899E-4</v>
      </c>
      <c r="J853">
        <v>1.5954756349322301E-4</v>
      </c>
      <c r="K853">
        <v>1.6183623595241199E-4</v>
      </c>
      <c r="L853">
        <v>9.4857465950843104E-4</v>
      </c>
      <c r="M853">
        <v>1.2550551950216899E-3</v>
      </c>
      <c r="N853">
        <v>1.8869034498152499E-4</v>
      </c>
      <c r="O853">
        <v>4.2693569721798E-4</v>
      </c>
      <c r="P853">
        <v>1.8592665351948399E-4</v>
      </c>
      <c r="Q853">
        <v>1.70959277466506E-4</v>
      </c>
      <c r="R853">
        <v>5.2667675176078699E-4</v>
      </c>
      <c r="S853">
        <v>1.4272963973901699E-4</v>
      </c>
      <c r="T853">
        <v>2.0238236300541699E-4</v>
      </c>
      <c r="U853">
        <v>3.3914453121339097E-4</v>
      </c>
    </row>
    <row r="854" spans="1:21" x14ac:dyDescent="0.2">
      <c r="A854" t="s">
        <v>158</v>
      </c>
      <c r="B854" t="s">
        <v>132</v>
      </c>
      <c r="C854" t="s">
        <v>107</v>
      </c>
      <c r="D854">
        <v>19.098130221456</v>
      </c>
      <c r="E854">
        <v>19.098130221456</v>
      </c>
      <c r="F854">
        <v>60.473524962178502</v>
      </c>
      <c r="G854">
        <v>47.581166955516998</v>
      </c>
      <c r="H854">
        <v>44.7637426900584</v>
      </c>
      <c r="I854">
        <v>64.445430003856501</v>
      </c>
      <c r="J854">
        <v>24.9304016620498</v>
      </c>
      <c r="K854">
        <v>35.249471458773698</v>
      </c>
      <c r="L854">
        <v>18.631363636363599</v>
      </c>
      <c r="M854">
        <v>28.598931580028701</v>
      </c>
      <c r="N854">
        <v>45.879359868690997</v>
      </c>
      <c r="O854">
        <v>22.1726673816454</v>
      </c>
      <c r="P854">
        <v>37.978587699316599</v>
      </c>
      <c r="Q854">
        <v>32.326603103383803</v>
      </c>
      <c r="R854">
        <v>38.152186098654703</v>
      </c>
      <c r="S854">
        <v>30.410349373763999</v>
      </c>
      <c r="T854">
        <v>22.173438675696001</v>
      </c>
      <c r="U854">
        <v>21.396718322698199</v>
      </c>
    </row>
    <row r="855" spans="1:21" x14ac:dyDescent="0.2">
      <c r="A855" t="s">
        <v>158</v>
      </c>
      <c r="B855" t="s">
        <v>132</v>
      </c>
      <c r="C855" t="s">
        <v>118</v>
      </c>
      <c r="D855">
        <v>2.5325726324699599E-3</v>
      </c>
      <c r="E855">
        <v>2.5325726324699599E-3</v>
      </c>
      <c r="F855">
        <v>9.1487934889831306E-3</v>
      </c>
      <c r="G855">
        <v>5.4975351768361599E-3</v>
      </c>
      <c r="H855">
        <v>7.4793220868936399E-3</v>
      </c>
      <c r="I855">
        <v>8.2845391443445802E-3</v>
      </c>
      <c r="J855">
        <v>4.3162052739005898E-3</v>
      </c>
      <c r="K855">
        <v>6.7748359520995102E-3</v>
      </c>
      <c r="L855">
        <v>4.2344008264462796E-3</v>
      </c>
      <c r="M855">
        <v>5.8760903184772399E-3</v>
      </c>
      <c r="N855">
        <v>9.4130816308352506E-3</v>
      </c>
      <c r="O855">
        <v>3.3970686964371701E-3</v>
      </c>
      <c r="P855">
        <v>8.6511589292293002E-3</v>
      </c>
      <c r="Q855">
        <v>6.0434853436873801E-3</v>
      </c>
      <c r="R855">
        <v>5.3464386349011597E-3</v>
      </c>
      <c r="S855">
        <v>5.0115935025978903E-3</v>
      </c>
      <c r="T855">
        <v>4.1710757478735901E-3</v>
      </c>
      <c r="U855">
        <v>3.9009513806195499E-3</v>
      </c>
    </row>
    <row r="856" spans="1:21" x14ac:dyDescent="0.2">
      <c r="A856" t="s">
        <v>158</v>
      </c>
      <c r="B856" t="s">
        <v>132</v>
      </c>
      <c r="C856" t="s">
        <v>108</v>
      </c>
      <c r="D856">
        <v>18301.2996598834</v>
      </c>
      <c r="E856">
        <v>18301.2996598834</v>
      </c>
      <c r="F856">
        <v>4270.5538797402696</v>
      </c>
      <c r="G856">
        <v>6533.8192131855903</v>
      </c>
      <c r="H856">
        <v>6188.9020885268001</v>
      </c>
      <c r="I856">
        <v>4554.1324530110796</v>
      </c>
      <c r="J856">
        <v>6993.3466420175901</v>
      </c>
      <c r="K856">
        <v>3470.1118897940601</v>
      </c>
      <c r="L856">
        <v>8931.3877495351207</v>
      </c>
      <c r="M856">
        <v>5684.8767293423998</v>
      </c>
      <c r="N856">
        <v>2329.3129844590799</v>
      </c>
      <c r="O856">
        <v>12373.6283346621</v>
      </c>
      <c r="P856">
        <v>6739.3969915058497</v>
      </c>
      <c r="Q856">
        <v>6721.3571919502701</v>
      </c>
      <c r="R856">
        <v>5273.1168902443396</v>
      </c>
      <c r="S856">
        <v>7674.7243512222904</v>
      </c>
      <c r="T856">
        <v>9506.9763012238891</v>
      </c>
      <c r="U856">
        <v>7980.5489226023701</v>
      </c>
    </row>
    <row r="857" spans="1:21" x14ac:dyDescent="0.2">
      <c r="A857" t="s">
        <v>158</v>
      </c>
      <c r="B857" t="s">
        <v>132</v>
      </c>
      <c r="C857" t="s">
        <v>133</v>
      </c>
      <c r="D857">
        <v>138427.65680944099</v>
      </c>
      <c r="E857">
        <v>138427.65680944099</v>
      </c>
      <c r="F857">
        <v>137711.10695915201</v>
      </c>
      <c r="G857">
        <v>109541.219872905</v>
      </c>
      <c r="H857">
        <v>310868.18479532102</v>
      </c>
      <c r="I857">
        <v>212481.80858722201</v>
      </c>
      <c r="J857">
        <v>108478.17070637101</v>
      </c>
      <c r="K857">
        <v>70732.030943686303</v>
      </c>
      <c r="L857">
        <v>41818.962954545401</v>
      </c>
      <c r="M857">
        <v>44274.803164166799</v>
      </c>
      <c r="N857">
        <v>49316.501846532599</v>
      </c>
      <c r="O857">
        <v>81797.602573923694</v>
      </c>
      <c r="P857">
        <v>128833.128473804</v>
      </c>
      <c r="Q857">
        <v>127400.63544587699</v>
      </c>
      <c r="R857">
        <v>39301.112808295897</v>
      </c>
      <c r="S857">
        <v>127898.058338826</v>
      </c>
      <c r="T857">
        <v>71030.198269375396</v>
      </c>
      <c r="U857">
        <v>52698.340200546903</v>
      </c>
    </row>
    <row r="858" spans="1:21" x14ac:dyDescent="0.2">
      <c r="A858" t="s">
        <v>158</v>
      </c>
      <c r="B858" t="s">
        <v>132</v>
      </c>
      <c r="C858" t="s">
        <v>134</v>
      </c>
      <c r="D858">
        <v>73.615700835432904</v>
      </c>
      <c r="E858">
        <v>73.615700835432904</v>
      </c>
      <c r="F858">
        <v>4.6561270801815402</v>
      </c>
      <c r="G858">
        <v>10.295089543616401</v>
      </c>
      <c r="H858">
        <v>8.6285714285714192</v>
      </c>
      <c r="I858">
        <v>3.9440802159660602</v>
      </c>
      <c r="J858">
        <v>17.645256232686901</v>
      </c>
      <c r="K858">
        <v>17.424947145877301</v>
      </c>
      <c r="L858">
        <v>37.695909090908998</v>
      </c>
      <c r="M858">
        <v>32.280049311690902</v>
      </c>
      <c r="N858">
        <v>98.231432088633497</v>
      </c>
      <c r="O858">
        <v>17.813543741381899</v>
      </c>
      <c r="P858">
        <v>205.141685649202</v>
      </c>
      <c r="Q858">
        <v>27.0218732473359</v>
      </c>
      <c r="R858">
        <v>11.593049327354199</v>
      </c>
      <c r="S858">
        <v>6.9530323005932697</v>
      </c>
      <c r="T858">
        <v>5.0797592174567301</v>
      </c>
      <c r="U858">
        <v>3.2525068368277101</v>
      </c>
    </row>
    <row r="859" spans="1:21" x14ac:dyDescent="0.2">
      <c r="A859" t="s">
        <v>158</v>
      </c>
      <c r="B859" t="s">
        <v>132</v>
      </c>
      <c r="C859" t="s">
        <v>135</v>
      </c>
      <c r="D859">
        <v>5076479.21071475</v>
      </c>
      <c r="E859">
        <v>5076479.21071475</v>
      </c>
      <c r="F859">
        <v>610486.154009077</v>
      </c>
      <c r="G859">
        <v>970146.62206816801</v>
      </c>
      <c r="H859">
        <v>3135355.8220551298</v>
      </c>
      <c r="I859">
        <v>721573.34618845605</v>
      </c>
      <c r="J859">
        <v>2197377.8933517998</v>
      </c>
      <c r="K859">
        <v>990685.44166826794</v>
      </c>
      <c r="L859">
        <v>459136.44795454497</v>
      </c>
      <c r="M859">
        <v>1330902.8791863499</v>
      </c>
      <c r="N859">
        <v>5205617.9688141104</v>
      </c>
      <c r="O859">
        <v>775211.19442316506</v>
      </c>
      <c r="P859">
        <v>26651732.372437298</v>
      </c>
      <c r="Q859">
        <v>3438957.7492989302</v>
      </c>
      <c r="R859">
        <v>277649.30381165899</v>
      </c>
      <c r="S859">
        <v>885672.82399472594</v>
      </c>
      <c r="T859">
        <v>390786.008653122</v>
      </c>
      <c r="U859">
        <v>159044.40911576999</v>
      </c>
    </row>
    <row r="860" spans="1:21" x14ac:dyDescent="0.2">
      <c r="A860" t="s">
        <v>158</v>
      </c>
      <c r="B860" t="s">
        <v>132</v>
      </c>
      <c r="C860" t="s">
        <v>136</v>
      </c>
      <c r="D860">
        <v>1.6430709149927599E-3</v>
      </c>
      <c r="E860">
        <v>1.6430709149927599E-3</v>
      </c>
      <c r="F860">
        <v>1.90416941045992E-4</v>
      </c>
      <c r="G860">
        <v>2.6096340298367102E-4</v>
      </c>
      <c r="H860">
        <v>1.9209847820688699E-4</v>
      </c>
      <c r="I860">
        <v>1.52831154421695E-4</v>
      </c>
      <c r="J860">
        <v>3.5843984116163302E-4</v>
      </c>
      <c r="K860">
        <v>6.3496332257771497E-4</v>
      </c>
      <c r="L860">
        <v>1.0417797487223801E-2</v>
      </c>
      <c r="M860">
        <v>0.14277425638926</v>
      </c>
      <c r="N860">
        <v>2.2703369639971698E-3</v>
      </c>
      <c r="O860">
        <v>2.4396505442827901E-3</v>
      </c>
      <c r="P860">
        <v>1.84679981936655E-3</v>
      </c>
      <c r="Q860">
        <v>4.2893603881429102E-4</v>
      </c>
      <c r="R860">
        <v>2.3097436186277102E-3</v>
      </c>
      <c r="S860">
        <v>2.4590986565476401E-4</v>
      </c>
      <c r="T860">
        <v>3.1052275222312302E-4</v>
      </c>
      <c r="U860">
        <v>9.93811859438214E-4</v>
      </c>
    </row>
    <row r="861" spans="1:21" x14ac:dyDescent="0.2">
      <c r="A861" t="s">
        <v>158</v>
      </c>
      <c r="B861" t="s">
        <v>132</v>
      </c>
      <c r="C861" t="s">
        <v>137</v>
      </c>
      <c r="D861">
        <v>1.6031198222143901E-4</v>
      </c>
      <c r="E861">
        <v>1.6031198222143901E-4</v>
      </c>
      <c r="F861">
        <v>1.6132818503790299E-4</v>
      </c>
      <c r="G861">
        <v>1.4415811957214401E-4</v>
      </c>
      <c r="H861">
        <v>1.7101637519615601E-4</v>
      </c>
      <c r="I861">
        <v>1.3488093578829799E-4</v>
      </c>
      <c r="J861">
        <v>2.07573400525139E-4</v>
      </c>
      <c r="K861">
        <v>2.1203057333846499E-4</v>
      </c>
      <c r="L861">
        <v>7.5320877223952201E-4</v>
      </c>
      <c r="M861">
        <v>1.1877958158646501E-3</v>
      </c>
      <c r="N861">
        <v>2.81172786975843E-4</v>
      </c>
      <c r="O861">
        <v>3.7797424267065998E-4</v>
      </c>
      <c r="P861">
        <v>2.4680798811028103E-4</v>
      </c>
      <c r="Q861">
        <v>2.2028255808162199E-4</v>
      </c>
      <c r="R861">
        <v>5.2075052182677705E-4</v>
      </c>
      <c r="S861">
        <v>1.8701752894102801E-4</v>
      </c>
      <c r="T861">
        <v>2.4270013035035599E-4</v>
      </c>
      <c r="U861">
        <v>2.9235735303266498E-4</v>
      </c>
    </row>
    <row r="862" spans="1:21" x14ac:dyDescent="0.2">
      <c r="A862" t="s">
        <v>158</v>
      </c>
      <c r="B862" t="s">
        <v>132</v>
      </c>
      <c r="C862" t="s">
        <v>138</v>
      </c>
      <c r="D862">
        <v>4719.0294390664303</v>
      </c>
      <c r="E862">
        <v>4719.0294390664303</v>
      </c>
      <c r="F862">
        <v>4152.7385779122496</v>
      </c>
      <c r="G862">
        <v>5584.3772385904103</v>
      </c>
      <c r="H862">
        <v>4218.6611528822004</v>
      </c>
      <c r="I862">
        <v>5915.4473582722703</v>
      </c>
      <c r="J862">
        <v>3659.7053324099702</v>
      </c>
      <c r="K862">
        <v>3191.0053815106598</v>
      </c>
      <c r="L862">
        <v>3029.71909090909</v>
      </c>
      <c r="M862">
        <v>3465.7799465789999</v>
      </c>
      <c r="N862">
        <v>2801.0980713992599</v>
      </c>
      <c r="O862">
        <v>4363.6768806496002</v>
      </c>
      <c r="P862">
        <v>2990.8583143507899</v>
      </c>
      <c r="Q862">
        <v>3645.4838287530301</v>
      </c>
      <c r="R862">
        <v>4408.6437780268998</v>
      </c>
      <c r="S862">
        <v>3810.4228740936001</v>
      </c>
      <c r="T862">
        <v>3768.4668924002999</v>
      </c>
      <c r="U862">
        <v>3835.5079307201399</v>
      </c>
    </row>
    <row r="863" spans="1:21" x14ac:dyDescent="0.2">
      <c r="A863" t="s">
        <v>158</v>
      </c>
      <c r="B863" t="s">
        <v>132</v>
      </c>
      <c r="C863" t="s">
        <v>139</v>
      </c>
      <c r="D863">
        <v>0.62578297826103102</v>
      </c>
      <c r="E863">
        <v>0.62578297826103102</v>
      </c>
      <c r="F863">
        <v>0.62825091950261003</v>
      </c>
      <c r="G863">
        <v>0.64521978493245602</v>
      </c>
      <c r="H863">
        <v>0.70487237307973305</v>
      </c>
      <c r="I863">
        <v>0.76043802008899197</v>
      </c>
      <c r="J863">
        <v>0.63360549383829101</v>
      </c>
      <c r="K863">
        <v>0.613301053528861</v>
      </c>
      <c r="L863">
        <v>0.68857252066115704</v>
      </c>
      <c r="M863">
        <v>0.71209779054427802</v>
      </c>
      <c r="N863">
        <v>0.57470210738597804</v>
      </c>
      <c r="O863">
        <v>0.66855781839276995</v>
      </c>
      <c r="P863">
        <v>0.68128890987489599</v>
      </c>
      <c r="Q863">
        <v>0.68152623457712402</v>
      </c>
      <c r="R863">
        <v>0.617803220014981</v>
      </c>
      <c r="S863">
        <v>0.62795367074713304</v>
      </c>
      <c r="T863">
        <v>0.70889143950344202</v>
      </c>
      <c r="U863">
        <v>0.69927218426985305</v>
      </c>
    </row>
    <row r="864" spans="1:21" x14ac:dyDescent="0.2">
      <c r="A864" t="s">
        <v>158</v>
      </c>
      <c r="B864" t="s">
        <v>132</v>
      </c>
      <c r="C864" t="s">
        <v>140</v>
      </c>
      <c r="D864">
        <v>0.81842323975907505</v>
      </c>
      <c r="E864">
        <v>0.81842323975907505</v>
      </c>
      <c r="F864">
        <v>0.81980734565189906</v>
      </c>
      <c r="G864">
        <v>0.83008554903661103</v>
      </c>
      <c r="H864">
        <v>0.86358128824468094</v>
      </c>
      <c r="I864">
        <v>0.89371789432630899</v>
      </c>
      <c r="J864">
        <v>0.823283190951414</v>
      </c>
      <c r="K864">
        <v>0.81093481131935596</v>
      </c>
      <c r="L864">
        <v>0.85463521519614805</v>
      </c>
      <c r="M864">
        <v>0.868659239445288</v>
      </c>
      <c r="N864">
        <v>0.78597209338477103</v>
      </c>
      <c r="O864">
        <v>0.84333992812213598</v>
      </c>
      <c r="P864">
        <v>0.85069975451100999</v>
      </c>
      <c r="Q864">
        <v>0.85034286032613704</v>
      </c>
      <c r="R864">
        <v>0.813127159015406</v>
      </c>
      <c r="S864">
        <v>0.81961965995526198</v>
      </c>
      <c r="T864">
        <v>0.86622112604131896</v>
      </c>
      <c r="U864">
        <v>0.86128257306446399</v>
      </c>
    </row>
    <row r="865" spans="1:21" x14ac:dyDescent="0.2">
      <c r="A865" t="s">
        <v>158</v>
      </c>
      <c r="B865" t="s">
        <v>132</v>
      </c>
      <c r="C865" t="s">
        <v>141</v>
      </c>
      <c r="D865">
        <v>117466.48704023199</v>
      </c>
      <c r="E865">
        <v>117466.48704023199</v>
      </c>
      <c r="F865">
        <v>112964.94722509</v>
      </c>
      <c r="G865">
        <v>90523.356714196794</v>
      </c>
      <c r="H865">
        <v>266411.47110068001</v>
      </c>
      <c r="I865">
        <v>190093.74051760099</v>
      </c>
      <c r="J865">
        <v>88494.270108883604</v>
      </c>
      <c r="K865">
        <v>57663.573118455497</v>
      </c>
      <c r="L865">
        <v>37796.4213133866</v>
      </c>
      <c r="M865">
        <v>39223.081016117801</v>
      </c>
      <c r="N865">
        <v>38463.446404916598</v>
      </c>
      <c r="O865">
        <v>70880.560017960699</v>
      </c>
      <c r="P865">
        <v>110053.570140216</v>
      </c>
      <c r="Q865">
        <v>108556.115761372</v>
      </c>
      <c r="R865">
        <v>33596.368617739397</v>
      </c>
      <c r="S865">
        <v>105081.099103157</v>
      </c>
      <c r="T865">
        <v>61274.683893185502</v>
      </c>
      <c r="U865">
        <v>46172.511867782297</v>
      </c>
    </row>
    <row r="866" spans="1:21" x14ac:dyDescent="0.2">
      <c r="A866" t="s">
        <v>158</v>
      </c>
      <c r="B866" t="s">
        <v>132</v>
      </c>
      <c r="C866" t="s">
        <v>142</v>
      </c>
      <c r="D866">
        <v>1.5749422902582599E-4</v>
      </c>
      <c r="E866">
        <v>1.5749422902582599E-4</v>
      </c>
      <c r="F866">
        <v>1.59928247460293E-4</v>
      </c>
      <c r="G866">
        <v>1.4216363267368501E-4</v>
      </c>
      <c r="H866">
        <v>1.7056901003681101E-4</v>
      </c>
      <c r="I866">
        <v>1.3422866355169801E-4</v>
      </c>
      <c r="J866">
        <v>2.0527778110313399E-4</v>
      </c>
      <c r="K866">
        <v>2.08525957110604E-4</v>
      </c>
      <c r="L866">
        <v>4.1940614497653901E-4</v>
      </c>
      <c r="M866">
        <v>1.0079144211743601E-3</v>
      </c>
      <c r="N866">
        <v>2.7617028135774597E-4</v>
      </c>
      <c r="O866">
        <v>1.8473929355322701E-4</v>
      </c>
      <c r="P866">
        <v>2.4549964507764401E-4</v>
      </c>
      <c r="Q866">
        <v>2.1894245648291499E-4</v>
      </c>
      <c r="R866">
        <v>3.5515198419639599E-4</v>
      </c>
      <c r="S866">
        <v>1.8523992787499E-4</v>
      </c>
      <c r="T866">
        <v>2.39202989047171E-4</v>
      </c>
      <c r="U866">
        <v>1.4016685897786201E-4</v>
      </c>
    </row>
    <row r="867" spans="1:21" x14ac:dyDescent="0.2">
      <c r="A867" t="s">
        <v>158</v>
      </c>
      <c r="B867" t="s">
        <v>132</v>
      </c>
      <c r="C867" t="s">
        <v>143</v>
      </c>
      <c r="D867">
        <v>9.7030467990947606</v>
      </c>
      <c r="E867">
        <v>9.7030467990947606</v>
      </c>
      <c r="F867">
        <v>8.5186135603190802</v>
      </c>
      <c r="G867">
        <v>8.9240185042218396</v>
      </c>
      <c r="H867">
        <v>8.3055370374922894</v>
      </c>
      <c r="I867">
        <v>7.9943028110478602</v>
      </c>
      <c r="J867">
        <v>9.0682565423116692</v>
      </c>
      <c r="K867">
        <v>8.6342246245465297</v>
      </c>
      <c r="L867">
        <v>9.0056753847237605</v>
      </c>
      <c r="M867">
        <v>8.6110844682303505</v>
      </c>
      <c r="N867">
        <v>8.3778168315914403</v>
      </c>
      <c r="O867">
        <v>9.3629233895627095</v>
      </c>
      <c r="P867">
        <v>8.57117062700957</v>
      </c>
      <c r="Q867">
        <v>8.7613668864731107</v>
      </c>
      <c r="R867">
        <v>8.9819199408755495</v>
      </c>
      <c r="S867">
        <v>9.0486510400309506</v>
      </c>
      <c r="T867">
        <v>8.89327611596506</v>
      </c>
      <c r="U867">
        <v>9.0003252778358096</v>
      </c>
    </row>
    <row r="868" spans="1:21" x14ac:dyDescent="0.2">
      <c r="A868" t="s">
        <v>158</v>
      </c>
      <c r="B868" t="s">
        <v>132</v>
      </c>
      <c r="C868" t="s">
        <v>144</v>
      </c>
      <c r="D868">
        <v>0.60395643120294695</v>
      </c>
      <c r="E868">
        <v>0.60395643120294695</v>
      </c>
      <c r="F868">
        <v>0.68405257166511402</v>
      </c>
      <c r="G868">
        <v>0.67999685732243798</v>
      </c>
      <c r="H868">
        <v>0.70627802690582897</v>
      </c>
      <c r="I868">
        <v>0.80303499535459899</v>
      </c>
      <c r="J868">
        <v>0.66890561667631698</v>
      </c>
      <c r="K868">
        <v>0.64746142359382697</v>
      </c>
      <c r="L868">
        <v>0.68450528935905397</v>
      </c>
      <c r="M868">
        <v>0.70628355826440203</v>
      </c>
      <c r="N868">
        <v>0.498465943955819</v>
      </c>
      <c r="O868">
        <v>0.68238369053842096</v>
      </c>
      <c r="P868">
        <v>0.54615576013933798</v>
      </c>
      <c r="Q868">
        <v>0.64679564691656499</v>
      </c>
      <c r="R868">
        <v>0.64532465183577503</v>
      </c>
      <c r="S868">
        <v>0.669979021751131</v>
      </c>
      <c r="T868">
        <v>0.75340136054421702</v>
      </c>
      <c r="U868">
        <v>0.76584752862328898</v>
      </c>
    </row>
    <row r="869" spans="1:21" x14ac:dyDescent="0.2">
      <c r="A869" t="s">
        <v>158</v>
      </c>
      <c r="B869" t="s">
        <v>132</v>
      </c>
      <c r="C869" t="s">
        <v>145</v>
      </c>
      <c r="D869">
        <v>70.874197493607895</v>
      </c>
      <c r="E869">
        <v>70.874197493607895</v>
      </c>
      <c r="F869">
        <v>2.51904580004165</v>
      </c>
      <c r="G869">
        <v>8.13243979613938</v>
      </c>
      <c r="H869">
        <v>6.6238750314940704</v>
      </c>
      <c r="I869">
        <v>2.3933685413976802</v>
      </c>
      <c r="J869">
        <v>15.4102933513689</v>
      </c>
      <c r="K869">
        <v>15.03948678465</v>
      </c>
      <c r="L869">
        <v>35.561653719008198</v>
      </c>
      <c r="M869">
        <v>30.2753843146116</v>
      </c>
      <c r="N869">
        <v>94.206773768308906</v>
      </c>
      <c r="O869">
        <v>15.6659965138973</v>
      </c>
      <c r="P869">
        <v>201.789199723953</v>
      </c>
      <c r="Q869">
        <v>24.631499429203998</v>
      </c>
      <c r="R869">
        <v>9.1917655411078005</v>
      </c>
      <c r="S869">
        <v>4.7252251618549401</v>
      </c>
      <c r="T869">
        <v>3.3179973740842801</v>
      </c>
      <c r="U869">
        <v>1.54754222379922</v>
      </c>
    </row>
    <row r="870" spans="1:21" x14ac:dyDescent="0.2">
      <c r="A870" t="s">
        <v>158</v>
      </c>
      <c r="B870" t="s">
        <v>146</v>
      </c>
      <c r="C870" t="s">
        <v>147</v>
      </c>
      <c r="D870">
        <v>5.5125331724165398E-4</v>
      </c>
      <c r="E870">
        <v>5.5125331724165398E-4</v>
      </c>
      <c r="F870">
        <v>1.2839755543582901E-3</v>
      </c>
      <c r="G870">
        <v>1.18338760841335E-3</v>
      </c>
      <c r="H870">
        <v>9.8437945364132206E-4</v>
      </c>
      <c r="I870">
        <v>1.9799866901268402E-3</v>
      </c>
      <c r="J870">
        <v>7.6417899522188604E-4</v>
      </c>
      <c r="K870">
        <v>1.7038776424812101E-3</v>
      </c>
      <c r="L870">
        <v>1.4548476210919301E-3</v>
      </c>
      <c r="M870">
        <v>2.0900449806732601E-3</v>
      </c>
      <c r="N870">
        <v>2.1083299908128601E-3</v>
      </c>
      <c r="O870">
        <v>8.9815509404996105E-4</v>
      </c>
      <c r="P870">
        <v>1.03670132711419E-3</v>
      </c>
      <c r="Q870">
        <v>9.9111874914113306E-4</v>
      </c>
      <c r="R870">
        <v>2.45639316267929E-3</v>
      </c>
      <c r="S870">
        <v>8.33677061557128E-4</v>
      </c>
      <c r="T870">
        <v>1.3039989957781899E-3</v>
      </c>
      <c r="U870">
        <v>1.5038005140703501E-3</v>
      </c>
    </row>
    <row r="871" spans="1:21" x14ac:dyDescent="0.2">
      <c r="A871" t="s">
        <v>158</v>
      </c>
      <c r="B871" t="s">
        <v>146</v>
      </c>
      <c r="C871" t="s">
        <v>148</v>
      </c>
      <c r="D871">
        <v>9.7335085911309793E-3</v>
      </c>
      <c r="E871">
        <v>9.7335085911309793E-3</v>
      </c>
      <c r="F871">
        <v>3.88782749295404E-3</v>
      </c>
      <c r="G871">
        <v>4.3008304110609998E-3</v>
      </c>
      <c r="H871">
        <v>3.0189647778769298E-3</v>
      </c>
      <c r="I871">
        <v>1.8733132175452101E-3</v>
      </c>
      <c r="J871">
        <v>8.1219772504485394E-3</v>
      </c>
      <c r="K871">
        <v>6.4507349870967599E-3</v>
      </c>
      <c r="L871">
        <v>8.2225934027795496E-3</v>
      </c>
      <c r="M871">
        <v>5.07273080949063E-3</v>
      </c>
      <c r="N871">
        <v>4.8274041335326697E-3</v>
      </c>
      <c r="O871">
        <v>7.6858492045626704E-3</v>
      </c>
      <c r="P871">
        <v>4.2410735468227101E-3</v>
      </c>
      <c r="Q871">
        <v>4.8432039729666403E-3</v>
      </c>
      <c r="R871">
        <v>5.44354094028149E-3</v>
      </c>
      <c r="S871">
        <v>6.0306378212788801E-3</v>
      </c>
      <c r="T871">
        <v>6.7300282533354402E-3</v>
      </c>
      <c r="U871">
        <v>7.6823646298103303E-3</v>
      </c>
    </row>
    <row r="872" spans="1:21" x14ac:dyDescent="0.2">
      <c r="A872" t="s">
        <v>158</v>
      </c>
      <c r="B872" t="s">
        <v>146</v>
      </c>
      <c r="C872" t="s">
        <v>149</v>
      </c>
      <c r="D872">
        <v>409898.40784483199</v>
      </c>
      <c r="E872">
        <v>409898.40784483199</v>
      </c>
      <c r="F872">
        <v>258560.69860396101</v>
      </c>
      <c r="G872">
        <v>364686.83758207201</v>
      </c>
      <c r="H872">
        <v>636519.63456274802</v>
      </c>
      <c r="I872">
        <v>788434.77496896998</v>
      </c>
      <c r="J872">
        <v>228786.304603286</v>
      </c>
      <c r="K872">
        <v>116071.24712698501</v>
      </c>
      <c r="L872">
        <v>430995.37351499201</v>
      </c>
      <c r="M872">
        <v>296063.10143692902</v>
      </c>
      <c r="N872">
        <v>93336.810929629995</v>
      </c>
      <c r="O872">
        <v>442576.53495492</v>
      </c>
      <c r="P872">
        <v>340350.455926514</v>
      </c>
      <c r="Q872">
        <v>420400.71400352003</v>
      </c>
      <c r="R872">
        <v>195811.547017529</v>
      </c>
      <c r="S872">
        <v>380607.23304471601</v>
      </c>
      <c r="T872">
        <v>386926.63749112998</v>
      </c>
      <c r="U872">
        <v>346522.29122876102</v>
      </c>
    </row>
    <row r="873" spans="1:21" x14ac:dyDescent="0.2">
      <c r="A873" t="s">
        <v>158</v>
      </c>
      <c r="B873" t="s">
        <v>146</v>
      </c>
      <c r="C873" t="s">
        <v>82</v>
      </c>
      <c r="D873">
        <v>0.34416119071899998</v>
      </c>
      <c r="E873">
        <v>0.34416119071899998</v>
      </c>
      <c r="F873">
        <v>0.17713876149382299</v>
      </c>
      <c r="G873">
        <v>0.23622100445619401</v>
      </c>
      <c r="H873">
        <v>0.43594734047609801</v>
      </c>
      <c r="I873">
        <v>0.36427924694538399</v>
      </c>
      <c r="J873">
        <v>0.238731337039054</v>
      </c>
      <c r="K873">
        <v>0.22195229422513901</v>
      </c>
      <c r="L873">
        <v>0.42714843414892201</v>
      </c>
      <c r="M873">
        <v>0.375705539986746</v>
      </c>
      <c r="N873">
        <v>9.5505111301961002E-2</v>
      </c>
      <c r="O873">
        <v>0.40319090025410098</v>
      </c>
      <c r="P873">
        <v>0.20468008294375101</v>
      </c>
      <c r="Q873">
        <v>0.30451309882857303</v>
      </c>
      <c r="R873">
        <v>0.239610138835885</v>
      </c>
      <c r="S873">
        <v>0.31290863694430199</v>
      </c>
      <c r="T873">
        <v>0.60754282295150497</v>
      </c>
      <c r="U873">
        <v>0.42882402646149198</v>
      </c>
    </row>
    <row r="874" spans="1:21" x14ac:dyDescent="0.2">
      <c r="A874" t="s">
        <v>158</v>
      </c>
      <c r="B874" t="s">
        <v>146</v>
      </c>
      <c r="C874" t="s">
        <v>150</v>
      </c>
      <c r="D874">
        <v>1180.0330183010899</v>
      </c>
      <c r="E874">
        <v>1180.0330183010899</v>
      </c>
      <c r="F874">
        <v>448.35696811002401</v>
      </c>
      <c r="G874">
        <v>473.253002614379</v>
      </c>
      <c r="H874">
        <v>640.60681016292006</v>
      </c>
      <c r="I874">
        <v>443.43663052142</v>
      </c>
      <c r="J874">
        <v>782.82863334334604</v>
      </c>
      <c r="K874">
        <v>342.01817394316998</v>
      </c>
      <c r="L874">
        <v>932.07576925213198</v>
      </c>
      <c r="M874">
        <v>478.02530031721199</v>
      </c>
      <c r="N874">
        <v>290.25392549869503</v>
      </c>
      <c r="O874">
        <v>802.45988122327697</v>
      </c>
      <c r="P874">
        <v>572.78959665497098</v>
      </c>
      <c r="Q874">
        <v>490.288586560201</v>
      </c>
      <c r="R874">
        <v>273.16301498119202</v>
      </c>
      <c r="S874">
        <v>621.87197783924296</v>
      </c>
      <c r="T874">
        <v>492.81440420629599</v>
      </c>
      <c r="U874">
        <v>507.443624632602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C105-82A3-9C47-B80A-6B8710B9408C}">
  <dimension ref="A1:U874"/>
  <sheetViews>
    <sheetView workbookViewId="0">
      <selection activeCell="D37" sqref="D37:U37"/>
    </sheetView>
  </sheetViews>
  <sheetFormatPr baseColWidth="10" defaultRowHeight="16" x14ac:dyDescent="0.2"/>
  <sheetData>
    <row r="1" spans="1:21" x14ac:dyDescent="0.2">
      <c r="A1" t="str">
        <f>before!A1</f>
        <v>Image type</v>
      </c>
      <c r="B1" t="str">
        <f>before!B1</f>
        <v>Feature Class</v>
      </c>
      <c r="C1" t="str">
        <f>before!C1</f>
        <v>Feature Name</v>
      </c>
      <c r="D1" t="str">
        <f>before!D1</f>
        <v>Segmentation_segment_Segment_1</v>
      </c>
      <c r="E1" t="str">
        <f>before!E1</f>
        <v>Segmentation_segment_Segment_2</v>
      </c>
      <c r="F1" t="str">
        <f>before!F1</f>
        <v>Segmentation-label_label_1</v>
      </c>
      <c r="G1" t="str">
        <f>before!G1</f>
        <v>Segmentation-label_label_2</v>
      </c>
      <c r="H1" t="str">
        <f>before!H1</f>
        <v>Segmentation-label_label_1</v>
      </c>
      <c r="I1" t="str">
        <f>before!I1</f>
        <v>Segmentation-label_label_2</v>
      </c>
      <c r="J1" t="str">
        <f>before!J1</f>
        <v>Segmentation-label_label_1</v>
      </c>
      <c r="K1" t="str">
        <f>before!K1</f>
        <v>Segmentation-label_label_2</v>
      </c>
      <c r="L1" t="str">
        <f>before!L1</f>
        <v>Segmentation-label_label_1</v>
      </c>
      <c r="M1" t="str">
        <f>before!M1</f>
        <v>Segmentation-label_label_2</v>
      </c>
      <c r="N1" t="str">
        <f>before!N1</f>
        <v>1372-1-label_label_1</v>
      </c>
      <c r="O1" t="str">
        <f>before!O1</f>
        <v>1372-1-label_label_2</v>
      </c>
      <c r="P1" t="str">
        <f>before!P1</f>
        <v>1380-1-label_label_1</v>
      </c>
      <c r="Q1" t="str">
        <f>before!Q1</f>
        <v>1380-1-label_label_2</v>
      </c>
      <c r="R1" t="str">
        <f>before!R1</f>
        <v>1388-1-label_label_1</v>
      </c>
      <c r="S1" t="str">
        <f>before!S1</f>
        <v>1388-1-label_label_2</v>
      </c>
      <c r="T1" t="str">
        <f>before!T1</f>
        <v>1400-1-label_label_1</v>
      </c>
      <c r="U1" t="str">
        <f>before!U1</f>
        <v>1400-1-label_label_2</v>
      </c>
    </row>
    <row r="2" spans="1:21" x14ac:dyDescent="0.2">
      <c r="A2" t="str">
        <f>before!A2</f>
        <v>diagnostics</v>
      </c>
      <c r="B2" t="str">
        <f>before!B2</f>
        <v>Versions</v>
      </c>
      <c r="C2" t="str">
        <f>before!C2</f>
        <v>PyRadiomics</v>
      </c>
      <c r="D2" t="str">
        <f>before!D2</f>
        <v>v3.0.1.post3+g0c53d1d</v>
      </c>
      <c r="E2" t="str">
        <f>before!E2</f>
        <v>v3.0.1.post3+g0c53d1d</v>
      </c>
      <c r="F2" t="str">
        <f>before!F2</f>
        <v>v3.0.1.post3+g0c53d1d</v>
      </c>
      <c r="G2" t="str">
        <f>before!G2</f>
        <v>v3.0.1.post3+g0c53d1d</v>
      </c>
      <c r="H2" t="str">
        <f>before!H2</f>
        <v>v3.0.1.post3+g0c53d1d</v>
      </c>
      <c r="I2" t="str">
        <f>before!I2</f>
        <v>v3.0.1.post3+g0c53d1d</v>
      </c>
      <c r="J2" t="str">
        <f>before!J2</f>
        <v>v3.0.1.post3+g0c53d1d</v>
      </c>
      <c r="K2" t="str">
        <f>before!K2</f>
        <v>v3.0.1.post3+g0c53d1d</v>
      </c>
      <c r="L2" t="str">
        <f>before!L2</f>
        <v>v3.0.1.post3+g0c53d1d</v>
      </c>
      <c r="M2" t="str">
        <f>before!M2</f>
        <v>v3.0.1.post3+g0c53d1d</v>
      </c>
      <c r="N2" t="str">
        <f>before!N2</f>
        <v>v3.0.1.post3+g0c53d1d</v>
      </c>
      <c r="O2" t="str">
        <f>before!O2</f>
        <v>v3.0.1.post3+g0c53d1d</v>
      </c>
      <c r="P2" t="str">
        <f>before!P2</f>
        <v>v3.0.1.post3+g0c53d1d</v>
      </c>
      <c r="Q2" t="str">
        <f>before!Q2</f>
        <v>v3.0.1.post3+g0c53d1d</v>
      </c>
      <c r="R2" t="str">
        <f>before!R2</f>
        <v>v3.0.1.post3+g0c53d1d</v>
      </c>
      <c r="S2" t="str">
        <f>before!S2</f>
        <v>v3.0.1.post3+g0c53d1d</v>
      </c>
      <c r="T2" t="str">
        <f>before!T2</f>
        <v>v3.0.1.post3+g0c53d1d</v>
      </c>
      <c r="U2" t="str">
        <f>before!U2</f>
        <v>v3.0.1.post3+g0c53d1d</v>
      </c>
    </row>
    <row r="3" spans="1:21" x14ac:dyDescent="0.2">
      <c r="A3" t="str">
        <f>before!A3</f>
        <v>diagnostics</v>
      </c>
      <c r="B3" t="str">
        <f>before!B3</f>
        <v>Versions</v>
      </c>
      <c r="C3" t="str">
        <f>before!C3</f>
        <v>Numpy</v>
      </c>
      <c r="D3" t="str">
        <f>before!D3</f>
        <v>1.19.1</v>
      </c>
      <c r="E3" t="str">
        <f>before!E3</f>
        <v>1.19.1</v>
      </c>
      <c r="F3" t="str">
        <f>before!F3</f>
        <v>1.19.1</v>
      </c>
      <c r="G3" t="str">
        <f>before!G3</f>
        <v>1.19.1</v>
      </c>
      <c r="H3" t="str">
        <f>before!H3</f>
        <v>1.19.1</v>
      </c>
      <c r="I3" t="str">
        <f>before!I3</f>
        <v>1.19.1</v>
      </c>
      <c r="J3" t="str">
        <f>before!J3</f>
        <v>1.19.1</v>
      </c>
      <c r="K3" t="str">
        <f>before!K3</f>
        <v>1.19.1</v>
      </c>
      <c r="L3" t="str">
        <f>before!L3</f>
        <v>1.19.1</v>
      </c>
      <c r="M3" t="str">
        <f>before!M3</f>
        <v>1.19.1</v>
      </c>
      <c r="N3" t="str">
        <f>before!N3</f>
        <v>1.19.1</v>
      </c>
      <c r="O3" t="str">
        <f>before!O3</f>
        <v>1.19.1</v>
      </c>
      <c r="P3" t="str">
        <f>before!P3</f>
        <v>1.19.1</v>
      </c>
      <c r="Q3" t="str">
        <f>before!Q3</f>
        <v>1.19.1</v>
      </c>
      <c r="R3" t="str">
        <f>before!R3</f>
        <v>1.19.1</v>
      </c>
      <c r="S3" t="str">
        <f>before!S3</f>
        <v>1.19.1</v>
      </c>
      <c r="T3" t="str">
        <f>before!T3</f>
        <v>1.19.1</v>
      </c>
      <c r="U3" t="str">
        <f>before!U3</f>
        <v>1.19.1</v>
      </c>
    </row>
    <row r="4" spans="1:21" x14ac:dyDescent="0.2">
      <c r="A4" t="str">
        <f>before!A4</f>
        <v>diagnostics</v>
      </c>
      <c r="B4" t="str">
        <f>before!B4</f>
        <v>Versions</v>
      </c>
      <c r="C4" t="str">
        <f>before!C4</f>
        <v>SimpleITK</v>
      </c>
      <c r="D4" t="str">
        <f>before!D4</f>
        <v>2.0.0</v>
      </c>
      <c r="E4" t="str">
        <f>before!E4</f>
        <v>2.0.0</v>
      </c>
      <c r="F4" t="str">
        <f>before!F4</f>
        <v>2.0.0</v>
      </c>
      <c r="G4" t="str">
        <f>before!G4</f>
        <v>2.0.0</v>
      </c>
      <c r="H4" t="str">
        <f>before!H4</f>
        <v>2.0.0</v>
      </c>
      <c r="I4" t="str">
        <f>before!I4</f>
        <v>2.0.0</v>
      </c>
      <c r="J4" t="str">
        <f>before!J4</f>
        <v>2.0.0</v>
      </c>
      <c r="K4" t="str">
        <f>before!K4</f>
        <v>2.0.0</v>
      </c>
      <c r="L4" t="str">
        <f>before!L4</f>
        <v>2.0.0</v>
      </c>
      <c r="M4" t="str">
        <f>before!M4</f>
        <v>2.0.0</v>
      </c>
      <c r="N4" t="str">
        <f>before!N4</f>
        <v>2.0.0</v>
      </c>
      <c r="O4" t="str">
        <f>before!O4</f>
        <v>2.0.0</v>
      </c>
      <c r="P4" t="str">
        <f>before!P4</f>
        <v>2.0.0</v>
      </c>
      <c r="Q4" t="str">
        <f>before!Q4</f>
        <v>2.0.0</v>
      </c>
      <c r="R4" t="str">
        <f>before!R4</f>
        <v>2.0.0</v>
      </c>
      <c r="S4" t="str">
        <f>before!S4</f>
        <v>2.0.0</v>
      </c>
      <c r="T4" t="str">
        <f>before!T4</f>
        <v>2.0.0</v>
      </c>
      <c r="U4" t="str">
        <f>before!U4</f>
        <v>2.0.0</v>
      </c>
    </row>
    <row r="5" spans="1:21" x14ac:dyDescent="0.2">
      <c r="A5" t="str">
        <f>before!A5</f>
        <v>diagnostics</v>
      </c>
      <c r="B5" t="str">
        <f>before!B5</f>
        <v>Versions</v>
      </c>
      <c r="C5" t="str">
        <f>before!C5</f>
        <v>PyWavelet</v>
      </c>
      <c r="D5" t="str">
        <f>before!D5</f>
        <v>1.1.1</v>
      </c>
      <c r="E5" t="str">
        <f>before!E5</f>
        <v>1.1.1</v>
      </c>
      <c r="F5" t="str">
        <f>before!F5</f>
        <v>1.1.1</v>
      </c>
      <c r="G5" t="str">
        <f>before!G5</f>
        <v>1.1.1</v>
      </c>
      <c r="H5" t="str">
        <f>before!H5</f>
        <v>1.1.1</v>
      </c>
      <c r="I5" t="str">
        <f>before!I5</f>
        <v>1.1.1</v>
      </c>
      <c r="J5" t="str">
        <f>before!J5</f>
        <v>1.1.1</v>
      </c>
      <c r="K5" t="str">
        <f>before!K5</f>
        <v>1.1.1</v>
      </c>
      <c r="L5" t="str">
        <f>before!L5</f>
        <v>1.1.1</v>
      </c>
      <c r="M5" t="str">
        <f>before!M5</f>
        <v>1.1.1</v>
      </c>
      <c r="N5" t="str">
        <f>before!N5</f>
        <v>1.1.1</v>
      </c>
      <c r="O5" t="str">
        <f>before!O5</f>
        <v>1.1.1</v>
      </c>
      <c r="P5" t="str">
        <f>before!P5</f>
        <v>1.1.1</v>
      </c>
      <c r="Q5" t="str">
        <f>before!Q5</f>
        <v>1.1.1</v>
      </c>
      <c r="R5" t="str">
        <f>before!R5</f>
        <v>1.1.1</v>
      </c>
      <c r="S5" t="str">
        <f>before!S5</f>
        <v>1.1.1</v>
      </c>
      <c r="T5" t="str">
        <f>before!T5</f>
        <v>1.1.1</v>
      </c>
      <c r="U5" t="str">
        <f>before!U5</f>
        <v>1.1.1</v>
      </c>
    </row>
    <row r="6" spans="1:21" x14ac:dyDescent="0.2">
      <c r="A6" t="str">
        <f>before!A6</f>
        <v>diagnostics</v>
      </c>
      <c r="B6" t="str">
        <f>before!B6</f>
        <v>Versions</v>
      </c>
      <c r="C6" t="str">
        <f>before!C6</f>
        <v>Python</v>
      </c>
      <c r="D6" t="str">
        <f>before!D6</f>
        <v>3.6.7</v>
      </c>
      <c r="E6" t="str">
        <f>before!E6</f>
        <v>3.6.7</v>
      </c>
      <c r="F6" t="str">
        <f>before!F6</f>
        <v>3.6.7</v>
      </c>
      <c r="G6" t="str">
        <f>before!G6</f>
        <v>3.6.7</v>
      </c>
      <c r="H6" t="str">
        <f>before!H6</f>
        <v>3.6.7</v>
      </c>
      <c r="I6" t="str">
        <f>before!I6</f>
        <v>3.6.7</v>
      </c>
      <c r="J6" t="str">
        <f>before!J6</f>
        <v>3.6.7</v>
      </c>
      <c r="K6" t="str">
        <f>before!K6</f>
        <v>3.6.7</v>
      </c>
      <c r="L6" t="str">
        <f>before!L6</f>
        <v>3.6.7</v>
      </c>
      <c r="M6" t="str">
        <f>before!M6</f>
        <v>3.6.7</v>
      </c>
      <c r="N6" t="str">
        <f>before!N6</f>
        <v>3.6.7</v>
      </c>
      <c r="O6" t="str">
        <f>before!O6</f>
        <v>3.6.7</v>
      </c>
      <c r="P6" t="str">
        <f>before!P6</f>
        <v>3.6.7</v>
      </c>
      <c r="Q6" t="str">
        <f>before!Q6</f>
        <v>3.6.7</v>
      </c>
      <c r="R6" t="str">
        <f>before!R6</f>
        <v>3.6.7</v>
      </c>
      <c r="S6" t="str">
        <f>before!S6</f>
        <v>3.6.7</v>
      </c>
      <c r="T6" t="str">
        <f>before!T6</f>
        <v>3.6.7</v>
      </c>
      <c r="U6" t="str">
        <f>before!U6</f>
        <v>3.6.7</v>
      </c>
    </row>
    <row r="7" spans="1:21" x14ac:dyDescent="0.2">
      <c r="A7" t="str">
        <f>before!A7</f>
        <v>diagnostics</v>
      </c>
      <c r="B7" t="str">
        <f>before!B7</f>
        <v>Configuration</v>
      </c>
      <c r="C7" t="str">
        <f>before!C7</f>
        <v>Settings</v>
      </c>
      <c r="D7" t="str">
        <f>before!D7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E7" t="str">
        <f>before!E7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F7" t="str">
        <f>before!F7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G7" t="str">
        <f>before!G7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H7" t="str">
        <f>before!H7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I7" t="str">
        <f>before!I7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J7" t="str">
        <f>before!J7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K7" t="str">
        <f>before!K7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L7" t="str">
        <f>before!L7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M7" t="str">
        <f>before!M7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N7" t="str">
        <f>before!N7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O7" t="str">
        <f>before!O7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P7" t="str">
        <f>before!P7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Q7" t="str">
        <f>before!Q7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R7" t="str">
        <f>before!R7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S7" t="str">
        <f>before!S7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T7" t="str">
        <f>before!T7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U7" t="str">
        <f>before!U7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</row>
    <row r="8" spans="1:21" x14ac:dyDescent="0.2">
      <c r="A8" t="str">
        <f>before!A8</f>
        <v>diagnostics</v>
      </c>
      <c r="B8" t="str">
        <f>before!B8</f>
        <v>Configuration</v>
      </c>
      <c r="C8" t="str">
        <f>before!C8</f>
        <v>EnabledImageTypes</v>
      </c>
      <c r="D8" t="str">
        <f>before!D8</f>
        <v>{'Original': {}, 'Wavelet': {}}</v>
      </c>
      <c r="E8" t="str">
        <f>before!E8</f>
        <v>{'Original': {}, 'Wavelet': {}}</v>
      </c>
      <c r="F8" t="str">
        <f>before!F8</f>
        <v>{'Original': {}, 'Wavelet': {}}</v>
      </c>
      <c r="G8" t="str">
        <f>before!G8</f>
        <v>{'Original': {}, 'Wavelet': {}}</v>
      </c>
      <c r="H8" t="str">
        <f>before!H8</f>
        <v>{'Original': {}, 'Wavelet': {}}</v>
      </c>
      <c r="I8" t="str">
        <f>before!I8</f>
        <v>{'Original': {}, 'Wavelet': {}}</v>
      </c>
      <c r="J8" t="str">
        <f>before!J8</f>
        <v>{'Original': {}, 'Wavelet': {}}</v>
      </c>
      <c r="K8" t="str">
        <f>before!K8</f>
        <v>{'Original': {}, 'Wavelet': {}}</v>
      </c>
      <c r="L8" t="str">
        <f>before!L8</f>
        <v>{'Original': {}, 'Wavelet': {}}</v>
      </c>
      <c r="M8" t="str">
        <f>before!M8</f>
        <v>{'Original': {}, 'Wavelet': {}}</v>
      </c>
      <c r="N8" t="str">
        <f>before!N8</f>
        <v>{'Original': {}, 'Wavelet': {}}</v>
      </c>
      <c r="O8" t="str">
        <f>before!O8</f>
        <v>{'Original': {}, 'Wavelet': {}}</v>
      </c>
      <c r="P8" t="str">
        <f>before!P8</f>
        <v>{'Original': {}, 'Wavelet': {}}</v>
      </c>
      <c r="Q8" t="str">
        <f>before!Q8</f>
        <v>{'Original': {}, 'Wavelet': {}}</v>
      </c>
      <c r="R8" t="str">
        <f>before!R8</f>
        <v>{'Original': {}, 'Wavelet': {}}</v>
      </c>
      <c r="S8" t="str">
        <f>before!S8</f>
        <v>{'Original': {}, 'Wavelet': {}}</v>
      </c>
      <c r="T8" t="str">
        <f>before!T8</f>
        <v>{'Original': {}, 'Wavelet': {}}</v>
      </c>
      <c r="U8" t="str">
        <f>before!U8</f>
        <v>{'Original': {}, 'Wavelet': {}}</v>
      </c>
    </row>
    <row r="9" spans="1:21" x14ac:dyDescent="0.2">
      <c r="A9" t="str">
        <f>before!A9</f>
        <v>diagnostics</v>
      </c>
      <c r="B9" t="str">
        <f>before!B9</f>
        <v>Image-original</v>
      </c>
      <c r="C9" t="str">
        <f>before!C9</f>
        <v>Hash</v>
      </c>
      <c r="D9" t="str">
        <f>before!D9</f>
        <v>cbf53d5087cde66ec8ab370a193e6eee824228d5</v>
      </c>
      <c r="E9" t="str">
        <f>before!E9</f>
        <v>cbf53d5087cde66ec8ab370a193e6eee824228d5</v>
      </c>
      <c r="F9" t="str">
        <f>before!F9</f>
        <v>d7bb4c1e523fbf3086404d1d682c155eebad21ad</v>
      </c>
      <c r="G9" t="str">
        <f>before!G9</f>
        <v>d7bb4c1e523fbf3086404d1d682c155eebad21ad</v>
      </c>
      <c r="H9" t="str">
        <f>before!H9</f>
        <v>871b7274f3cd19ca737741185091bd26c9320d2e</v>
      </c>
      <c r="I9" t="str">
        <f>before!I9</f>
        <v>871b7274f3cd19ca737741185091bd26c9320d2e</v>
      </c>
      <c r="J9" t="str">
        <f>before!J9</f>
        <v>e26ff117432b2ba327d3493e957d04862f2b34e6</v>
      </c>
      <c r="K9" t="str">
        <f>before!K9</f>
        <v>e26ff117432b2ba327d3493e957d04862f2b34e6</v>
      </c>
      <c r="L9" t="str">
        <f>before!L9</f>
        <v>30d42e42d951a55d613754c5ac6a7a4921c12123</v>
      </c>
      <c r="M9" t="str">
        <f>before!M9</f>
        <v>30d42e42d951a55d613754c5ac6a7a4921c12123</v>
      </c>
      <c r="N9" t="str">
        <f>before!N9</f>
        <v>90ee243e256197e50101324d19170af329c20fc5</v>
      </c>
      <c r="O9" t="str">
        <f>before!O9</f>
        <v>90ee243e256197e50101324d19170af329c20fc5</v>
      </c>
      <c r="P9" t="str">
        <f>before!P9</f>
        <v>022b94958ce0815678443f5de77c43ae00ffd982</v>
      </c>
      <c r="Q9" t="str">
        <f>before!Q9</f>
        <v>022b94958ce0815678443f5de77c43ae00ffd982</v>
      </c>
      <c r="R9" t="str">
        <f>before!R9</f>
        <v>125632274b4418d2bfa9436a0f00f2f31f20c487</v>
      </c>
      <c r="S9" t="str">
        <f>before!S9</f>
        <v>125632274b4418d2bfa9436a0f00f2f31f20c487</v>
      </c>
      <c r="T9" t="str">
        <f>before!T9</f>
        <v>2e06a5aafb24dd98bddfdd888b125440a3d1d177</v>
      </c>
      <c r="U9" t="str">
        <f>before!U9</f>
        <v>2e06a5aafb24dd98bddfdd888b125440a3d1d177</v>
      </c>
    </row>
    <row r="10" spans="1:21" x14ac:dyDescent="0.2">
      <c r="A10" t="str">
        <f>before!A10</f>
        <v>diagnostics</v>
      </c>
      <c r="B10" t="str">
        <f>before!B10</f>
        <v>Image-original</v>
      </c>
      <c r="C10" t="str">
        <f>before!C10</f>
        <v>Dimensionality</v>
      </c>
      <c r="D10" t="str">
        <f>before!D10</f>
        <v>3D</v>
      </c>
      <c r="E10" t="str">
        <f>before!E10</f>
        <v>3D</v>
      </c>
      <c r="F10" t="str">
        <f>before!F10</f>
        <v>3D</v>
      </c>
      <c r="G10" t="str">
        <f>before!G10</f>
        <v>3D</v>
      </c>
      <c r="H10" t="str">
        <f>before!H10</f>
        <v>3D</v>
      </c>
      <c r="I10" t="str">
        <f>before!I10</f>
        <v>3D</v>
      </c>
      <c r="J10" t="str">
        <f>before!J10</f>
        <v>3D</v>
      </c>
      <c r="K10" t="str">
        <f>before!K10</f>
        <v>3D</v>
      </c>
      <c r="L10" t="str">
        <f>before!L10</f>
        <v>3D</v>
      </c>
      <c r="M10" t="str">
        <f>before!M10</f>
        <v>3D</v>
      </c>
      <c r="N10" t="str">
        <f>before!N10</f>
        <v>3D</v>
      </c>
      <c r="O10" t="str">
        <f>before!O10</f>
        <v>3D</v>
      </c>
      <c r="P10" t="str">
        <f>before!P10</f>
        <v>3D</v>
      </c>
      <c r="Q10" t="str">
        <f>before!Q10</f>
        <v>3D</v>
      </c>
      <c r="R10" t="str">
        <f>before!R10</f>
        <v>3D</v>
      </c>
      <c r="S10" t="str">
        <f>before!S10</f>
        <v>3D</v>
      </c>
      <c r="T10" t="str">
        <f>before!T10</f>
        <v>3D</v>
      </c>
      <c r="U10" t="str">
        <f>before!U10</f>
        <v>3D</v>
      </c>
    </row>
    <row r="11" spans="1:21" x14ac:dyDescent="0.2">
      <c r="A11" t="str">
        <f>before!A11</f>
        <v>diagnostics</v>
      </c>
      <c r="B11" t="str">
        <f>before!B11</f>
        <v>Image-original</v>
      </c>
      <c r="C11" t="str">
        <f>before!C11</f>
        <v>Spacing</v>
      </c>
      <c r="D11" t="str">
        <f>before!D11</f>
        <v>(1.0, 1.0, 1.0)</v>
      </c>
      <c r="E11" t="str">
        <f>before!E11</f>
        <v>(1.0, 1.0, 1.0)</v>
      </c>
      <c r="F11" t="str">
        <f>before!F11</f>
        <v>(1.0, 1.0, 1.0)</v>
      </c>
      <c r="G11" t="str">
        <f>before!G11</f>
        <v>(1.0, 1.0, 1.0)</v>
      </c>
      <c r="H11" t="str">
        <f>before!H11</f>
        <v>(1.0, 1.0, 1.0)</v>
      </c>
      <c r="I11" t="str">
        <f>before!I11</f>
        <v>(1.0, 1.0, 1.0)</v>
      </c>
      <c r="J11" t="str">
        <f>before!J11</f>
        <v>(1.0, 1.0, 1.0)</v>
      </c>
      <c r="K11" t="str">
        <f>before!K11</f>
        <v>(1.0, 1.0, 1.0)</v>
      </c>
      <c r="L11" t="str">
        <f>before!L11</f>
        <v>(1.0, 1.0, 1.0)</v>
      </c>
      <c r="M11" t="str">
        <f>before!M11</f>
        <v>(1.0, 1.0, 1.0)</v>
      </c>
      <c r="N11" t="str">
        <f>before!N11</f>
        <v>(1.0, 1.0, 1.0)</v>
      </c>
      <c r="O11" t="str">
        <f>before!O11</f>
        <v>(1.0, 1.0, 1.0)</v>
      </c>
      <c r="P11" t="str">
        <f>before!P11</f>
        <v>(1.0, 1.0, 1.0)</v>
      </c>
      <c r="Q11" t="str">
        <f>before!Q11</f>
        <v>(1.0, 1.0, 1.0)</v>
      </c>
      <c r="R11" t="str">
        <f>before!R11</f>
        <v>(1.0, 1.0, 1.0)</v>
      </c>
      <c r="S11" t="str">
        <f>before!S11</f>
        <v>(1.0, 1.0, 1.0)</v>
      </c>
      <c r="T11" t="str">
        <f>before!T11</f>
        <v>(1.0, 1.0, 1.0)</v>
      </c>
      <c r="U11" t="str">
        <f>before!U11</f>
        <v>(1.0, 1.0, 1.0)</v>
      </c>
    </row>
    <row r="12" spans="1:21" x14ac:dyDescent="0.2">
      <c r="A12" t="str">
        <f>before!A12</f>
        <v>diagnostics</v>
      </c>
      <c r="B12" t="str">
        <f>before!B12</f>
        <v>Image-original</v>
      </c>
      <c r="C12" t="str">
        <f>before!C12</f>
        <v>Size</v>
      </c>
      <c r="D12" t="str">
        <f>before!D12</f>
        <v>(627, 480, 1)</v>
      </c>
      <c r="E12" t="str">
        <f>before!E12</f>
        <v>(627, 480, 1)</v>
      </c>
      <c r="F12" t="str">
        <f>before!F12</f>
        <v>(627, 480, 1)</v>
      </c>
      <c r="G12" t="str">
        <f>before!G12</f>
        <v>(627, 480, 1)</v>
      </c>
      <c r="H12" t="str">
        <f>before!H12</f>
        <v>(627, 480, 1)</v>
      </c>
      <c r="I12" t="str">
        <f>before!I12</f>
        <v>(627, 480, 1)</v>
      </c>
      <c r="J12" t="str">
        <f>before!J12</f>
        <v>(627, 480, 1)</v>
      </c>
      <c r="K12" t="str">
        <f>before!K12</f>
        <v>(627, 480, 1)</v>
      </c>
      <c r="L12" t="str">
        <f>before!L12</f>
        <v>(627, 480, 1)</v>
      </c>
      <c r="M12" t="str">
        <f>before!M12</f>
        <v>(627, 480, 1)</v>
      </c>
      <c r="N12" t="str">
        <f>before!N12</f>
        <v>(627, 480, 1)</v>
      </c>
      <c r="O12" t="str">
        <f>before!O12</f>
        <v>(627, 480, 1)</v>
      </c>
      <c r="P12" t="str">
        <f>before!P12</f>
        <v>(627, 480, 1)</v>
      </c>
      <c r="Q12" t="str">
        <f>before!Q12</f>
        <v>(627, 480, 1)</v>
      </c>
      <c r="R12" t="str">
        <f>before!R12</f>
        <v>(627, 480, 1)</v>
      </c>
      <c r="S12" t="str">
        <f>before!S12</f>
        <v>(627, 480, 1)</v>
      </c>
      <c r="T12" t="str">
        <f>before!T12</f>
        <v>(627, 480, 1)</v>
      </c>
      <c r="U12" t="str">
        <f>before!U12</f>
        <v>(627, 480, 1)</v>
      </c>
    </row>
    <row r="13" spans="1:21" x14ac:dyDescent="0.2">
      <c r="A13" t="str">
        <f>before!A13</f>
        <v>diagnostics</v>
      </c>
      <c r="B13" t="str">
        <f>before!B13</f>
        <v>Image-original</v>
      </c>
      <c r="C13" t="str">
        <f>before!C13</f>
        <v>Mean</v>
      </c>
      <c r="D13">
        <f>before!D13</f>
        <v>309.414304226475</v>
      </c>
      <c r="E13">
        <f>before!E13</f>
        <v>309.414304226475</v>
      </c>
      <c r="F13">
        <f>before!F13</f>
        <v>300.80413676235997</v>
      </c>
      <c r="G13">
        <f>before!G13</f>
        <v>300.80413676235997</v>
      </c>
      <c r="H13">
        <f>before!H13</f>
        <v>315.500239234449</v>
      </c>
      <c r="I13">
        <f>before!I13</f>
        <v>315.500239234449</v>
      </c>
      <c r="J13">
        <f>before!J13</f>
        <v>311.08760964912199</v>
      </c>
      <c r="K13">
        <f>before!K13</f>
        <v>311.08760964912199</v>
      </c>
      <c r="L13">
        <f>before!L13</f>
        <v>315.99257044125397</v>
      </c>
      <c r="M13">
        <f>before!M13</f>
        <v>315.99257044125397</v>
      </c>
      <c r="N13">
        <f>before!N13</f>
        <v>309.41540404040398</v>
      </c>
      <c r="O13">
        <f>before!O13</f>
        <v>309.41540404040398</v>
      </c>
      <c r="P13">
        <f>before!P13</f>
        <v>296.62585061137599</v>
      </c>
      <c r="Q13">
        <f>before!Q13</f>
        <v>296.62585061137599</v>
      </c>
      <c r="R13">
        <f>before!R13</f>
        <v>302.75006645401299</v>
      </c>
      <c r="S13">
        <f>before!S13</f>
        <v>302.75006645401299</v>
      </c>
      <c r="T13">
        <f>before!T13</f>
        <v>300.11425770866498</v>
      </c>
      <c r="U13">
        <f>before!U13</f>
        <v>300.11425770866498</v>
      </c>
    </row>
    <row r="14" spans="1:21" x14ac:dyDescent="0.2">
      <c r="A14" t="str">
        <f>before!A14</f>
        <v>diagnostics</v>
      </c>
      <c r="B14" t="str">
        <f>before!B14</f>
        <v>Image-original</v>
      </c>
      <c r="C14" t="str">
        <f>before!C14</f>
        <v>Minimum</v>
      </c>
      <c r="D14">
        <f>before!D14</f>
        <v>228</v>
      </c>
      <c r="E14">
        <f>before!E14</f>
        <v>228</v>
      </c>
      <c r="F14">
        <f>before!F14</f>
        <v>224</v>
      </c>
      <c r="G14">
        <f>before!G14</f>
        <v>224</v>
      </c>
      <c r="H14">
        <f>before!H14</f>
        <v>223</v>
      </c>
      <c r="I14">
        <f>before!I14</f>
        <v>223</v>
      </c>
      <c r="J14">
        <f>before!J14</f>
        <v>231</v>
      </c>
      <c r="K14">
        <f>before!K14</f>
        <v>231</v>
      </c>
      <c r="L14">
        <f>before!L14</f>
        <v>223</v>
      </c>
      <c r="M14">
        <f>before!M14</f>
        <v>223</v>
      </c>
      <c r="N14">
        <f>before!N14</f>
        <v>233</v>
      </c>
      <c r="O14">
        <f>before!O14</f>
        <v>233</v>
      </c>
      <c r="P14">
        <f>before!P14</f>
        <v>232</v>
      </c>
      <c r="Q14">
        <f>before!Q14</f>
        <v>232</v>
      </c>
      <c r="R14">
        <f>before!R14</f>
        <v>218</v>
      </c>
      <c r="S14">
        <f>before!S14</f>
        <v>218</v>
      </c>
      <c r="T14">
        <f>before!T14</f>
        <v>228</v>
      </c>
      <c r="U14">
        <f>before!U14</f>
        <v>228</v>
      </c>
    </row>
    <row r="15" spans="1:21" x14ac:dyDescent="0.2">
      <c r="A15" t="str">
        <f>before!A15</f>
        <v>diagnostics</v>
      </c>
      <c r="B15" t="str">
        <f>before!B15</f>
        <v>Image-original</v>
      </c>
      <c r="C15" t="str">
        <f>before!C15</f>
        <v>Maximum</v>
      </c>
      <c r="D15">
        <f>before!D15</f>
        <v>384</v>
      </c>
      <c r="E15">
        <f>before!E15</f>
        <v>384</v>
      </c>
      <c r="F15">
        <f>before!F15</f>
        <v>376</v>
      </c>
      <c r="G15">
        <f>before!G15</f>
        <v>376</v>
      </c>
      <c r="H15">
        <f>before!H15</f>
        <v>375</v>
      </c>
      <c r="I15">
        <f>before!I15</f>
        <v>375</v>
      </c>
      <c r="J15">
        <f>before!J15</f>
        <v>373</v>
      </c>
      <c r="K15">
        <f>before!K15</f>
        <v>373</v>
      </c>
      <c r="L15">
        <f>before!L15</f>
        <v>378</v>
      </c>
      <c r="M15">
        <f>before!M15</f>
        <v>378</v>
      </c>
      <c r="N15">
        <f>before!N15</f>
        <v>376</v>
      </c>
      <c r="O15">
        <f>before!O15</f>
        <v>376</v>
      </c>
      <c r="P15">
        <f>before!P15</f>
        <v>373</v>
      </c>
      <c r="Q15">
        <f>before!Q15</f>
        <v>373</v>
      </c>
      <c r="R15">
        <f>before!R15</f>
        <v>377</v>
      </c>
      <c r="S15">
        <f>before!S15</f>
        <v>377</v>
      </c>
      <c r="T15">
        <f>before!T15</f>
        <v>380</v>
      </c>
      <c r="U15">
        <f>before!U15</f>
        <v>380</v>
      </c>
    </row>
    <row r="16" spans="1:21" x14ac:dyDescent="0.2">
      <c r="A16" t="str">
        <f>before!A16</f>
        <v>diagnostics</v>
      </c>
      <c r="B16" t="str">
        <f>before!B16</f>
        <v>Mask-original</v>
      </c>
      <c r="C16" t="str">
        <f>before!C16</f>
        <v>Hash</v>
      </c>
      <c r="D16" t="str">
        <f>before!D16</f>
        <v>491b484c1860b2508641a74f65d14b475d852b07</v>
      </c>
      <c r="E16" t="str">
        <f>before!E16</f>
        <v>491b484c1860b2508641a74f65d14b475d852b07</v>
      </c>
      <c r="F16" t="str">
        <f>before!F16</f>
        <v>5305680d534c87d841c3facb6d9d3c84b2d2f3e1</v>
      </c>
      <c r="G16" t="str">
        <f>before!G16</f>
        <v>5305680d534c87d841c3facb6d9d3c84b2d2f3e1</v>
      </c>
      <c r="H16" t="str">
        <f>before!H16</f>
        <v>832d6086e753dde9f4d978bafd628ae5497d2a36</v>
      </c>
      <c r="I16" t="str">
        <f>before!I16</f>
        <v>832d6086e753dde9f4d978bafd628ae5497d2a36</v>
      </c>
      <c r="J16" t="str">
        <f>before!J16</f>
        <v>f88d0222daa472240e8a858245dab3ff59567c5d</v>
      </c>
      <c r="K16" t="str">
        <f>before!K16</f>
        <v>f88d0222daa472240e8a858245dab3ff59567c5d</v>
      </c>
      <c r="L16" t="str">
        <f>before!L16</f>
        <v>0237573d58f798020b44e941ae5f13f6977b781d</v>
      </c>
      <c r="M16" t="str">
        <f>before!M16</f>
        <v>0237573d58f798020b44e941ae5f13f6977b781d</v>
      </c>
      <c r="N16" t="str">
        <f>before!N16</f>
        <v>4c3775b4513e947d5d294d92826e709c6d6b0b96</v>
      </c>
      <c r="O16" t="str">
        <f>before!O16</f>
        <v>4c3775b4513e947d5d294d92826e709c6d6b0b96</v>
      </c>
      <c r="P16" t="str">
        <f>before!P16</f>
        <v>6f6b260292d7e0e564ad22ba3d9da07bfd2e1398</v>
      </c>
      <c r="Q16" t="str">
        <f>before!Q16</f>
        <v>6f6b260292d7e0e564ad22ba3d9da07bfd2e1398</v>
      </c>
      <c r="R16" t="str">
        <f>before!R16</f>
        <v>bec95e7b7cef0c4cf7fcc2c775774eeb822fcc95</v>
      </c>
      <c r="S16" t="str">
        <f>before!S16</f>
        <v>bec95e7b7cef0c4cf7fcc2c775774eeb822fcc95</v>
      </c>
      <c r="T16" t="str">
        <f>before!T16</f>
        <v>d42d758df5c6cf3bc88456cc430a10082bae8809</v>
      </c>
      <c r="U16" t="str">
        <f>before!U16</f>
        <v>d42d758df5c6cf3bc88456cc430a10082bae8809</v>
      </c>
    </row>
    <row r="17" spans="1:21" x14ac:dyDescent="0.2">
      <c r="A17" t="str">
        <f>before!A17</f>
        <v>diagnostics</v>
      </c>
      <c r="B17" t="str">
        <f>before!B17</f>
        <v>Mask-original</v>
      </c>
      <c r="C17" t="str">
        <f>before!C17</f>
        <v>Spacing</v>
      </c>
      <c r="D17" t="str">
        <f>before!D17</f>
        <v>(1.0, 1.0, 1.0)</v>
      </c>
      <c r="E17" t="str">
        <f>before!E17</f>
        <v>(1.0, 1.0, 1.0)</v>
      </c>
      <c r="F17" t="str">
        <f>before!F17</f>
        <v>(1.0, 1.0, 1.0)</v>
      </c>
      <c r="G17" t="str">
        <f>before!G17</f>
        <v>(1.0, 1.0, 1.0)</v>
      </c>
      <c r="H17" t="str">
        <f>before!H17</f>
        <v>(1.0, 1.0, 1.0)</v>
      </c>
      <c r="I17" t="str">
        <f>before!I17</f>
        <v>(1.0, 1.0, 1.0)</v>
      </c>
      <c r="J17" t="str">
        <f>before!J17</f>
        <v>(1.0, 1.0, 1.0)</v>
      </c>
      <c r="K17" t="str">
        <f>before!K17</f>
        <v>(1.0, 1.0, 1.0)</v>
      </c>
      <c r="L17" t="str">
        <f>before!L17</f>
        <v>(1.0, 1.0, 1.0)</v>
      </c>
      <c r="M17" t="str">
        <f>before!M17</f>
        <v>(1.0, 1.0, 1.0)</v>
      </c>
      <c r="N17" t="str">
        <f>before!N17</f>
        <v>(1.0, 1.0, 1.0)</v>
      </c>
      <c r="O17" t="str">
        <f>before!O17</f>
        <v>(1.0, 1.0, 1.0)</v>
      </c>
      <c r="P17" t="str">
        <f>before!P17</f>
        <v>(1.0, 1.0, 1.0)</v>
      </c>
      <c r="Q17" t="str">
        <f>before!Q17</f>
        <v>(1.0, 1.0, 1.0)</v>
      </c>
      <c r="R17" t="str">
        <f>before!R17</f>
        <v>(1.0, 1.0, 1.0)</v>
      </c>
      <c r="S17" t="str">
        <f>before!S17</f>
        <v>(1.0, 1.0, 1.0)</v>
      </c>
      <c r="T17" t="str">
        <f>before!T17</f>
        <v>(1.0, 1.0, 1.0)</v>
      </c>
      <c r="U17" t="str">
        <f>before!U17</f>
        <v>(1.0, 1.0, 1.0)</v>
      </c>
    </row>
    <row r="18" spans="1:21" x14ac:dyDescent="0.2">
      <c r="A18" t="str">
        <f>before!A18</f>
        <v>diagnostics</v>
      </c>
      <c r="B18" t="str">
        <f>before!B18</f>
        <v>Mask-original</v>
      </c>
      <c r="C18" t="str">
        <f>before!C18</f>
        <v>Size</v>
      </c>
      <c r="D18" t="str">
        <f>before!D18</f>
        <v>(293, 238, 1)</v>
      </c>
      <c r="E18" t="str">
        <f>before!E18</f>
        <v>(293, 238, 1)</v>
      </c>
      <c r="F18" t="str">
        <f>before!F18</f>
        <v>(627, 480, 1)</v>
      </c>
      <c r="G18" t="str">
        <f>before!G18</f>
        <v>(627, 480, 1)</v>
      </c>
      <c r="H18" t="str">
        <f>before!H18</f>
        <v>(627, 480, 1)</v>
      </c>
      <c r="I18" t="str">
        <f>before!I18</f>
        <v>(627, 480, 1)</v>
      </c>
      <c r="J18" t="str">
        <f>before!J18</f>
        <v>(627, 480, 1)</v>
      </c>
      <c r="K18" t="str">
        <f>before!K18</f>
        <v>(627, 480, 1)</v>
      </c>
      <c r="L18" t="str">
        <f>before!L18</f>
        <v>(627, 480, 1)</v>
      </c>
      <c r="M18" t="str">
        <f>before!M18</f>
        <v>(627, 480, 1)</v>
      </c>
      <c r="N18" t="str">
        <f>before!N18</f>
        <v>(627, 480, 1)</v>
      </c>
      <c r="O18" t="str">
        <f>before!O18</f>
        <v>(627, 480, 1)</v>
      </c>
      <c r="P18" t="str">
        <f>before!P18</f>
        <v>(627, 480, 1)</v>
      </c>
      <c r="Q18" t="str">
        <f>before!Q18</f>
        <v>(627, 480, 1)</v>
      </c>
      <c r="R18" t="str">
        <f>before!R18</f>
        <v>(627, 480, 1)</v>
      </c>
      <c r="S18" t="str">
        <f>before!S18</f>
        <v>(627, 480, 1)</v>
      </c>
      <c r="T18" t="str">
        <f>before!T18</f>
        <v>(627, 480, 1)</v>
      </c>
      <c r="U18" t="str">
        <f>before!U18</f>
        <v>(627, 480, 1)</v>
      </c>
    </row>
    <row r="19" spans="1:21" x14ac:dyDescent="0.2">
      <c r="A19" t="str">
        <f>before!A19</f>
        <v>diagnostics</v>
      </c>
      <c r="B19" t="str">
        <f>before!B19</f>
        <v>Mask-original</v>
      </c>
      <c r="C19" t="str">
        <f>before!C19</f>
        <v>BoundingBox</v>
      </c>
      <c r="D19" t="str">
        <f>before!D19</f>
        <v>(0, 43, 0, 108, 195, 1)</v>
      </c>
      <c r="E19" t="str">
        <f>before!E19</f>
        <v>(0, 43, 0, 108, 195, 1)</v>
      </c>
      <c r="F19" t="str">
        <f>before!F19</f>
        <v>(182, 178, 0, 124, 167, 1)</v>
      </c>
      <c r="G19" t="str">
        <f>before!G19</f>
        <v>(423, 180, 0, 129, 186, 1)</v>
      </c>
      <c r="H19" t="str">
        <f>before!H19</f>
        <v>(148, 186, 0, 91, 142, 1)</v>
      </c>
      <c r="I19" t="str">
        <f>before!I19</f>
        <v>(424, 150, 0, 139, 134, 1)</v>
      </c>
      <c r="J19" t="str">
        <f>before!J19</f>
        <v>(162, 175, 0, 105, 125, 1)</v>
      </c>
      <c r="K19" t="str">
        <f>before!K19</f>
        <v>(388, 214, 0, 84, 134, 1)</v>
      </c>
      <c r="L19" t="str">
        <f>before!L19</f>
        <v>(207, 145, 0, 87, 125, 1)</v>
      </c>
      <c r="M19" t="str">
        <f>before!M19</f>
        <v>(386, 163, 0, 84, 126, 1)</v>
      </c>
      <c r="N19" t="str">
        <f>before!N19</f>
        <v>(61, 211, 0, 107, 128, 1)</v>
      </c>
      <c r="O19" t="str">
        <f>before!O19</f>
        <v>(405, 160, 0, 99, 140, 1)</v>
      </c>
      <c r="P19" t="str">
        <f>before!P19</f>
        <v>(132, 165, 0, 95, 126, 1)</v>
      </c>
      <c r="Q19" t="str">
        <f>before!Q19</f>
        <v>(417, 163, 0, 93, 128, 1)</v>
      </c>
      <c r="R19" t="str">
        <f>before!R19</f>
        <v>(54, 128, 0, 125, 153, 1)</v>
      </c>
      <c r="S19" t="str">
        <f>before!S19</f>
        <v>(308, 131, 0, 112, 143, 1)</v>
      </c>
      <c r="T19" t="str">
        <f>before!T19</f>
        <v>(93, 161, 0, 107, 108, 1)</v>
      </c>
      <c r="U19" t="str">
        <f>before!U19</f>
        <v>(368, 175, 0, 101, 111, 1)</v>
      </c>
    </row>
    <row r="20" spans="1:21" x14ac:dyDescent="0.2">
      <c r="A20" t="str">
        <f>before!A20</f>
        <v>diagnostics</v>
      </c>
      <c r="B20" t="str">
        <f>before!B20</f>
        <v>Mask-original</v>
      </c>
      <c r="C20" t="str">
        <f>before!C20</f>
        <v>VoxelNum</v>
      </c>
      <c r="D20">
        <f>before!D20</f>
        <v>12486</v>
      </c>
      <c r="E20">
        <f>before!E20</f>
        <v>12486</v>
      </c>
      <c r="F20">
        <f>before!F20</f>
        <v>9663</v>
      </c>
      <c r="G20">
        <f>before!G20</f>
        <v>12728</v>
      </c>
      <c r="H20">
        <f>before!H20</f>
        <v>8474</v>
      </c>
      <c r="I20">
        <f>before!I20</f>
        <v>9687</v>
      </c>
      <c r="J20">
        <f>before!J20</f>
        <v>8635</v>
      </c>
      <c r="K20">
        <f>before!K20</f>
        <v>8036</v>
      </c>
      <c r="L20">
        <f>before!L20</f>
        <v>6428</v>
      </c>
      <c r="M20">
        <f>before!M20</f>
        <v>6891</v>
      </c>
      <c r="N20">
        <f>before!N20</f>
        <v>9778</v>
      </c>
      <c r="O20">
        <f>before!O20</f>
        <v>9565</v>
      </c>
      <c r="P20">
        <f>before!P20</f>
        <v>8038</v>
      </c>
      <c r="Q20">
        <f>before!Q20</f>
        <v>8270</v>
      </c>
      <c r="R20">
        <f>before!R20</f>
        <v>11058</v>
      </c>
      <c r="S20">
        <f>before!S20</f>
        <v>9057</v>
      </c>
      <c r="T20">
        <f>before!T20</f>
        <v>7056</v>
      </c>
      <c r="U20">
        <f>before!U20</f>
        <v>7162</v>
      </c>
    </row>
    <row r="21" spans="1:21" x14ac:dyDescent="0.2">
      <c r="A21" t="str">
        <f>before!A21</f>
        <v>diagnostics</v>
      </c>
      <c r="B21" t="str">
        <f>before!B21</f>
        <v>Mask-original</v>
      </c>
      <c r="C21" t="str">
        <f>before!C21</f>
        <v>VolumeNum</v>
      </c>
      <c r="D21">
        <f>before!D21</f>
        <v>2</v>
      </c>
      <c r="E21">
        <f>before!E21</f>
        <v>2</v>
      </c>
      <c r="F21">
        <f>before!F21</f>
        <v>1</v>
      </c>
      <c r="G21">
        <f>before!G21</f>
        <v>1</v>
      </c>
      <c r="H21">
        <f>before!H21</f>
        <v>1</v>
      </c>
      <c r="I21">
        <f>before!I21</f>
        <v>1</v>
      </c>
      <c r="J21">
        <f>before!J21</f>
        <v>1</v>
      </c>
      <c r="K21">
        <f>before!K21</f>
        <v>1</v>
      </c>
      <c r="L21">
        <f>before!L21</f>
        <v>1</v>
      </c>
      <c r="M21">
        <f>before!M21</f>
        <v>1</v>
      </c>
      <c r="N21">
        <f>before!N21</f>
        <v>1</v>
      </c>
      <c r="O21">
        <f>before!O21</f>
        <v>1</v>
      </c>
      <c r="P21">
        <f>before!P21</f>
        <v>1</v>
      </c>
      <c r="Q21">
        <f>before!Q21</f>
        <v>1</v>
      </c>
      <c r="R21">
        <f>before!R21</f>
        <v>1</v>
      </c>
      <c r="S21">
        <f>before!S21</f>
        <v>2</v>
      </c>
      <c r="T21">
        <f>before!T21</f>
        <v>1</v>
      </c>
      <c r="U21">
        <f>before!U21</f>
        <v>1</v>
      </c>
    </row>
    <row r="22" spans="1:21" x14ac:dyDescent="0.2">
      <c r="A22" t="str">
        <f>before!A22</f>
        <v>diagnostics</v>
      </c>
      <c r="B22" t="str">
        <f>before!B22</f>
        <v>Mask-original</v>
      </c>
      <c r="C22" t="str">
        <f>before!C22</f>
        <v>CenterOfMassIndex</v>
      </c>
      <c r="D22" t="str">
        <f>before!D22</f>
        <v>(64.02322601313472, 152.00224251161302, 0.0)</v>
      </c>
      <c r="E22" t="str">
        <f>before!E22</f>
        <v>(64.02322601313472, 152.00224251161302, 0.0)</v>
      </c>
      <c r="F22" t="str">
        <f>before!F22</f>
        <v>(230.5763220531926, 260.50201800683016, 0.0)</v>
      </c>
      <c r="G22" t="str">
        <f>before!G22</f>
        <v>(489.01893463230675, 267.9319610307982, 0.0)</v>
      </c>
      <c r="H22" t="str">
        <f>before!H22</f>
        <v>(191.9873731413736, 258.5972386122256, 0.0)</v>
      </c>
      <c r="I22" t="str">
        <f>before!I22</f>
        <v>(489.02797563745224, 205.49870961081862, 0.0)</v>
      </c>
      <c r="J22" t="str">
        <f>before!J22</f>
        <v>(217.69901563404747, 231.17046902142442, 0.0)</v>
      </c>
      <c r="K22" t="str">
        <f>before!K22</f>
        <v>(423.3602538576406, 281.69337979094075, 0.0)</v>
      </c>
      <c r="L22" t="str">
        <f>before!L22</f>
        <v>(254.51011200995643, 217.08478531425015, 0.0)</v>
      </c>
      <c r="M22" t="str">
        <f>before!M22</f>
        <v>(421.2709331011464, 231.18502394427514, 0.0)</v>
      </c>
      <c r="N22" t="str">
        <f>before!N22</f>
        <v>(110.29351605645326, 266.677950501125, 0.0)</v>
      </c>
      <c r="O22" t="str">
        <f>before!O22</f>
        <v>(463.24411918452694, 226.5623627809723, 0.0)</v>
      </c>
      <c r="P22" t="str">
        <f>before!P22</f>
        <v>(178.18113958696193, 220.8259517292859, 0.0)</v>
      </c>
      <c r="Q22" t="str">
        <f>before!Q22</f>
        <v>(460.6704957678356, 219.24244256348246, 0.0)</v>
      </c>
      <c r="R22" t="str">
        <f>before!R22</f>
        <v>(124.70763248327003, 204.10056068005065, 0.0)</v>
      </c>
      <c r="S22" t="str">
        <f>before!S22</f>
        <v>(369.0744175775643, 202.51540245114276, 0.0)</v>
      </c>
      <c r="T22" t="str">
        <f>before!T22</f>
        <v>(140.40178571428572, 210.04988662131518, 0.0)</v>
      </c>
      <c r="U22" t="str">
        <f>before!U22</f>
        <v>(421.46914269757053, 222.62273108070372, 0.0)</v>
      </c>
    </row>
    <row r="23" spans="1:21" x14ac:dyDescent="0.2">
      <c r="A23" t="str">
        <f>before!A23</f>
        <v>diagnostics</v>
      </c>
      <c r="B23" t="str">
        <f>before!B23</f>
        <v>Mask-original</v>
      </c>
      <c r="C23" t="str">
        <f>before!C23</f>
        <v>CenterOfMass</v>
      </c>
      <c r="D23" t="str">
        <f>before!D23</f>
        <v>(180.02322601313472, 241.00224251161302, 0.0)</v>
      </c>
      <c r="E23" t="str">
        <f>before!E23</f>
        <v>(180.02322601313472, 241.00224251161302, 0.0)</v>
      </c>
      <c r="F23" t="str">
        <f>before!F23</f>
        <v>(230.5763220531926, 260.50201800683016, 0.0)</v>
      </c>
      <c r="G23" t="str">
        <f>before!G23</f>
        <v>(489.01893463230675, 267.9319610307982, 0.0)</v>
      </c>
      <c r="H23" t="str">
        <f>before!H23</f>
        <v>(191.9873731413736, 258.5972386122256, 0.0)</v>
      </c>
      <c r="I23" t="str">
        <f>before!I23</f>
        <v>(489.02797563745224, 205.49870961081862, 0.0)</v>
      </c>
      <c r="J23" t="str">
        <f>before!J23</f>
        <v>(217.69901563404747, 231.17046902142442, 0.0)</v>
      </c>
      <c r="K23" t="str">
        <f>before!K23</f>
        <v>(423.3602538576406, 281.69337979094075, 0.0)</v>
      </c>
      <c r="L23" t="str">
        <f>before!L23</f>
        <v>(254.51011200995643, 217.08478531425015, 0.0)</v>
      </c>
      <c r="M23" t="str">
        <f>before!M23</f>
        <v>(421.2709331011464, 231.18502394427514, 0.0)</v>
      </c>
      <c r="N23" t="str">
        <f>before!N23</f>
        <v>(110.29351605645326, 266.677950501125, 0.0)</v>
      </c>
      <c r="O23" t="str">
        <f>before!O23</f>
        <v>(463.24411918452694, 226.5623627809723, 0.0)</v>
      </c>
      <c r="P23" t="str">
        <f>before!P23</f>
        <v>(178.18113958696193, 220.8259517292859, 0.0)</v>
      </c>
      <c r="Q23" t="str">
        <f>before!Q23</f>
        <v>(460.6704957678356, 219.24244256348246, 0.0)</v>
      </c>
      <c r="R23" t="str">
        <f>before!R23</f>
        <v>(124.70763248327003, 204.10056068005065, 0.0)</v>
      </c>
      <c r="S23" t="str">
        <f>before!S23</f>
        <v>(369.0744175775643, 202.51540245114276, 0.0)</v>
      </c>
      <c r="T23" t="str">
        <f>before!T23</f>
        <v>(140.40178571428572, 210.04988662131518, 0.0)</v>
      </c>
      <c r="U23" t="str">
        <f>before!U23</f>
        <v>(421.46914269757053, 222.62273108070372, 0.0)</v>
      </c>
    </row>
    <row r="24" spans="1:21" x14ac:dyDescent="0.2">
      <c r="A24" t="str">
        <f>before!A24</f>
        <v>original</v>
      </c>
      <c r="B24" t="str">
        <f>before!B24</f>
        <v>shape</v>
      </c>
      <c r="C24" t="str">
        <f>before!C24</f>
        <v>Elongation</v>
      </c>
      <c r="D24">
        <f>before!D24</f>
        <v>0.51883640516630203</v>
      </c>
      <c r="E24">
        <f>before!E24</f>
        <v>0.51883640516630203</v>
      </c>
      <c r="F24">
        <f>before!F24</f>
        <v>0.50304277653420404</v>
      </c>
      <c r="G24">
        <f>before!G24</f>
        <v>0.49176476849898998</v>
      </c>
      <c r="H24">
        <f>before!H24</f>
        <v>0.59760277279412</v>
      </c>
      <c r="I24">
        <f>before!I24</f>
        <v>0.69401788341326198</v>
      </c>
      <c r="J24">
        <f>before!J24</f>
        <v>0.65596759582250797</v>
      </c>
      <c r="K24">
        <f>before!K24</f>
        <v>0.57589051823371795</v>
      </c>
      <c r="L24">
        <f>before!L24</f>
        <v>0.67126005353225304</v>
      </c>
      <c r="M24">
        <f>before!M24</f>
        <v>0.68532551275933296</v>
      </c>
      <c r="N24">
        <f>before!N24</f>
        <v>0.69064642440406498</v>
      </c>
      <c r="O24">
        <f>before!O24</f>
        <v>0.63758803745195503</v>
      </c>
      <c r="P24">
        <f>before!P24</f>
        <v>0.62730105261454505</v>
      </c>
      <c r="Q24">
        <f>before!Q24</f>
        <v>0.62302175430927398</v>
      </c>
      <c r="R24">
        <f>before!R24</f>
        <v>0.67743282648458703</v>
      </c>
      <c r="S24">
        <f>before!S24</f>
        <v>0.61807233930126704</v>
      </c>
      <c r="T24">
        <f>before!T24</f>
        <v>0.81151914233370204</v>
      </c>
      <c r="U24">
        <f>before!U24</f>
        <v>0.66472049456290405</v>
      </c>
    </row>
    <row r="25" spans="1:21" x14ac:dyDescent="0.2">
      <c r="A25" t="str">
        <f>before!A25</f>
        <v>original</v>
      </c>
      <c r="B25" t="str">
        <f>before!B25</f>
        <v>shape</v>
      </c>
      <c r="C25" t="str">
        <f>before!C25</f>
        <v>Flatness</v>
      </c>
      <c r="D25">
        <f>before!D25</f>
        <v>0</v>
      </c>
      <c r="E25">
        <f>before!E25</f>
        <v>0</v>
      </c>
      <c r="F25">
        <f>before!F25</f>
        <v>0</v>
      </c>
      <c r="G25">
        <f>before!G25</f>
        <v>0</v>
      </c>
      <c r="H25">
        <f>before!H25</f>
        <v>0</v>
      </c>
      <c r="I25">
        <f>before!I25</f>
        <v>0</v>
      </c>
      <c r="J25">
        <f>before!J25</f>
        <v>0</v>
      </c>
      <c r="K25">
        <f>before!K25</f>
        <v>0</v>
      </c>
      <c r="L25">
        <f>before!L25</f>
        <v>0</v>
      </c>
      <c r="M25">
        <f>before!M25</f>
        <v>0</v>
      </c>
      <c r="N25">
        <f>before!N25</f>
        <v>0</v>
      </c>
      <c r="O25">
        <f>before!O25</f>
        <v>0</v>
      </c>
      <c r="P25">
        <f>before!P25</f>
        <v>0</v>
      </c>
      <c r="Q25">
        <f>before!Q25</f>
        <v>0</v>
      </c>
      <c r="R25">
        <f>before!R25</f>
        <v>0</v>
      </c>
      <c r="S25">
        <f>before!S25</f>
        <v>0</v>
      </c>
      <c r="T25">
        <f>before!T25</f>
        <v>0</v>
      </c>
      <c r="U25">
        <f>before!U25</f>
        <v>0</v>
      </c>
    </row>
    <row r="26" spans="1:21" x14ac:dyDescent="0.2">
      <c r="A26" t="str">
        <f>before!A26</f>
        <v>original</v>
      </c>
      <c r="B26" t="str">
        <f>before!B26</f>
        <v>shape</v>
      </c>
      <c r="C26" t="str">
        <f>before!C26</f>
        <v>LeastAxisLength</v>
      </c>
      <c r="D26">
        <f>before!D26</f>
        <v>0</v>
      </c>
      <c r="E26">
        <f>before!E26</f>
        <v>0</v>
      </c>
      <c r="F26">
        <f>before!F26</f>
        <v>0</v>
      </c>
      <c r="G26">
        <f>before!G26</f>
        <v>0</v>
      </c>
      <c r="H26">
        <f>before!H26</f>
        <v>0</v>
      </c>
      <c r="I26">
        <f>before!I26</f>
        <v>0</v>
      </c>
      <c r="J26">
        <f>before!J26</f>
        <v>0</v>
      </c>
      <c r="K26">
        <f>before!K26</f>
        <v>0</v>
      </c>
      <c r="L26">
        <f>before!L26</f>
        <v>0</v>
      </c>
      <c r="M26">
        <f>before!M26</f>
        <v>0</v>
      </c>
      <c r="N26">
        <f>before!N26</f>
        <v>0</v>
      </c>
      <c r="O26">
        <f>before!O26</f>
        <v>0</v>
      </c>
      <c r="P26">
        <f>before!P26</f>
        <v>0</v>
      </c>
      <c r="Q26">
        <f>before!Q26</f>
        <v>0</v>
      </c>
      <c r="R26">
        <f>before!R26</f>
        <v>0</v>
      </c>
      <c r="S26">
        <f>before!S26</f>
        <v>0</v>
      </c>
      <c r="T26">
        <f>before!T26</f>
        <v>0</v>
      </c>
      <c r="U26">
        <f>before!U26</f>
        <v>0</v>
      </c>
    </row>
    <row r="27" spans="1:21" x14ac:dyDescent="0.2">
      <c r="A27" t="str">
        <f>before!A27</f>
        <v>original</v>
      </c>
      <c r="B27" t="str">
        <f>before!B27</f>
        <v>shape</v>
      </c>
      <c r="C27" t="str">
        <f>before!C27</f>
        <v>MajorAxisLength</v>
      </c>
      <c r="D27">
        <f>before!D27</f>
        <v>181.55227517448401</v>
      </c>
      <c r="E27">
        <f>before!E27</f>
        <v>181.55227517448401</v>
      </c>
      <c r="F27">
        <f>before!F27</f>
        <v>169.024208952083</v>
      </c>
      <c r="G27">
        <f>before!G27</f>
        <v>190.56057872817101</v>
      </c>
      <c r="H27">
        <f>before!H27</f>
        <v>138.468354131974</v>
      </c>
      <c r="I27">
        <f>before!I27</f>
        <v>144.07859880218399</v>
      </c>
      <c r="J27">
        <f>before!J27</f>
        <v>135.38044422301499</v>
      </c>
      <c r="K27">
        <f>before!K27</f>
        <v>135.89776484827399</v>
      </c>
      <c r="L27">
        <f>before!L27</f>
        <v>112.99970255282901</v>
      </c>
      <c r="M27">
        <f>before!M27</f>
        <v>116.459183579311</v>
      </c>
      <c r="N27">
        <f>before!N27</f>
        <v>139.10956334280201</v>
      </c>
      <c r="O27">
        <f>before!O27</f>
        <v>143.059932604653</v>
      </c>
      <c r="P27">
        <f>before!P27</f>
        <v>131.67879431703199</v>
      </c>
      <c r="Q27">
        <f>before!Q27</f>
        <v>134.68677396825299</v>
      </c>
      <c r="R27">
        <f>before!R27</f>
        <v>151.81997521964499</v>
      </c>
      <c r="S27">
        <f>before!S27</f>
        <v>141.701445302557</v>
      </c>
      <c r="T27">
        <f>before!T27</f>
        <v>110.026400122965</v>
      </c>
      <c r="U27">
        <f>before!U27</f>
        <v>122.06690967552299</v>
      </c>
    </row>
    <row r="28" spans="1:21" x14ac:dyDescent="0.2">
      <c r="A28" t="str">
        <f>before!A28</f>
        <v>original</v>
      </c>
      <c r="B28" t="str">
        <f>before!B28</f>
        <v>shape</v>
      </c>
      <c r="C28" t="str">
        <f>before!C28</f>
        <v>Maximum2DDiameterColumn</v>
      </c>
      <c r="D28">
        <f>before!D28</f>
        <v>99</v>
      </c>
      <c r="E28">
        <f>before!E28</f>
        <v>99</v>
      </c>
      <c r="F28">
        <f>before!F28</f>
        <v>87</v>
      </c>
      <c r="G28">
        <f>before!G28</f>
        <v>107</v>
      </c>
      <c r="H28">
        <f>before!H28</f>
        <v>81</v>
      </c>
      <c r="I28">
        <f>before!I28</f>
        <v>136</v>
      </c>
      <c r="J28">
        <f>before!J28</f>
        <v>99</v>
      </c>
      <c r="K28">
        <f>before!K28</f>
        <v>82</v>
      </c>
      <c r="L28">
        <f>before!L28</f>
        <v>80</v>
      </c>
      <c r="M28">
        <f>before!M28</f>
        <v>81</v>
      </c>
      <c r="N28">
        <f>before!N28</f>
        <v>107</v>
      </c>
      <c r="O28">
        <f>before!O28</f>
        <v>97</v>
      </c>
      <c r="P28">
        <f>before!P28</f>
        <v>90</v>
      </c>
      <c r="Q28">
        <f>before!Q28</f>
        <v>89</v>
      </c>
      <c r="R28">
        <f>before!R28</f>
        <v>110</v>
      </c>
      <c r="S28">
        <f>before!S28</f>
        <v>91</v>
      </c>
      <c r="T28">
        <f>before!T28</f>
        <v>100</v>
      </c>
      <c r="U28">
        <f>before!U28</f>
        <v>100</v>
      </c>
    </row>
    <row r="29" spans="1:21" x14ac:dyDescent="0.2">
      <c r="A29" t="str">
        <f>before!A29</f>
        <v>original</v>
      </c>
      <c r="B29" t="str">
        <f>before!B29</f>
        <v>shape</v>
      </c>
      <c r="C29" t="str">
        <f>before!C29</f>
        <v>Maximum2DDiameterRow</v>
      </c>
      <c r="D29">
        <f>before!D29</f>
        <v>183</v>
      </c>
      <c r="E29">
        <f>before!E29</f>
        <v>183</v>
      </c>
      <c r="F29">
        <f>before!F29</f>
        <v>145</v>
      </c>
      <c r="G29">
        <f>before!G29</f>
        <v>172</v>
      </c>
      <c r="H29">
        <f>before!H29</f>
        <v>130</v>
      </c>
      <c r="I29">
        <f>before!I29</f>
        <v>132</v>
      </c>
      <c r="J29">
        <f>before!J29</f>
        <v>122</v>
      </c>
      <c r="K29">
        <f>before!K29</f>
        <v>125</v>
      </c>
      <c r="L29">
        <f>before!L29</f>
        <v>125</v>
      </c>
      <c r="M29">
        <f>before!M29</f>
        <v>119</v>
      </c>
      <c r="N29">
        <f>before!N29</f>
        <v>127</v>
      </c>
      <c r="O29">
        <f>before!O29</f>
        <v>134</v>
      </c>
      <c r="P29">
        <f>before!P29</f>
        <v>122</v>
      </c>
      <c r="Q29">
        <f>before!Q29</f>
        <v>125</v>
      </c>
      <c r="R29">
        <f>before!R29</f>
        <v>143</v>
      </c>
      <c r="S29">
        <f>before!S29</f>
        <v>126</v>
      </c>
      <c r="T29">
        <f>before!T29</f>
        <v>102</v>
      </c>
      <c r="U29">
        <f>before!U29</f>
        <v>111</v>
      </c>
    </row>
    <row r="30" spans="1:21" x14ac:dyDescent="0.2">
      <c r="A30" t="str">
        <f>before!A30</f>
        <v>original</v>
      </c>
      <c r="B30" t="str">
        <f>before!B30</f>
        <v>shape</v>
      </c>
      <c r="C30" t="str">
        <f>before!C30</f>
        <v>Maximum2DDiameterSlice</v>
      </c>
      <c r="D30">
        <f>before!D30</f>
        <v>199.47180251855099</v>
      </c>
      <c r="E30">
        <f>before!E30</f>
        <v>199.47180251855099</v>
      </c>
      <c r="F30">
        <f>before!F30</f>
        <v>187</v>
      </c>
      <c r="G30">
        <f>before!G30</f>
        <v>201.30822139197301</v>
      </c>
      <c r="H30">
        <f>before!H30</f>
        <v>151.158856836111</v>
      </c>
      <c r="I30">
        <f>before!I30</f>
        <v>157.546818438202</v>
      </c>
      <c r="J30">
        <f>before!J30</f>
        <v>138.697512594855</v>
      </c>
      <c r="K30">
        <f>before!K30</f>
        <v>141.35416513141701</v>
      </c>
      <c r="L30">
        <f>before!L30</f>
        <v>125.195846576473</v>
      </c>
      <c r="M30">
        <f>before!M30</f>
        <v>127.675369590222</v>
      </c>
      <c r="N30">
        <f>before!N30</f>
        <v>142.77955035648401</v>
      </c>
      <c r="O30">
        <f>before!O30</f>
        <v>146.75149062275301</v>
      </c>
      <c r="P30">
        <f>before!P30</f>
        <v>139.11865439257201</v>
      </c>
      <c r="Q30">
        <f>before!Q30</f>
        <v>136.124942607885</v>
      </c>
      <c r="R30">
        <f>before!R30</f>
        <v>162.336071161033</v>
      </c>
      <c r="S30">
        <f>before!S30</f>
        <v>161.22654868228099</v>
      </c>
      <c r="T30">
        <f>before!T30</f>
        <v>121.490740387899</v>
      </c>
      <c r="U30">
        <f>before!U30</f>
        <v>126.570138658373</v>
      </c>
    </row>
    <row r="31" spans="1:21" x14ac:dyDescent="0.2">
      <c r="A31" t="str">
        <f>before!A31</f>
        <v>original</v>
      </c>
      <c r="B31" t="str">
        <f>before!B31</f>
        <v>shape</v>
      </c>
      <c r="C31" t="str">
        <f>before!C31</f>
        <v>Maximum3DDiameter</v>
      </c>
      <c r="D31">
        <f>before!D31</f>
        <v>199.47180251855099</v>
      </c>
      <c r="E31">
        <f>before!E31</f>
        <v>199.47180251855099</v>
      </c>
      <c r="F31">
        <f>before!F31</f>
        <v>187</v>
      </c>
      <c r="G31">
        <f>before!G31</f>
        <v>201.30822139197301</v>
      </c>
      <c r="H31">
        <f>before!H31</f>
        <v>151.158856836111</v>
      </c>
      <c r="I31">
        <f>before!I31</f>
        <v>157.546818438202</v>
      </c>
      <c r="J31">
        <f>before!J31</f>
        <v>138.697512594855</v>
      </c>
      <c r="K31">
        <f>before!K31</f>
        <v>141.35416513141701</v>
      </c>
      <c r="L31">
        <f>before!L31</f>
        <v>125.195846576473</v>
      </c>
      <c r="M31">
        <f>before!M31</f>
        <v>127.675369590222</v>
      </c>
      <c r="N31">
        <f>before!N31</f>
        <v>142.77955035648401</v>
      </c>
      <c r="O31">
        <f>before!O31</f>
        <v>146.75149062275301</v>
      </c>
      <c r="P31">
        <f>before!P31</f>
        <v>139.11865439257201</v>
      </c>
      <c r="Q31">
        <f>before!Q31</f>
        <v>136.124942607885</v>
      </c>
      <c r="R31">
        <f>before!R31</f>
        <v>162.336071161033</v>
      </c>
      <c r="S31">
        <f>before!S31</f>
        <v>161.22654868228099</v>
      </c>
      <c r="T31">
        <f>before!T31</f>
        <v>121.490740387899</v>
      </c>
      <c r="U31">
        <f>before!U31</f>
        <v>126.570138658373</v>
      </c>
    </row>
    <row r="32" spans="1:21" x14ac:dyDescent="0.2">
      <c r="A32" t="str">
        <f>before!A32</f>
        <v>original</v>
      </c>
      <c r="B32" t="str">
        <f>before!B32</f>
        <v>shape</v>
      </c>
      <c r="C32" t="str">
        <f>before!C32</f>
        <v>MeshVolume</v>
      </c>
      <c r="D32">
        <f>before!D32</f>
        <v>12370.25</v>
      </c>
      <c r="E32">
        <f>before!E32</f>
        <v>12370.25</v>
      </c>
      <c r="F32">
        <f>before!F32</f>
        <v>9549.9166666666606</v>
      </c>
      <c r="G32">
        <f>before!G32</f>
        <v>12602.666666666601</v>
      </c>
      <c r="H32">
        <f>before!H32</f>
        <v>8381.8333333333303</v>
      </c>
      <c r="I32">
        <f>before!I32</f>
        <v>9573.75</v>
      </c>
      <c r="J32">
        <f>before!J32</f>
        <v>8540.9166666666606</v>
      </c>
      <c r="K32">
        <f>before!K32</f>
        <v>7946.8333333333303</v>
      </c>
      <c r="L32">
        <f>before!L32</f>
        <v>6355.5833333333303</v>
      </c>
      <c r="M32">
        <f>before!M32</f>
        <v>6812.4166666666597</v>
      </c>
      <c r="N32">
        <f>before!N32</f>
        <v>9680.6666666666606</v>
      </c>
      <c r="O32">
        <f>before!O32</f>
        <v>9468.9166666666606</v>
      </c>
      <c r="P32">
        <f>before!P32</f>
        <v>7947.9166666666597</v>
      </c>
      <c r="Q32">
        <f>before!Q32</f>
        <v>8178.5833333333303</v>
      </c>
      <c r="R32">
        <f>before!R32</f>
        <v>10950.083333333299</v>
      </c>
      <c r="S32">
        <f>before!S32</f>
        <v>8958.5833333333303</v>
      </c>
      <c r="T32">
        <f>before!T32</f>
        <v>6971.6666666666597</v>
      </c>
      <c r="U32">
        <f>before!U32</f>
        <v>7075.9166666666597</v>
      </c>
    </row>
    <row r="33" spans="1:21" x14ac:dyDescent="0.2">
      <c r="A33" t="str">
        <f>before!A33</f>
        <v>original</v>
      </c>
      <c r="B33" t="str">
        <f>before!B33</f>
        <v>shape</v>
      </c>
      <c r="C33" t="str">
        <f>before!C33</f>
        <v>MinorAxisLength</v>
      </c>
      <c r="D33">
        <f>before!D33</f>
        <v>94.195929801292905</v>
      </c>
      <c r="E33">
        <f>before!E33</f>
        <v>94.195929801292905</v>
      </c>
      <c r="F33">
        <f>before!F33</f>
        <v>85.026407372753397</v>
      </c>
      <c r="G33">
        <f>before!G33</f>
        <v>93.710978883292697</v>
      </c>
      <c r="H33">
        <f>before!H33</f>
        <v>82.749072373506195</v>
      </c>
      <c r="I33">
        <f>before!I33</f>
        <v>99.993124185840301</v>
      </c>
      <c r="J33">
        <f>before!J33</f>
        <v>88.805184518354594</v>
      </c>
      <c r="K33">
        <f>before!K33</f>
        <v>78.2622342252766</v>
      </c>
      <c r="L33">
        <f>before!L33</f>
        <v>75.852186384741302</v>
      </c>
      <c r="M33">
        <f>before!M33</f>
        <v>79.812449702024793</v>
      </c>
      <c r="N33">
        <f>before!N33</f>
        <v>96.075522523117499</v>
      </c>
      <c r="O33">
        <f>before!O33</f>
        <v>91.213301667409894</v>
      </c>
      <c r="P33">
        <f>before!P33</f>
        <v>82.602246282088501</v>
      </c>
      <c r="Q33">
        <f>before!Q33</f>
        <v>83.912790199957698</v>
      </c>
      <c r="R33">
        <f>before!R33</f>
        <v>102.84783492986401</v>
      </c>
      <c r="S33">
        <f>before!S33</f>
        <v>87.581743780522402</v>
      </c>
      <c r="T33">
        <f>before!T33</f>
        <v>89.288529861853505</v>
      </c>
      <c r="U33">
        <f>before!U33</f>
        <v>81.140376569279496</v>
      </c>
    </row>
    <row r="34" spans="1:21" x14ac:dyDescent="0.2">
      <c r="A34" t="str">
        <f>before!A34</f>
        <v>original</v>
      </c>
      <c r="B34" t="str">
        <f>before!B34</f>
        <v>shape</v>
      </c>
      <c r="C34" t="str">
        <f>before!C34</f>
        <v>Sphericity</v>
      </c>
      <c r="D34">
        <f>before!D34</f>
        <v>0.102605458152096</v>
      </c>
      <c r="E34">
        <f>before!E34</f>
        <v>0.102605458152096</v>
      </c>
      <c r="F34">
        <f>before!F34</f>
        <v>0.111325842687425</v>
      </c>
      <c r="G34">
        <f>before!G34</f>
        <v>0.101891129874859</v>
      </c>
      <c r="H34">
        <f>before!H34</f>
        <v>0.11648891734434599</v>
      </c>
      <c r="I34">
        <f>before!I34</f>
        <v>0.11131283232302799</v>
      </c>
      <c r="J34">
        <f>before!J34</f>
        <v>0.115774555235499</v>
      </c>
      <c r="K34">
        <f>before!K34</f>
        <v>0.118570761526696</v>
      </c>
      <c r="L34">
        <f>before!L34</f>
        <v>0.12748440386912599</v>
      </c>
      <c r="M34">
        <f>before!M34</f>
        <v>0.12457625442141</v>
      </c>
      <c r="N34">
        <f>before!N34</f>
        <v>0.111267971088124</v>
      </c>
      <c r="O34">
        <f>before!O34</f>
        <v>0.112041866774619</v>
      </c>
      <c r="P34">
        <f>before!P34</f>
        <v>0.118526912486799</v>
      </c>
      <c r="Q34">
        <f>before!Q34</f>
        <v>0.117464770457375</v>
      </c>
      <c r="R34">
        <f>before!R34</f>
        <v>0.106764122198461</v>
      </c>
      <c r="S34">
        <f>before!S34</f>
        <v>0.11390008684158701</v>
      </c>
      <c r="T34">
        <f>before!T34</f>
        <v>0.12358952474516199</v>
      </c>
      <c r="U34">
        <f>before!U34</f>
        <v>0.122976069547613</v>
      </c>
    </row>
    <row r="35" spans="1:21" x14ac:dyDescent="0.2">
      <c r="A35" t="str">
        <f>before!A35</f>
        <v>original</v>
      </c>
      <c r="B35" t="str">
        <f>before!B35</f>
        <v>shape</v>
      </c>
      <c r="C35" t="str">
        <f>before!C35</f>
        <v>SurfaceArea</v>
      </c>
      <c r="D35">
        <f>before!D35</f>
        <v>25209.601369076299</v>
      </c>
      <c r="E35">
        <f>before!E35</f>
        <v>25209.601369076299</v>
      </c>
      <c r="F35">
        <f>before!F35</f>
        <v>19553.350619432898</v>
      </c>
      <c r="G35">
        <f>before!G35</f>
        <v>25703.3292467438</v>
      </c>
      <c r="H35">
        <f>before!H35</f>
        <v>17130.059161116998</v>
      </c>
      <c r="I35">
        <f>before!I35</f>
        <v>19588.158647827498</v>
      </c>
      <c r="J35">
        <f>before!J35</f>
        <v>17453.156898884899</v>
      </c>
      <c r="K35">
        <f>before!K35</f>
        <v>16241.8658280609</v>
      </c>
      <c r="L35">
        <f>before!L35</f>
        <v>13015.594567868</v>
      </c>
      <c r="M35">
        <f>before!M35</f>
        <v>13950.282124354801</v>
      </c>
      <c r="N35">
        <f>before!N35</f>
        <v>19741.681139988901</v>
      </c>
      <c r="O35">
        <f>before!O35</f>
        <v>19318.377630855</v>
      </c>
      <c r="P35">
        <f>before!P35</f>
        <v>16249.3511094352</v>
      </c>
      <c r="Q35">
        <f>before!Q35</f>
        <v>16712.0045638962</v>
      </c>
      <c r="R35">
        <f>before!R35</f>
        <v>22335.914593618501</v>
      </c>
      <c r="S35">
        <f>before!S35</f>
        <v>18314.130080392701</v>
      </c>
      <c r="T35">
        <f>before!T35</f>
        <v>14279.9560816883</v>
      </c>
      <c r="U35">
        <f>before!U35</f>
        <v>14493.9020648893</v>
      </c>
    </row>
    <row r="36" spans="1:21" x14ac:dyDescent="0.2">
      <c r="A36" t="str">
        <f>before!A36</f>
        <v>original</v>
      </c>
      <c r="B36" t="str">
        <f>before!B36</f>
        <v>shape</v>
      </c>
      <c r="C36" t="str">
        <f>before!C36</f>
        <v>SurfaceVolumeRatio</v>
      </c>
      <c r="D36">
        <f>before!D36</f>
        <v>2.0379217371578</v>
      </c>
      <c r="E36">
        <f>before!E36</f>
        <v>2.0379217371578</v>
      </c>
      <c r="F36">
        <f>before!F36</f>
        <v>2.0474891354479099</v>
      </c>
      <c r="G36">
        <f>before!G36</f>
        <v>2.0395151222024799</v>
      </c>
      <c r="H36">
        <f>before!H36</f>
        <v>2.0437126914696799</v>
      </c>
      <c r="I36">
        <f>before!I36</f>
        <v>2.04602779974697</v>
      </c>
      <c r="J36">
        <f>before!J36</f>
        <v>2.0434758445777601</v>
      </c>
      <c r="K36">
        <f>before!K36</f>
        <v>2.0438160896031001</v>
      </c>
      <c r="L36">
        <f>before!L36</f>
        <v>2.0478992855942399</v>
      </c>
      <c r="M36">
        <f>before!M36</f>
        <v>2.04777288397728</v>
      </c>
      <c r="N36">
        <f>before!N36</f>
        <v>2.03928942290361</v>
      </c>
      <c r="O36">
        <f>before!O36</f>
        <v>2.0401887893745299</v>
      </c>
      <c r="P36">
        <f>before!P36</f>
        <v>2.0444793007939399</v>
      </c>
      <c r="Q36">
        <f>before!Q36</f>
        <v>2.0433862299578598</v>
      </c>
      <c r="R36">
        <f>before!R36</f>
        <v>2.0397940283819902</v>
      </c>
      <c r="S36">
        <f>before!S36</f>
        <v>2.0443109584357</v>
      </c>
      <c r="T36">
        <f>before!T36</f>
        <v>2.04828440091155</v>
      </c>
      <c r="U36">
        <f>before!U36</f>
        <v>2.0483426738428698</v>
      </c>
    </row>
    <row r="37" spans="1:21" x14ac:dyDescent="0.2">
      <c r="A37" t="str">
        <f>before!A37</f>
        <v>original</v>
      </c>
      <c r="B37" t="str">
        <f>before!B37</f>
        <v>shape</v>
      </c>
      <c r="C37" t="str">
        <f>before!C37</f>
        <v>VoxelVolume</v>
      </c>
      <c r="D37">
        <f>before!D37</f>
        <v>12486</v>
      </c>
      <c r="E37">
        <f>before!E37</f>
        <v>12486</v>
      </c>
      <c r="F37">
        <f>before!F37</f>
        <v>9663</v>
      </c>
      <c r="G37">
        <f>before!G37</f>
        <v>12728</v>
      </c>
      <c r="H37">
        <f>before!H37</f>
        <v>8474</v>
      </c>
      <c r="I37">
        <f>before!I37</f>
        <v>9687</v>
      </c>
      <c r="J37">
        <f>before!J37</f>
        <v>8635</v>
      </c>
      <c r="K37">
        <f>before!K37</f>
        <v>8036</v>
      </c>
      <c r="L37">
        <f>before!L37</f>
        <v>6428</v>
      </c>
      <c r="M37">
        <f>before!M37</f>
        <v>6891</v>
      </c>
      <c r="N37">
        <f>before!N37</f>
        <v>9778</v>
      </c>
      <c r="O37">
        <f>before!O37</f>
        <v>9565</v>
      </c>
      <c r="P37">
        <f>before!P37</f>
        <v>8038</v>
      </c>
      <c r="Q37">
        <f>before!Q37</f>
        <v>8270</v>
      </c>
      <c r="R37">
        <f>before!R37</f>
        <v>11058</v>
      </c>
      <c r="S37">
        <f>before!S37</f>
        <v>9057</v>
      </c>
      <c r="T37">
        <f>before!T37</f>
        <v>7056</v>
      </c>
      <c r="U37">
        <f>before!U37</f>
        <v>7162</v>
      </c>
    </row>
    <row r="38" spans="1:21" x14ac:dyDescent="0.2">
      <c r="A38" t="str">
        <f>before!A38</f>
        <v>original</v>
      </c>
      <c r="B38" t="str">
        <f>before!B38</f>
        <v>firstorder</v>
      </c>
      <c r="C38" t="str">
        <f>before!C38</f>
        <v>10Percentile</v>
      </c>
      <c r="D38">
        <f>before!D38/10</f>
        <v>27.8</v>
      </c>
      <c r="E38">
        <f>before!E38/10</f>
        <v>27.8</v>
      </c>
      <c r="F38">
        <f>before!F38/10</f>
        <v>31.7</v>
      </c>
      <c r="G38">
        <f>before!G38/10</f>
        <v>31.7</v>
      </c>
      <c r="H38">
        <f>before!H38/10</f>
        <v>32.1</v>
      </c>
      <c r="I38">
        <f>before!I38/10</f>
        <v>32.200000000000003</v>
      </c>
      <c r="J38">
        <f>before!J38/10</f>
        <v>28.9</v>
      </c>
      <c r="K38">
        <f>before!K38/10</f>
        <v>28.2</v>
      </c>
      <c r="L38">
        <f>before!L38/10</f>
        <v>26.8</v>
      </c>
      <c r="M38">
        <f>before!M38/10</f>
        <v>27</v>
      </c>
      <c r="N38">
        <f>before!N38/10</f>
        <v>28.4</v>
      </c>
      <c r="O38">
        <f>before!O38/10</f>
        <v>28.4</v>
      </c>
      <c r="P38">
        <f>before!P38/10</f>
        <v>30.5</v>
      </c>
      <c r="Q38">
        <f>before!Q38/10</f>
        <v>30.5</v>
      </c>
      <c r="R38">
        <f>before!R38/10</f>
        <v>30.1</v>
      </c>
      <c r="S38">
        <f>before!S38/10</f>
        <v>30.5</v>
      </c>
      <c r="T38">
        <f>before!T38/10</f>
        <v>29.6</v>
      </c>
      <c r="U38">
        <f>before!U38/10</f>
        <v>29.6</v>
      </c>
    </row>
    <row r="39" spans="1:21" x14ac:dyDescent="0.2">
      <c r="A39" t="str">
        <f>before!A39</f>
        <v>original</v>
      </c>
      <c r="B39" t="str">
        <f>before!B39</f>
        <v>firstorder</v>
      </c>
      <c r="C39" t="str">
        <f>before!C39</f>
        <v>90Percentile</v>
      </c>
      <c r="D39">
        <f>before!D39/10</f>
        <v>33.700000000000003</v>
      </c>
      <c r="E39">
        <f>before!E39/10</f>
        <v>33.700000000000003</v>
      </c>
      <c r="F39">
        <f>before!F39/10</f>
        <v>33.700000000000003</v>
      </c>
      <c r="G39">
        <f>before!G39/10</f>
        <v>34.6</v>
      </c>
      <c r="H39">
        <f>before!H39/10</f>
        <v>34.9</v>
      </c>
      <c r="I39">
        <f>before!I39/10</f>
        <v>35.1</v>
      </c>
      <c r="J39">
        <f>before!J39/10</f>
        <v>32.6</v>
      </c>
      <c r="K39">
        <f>before!K39/10</f>
        <v>31.4</v>
      </c>
      <c r="L39">
        <f>before!L39/10</f>
        <v>31.6</v>
      </c>
      <c r="M39">
        <f>before!M39/10</f>
        <v>30.9</v>
      </c>
      <c r="N39">
        <f>before!N39/10</f>
        <v>30</v>
      </c>
      <c r="O39">
        <f>before!O39/10</f>
        <v>32.9</v>
      </c>
      <c r="P39">
        <f>before!P39/10</f>
        <v>32.299999999999997</v>
      </c>
      <c r="Q39">
        <f>before!Q39/10</f>
        <v>32.6</v>
      </c>
      <c r="R39">
        <f>before!R39/10</f>
        <v>32.700000000000003</v>
      </c>
      <c r="S39">
        <f>before!S39/10</f>
        <v>34.299999999999997</v>
      </c>
      <c r="T39">
        <f>before!T39/10</f>
        <v>34.9</v>
      </c>
      <c r="U39">
        <f>before!U39/10</f>
        <v>33.1</v>
      </c>
    </row>
    <row r="40" spans="1:21" x14ac:dyDescent="0.2">
      <c r="A40" t="str">
        <f>before!A40</f>
        <v>original</v>
      </c>
      <c r="B40" t="str">
        <f>before!B40</f>
        <v>firstorder</v>
      </c>
      <c r="C40" t="str">
        <f>before!C40</f>
        <v>Energy</v>
      </c>
      <c r="D40">
        <f>before!D40</f>
        <v>1169536446</v>
      </c>
      <c r="E40">
        <f>before!E40</f>
        <v>1169536446</v>
      </c>
      <c r="F40">
        <f>before!F40</f>
        <v>1021711159</v>
      </c>
      <c r="G40">
        <f>before!G40</f>
        <v>1361294658</v>
      </c>
      <c r="H40">
        <f>before!H40</f>
        <v>955788841</v>
      </c>
      <c r="I40">
        <f>before!I40</f>
        <v>1078170313</v>
      </c>
      <c r="J40">
        <f>before!J40</f>
        <v>827285699</v>
      </c>
      <c r="K40">
        <f>before!K40</f>
        <v>713839538</v>
      </c>
      <c r="L40">
        <f>before!L40</f>
        <v>538994124</v>
      </c>
      <c r="M40">
        <f>before!M40</f>
        <v>584689373</v>
      </c>
      <c r="N40">
        <f>before!N40</f>
        <v>846511709</v>
      </c>
      <c r="O40">
        <f>before!O40</f>
        <v>911724804</v>
      </c>
      <c r="P40">
        <f>before!P40</f>
        <v>804647984</v>
      </c>
      <c r="Q40">
        <f>before!Q40</f>
        <v>836854763</v>
      </c>
      <c r="R40">
        <f>before!R40</f>
        <v>1088999936</v>
      </c>
      <c r="S40">
        <f>before!S40</f>
        <v>942328135</v>
      </c>
      <c r="T40">
        <f>before!T40</f>
        <v>727955561</v>
      </c>
      <c r="U40">
        <f>before!U40</f>
        <v>716355799</v>
      </c>
    </row>
    <row r="41" spans="1:21" x14ac:dyDescent="0.2">
      <c r="A41" t="str">
        <f>before!A41</f>
        <v>original</v>
      </c>
      <c r="B41" t="str">
        <f>before!B41</f>
        <v>firstorder</v>
      </c>
      <c r="C41" t="str">
        <f>before!C41</f>
        <v>Entropy</v>
      </c>
      <c r="D41">
        <f>before!D41</f>
        <v>5.4185216484811596</v>
      </c>
      <c r="E41">
        <f>before!E41</f>
        <v>5.4185216484811596</v>
      </c>
      <c r="F41">
        <f>before!F41</f>
        <v>4.2041482671228101</v>
      </c>
      <c r="G41">
        <f>before!G41</f>
        <v>4.6483810909764998</v>
      </c>
      <c r="H41">
        <f>before!H41</f>
        <v>4.3614435464691104</v>
      </c>
      <c r="I41">
        <f>before!I41</f>
        <v>4.34839940544793</v>
      </c>
      <c r="J41">
        <f>before!J41</f>
        <v>4.8041098148835699</v>
      </c>
      <c r="K41">
        <f>before!K41</f>
        <v>4.4311437341995701</v>
      </c>
      <c r="L41">
        <f>before!L41</f>
        <v>4.4122560616674802</v>
      </c>
      <c r="M41">
        <f>before!M41</f>
        <v>3.83798026125034</v>
      </c>
      <c r="N41">
        <f>before!N41</f>
        <v>3.69023134214605</v>
      </c>
      <c r="O41">
        <f>before!O41</f>
        <v>4.8733055680669599</v>
      </c>
      <c r="P41">
        <f>before!P41</f>
        <v>3.4521262340054202</v>
      </c>
      <c r="Q41">
        <f>before!Q41</f>
        <v>3.7568631187779902</v>
      </c>
      <c r="R41">
        <f>before!R41</f>
        <v>4.5541764780783902</v>
      </c>
      <c r="S41">
        <f>before!S41</f>
        <v>4.8645177304496903</v>
      </c>
      <c r="T41">
        <f>before!T41</f>
        <v>4.9137191643872598</v>
      </c>
      <c r="U41">
        <f>before!U41</f>
        <v>5.0137361813555303</v>
      </c>
    </row>
    <row r="42" spans="1:21" x14ac:dyDescent="0.2">
      <c r="A42" t="str">
        <f>before!A42</f>
        <v>original</v>
      </c>
      <c r="B42" t="str">
        <f>before!B42</f>
        <v>firstorder</v>
      </c>
      <c r="C42" t="str">
        <f>before!C42</f>
        <v>InterquartileRange</v>
      </c>
      <c r="D42">
        <f>before!D42</f>
        <v>36</v>
      </c>
      <c r="E42">
        <f>before!E42</f>
        <v>36</v>
      </c>
      <c r="F42">
        <f>before!F42</f>
        <v>9</v>
      </c>
      <c r="G42">
        <f>before!G42</f>
        <v>17</v>
      </c>
      <c r="H42">
        <f>before!H42</f>
        <v>16</v>
      </c>
      <c r="I42">
        <f>before!I42</f>
        <v>8</v>
      </c>
      <c r="J42">
        <f>before!J42</f>
        <v>22</v>
      </c>
      <c r="K42">
        <f>before!K42</f>
        <v>16</v>
      </c>
      <c r="L42">
        <f>before!L42</f>
        <v>24</v>
      </c>
      <c r="M42">
        <f>before!M42</f>
        <v>16</v>
      </c>
      <c r="N42">
        <f>before!N42</f>
        <v>6</v>
      </c>
      <c r="O42">
        <f>before!O42</f>
        <v>28</v>
      </c>
      <c r="P42">
        <f>before!P42</f>
        <v>9</v>
      </c>
      <c r="Q42">
        <f>before!Q42</f>
        <v>11</v>
      </c>
      <c r="R42">
        <f>before!R42</f>
        <v>13</v>
      </c>
      <c r="S42">
        <f>before!S42</f>
        <v>19</v>
      </c>
      <c r="T42">
        <f>before!T42</f>
        <v>18</v>
      </c>
      <c r="U42">
        <f>before!U42</f>
        <v>17</v>
      </c>
    </row>
    <row r="43" spans="1:21" x14ac:dyDescent="0.2">
      <c r="A43" t="str">
        <f>before!A43</f>
        <v>original</v>
      </c>
      <c r="B43" t="str">
        <f>before!B43</f>
        <v>firstorder</v>
      </c>
      <c r="C43" t="str">
        <f>before!C43</f>
        <v>Kurtosis</v>
      </c>
      <c r="D43">
        <f>before!D43</f>
        <v>2.4140293595097599</v>
      </c>
      <c r="E43">
        <f>before!E43</f>
        <v>2.4140293595097599</v>
      </c>
      <c r="F43">
        <f>before!F43</f>
        <v>6.9575551474463202</v>
      </c>
      <c r="G43">
        <f>before!G43</f>
        <v>4.6640860639552697</v>
      </c>
      <c r="H43">
        <f>before!H43</f>
        <v>8.6630575667078205</v>
      </c>
      <c r="I43">
        <f>before!I43</f>
        <v>8.07270864316596</v>
      </c>
      <c r="J43">
        <f>before!J43</f>
        <v>2.6925946005368999</v>
      </c>
      <c r="K43">
        <f>before!K43</f>
        <v>2.4385765828405002</v>
      </c>
      <c r="L43">
        <f>before!L43</f>
        <v>4.0299455683194196</v>
      </c>
      <c r="M43">
        <f>before!M43</f>
        <v>3.9035851943097502</v>
      </c>
      <c r="N43">
        <f>before!N43</f>
        <v>6.3002550523943501</v>
      </c>
      <c r="O43">
        <f>before!O43</f>
        <v>2.8487398976569298</v>
      </c>
      <c r="P43">
        <f>before!P43</f>
        <v>7.3966596381028902</v>
      </c>
      <c r="Q43">
        <f>before!Q43</f>
        <v>6.0737819530301804</v>
      </c>
      <c r="R43">
        <f>before!R43</f>
        <v>5.4807949621161898</v>
      </c>
      <c r="S43">
        <f>before!S43</f>
        <v>2.90050645627861</v>
      </c>
      <c r="T43">
        <f>before!T43</f>
        <v>2.5310851070023199</v>
      </c>
      <c r="U43">
        <f>before!U43</f>
        <v>3.2382164633963302</v>
      </c>
    </row>
    <row r="44" spans="1:21" x14ac:dyDescent="0.2">
      <c r="A44" t="str">
        <f>before!A44</f>
        <v>original</v>
      </c>
      <c r="B44" t="str">
        <f>before!B44</f>
        <v>firstorder</v>
      </c>
      <c r="C44" t="str">
        <f>before!C44</f>
        <v>Maximum</v>
      </c>
      <c r="D44">
        <f>before!D44/10</f>
        <v>36.5</v>
      </c>
      <c r="E44">
        <f>before!E44/10</f>
        <v>36.5</v>
      </c>
      <c r="F44">
        <f>before!F44/10</f>
        <v>37.6</v>
      </c>
      <c r="G44">
        <f>before!G44/10</f>
        <v>35.799999999999997</v>
      </c>
      <c r="H44">
        <f>before!H44/10</f>
        <v>37.5</v>
      </c>
      <c r="I44">
        <f>before!I44/10</f>
        <v>37.5</v>
      </c>
      <c r="J44">
        <f>before!J44/10</f>
        <v>35</v>
      </c>
      <c r="K44">
        <f>before!K44/10</f>
        <v>32.4</v>
      </c>
      <c r="L44">
        <f>before!L44/10</f>
        <v>37.799999999999997</v>
      </c>
      <c r="M44">
        <f>before!M44/10</f>
        <v>37.799999999999997</v>
      </c>
      <c r="N44">
        <f>before!N44/10</f>
        <v>31.4</v>
      </c>
      <c r="O44">
        <f>before!O44/10</f>
        <v>36.700000000000003</v>
      </c>
      <c r="P44">
        <f>before!P44/10</f>
        <v>37.299999999999997</v>
      </c>
      <c r="Q44">
        <f>before!Q44/10</f>
        <v>37.299999999999997</v>
      </c>
      <c r="R44">
        <f>before!R44/10</f>
        <v>35.700000000000003</v>
      </c>
      <c r="S44">
        <f>before!S44/10</f>
        <v>36.299999999999997</v>
      </c>
      <c r="T44">
        <f>before!T44/10</f>
        <v>37.1</v>
      </c>
      <c r="U44">
        <f>before!U44/10</f>
        <v>36.200000000000003</v>
      </c>
    </row>
    <row r="45" spans="1:21" x14ac:dyDescent="0.2">
      <c r="A45" t="str">
        <f>before!A45</f>
        <v>original</v>
      </c>
      <c r="B45" t="str">
        <f>before!B45</f>
        <v>firstorder</v>
      </c>
      <c r="C45" t="str">
        <f>before!C45</f>
        <v>MeanAbsoluteDeviation</v>
      </c>
      <c r="D45">
        <f>before!D45/10</f>
        <v>1.9228795838075701</v>
      </c>
      <c r="E45">
        <f>before!E45/10</f>
        <v>1.9228795838075701</v>
      </c>
      <c r="F45">
        <f>before!F45/10</f>
        <v>0.70460350937212202</v>
      </c>
      <c r="G45">
        <f>before!G45/10</f>
        <v>1.05721880048086</v>
      </c>
      <c r="H45">
        <f>before!H45/10</f>
        <v>1.0108109889116998</v>
      </c>
      <c r="I45">
        <f>before!I45/10</f>
        <v>0.84680853653173094</v>
      </c>
      <c r="J45">
        <f>before!J45/10</f>
        <v>1.2357071626126601</v>
      </c>
      <c r="K45">
        <f>before!K45/10</f>
        <v>0.920157455957896</v>
      </c>
      <c r="L45">
        <f>before!L45/10</f>
        <v>1.31371324273974</v>
      </c>
      <c r="M45">
        <f>before!M45/10</f>
        <v>1.0311000442426201</v>
      </c>
      <c r="N45">
        <f>before!N45/10</f>
        <v>0.53685670525468998</v>
      </c>
      <c r="O45">
        <f>before!O45/10</f>
        <v>1.6248936112421901</v>
      </c>
      <c r="P45">
        <f>before!P45/10</f>
        <v>0.841548749436692</v>
      </c>
      <c r="Q45">
        <f>before!Q45/10</f>
        <v>0.95158899534893204</v>
      </c>
      <c r="R45">
        <f>before!R45/10</f>
        <v>0.84287810329141011</v>
      </c>
      <c r="S45">
        <f>before!S45/10</f>
        <v>1.2519256100954901</v>
      </c>
      <c r="T45">
        <f>before!T45/10</f>
        <v>1.3511210727204701</v>
      </c>
      <c r="U45">
        <f>before!U45/10</f>
        <v>1.2079281761126999</v>
      </c>
    </row>
    <row r="46" spans="1:21" x14ac:dyDescent="0.2">
      <c r="A46" t="str">
        <f>before!A46</f>
        <v>original</v>
      </c>
      <c r="B46" t="str">
        <f>before!B46</f>
        <v>firstorder</v>
      </c>
      <c r="C46" t="str">
        <f>before!C46</f>
        <v>Mean</v>
      </c>
      <c r="D46">
        <f>before!D46/10</f>
        <v>30.519477815152904</v>
      </c>
      <c r="E46">
        <f>before!E46/10</f>
        <v>30.519477815152904</v>
      </c>
      <c r="F46">
        <f>before!F46/10</f>
        <v>32.498965124702401</v>
      </c>
      <c r="G46">
        <f>before!G46/10</f>
        <v>32.674198617221798</v>
      </c>
      <c r="H46">
        <f>before!H46/10</f>
        <v>33.553823459995201</v>
      </c>
      <c r="I46">
        <f>before!I46/10</f>
        <v>33.335346340456198</v>
      </c>
      <c r="J46">
        <f>before!J46/10</f>
        <v>30.917533294730703</v>
      </c>
      <c r="K46">
        <f>before!K46/10</f>
        <v>29.782951717272198</v>
      </c>
      <c r="L46">
        <f>before!L46/10</f>
        <v>28.9074051026757</v>
      </c>
      <c r="M46">
        <f>before!M46/10</f>
        <v>29.094108257147003</v>
      </c>
      <c r="N46">
        <f>before!N46/10</f>
        <v>29.413530374309602</v>
      </c>
      <c r="O46">
        <f>before!O46/10</f>
        <v>30.8111029796131</v>
      </c>
      <c r="P46">
        <f>before!P46/10</f>
        <v>31.614431450609601</v>
      </c>
      <c r="Q46">
        <f>before!Q46/10</f>
        <v>31.777448609431598</v>
      </c>
      <c r="R46">
        <f>before!R46/10</f>
        <v>31.358129860734302</v>
      </c>
      <c r="S46">
        <f>before!S46/10</f>
        <v>32.217301534724498</v>
      </c>
      <c r="T46">
        <f>before!T46/10</f>
        <v>32.0718679138322</v>
      </c>
      <c r="U46">
        <f>before!U46/10</f>
        <v>31.586302708740497</v>
      </c>
    </row>
    <row r="47" spans="1:21" x14ac:dyDescent="0.2">
      <c r="A47" t="str">
        <f>before!A47</f>
        <v>original</v>
      </c>
      <c r="B47" t="str">
        <f>before!B47</f>
        <v>firstorder</v>
      </c>
      <c r="C47" t="str">
        <f>before!C47</f>
        <v>Median</v>
      </c>
      <c r="D47">
        <f>before!D47/10</f>
        <v>29.9</v>
      </c>
      <c r="E47">
        <f>before!E47/10</f>
        <v>29.9</v>
      </c>
      <c r="F47">
        <f>before!F47/10</f>
        <v>32.299999999999997</v>
      </c>
      <c r="G47">
        <f>before!G47/10</f>
        <v>32.299999999999997</v>
      </c>
      <c r="H47">
        <f>before!H47/10</f>
        <v>33.5</v>
      </c>
      <c r="I47">
        <f>before!I47/10</f>
        <v>33.4</v>
      </c>
      <c r="J47">
        <f>before!J47/10</f>
        <v>31.4</v>
      </c>
      <c r="K47">
        <f>before!K47/10</f>
        <v>29.6</v>
      </c>
      <c r="L47">
        <f>before!L47/10</f>
        <v>29.1</v>
      </c>
      <c r="M47">
        <f>before!M47/10</f>
        <v>29.1</v>
      </c>
      <c r="N47">
        <f>before!N47/10</f>
        <v>29.7</v>
      </c>
      <c r="O47">
        <f>before!O47/10</f>
        <v>31.2</v>
      </c>
      <c r="P47">
        <f>before!P47/10</f>
        <v>31.9</v>
      </c>
      <c r="Q47">
        <f>before!Q47/10</f>
        <v>32</v>
      </c>
      <c r="R47">
        <f>before!R47/10</f>
        <v>31.2</v>
      </c>
      <c r="S47">
        <f>before!S47/10</f>
        <v>32.1</v>
      </c>
      <c r="T47">
        <f>before!T47/10</f>
        <v>31.9</v>
      </c>
      <c r="U47">
        <f>before!U47/10</f>
        <v>31.6</v>
      </c>
    </row>
    <row r="48" spans="1:21" x14ac:dyDescent="0.2">
      <c r="A48" t="str">
        <f>before!A48</f>
        <v>original</v>
      </c>
      <c r="B48" t="str">
        <f>before!B48</f>
        <v>firstorder</v>
      </c>
      <c r="C48" t="str">
        <f>before!C48</f>
        <v>Minimum</v>
      </c>
      <c r="D48">
        <f>before!D48/10</f>
        <v>24.7</v>
      </c>
      <c r="E48">
        <f>before!E48/10</f>
        <v>24.7</v>
      </c>
      <c r="F48">
        <f>before!F48/10</f>
        <v>25.9</v>
      </c>
      <c r="G48">
        <f>before!G48/10</f>
        <v>26.5</v>
      </c>
      <c r="H48">
        <f>before!H48/10</f>
        <v>22.9</v>
      </c>
      <c r="I48">
        <f>before!I48/10</f>
        <v>25.6</v>
      </c>
      <c r="J48">
        <f>before!J48/10</f>
        <v>25</v>
      </c>
      <c r="K48">
        <f>before!K48/10</f>
        <v>25</v>
      </c>
      <c r="L48">
        <f>before!L48/10</f>
        <v>26</v>
      </c>
      <c r="M48">
        <f>before!M48/10</f>
        <v>25.8</v>
      </c>
      <c r="N48">
        <f>before!N48/10</f>
        <v>25.6</v>
      </c>
      <c r="O48">
        <f>before!O48/10</f>
        <v>26.3</v>
      </c>
      <c r="P48">
        <f>before!P48/10</f>
        <v>23.3</v>
      </c>
      <c r="Q48">
        <f>before!Q48/10</f>
        <v>23.7</v>
      </c>
      <c r="R48">
        <f>before!R48/10</f>
        <v>28.2</v>
      </c>
      <c r="S48">
        <f>before!S48/10</f>
        <v>25.8</v>
      </c>
      <c r="T48">
        <f>before!T48/10</f>
        <v>27.4</v>
      </c>
      <c r="U48">
        <f>before!U48/10</f>
        <v>27.1</v>
      </c>
    </row>
    <row r="49" spans="1:21" x14ac:dyDescent="0.2">
      <c r="A49" t="str">
        <f>before!A49</f>
        <v>original</v>
      </c>
      <c r="B49" t="str">
        <f>before!B49</f>
        <v>firstorder</v>
      </c>
      <c r="C49" t="str">
        <f>before!C49</f>
        <v>Range</v>
      </c>
      <c r="D49">
        <f>before!D49/10</f>
        <v>11.8</v>
      </c>
      <c r="E49">
        <f>before!E49/10</f>
        <v>11.8</v>
      </c>
      <c r="F49">
        <f>before!F49/10</f>
        <v>11.7</v>
      </c>
      <c r="G49">
        <f>before!G49/10</f>
        <v>9.3000000000000007</v>
      </c>
      <c r="H49">
        <f>before!H49/10</f>
        <v>14.6</v>
      </c>
      <c r="I49">
        <f>before!I49/10</f>
        <v>11.9</v>
      </c>
      <c r="J49">
        <f>before!J49/10</f>
        <v>10</v>
      </c>
      <c r="K49">
        <f>before!K49/10</f>
        <v>7.4</v>
      </c>
      <c r="L49">
        <f>before!L49/10</f>
        <v>11.8</v>
      </c>
      <c r="M49">
        <f>before!M49/10</f>
        <v>12</v>
      </c>
      <c r="N49">
        <f>before!N49/10</f>
        <v>5.8</v>
      </c>
      <c r="O49">
        <f>before!O49/10</f>
        <v>10.4</v>
      </c>
      <c r="P49">
        <f>before!P49/10</f>
        <v>14</v>
      </c>
      <c r="Q49">
        <f>before!Q49/10</f>
        <v>13.6</v>
      </c>
      <c r="R49">
        <f>before!R49/10</f>
        <v>7.5</v>
      </c>
      <c r="S49">
        <f>before!S49/10</f>
        <v>10.5</v>
      </c>
      <c r="T49">
        <f>before!T49/10</f>
        <v>9.6999999999999993</v>
      </c>
      <c r="U49">
        <f>before!U49/10</f>
        <v>9.1</v>
      </c>
    </row>
    <row r="50" spans="1:21" x14ac:dyDescent="0.2">
      <c r="A50" t="str">
        <f>before!A50</f>
        <v>original</v>
      </c>
      <c r="B50" t="str">
        <f>before!B50</f>
        <v>firstorder</v>
      </c>
      <c r="C50" t="str">
        <f>before!C50</f>
        <v>RobustMeanAbsoluteDeviation</v>
      </c>
      <c r="D50">
        <f>before!D50/10</f>
        <v>1.45762890810829</v>
      </c>
      <c r="E50">
        <f>before!E50/10</f>
        <v>1.45762890810829</v>
      </c>
      <c r="F50">
        <f>before!F50/10</f>
        <v>0.411928444194673</v>
      </c>
      <c r="G50">
        <f>before!G50/10</f>
        <v>0.74363656147703305</v>
      </c>
      <c r="H50">
        <f>before!H50/10</f>
        <v>0.72157477379503399</v>
      </c>
      <c r="I50">
        <f>before!I50/10</f>
        <v>0.51756049089886702</v>
      </c>
      <c r="J50">
        <f>before!J50/10</f>
        <v>0.92748143284203499</v>
      </c>
      <c r="K50">
        <f>before!K50/10</f>
        <v>0.76993234592059601</v>
      </c>
      <c r="L50">
        <f>before!L50/10</f>
        <v>1.01283258262468</v>
      </c>
      <c r="M50">
        <f>before!M50/10</f>
        <v>0.65881327965302394</v>
      </c>
      <c r="N50">
        <f>before!N50/10</f>
        <v>0.37533446485761901</v>
      </c>
      <c r="O50">
        <f>before!O50/10</f>
        <v>1.2049966976066899</v>
      </c>
      <c r="P50">
        <f>before!P50/10</f>
        <v>0.525647303351366</v>
      </c>
      <c r="Q50">
        <f>before!Q50/10</f>
        <v>0.54306141528843599</v>
      </c>
      <c r="R50">
        <f>before!R50/10</f>
        <v>0.52642127697881802</v>
      </c>
      <c r="S50">
        <f>before!S50/10</f>
        <v>0.917633741607221</v>
      </c>
      <c r="T50">
        <f>before!T50/10</f>
        <v>1.0486509017699199</v>
      </c>
      <c r="U50">
        <f>before!U50/10</f>
        <v>0.81228656345929495</v>
      </c>
    </row>
    <row r="51" spans="1:21" x14ac:dyDescent="0.2">
      <c r="A51" t="str">
        <f>before!A51</f>
        <v>original</v>
      </c>
      <c r="B51" t="str">
        <f>before!B51</f>
        <v>firstorder</v>
      </c>
      <c r="C51" t="str">
        <f>before!C51</f>
        <v>RootMeanSquared</v>
      </c>
      <c r="D51">
        <f>before!D51</f>
        <v>306.05199499836499</v>
      </c>
      <c r="E51">
        <f>before!E51</f>
        <v>306.05199499836499</v>
      </c>
      <c r="F51">
        <f>before!F51</f>
        <v>325.16820872533299</v>
      </c>
      <c r="G51">
        <f>before!G51</f>
        <v>327.03631969514998</v>
      </c>
      <c r="H51">
        <f>before!H51</f>
        <v>335.84334593557799</v>
      </c>
      <c r="I51">
        <f>before!I51</f>
        <v>333.61766231147402</v>
      </c>
      <c r="J51">
        <f>before!J51</f>
        <v>309.52560952705898</v>
      </c>
      <c r="K51">
        <f>before!K51</f>
        <v>298.04396709471001</v>
      </c>
      <c r="L51">
        <f>before!L51</f>
        <v>289.57034347595697</v>
      </c>
      <c r="M51">
        <f>before!M51</f>
        <v>291.28724986833498</v>
      </c>
      <c r="N51">
        <f>before!N51</f>
        <v>294.23305996678602</v>
      </c>
      <c r="O51">
        <f>before!O51</f>
        <v>308.73751050375199</v>
      </c>
      <c r="P51">
        <f>before!P51</f>
        <v>316.39452727532</v>
      </c>
      <c r="Q51">
        <f>before!Q51</f>
        <v>318.106315454889</v>
      </c>
      <c r="R51">
        <f>before!R51</f>
        <v>313.816398774231</v>
      </c>
      <c r="S51">
        <f>before!S51</f>
        <v>322.55880028307598</v>
      </c>
      <c r="T51">
        <f>before!T51</f>
        <v>321.19823338615203</v>
      </c>
      <c r="U51">
        <f>before!U51</f>
        <v>316.26215954561798</v>
      </c>
    </row>
    <row r="52" spans="1:21" x14ac:dyDescent="0.2">
      <c r="A52" t="str">
        <f>before!A52</f>
        <v>original</v>
      </c>
      <c r="B52" t="str">
        <f>before!B52</f>
        <v>firstorder</v>
      </c>
      <c r="C52" t="str">
        <f>before!C52</f>
        <v>Skewness</v>
      </c>
      <c r="D52">
        <f>before!D52</f>
        <v>0.42794679958939402</v>
      </c>
      <c r="E52">
        <f>before!E52</f>
        <v>0.42794679958939402</v>
      </c>
      <c r="F52">
        <f>before!F52</f>
        <v>-0.83354511664436204</v>
      </c>
      <c r="G52">
        <f>before!G52</f>
        <v>-0.499797130008868</v>
      </c>
      <c r="H52">
        <f>before!H52</f>
        <v>-1.73908692803874</v>
      </c>
      <c r="I52">
        <f>before!I52</f>
        <v>-1.23139309554454</v>
      </c>
      <c r="J52">
        <f>before!J52</f>
        <v>-0.57193599524604499</v>
      </c>
      <c r="K52">
        <f>before!K52</f>
        <v>-0.136965949564266</v>
      </c>
      <c r="L52">
        <f>before!L52</f>
        <v>0.79919190577340105</v>
      </c>
      <c r="M52">
        <f>before!M52</f>
        <v>-7.6079852923691696E-2</v>
      </c>
      <c r="N52">
        <f>before!N52</f>
        <v>-1.26387734642128</v>
      </c>
      <c r="O52">
        <f>before!O52</f>
        <v>0.183725941255835</v>
      </c>
      <c r="P52">
        <f>before!P52</f>
        <v>0.494607916660668</v>
      </c>
      <c r="Q52">
        <f>before!Q52</f>
        <v>0.57027232123997595</v>
      </c>
      <c r="R52">
        <f>before!R52</f>
        <v>0.84821920475518198</v>
      </c>
      <c r="S52">
        <f>before!S52</f>
        <v>9.0527230033092806E-2</v>
      </c>
      <c r="T52">
        <f>before!T52</f>
        <v>0.289461193310391</v>
      </c>
      <c r="U52">
        <f>before!U52</f>
        <v>0.36837473239951302</v>
      </c>
    </row>
    <row r="53" spans="1:21" x14ac:dyDescent="0.2">
      <c r="A53" t="str">
        <f>before!A53</f>
        <v>original</v>
      </c>
      <c r="B53" t="str">
        <f>before!B53</f>
        <v>firstorder</v>
      </c>
      <c r="C53" t="str">
        <f>before!C53</f>
        <v>TotalEnergy</v>
      </c>
      <c r="D53">
        <f>before!D53</f>
        <v>1169536446</v>
      </c>
      <c r="E53">
        <f>before!E53</f>
        <v>1169536446</v>
      </c>
      <c r="F53">
        <f>before!F53</f>
        <v>1021711159</v>
      </c>
      <c r="G53">
        <f>before!G53</f>
        <v>1361294658</v>
      </c>
      <c r="H53">
        <f>before!H53</f>
        <v>955788841</v>
      </c>
      <c r="I53">
        <f>before!I53</f>
        <v>1078170313</v>
      </c>
      <c r="J53">
        <f>before!J53</f>
        <v>827285699</v>
      </c>
      <c r="K53">
        <f>before!K53</f>
        <v>713839538</v>
      </c>
      <c r="L53">
        <f>before!L53</f>
        <v>538994124</v>
      </c>
      <c r="M53">
        <f>before!M53</f>
        <v>584689373</v>
      </c>
      <c r="N53">
        <f>before!N53</f>
        <v>846511709</v>
      </c>
      <c r="O53">
        <f>before!O53</f>
        <v>911724804</v>
      </c>
      <c r="P53">
        <f>before!P53</f>
        <v>804647984</v>
      </c>
      <c r="Q53">
        <f>before!Q53</f>
        <v>836854763</v>
      </c>
      <c r="R53">
        <f>before!R53</f>
        <v>1088999936</v>
      </c>
      <c r="S53">
        <f>before!S53</f>
        <v>942328135</v>
      </c>
      <c r="T53">
        <f>before!T53</f>
        <v>727955561</v>
      </c>
      <c r="U53">
        <f>before!U53</f>
        <v>716355799</v>
      </c>
    </row>
    <row r="54" spans="1:21" x14ac:dyDescent="0.2">
      <c r="A54" t="str">
        <f>before!A54</f>
        <v>original</v>
      </c>
      <c r="B54" t="str">
        <f>before!B54</f>
        <v>firstorder</v>
      </c>
      <c r="C54" t="str">
        <f>before!C54</f>
        <v>Uniformity</v>
      </c>
      <c r="D54">
        <f>before!D54</f>
        <v>3.1561243194331803E-2</v>
      </c>
      <c r="E54">
        <f>before!E54</f>
        <v>3.1561243194331803E-2</v>
      </c>
      <c r="F54">
        <f>before!F54</f>
        <v>0.103733113168245</v>
      </c>
      <c r="G54">
        <f>before!G54</f>
        <v>6.5441050400962902E-2</v>
      </c>
      <c r="H54">
        <f>before!H54</f>
        <v>7.6375562195297897E-2</v>
      </c>
      <c r="I54">
        <f>before!I54</f>
        <v>7.4507420338562502E-2</v>
      </c>
      <c r="J54">
        <f>before!J54</f>
        <v>4.8474821200397297E-2</v>
      </c>
      <c r="K54">
        <f>before!K54</f>
        <v>6.1027950132814403E-2</v>
      </c>
      <c r="L54">
        <f>before!L54</f>
        <v>8.2261305063526899E-2</v>
      </c>
      <c r="M54">
        <f>before!M54</f>
        <v>0.13964645617504701</v>
      </c>
      <c r="N54">
        <f>before!N54</f>
        <v>0.110080355794736</v>
      </c>
      <c r="O54">
        <f>before!O54</f>
        <v>5.0534136670192499E-2</v>
      </c>
      <c r="P54">
        <f>before!P54</f>
        <v>0.14294390151384001</v>
      </c>
      <c r="Q54">
        <f>before!Q54</f>
        <v>0.111055855213041</v>
      </c>
      <c r="R54">
        <f>before!R54</f>
        <v>5.9146594841628403E-2</v>
      </c>
      <c r="S54">
        <f>before!S54</f>
        <v>4.4046593672946999E-2</v>
      </c>
      <c r="T54">
        <f>before!T54</f>
        <v>4.5056498128351802E-2</v>
      </c>
      <c r="U54">
        <f>before!U54</f>
        <v>4.0765080775924799E-2</v>
      </c>
    </row>
    <row r="55" spans="1:21" x14ac:dyDescent="0.2">
      <c r="A55" t="str">
        <f>before!A55</f>
        <v>original</v>
      </c>
      <c r="B55" t="str">
        <f>before!B55</f>
        <v>firstorder</v>
      </c>
      <c r="C55" t="str">
        <f>before!C55</f>
        <v>Variance</v>
      </c>
      <c r="D55">
        <f>before!D55</f>
        <v>523.97103151813803</v>
      </c>
      <c r="E55">
        <f>before!E55</f>
        <v>523.97103151813803</v>
      </c>
      <c r="F55">
        <f>before!F55</f>
        <v>116.090547979375</v>
      </c>
      <c r="G55">
        <f>before!G55</f>
        <v>192.42887198220899</v>
      </c>
      <c r="H55">
        <f>before!H55</f>
        <v>204.84613075166499</v>
      </c>
      <c r="I55">
        <f>before!I55</f>
        <v>176.21304235602099</v>
      </c>
      <c r="J55">
        <f>before!J55</f>
        <v>216.716450019429</v>
      </c>
      <c r="K55">
        <f>before!K55</f>
        <v>127.785022215857</v>
      </c>
      <c r="L55">
        <f>before!L55</f>
        <v>287.17684376341901</v>
      </c>
      <c r="M55">
        <f>before!M55</f>
        <v>201.54840799942099</v>
      </c>
      <c r="N55">
        <f>before!N55</f>
        <v>57.516669374911302</v>
      </c>
      <c r="O55">
        <f>before!O55</f>
        <v>386.44371002158999</v>
      </c>
      <c r="P55">
        <f>before!P55</f>
        <v>158.26929524420601</v>
      </c>
      <c r="Q55">
        <f>before!Q55</f>
        <v>211.00391977822201</v>
      </c>
      <c r="R55">
        <f>before!R55</f>
        <v>147.50130335973901</v>
      </c>
      <c r="S55">
        <f>before!S55</f>
        <v>248.72782212110701</v>
      </c>
      <c r="T55">
        <f>before!T55</f>
        <v>307.83398215555098</v>
      </c>
      <c r="U55">
        <f>before!U55</f>
        <v>252.30167963875201</v>
      </c>
    </row>
    <row r="56" spans="1:21" x14ac:dyDescent="0.2">
      <c r="A56" t="str">
        <f>before!A56</f>
        <v>original</v>
      </c>
      <c r="B56" t="str">
        <f>before!B56</f>
        <v>glcm</v>
      </c>
      <c r="C56" t="str">
        <f>before!C56</f>
        <v>Autocorrelation</v>
      </c>
      <c r="D56">
        <f>before!D56</f>
        <v>15711.626492170901</v>
      </c>
      <c r="E56">
        <f>before!E56</f>
        <v>15711.626492170901</v>
      </c>
      <c r="F56">
        <f>before!F56</f>
        <v>18139.652769737899</v>
      </c>
      <c r="G56">
        <f>before!G56</f>
        <v>16279.5244353568</v>
      </c>
      <c r="H56">
        <f>before!H56</f>
        <v>46609.372733109303</v>
      </c>
      <c r="I56">
        <f>before!I56</f>
        <v>24737.7071857759</v>
      </c>
      <c r="J56">
        <f>before!J56</f>
        <v>15072.9657135999</v>
      </c>
      <c r="K56">
        <f>before!K56</f>
        <v>9768.8005191276807</v>
      </c>
      <c r="L56">
        <f>before!L56</f>
        <v>4337.1584322277304</v>
      </c>
      <c r="M56">
        <f>before!M56</f>
        <v>5116.2422137779904</v>
      </c>
      <c r="N56">
        <f>before!N56</f>
        <v>6201.9750810598698</v>
      </c>
      <c r="O56">
        <f>before!O56</f>
        <v>9766.8564824228106</v>
      </c>
      <c r="P56">
        <f>before!P56</f>
        <v>28561.9516076623</v>
      </c>
      <c r="Q56">
        <f>before!Q56</f>
        <v>27150.961479671801</v>
      </c>
      <c r="R56">
        <f>before!R56</f>
        <v>4576.1995667822403</v>
      </c>
      <c r="S56">
        <f>before!S56</f>
        <v>17582.512461469902</v>
      </c>
      <c r="T56">
        <f>before!T56</f>
        <v>10017.1386517512</v>
      </c>
      <c r="U56">
        <f>before!U56</f>
        <v>9063.4812505032896</v>
      </c>
    </row>
    <row r="57" spans="1:21" x14ac:dyDescent="0.2">
      <c r="A57" t="str">
        <f>before!A57</f>
        <v>original</v>
      </c>
      <c r="B57" t="str">
        <f>before!B57</f>
        <v>glcm</v>
      </c>
      <c r="C57" t="str">
        <f>before!C57</f>
        <v>ClusterProminence</v>
      </c>
      <c r="D57">
        <f>before!D57</f>
        <v>145144795.32715899</v>
      </c>
      <c r="E57">
        <f>before!E57</f>
        <v>145144795.32715899</v>
      </c>
      <c r="F57">
        <f>before!F57</f>
        <v>15438202.6543705</v>
      </c>
      <c r="G57">
        <f>before!G57</f>
        <v>31996280.189166799</v>
      </c>
      <c r="H57">
        <f>before!H57</f>
        <v>58491390.422513001</v>
      </c>
      <c r="I57">
        <f>before!I57</f>
        <v>51819259.360545397</v>
      </c>
      <c r="J57">
        <f>before!J57</f>
        <v>27163889.313528001</v>
      </c>
      <c r="K57">
        <f>before!K57</f>
        <v>9000941.4970649704</v>
      </c>
      <c r="L57">
        <f>before!L57</f>
        <v>55951867.218798697</v>
      </c>
      <c r="M57">
        <f>before!M57</f>
        <v>30367278.4361066</v>
      </c>
      <c r="N57">
        <f>before!N57</f>
        <v>4067865.60755892</v>
      </c>
      <c r="O57">
        <f>before!O57</f>
        <v>91727680.051520601</v>
      </c>
      <c r="P57">
        <f>before!P57</f>
        <v>26494440.250238799</v>
      </c>
      <c r="Q57">
        <f>before!Q57</f>
        <v>33875980.442683101</v>
      </c>
      <c r="R57">
        <f>before!R57</f>
        <v>19748252.388076998</v>
      </c>
      <c r="S57">
        <f>before!S57</f>
        <v>33842318.931036897</v>
      </c>
      <c r="T57">
        <f>before!T57</f>
        <v>48521194.123734497</v>
      </c>
      <c r="U57">
        <f>before!U57</f>
        <v>42465034.1702969</v>
      </c>
    </row>
    <row r="58" spans="1:21" x14ac:dyDescent="0.2">
      <c r="A58" t="str">
        <f>before!A58</f>
        <v>original</v>
      </c>
      <c r="B58" t="str">
        <f>before!B58</f>
        <v>glcm</v>
      </c>
      <c r="C58" t="str">
        <f>before!C58</f>
        <v>ClusterShade</v>
      </c>
      <c r="D58">
        <f>before!D58</f>
        <v>285551.43471863901</v>
      </c>
      <c r="E58">
        <f>before!E58</f>
        <v>285551.43471863901</v>
      </c>
      <c r="F58">
        <f>before!F58</f>
        <v>-46782.010746017899</v>
      </c>
      <c r="G58">
        <f>before!G58</f>
        <v>-47703.033278576499</v>
      </c>
      <c r="H58">
        <f>before!H58</f>
        <v>-267770.07104916102</v>
      </c>
      <c r="I58">
        <f>before!I58</f>
        <v>-215115.78967652499</v>
      </c>
      <c r="J58">
        <f>before!J58</f>
        <v>-98902.916999761495</v>
      </c>
      <c r="K58">
        <f>before!K58</f>
        <v>-12850.2079539078</v>
      </c>
      <c r="L58">
        <f>before!L58</f>
        <v>149468.85437509601</v>
      </c>
      <c r="M58">
        <f>before!M58</f>
        <v>-54795.537020606098</v>
      </c>
      <c r="N58">
        <f>before!N58</f>
        <v>-32710.229651468599</v>
      </c>
      <c r="O58">
        <f>before!O58</f>
        <v>42220.2906442561</v>
      </c>
      <c r="P58">
        <f>before!P58</f>
        <v>49669.3294240092</v>
      </c>
      <c r="Q58">
        <f>before!Q58</f>
        <v>47953.7181826058</v>
      </c>
      <c r="R58">
        <f>before!R58</f>
        <v>60583.2456195505</v>
      </c>
      <c r="S58">
        <f>before!S58</f>
        <v>-2259.88446270855</v>
      </c>
      <c r="T58">
        <f>before!T58</f>
        <v>110306.58582918</v>
      </c>
      <c r="U58">
        <f>before!U58</f>
        <v>90618.586314277403</v>
      </c>
    </row>
    <row r="59" spans="1:21" x14ac:dyDescent="0.2">
      <c r="A59" t="str">
        <f>before!A59</f>
        <v>original</v>
      </c>
      <c r="B59" t="str">
        <f>before!B59</f>
        <v>glcm</v>
      </c>
      <c r="C59" t="str">
        <f>before!C59</f>
        <v>ClusterTendency</v>
      </c>
      <c r="D59">
        <f>before!D59</f>
        <v>8040.4793742268303</v>
      </c>
      <c r="E59">
        <f>before!E59</f>
        <v>8040.4793742268303</v>
      </c>
      <c r="F59">
        <f>before!F59</f>
        <v>1584.7134962232799</v>
      </c>
      <c r="G59">
        <f>before!G59</f>
        <v>2744.3029317199098</v>
      </c>
      <c r="H59">
        <f>before!H59</f>
        <v>2698.1241341413001</v>
      </c>
      <c r="I59">
        <f>before!I59</f>
        <v>2283.9509429832201</v>
      </c>
      <c r="J59">
        <f>before!J59</f>
        <v>3273.3392332035801</v>
      </c>
      <c r="K59">
        <f>before!K59</f>
        <v>1853.37649285924</v>
      </c>
      <c r="L59">
        <f>before!L59</f>
        <v>4071.3469068938002</v>
      </c>
      <c r="M59">
        <f>before!M59</f>
        <v>2959.6754306695798</v>
      </c>
      <c r="N59">
        <f>before!N59</f>
        <v>812.855142930939</v>
      </c>
      <c r="O59">
        <f>before!O59</f>
        <v>5939.4708959355603</v>
      </c>
      <c r="P59">
        <f>before!P59</f>
        <v>2124.7202756533702</v>
      </c>
      <c r="Q59">
        <f>before!Q59</f>
        <v>2695.4491504368698</v>
      </c>
      <c r="R59">
        <f>before!R59</f>
        <v>2141.4050671124501</v>
      </c>
      <c r="S59">
        <f>before!S59</f>
        <v>3651.6568295460802</v>
      </c>
      <c r="T59">
        <f>before!T59</f>
        <v>4567.6051153578401</v>
      </c>
      <c r="U59">
        <f>before!U59</f>
        <v>3758.6340588707299</v>
      </c>
    </row>
    <row r="60" spans="1:21" x14ac:dyDescent="0.2">
      <c r="A60" t="str">
        <f>before!A60</f>
        <v>original</v>
      </c>
      <c r="B60" t="str">
        <f>before!B60</f>
        <v>glcm</v>
      </c>
      <c r="C60" t="str">
        <f>before!C60</f>
        <v>Contrast</v>
      </c>
      <c r="D60">
        <f>before!D60</f>
        <v>146.004931238708</v>
      </c>
      <c r="E60">
        <f>before!E60</f>
        <v>146.004931238708</v>
      </c>
      <c r="F60">
        <f>before!F60</f>
        <v>117.27467908929999</v>
      </c>
      <c r="G60">
        <f>before!G60</f>
        <v>111.473360024613</v>
      </c>
      <c r="H60">
        <f>before!H60</f>
        <v>351.78987649999499</v>
      </c>
      <c r="I60">
        <f>before!I60</f>
        <v>456.73854219046302</v>
      </c>
      <c r="J60">
        <f>before!J60</f>
        <v>105.866999794476</v>
      </c>
      <c r="K60">
        <f>before!K60</f>
        <v>138.69124275482201</v>
      </c>
      <c r="L60">
        <f>before!L60</f>
        <v>236.64588873406501</v>
      </c>
      <c r="M60">
        <f>before!M60</f>
        <v>206.385761660924</v>
      </c>
      <c r="N60">
        <f>before!N60</f>
        <v>51.269990044731102</v>
      </c>
      <c r="O60">
        <f>before!O60</f>
        <v>220.05805853040701</v>
      </c>
      <c r="P60">
        <f>before!P60</f>
        <v>228.54856209628099</v>
      </c>
      <c r="Q60">
        <f>before!Q60</f>
        <v>497.19046392254802</v>
      </c>
      <c r="R60">
        <f>before!R60</f>
        <v>171.719980133647</v>
      </c>
      <c r="S60">
        <f>before!S60</f>
        <v>226.724823867683</v>
      </c>
      <c r="T60">
        <f>before!T60</f>
        <v>276.38953789956997</v>
      </c>
      <c r="U60">
        <f>before!U60</f>
        <v>242.20786236389301</v>
      </c>
    </row>
    <row r="61" spans="1:21" x14ac:dyDescent="0.2">
      <c r="A61" t="str">
        <f>before!A61</f>
        <v>original</v>
      </c>
      <c r="B61" t="str">
        <f>before!B61</f>
        <v>glcm</v>
      </c>
      <c r="C61" t="str">
        <f>before!C61</f>
        <v>Correlation</v>
      </c>
      <c r="D61">
        <f>before!D61</f>
        <v>0.96435699843647005</v>
      </c>
      <c r="E61">
        <f>before!E61</f>
        <v>0.96435699843647005</v>
      </c>
      <c r="F61">
        <f>before!F61</f>
        <v>0.86231708450024103</v>
      </c>
      <c r="G61">
        <f>before!G61</f>
        <v>0.92172754592338701</v>
      </c>
      <c r="H61">
        <f>before!H61</f>
        <v>0.76962766980500097</v>
      </c>
      <c r="I61">
        <f>before!I61</f>
        <v>0.66690439827482495</v>
      </c>
      <c r="J61">
        <f>before!J61</f>
        <v>0.93739005416090004</v>
      </c>
      <c r="K61">
        <f>before!K61</f>
        <v>0.86083308464946795</v>
      </c>
      <c r="L61">
        <f>before!L61</f>
        <v>0.89021510526925896</v>
      </c>
      <c r="M61">
        <f>before!M61</f>
        <v>0.86966797391261697</v>
      </c>
      <c r="N61">
        <f>before!N61</f>
        <v>0.88135929685313896</v>
      </c>
      <c r="O61">
        <f>before!O61</f>
        <v>0.92855915311505399</v>
      </c>
      <c r="P61">
        <f>before!P61</f>
        <v>0.80609058900417896</v>
      </c>
      <c r="Q61">
        <f>before!Q61</f>
        <v>0.68921579533725497</v>
      </c>
      <c r="R61">
        <f>before!R61</f>
        <v>0.851589757473598</v>
      </c>
      <c r="S61">
        <f>before!S61</f>
        <v>0.883134100736918</v>
      </c>
      <c r="T61">
        <f>before!T61</f>
        <v>0.88593061943762197</v>
      </c>
      <c r="U61">
        <f>before!U61</f>
        <v>0.87893041505256697</v>
      </c>
    </row>
    <row r="62" spans="1:21" x14ac:dyDescent="0.2">
      <c r="A62" t="str">
        <f>before!A62</f>
        <v>original</v>
      </c>
      <c r="B62" t="str">
        <f>before!B62</f>
        <v>glcm</v>
      </c>
      <c r="C62" t="str">
        <f>before!C62</f>
        <v>DifferenceAverage</v>
      </c>
      <c r="D62">
        <f>before!D62</f>
        <v>5.3046560482752296</v>
      </c>
      <c r="E62">
        <f>before!E62</f>
        <v>5.3046560482752296</v>
      </c>
      <c r="F62">
        <f>before!F62</f>
        <v>5.1054589959819099</v>
      </c>
      <c r="G62">
        <f>before!G62</f>
        <v>5.2297699706649796</v>
      </c>
      <c r="H62">
        <f>before!H62</f>
        <v>9.8476765814057892</v>
      </c>
      <c r="I62">
        <f>before!I62</f>
        <v>12.4894149505028</v>
      </c>
      <c r="J62">
        <f>before!J62</f>
        <v>4.9589339531395904</v>
      </c>
      <c r="K62">
        <f>before!K62</f>
        <v>6.0422287606831899</v>
      </c>
      <c r="L62">
        <f>before!L62</f>
        <v>6.9319497722890597</v>
      </c>
      <c r="M62">
        <f>before!M62</f>
        <v>6.9979711504408204</v>
      </c>
      <c r="N62">
        <f>before!N62</f>
        <v>3.03934387388535</v>
      </c>
      <c r="O62">
        <f>before!O62</f>
        <v>6.5461677468208999</v>
      </c>
      <c r="P62">
        <f>before!P62</f>
        <v>5.3155159990287304</v>
      </c>
      <c r="Q62">
        <f>before!Q62</f>
        <v>9.8829321274377797</v>
      </c>
      <c r="R62">
        <f>before!R62</f>
        <v>5.6909284813308298</v>
      </c>
      <c r="S62">
        <f>before!S62</f>
        <v>6.4397291159719101</v>
      </c>
      <c r="T62">
        <f>before!T62</f>
        <v>8.7197428219968902</v>
      </c>
      <c r="U62">
        <f>before!U62</f>
        <v>8.1762009614361002</v>
      </c>
    </row>
    <row r="63" spans="1:21" x14ac:dyDescent="0.2">
      <c r="A63" t="str">
        <f>before!A63</f>
        <v>original</v>
      </c>
      <c r="B63" t="str">
        <f>before!B63</f>
        <v>glcm</v>
      </c>
      <c r="C63" t="str">
        <f>before!C63</f>
        <v>DifferenceEntropy</v>
      </c>
      <c r="D63">
        <f>before!D63</f>
        <v>2.6133613152559798</v>
      </c>
      <c r="E63">
        <f>before!E63</f>
        <v>2.6133613152559798</v>
      </c>
      <c r="F63">
        <f>before!F63</f>
        <v>2.74150269160782</v>
      </c>
      <c r="G63">
        <f>before!G63</f>
        <v>2.7725193793044398</v>
      </c>
      <c r="H63">
        <f>before!H63</f>
        <v>3.07168173557687</v>
      </c>
      <c r="I63">
        <f>before!I63</f>
        <v>3.3384170127422701</v>
      </c>
      <c r="J63">
        <f>before!J63</f>
        <v>2.5896700877436101</v>
      </c>
      <c r="K63">
        <f>before!K63</f>
        <v>2.6738802024656598</v>
      </c>
      <c r="L63">
        <f>before!L63</f>
        <v>2.6801662719774701</v>
      </c>
      <c r="M63">
        <f>before!M63</f>
        <v>2.6382923944332002</v>
      </c>
      <c r="N63">
        <f>before!N63</f>
        <v>2.0279469349830701</v>
      </c>
      <c r="O63">
        <f>before!O63</f>
        <v>2.74485469761514</v>
      </c>
      <c r="P63">
        <f>before!P63</f>
        <v>2.1198625131000002</v>
      </c>
      <c r="Q63">
        <f>before!Q63</f>
        <v>2.6572249133853698</v>
      </c>
      <c r="R63">
        <f>before!R63</f>
        <v>2.65475325841998</v>
      </c>
      <c r="S63">
        <f>before!S63</f>
        <v>2.75937971913282</v>
      </c>
      <c r="T63">
        <f>before!T63</f>
        <v>3.15374538620997</v>
      </c>
      <c r="U63">
        <f>before!U63</f>
        <v>3.1777765535209901</v>
      </c>
    </row>
    <row r="64" spans="1:21" x14ac:dyDescent="0.2">
      <c r="A64" t="str">
        <f>before!A64</f>
        <v>original</v>
      </c>
      <c r="B64" t="str">
        <f>before!B64</f>
        <v>glcm</v>
      </c>
      <c r="C64" t="str">
        <f>before!C64</f>
        <v>DifferenceVariance</v>
      </c>
      <c r="D64">
        <f>before!D64</f>
        <v>117.473429326222</v>
      </c>
      <c r="E64">
        <f>before!E64</f>
        <v>117.473429326222</v>
      </c>
      <c r="F64">
        <f>before!F64</f>
        <v>91.174478916846695</v>
      </c>
      <c r="G64">
        <f>before!G64</f>
        <v>84.093328733398806</v>
      </c>
      <c r="H64">
        <f>before!H64</f>
        <v>254.003572067184</v>
      </c>
      <c r="I64">
        <f>before!I64</f>
        <v>299.09033356732499</v>
      </c>
      <c r="J64">
        <f>before!J64</f>
        <v>80.882333545734298</v>
      </c>
      <c r="K64">
        <f>before!K64</f>
        <v>100.801202517465</v>
      </c>
      <c r="L64">
        <f>before!L64</f>
        <v>188.286120834336</v>
      </c>
      <c r="M64">
        <f>before!M64</f>
        <v>156.82157900501701</v>
      </c>
      <c r="N64">
        <f>before!N64</f>
        <v>41.971184114558099</v>
      </c>
      <c r="O64">
        <f>before!O64</f>
        <v>176.534538957329</v>
      </c>
      <c r="P64">
        <f>before!P64</f>
        <v>200.20261296959299</v>
      </c>
      <c r="Q64">
        <f>before!Q64</f>
        <v>397.78771678983099</v>
      </c>
      <c r="R64">
        <f>before!R64</f>
        <v>139.16109977164999</v>
      </c>
      <c r="S64">
        <f>before!S64</f>
        <v>185.06897342363601</v>
      </c>
      <c r="T64">
        <f>before!T64</f>
        <v>198.97631037802401</v>
      </c>
      <c r="U64">
        <f>before!U64</f>
        <v>174.49059542003999</v>
      </c>
    </row>
    <row r="65" spans="1:21" x14ac:dyDescent="0.2">
      <c r="A65" t="str">
        <f>before!A65</f>
        <v>original</v>
      </c>
      <c r="B65" t="str">
        <f>before!B65</f>
        <v>glcm</v>
      </c>
      <c r="C65" t="str">
        <f>before!C65</f>
        <v>Id</v>
      </c>
      <c r="D65">
        <f>before!D65</f>
        <v>0.61768764598302695</v>
      </c>
      <c r="E65">
        <f>before!E65</f>
        <v>0.61768764598302695</v>
      </c>
      <c r="F65">
        <f>before!F65</f>
        <v>0.56239367158206199</v>
      </c>
      <c r="G65">
        <f>before!G65</f>
        <v>0.57088990430873299</v>
      </c>
      <c r="H65">
        <f>before!H65</f>
        <v>0.51872609088644395</v>
      </c>
      <c r="I65">
        <f>before!I65</f>
        <v>0.473016920395887</v>
      </c>
      <c r="J65">
        <f>before!J65</f>
        <v>0.58762317826384203</v>
      </c>
      <c r="K65">
        <f>before!K65</f>
        <v>0.56339488959954398</v>
      </c>
      <c r="L65">
        <f>before!L65</f>
        <v>0.60340551898304995</v>
      </c>
      <c r="M65">
        <f>before!M65</f>
        <v>0.59409819508980799</v>
      </c>
      <c r="N65">
        <f>before!N65</f>
        <v>0.69042364104187504</v>
      </c>
      <c r="O65">
        <f>before!O65</f>
        <v>0.60811358155671902</v>
      </c>
      <c r="P65">
        <f>before!P65</f>
        <v>0.71655763631840697</v>
      </c>
      <c r="Q65">
        <f>before!Q65</f>
        <v>0.61811161811298299</v>
      </c>
      <c r="R65">
        <f>before!R65</f>
        <v>0.56939896643103904</v>
      </c>
      <c r="S65">
        <f>before!S65</f>
        <v>0.56450305533760003</v>
      </c>
      <c r="T65">
        <f>before!T65</f>
        <v>0.51103879991888801</v>
      </c>
      <c r="U65">
        <f>before!U65</f>
        <v>0.49345609065228901</v>
      </c>
    </row>
    <row r="66" spans="1:21" x14ac:dyDescent="0.2">
      <c r="A66" t="str">
        <f>before!A66</f>
        <v>original</v>
      </c>
      <c r="B66" t="str">
        <f>before!B66</f>
        <v>glcm</v>
      </c>
      <c r="C66" t="str">
        <f>before!C66</f>
        <v>Idm</v>
      </c>
      <c r="D66">
        <f>before!D66</f>
        <v>0.57073200095551602</v>
      </c>
      <c r="E66">
        <f>before!E66</f>
        <v>0.57073200095551602</v>
      </c>
      <c r="F66">
        <f>before!F66</f>
        <v>0.50828838736474902</v>
      </c>
      <c r="G66">
        <f>before!G66</f>
        <v>0.51926353828933902</v>
      </c>
      <c r="H66">
        <f>before!H66</f>
        <v>0.46990770179003899</v>
      </c>
      <c r="I66">
        <f>before!I66</f>
        <v>0.42650589870234701</v>
      </c>
      <c r="J66">
        <f>before!J66</f>
        <v>0.53566316110315504</v>
      </c>
      <c r="K66">
        <f>before!K66</f>
        <v>0.51288812896601799</v>
      </c>
      <c r="L66">
        <f>before!L66</f>
        <v>0.56242187359219098</v>
      </c>
      <c r="M66">
        <f>before!M66</f>
        <v>0.55530887584845301</v>
      </c>
      <c r="N66">
        <f>before!N66</f>
        <v>0.64851621721147001</v>
      </c>
      <c r="O66">
        <f>before!O66</f>
        <v>0.565052682748869</v>
      </c>
      <c r="P66">
        <f>before!P66</f>
        <v>0.68754618290546898</v>
      </c>
      <c r="Q66">
        <f>before!Q66</f>
        <v>0.584443324244595</v>
      </c>
      <c r="R66">
        <f>before!R66</f>
        <v>0.514328481492072</v>
      </c>
      <c r="S66">
        <f>before!S66</f>
        <v>0.50857158529505997</v>
      </c>
      <c r="T66">
        <f>before!T66</f>
        <v>0.45876761663260401</v>
      </c>
      <c r="U66">
        <f>before!U66</f>
        <v>0.43621438168760701</v>
      </c>
    </row>
    <row r="67" spans="1:21" x14ac:dyDescent="0.2">
      <c r="A67" t="str">
        <f>before!A67</f>
        <v>original</v>
      </c>
      <c r="B67" t="str">
        <f>before!B67</f>
        <v>glcm</v>
      </c>
      <c r="C67" t="str">
        <f>before!C67</f>
        <v>Idmn</v>
      </c>
      <c r="D67">
        <f>before!D67</f>
        <v>0.99747677768107701</v>
      </c>
      <c r="E67">
        <f>before!E67</f>
        <v>0.99747677768107701</v>
      </c>
      <c r="F67">
        <f>before!F67</f>
        <v>0.99806425656595399</v>
      </c>
      <c r="G67">
        <f>before!G67</f>
        <v>0.99692072178384905</v>
      </c>
      <c r="H67">
        <f>before!H67</f>
        <v>0.99604148181034002</v>
      </c>
      <c r="I67">
        <f>before!I67</f>
        <v>0.99227403523588897</v>
      </c>
      <c r="J67">
        <f>before!J67</f>
        <v>0.99743976061340001</v>
      </c>
      <c r="K67">
        <f>before!K67</f>
        <v>0.99400562858697905</v>
      </c>
      <c r="L67">
        <f>before!L67</f>
        <v>0.99607075922861799</v>
      </c>
      <c r="M67">
        <f>before!M67</f>
        <v>0.99662495226056702</v>
      </c>
      <c r="N67">
        <f>before!N67</f>
        <v>0.99642938714765406</v>
      </c>
      <c r="O67">
        <f>before!O67</f>
        <v>0.995261281947451</v>
      </c>
      <c r="P67">
        <f>before!P67</f>
        <v>0.99732642349103295</v>
      </c>
      <c r="Q67">
        <f>before!Q67</f>
        <v>0.99376764389456096</v>
      </c>
      <c r="R67">
        <f>before!R67</f>
        <v>0.99313334095624195</v>
      </c>
      <c r="S67">
        <f>before!S67</f>
        <v>0.99518859753279498</v>
      </c>
      <c r="T67">
        <f>before!T67</f>
        <v>0.99305997383008404</v>
      </c>
      <c r="U67">
        <f>before!U67</f>
        <v>0.99310287928603902</v>
      </c>
    </row>
    <row r="68" spans="1:21" x14ac:dyDescent="0.2">
      <c r="A68" t="str">
        <f>before!A68</f>
        <v>original</v>
      </c>
      <c r="B68" t="str">
        <f>before!B68</f>
        <v>glcm</v>
      </c>
      <c r="C68" t="str">
        <f>before!C68</f>
        <v>Idn</v>
      </c>
      <c r="D68">
        <f>before!D68</f>
        <v>0.97985839131622499</v>
      </c>
      <c r="E68">
        <f>before!E68</f>
        <v>0.97985839131622499</v>
      </c>
      <c r="F68">
        <f>before!F68</f>
        <v>0.98003652814189401</v>
      </c>
      <c r="G68">
        <f>before!G68</f>
        <v>0.97476913787652097</v>
      </c>
      <c r="H68">
        <f>before!H68</f>
        <v>0.969930893661198</v>
      </c>
      <c r="I68">
        <f>before!I68</f>
        <v>0.95453630164431202</v>
      </c>
      <c r="J68">
        <f>before!J68</f>
        <v>0.97762152545214898</v>
      </c>
      <c r="K68">
        <f>before!K68</f>
        <v>0.964681607491089</v>
      </c>
      <c r="L68">
        <f>before!L68</f>
        <v>0.97421480443657504</v>
      </c>
      <c r="M68">
        <f>before!M68</f>
        <v>0.97396949070136496</v>
      </c>
      <c r="N68">
        <f>before!N68</f>
        <v>0.97714103050609702</v>
      </c>
      <c r="O68">
        <f>before!O68</f>
        <v>0.97279630134856598</v>
      </c>
      <c r="P68">
        <f>before!P68</f>
        <v>0.98342005144799605</v>
      </c>
      <c r="Q68">
        <f>before!Q68</f>
        <v>0.96919208649532296</v>
      </c>
      <c r="R68">
        <f>before!R68</f>
        <v>0.96816221543617997</v>
      </c>
      <c r="S68">
        <f>before!S68</f>
        <v>0.97362640518309596</v>
      </c>
      <c r="T68">
        <f>before!T68</f>
        <v>0.96133027727102505</v>
      </c>
      <c r="U68">
        <f>before!U68</f>
        <v>0.96131739666987903</v>
      </c>
    </row>
    <row r="69" spans="1:21" x14ac:dyDescent="0.2">
      <c r="A69" t="str">
        <f>before!A69</f>
        <v>original</v>
      </c>
      <c r="B69" t="str">
        <f>before!B69</f>
        <v>glcm</v>
      </c>
      <c r="C69" t="str">
        <f>before!C69</f>
        <v>Imc1</v>
      </c>
      <c r="D69">
        <f>before!D69</f>
        <v>-0.65288597914368895</v>
      </c>
      <c r="E69">
        <f>before!E69</f>
        <v>-0.65288597914368895</v>
      </c>
      <c r="F69">
        <f>before!F69</f>
        <v>-0.51035805408809598</v>
      </c>
      <c r="G69">
        <f>before!G69</f>
        <v>-0.54821708030165495</v>
      </c>
      <c r="H69">
        <f>before!H69</f>
        <v>-0.51607178613760596</v>
      </c>
      <c r="I69">
        <f>before!I69</f>
        <v>-0.49118718072238299</v>
      </c>
      <c r="J69">
        <f>before!J69</f>
        <v>-0.59703515008911101</v>
      </c>
      <c r="K69">
        <f>before!K69</f>
        <v>-0.570512825013332</v>
      </c>
      <c r="L69">
        <f>before!L69</f>
        <v>-0.56725061243564701</v>
      </c>
      <c r="M69">
        <f>before!M69</f>
        <v>-0.51325377192181998</v>
      </c>
      <c r="N69">
        <f>before!N69</f>
        <v>-0.55891829676525295</v>
      </c>
      <c r="O69">
        <f>before!O69</f>
        <v>-0.62141544856604702</v>
      </c>
      <c r="P69">
        <f>before!P69</f>
        <v>-0.59166809340819804</v>
      </c>
      <c r="Q69">
        <f>before!Q69</f>
        <v>-0.53084489886584896</v>
      </c>
      <c r="R69">
        <f>before!R69</f>
        <v>-0.54376016462221499</v>
      </c>
      <c r="S69">
        <f>before!S69</f>
        <v>-0.57900713821410599</v>
      </c>
      <c r="T69">
        <f>before!T69</f>
        <v>-0.51977137912489801</v>
      </c>
      <c r="U69">
        <f>before!U69</f>
        <v>-0.52188546459901997</v>
      </c>
    </row>
    <row r="70" spans="1:21" x14ac:dyDescent="0.2">
      <c r="A70" t="str">
        <f>before!A70</f>
        <v>original</v>
      </c>
      <c r="B70" t="str">
        <f>before!B70</f>
        <v>glcm</v>
      </c>
      <c r="C70" t="str">
        <f>before!C70</f>
        <v>Imc2</v>
      </c>
      <c r="D70">
        <f>before!D70</f>
        <v>0.99955850378593702</v>
      </c>
      <c r="E70">
        <f>before!E70</f>
        <v>0.99955850378593702</v>
      </c>
      <c r="F70">
        <f>before!F70</f>
        <v>0.99272883338770901</v>
      </c>
      <c r="G70">
        <f>before!G70</f>
        <v>0.996777008941793</v>
      </c>
      <c r="H70">
        <f>before!H70</f>
        <v>0.99420919178213496</v>
      </c>
      <c r="I70">
        <f>before!I70</f>
        <v>0.99282155943554395</v>
      </c>
      <c r="J70">
        <f>before!J70</f>
        <v>0.99833752054806701</v>
      </c>
      <c r="K70">
        <f>before!K70</f>
        <v>0.99676322969254305</v>
      </c>
      <c r="L70">
        <f>before!L70</f>
        <v>0.99643769355682399</v>
      </c>
      <c r="M70">
        <f>before!M70</f>
        <v>0.98995257098311695</v>
      </c>
      <c r="N70">
        <f>before!N70</f>
        <v>0.99147734291984402</v>
      </c>
      <c r="O70">
        <f>before!O70</f>
        <v>0.99876637214919195</v>
      </c>
      <c r="P70">
        <f>before!P70</f>
        <v>0.99090334700916005</v>
      </c>
      <c r="Q70">
        <f>before!Q70</f>
        <v>0.99003876241175104</v>
      </c>
      <c r="R70">
        <f>before!R70</f>
        <v>0.99626877969981198</v>
      </c>
      <c r="S70">
        <f>before!S70</f>
        <v>0.99814851367942903</v>
      </c>
      <c r="T70">
        <f>before!T70</f>
        <v>0.99683419187060496</v>
      </c>
      <c r="U70">
        <f>before!U70</f>
        <v>0.99724589374294303</v>
      </c>
    </row>
    <row r="71" spans="1:21" x14ac:dyDescent="0.2">
      <c r="A71" t="str">
        <f>before!A71</f>
        <v>original</v>
      </c>
      <c r="B71" t="str">
        <f>before!B71</f>
        <v>glcm</v>
      </c>
      <c r="C71" t="str">
        <f>before!C71</f>
        <v>InverseVariance</v>
      </c>
      <c r="D71">
        <f>before!D71</f>
        <v>4.2149828255503202E-2</v>
      </c>
      <c r="E71">
        <f>before!E71</f>
        <v>4.2149828255503202E-2</v>
      </c>
      <c r="F71">
        <f>before!F71</f>
        <v>4.1286040697388199E-2</v>
      </c>
      <c r="G71">
        <f>before!G71</f>
        <v>4.7041339913265298E-2</v>
      </c>
      <c r="H71">
        <f>before!H71</f>
        <v>5.5558455448835697E-2</v>
      </c>
      <c r="I71">
        <f>before!I71</f>
        <v>4.4711160680222198E-2</v>
      </c>
      <c r="J71">
        <f>before!J71</f>
        <v>4.9747730620286E-2</v>
      </c>
      <c r="K71">
        <f>before!K71</f>
        <v>4.5666501486986498E-2</v>
      </c>
      <c r="L71">
        <f>before!L71</f>
        <v>2.6453470639078502E-2</v>
      </c>
      <c r="M71">
        <f>before!M71</f>
        <v>2.21401615668281E-2</v>
      </c>
      <c r="N71">
        <f>before!N71</f>
        <v>4.5685160866868899E-2</v>
      </c>
      <c r="O71">
        <f>before!O71</f>
        <v>3.7987021600391399E-2</v>
      </c>
      <c r="P71">
        <f>before!P71</f>
        <v>2.3970153907698698E-2</v>
      </c>
      <c r="Q71">
        <f>before!Q71</f>
        <v>2.5626271267475902E-2</v>
      </c>
      <c r="R71">
        <f>before!R71</f>
        <v>5.6958728130494303E-2</v>
      </c>
      <c r="S71">
        <f>before!S71</f>
        <v>5.6978529791837297E-2</v>
      </c>
      <c r="T71">
        <f>before!T71</f>
        <v>4.6357204739751599E-2</v>
      </c>
      <c r="U71">
        <f>before!U71</f>
        <v>5.2478683660202301E-2</v>
      </c>
    </row>
    <row r="72" spans="1:21" x14ac:dyDescent="0.2">
      <c r="A72" t="str">
        <f>before!A72</f>
        <v>original</v>
      </c>
      <c r="B72" t="str">
        <f>before!B72</f>
        <v>glcm</v>
      </c>
      <c r="C72" t="str">
        <f>before!C72</f>
        <v>JointAverage</v>
      </c>
      <c r="D72">
        <f>before!D72</f>
        <v>117.209048251908</v>
      </c>
      <c r="E72">
        <f>before!E72</f>
        <v>117.209048251908</v>
      </c>
      <c r="F72">
        <f>before!F72</f>
        <v>133.31451825357399</v>
      </c>
      <c r="G72">
        <f>before!G72</f>
        <v>124.98501852615701</v>
      </c>
      <c r="H72">
        <f>before!H72</f>
        <v>214.52918343635699</v>
      </c>
      <c r="I72">
        <f>before!I72</f>
        <v>155.82330432049801</v>
      </c>
      <c r="J72">
        <f>before!J72</f>
        <v>119.503536219867</v>
      </c>
      <c r="K72">
        <f>before!K72</f>
        <v>96.644336365733395</v>
      </c>
      <c r="L72">
        <f>before!L72</f>
        <v>58.124270480007901</v>
      </c>
      <c r="M72">
        <f>before!M72</f>
        <v>66.542551539465606</v>
      </c>
      <c r="N72">
        <f>before!N72</f>
        <v>77.5343458585821</v>
      </c>
      <c r="O72">
        <f>before!O72</f>
        <v>91.307168376484398</v>
      </c>
      <c r="P72">
        <f>before!P72</f>
        <v>167.59445336791001</v>
      </c>
      <c r="Q72">
        <f>before!Q72</f>
        <v>163.099218143993</v>
      </c>
      <c r="R72">
        <f>before!R72</f>
        <v>63.9043484483852</v>
      </c>
      <c r="S72">
        <f>before!S72</f>
        <v>129.33008319360201</v>
      </c>
      <c r="T72">
        <f>before!T72</f>
        <v>94.574367025437297</v>
      </c>
      <c r="U72">
        <f>before!U72</f>
        <v>90.467432230757794</v>
      </c>
    </row>
    <row r="73" spans="1:21" x14ac:dyDescent="0.2">
      <c r="A73" t="str">
        <f>before!A73</f>
        <v>original</v>
      </c>
      <c r="B73" t="str">
        <f>before!B73</f>
        <v>glcm</v>
      </c>
      <c r="C73" t="str">
        <f>before!C73</f>
        <v>JointEnergy</v>
      </c>
      <c r="D73">
        <f>before!D73</f>
        <v>1.60843273656897E-2</v>
      </c>
      <c r="E73">
        <f>before!E73</f>
        <v>1.60843273656897E-2</v>
      </c>
      <c r="F73">
        <f>before!F73</f>
        <v>4.8507338952280599E-2</v>
      </c>
      <c r="G73">
        <f>before!G73</f>
        <v>2.7643931988327101E-2</v>
      </c>
      <c r="H73">
        <f>before!H73</f>
        <v>2.7509546405474299E-2</v>
      </c>
      <c r="I73">
        <f>before!I73</f>
        <v>2.3934326320953901E-2</v>
      </c>
      <c r="J73">
        <f>before!J73</f>
        <v>2.0234863472816101E-2</v>
      </c>
      <c r="K73">
        <f>before!K73</f>
        <v>2.20605839644273E-2</v>
      </c>
      <c r="L73">
        <f>before!L73</f>
        <v>3.68282332100935E-2</v>
      </c>
      <c r="M73">
        <f>before!M73</f>
        <v>6.1809260727753799E-2</v>
      </c>
      <c r="N73">
        <f>before!N73</f>
        <v>5.4978269801160502E-2</v>
      </c>
      <c r="O73">
        <f>before!O73</f>
        <v>2.53326122070642E-2</v>
      </c>
      <c r="P73">
        <f>before!P73</f>
        <v>9.1890749771695895E-2</v>
      </c>
      <c r="Q73">
        <f>before!Q73</f>
        <v>5.7685323350676602E-2</v>
      </c>
      <c r="R73">
        <f>before!R73</f>
        <v>2.4469451168415101E-2</v>
      </c>
      <c r="S73">
        <f>before!S73</f>
        <v>1.6594389531072E-2</v>
      </c>
      <c r="T73">
        <f>before!T73</f>
        <v>1.7041990630783301E-2</v>
      </c>
      <c r="U73">
        <f>before!U73</f>
        <v>1.2652282076046999E-2</v>
      </c>
    </row>
    <row r="74" spans="1:21" x14ac:dyDescent="0.2">
      <c r="A74" t="str">
        <f>before!A74</f>
        <v>original</v>
      </c>
      <c r="B74" t="str">
        <f>before!B74</f>
        <v>glcm</v>
      </c>
      <c r="C74" t="str">
        <f>before!C74</f>
        <v>JointEntropy</v>
      </c>
      <c r="D74">
        <f>before!D74</f>
        <v>7.2699967276723996</v>
      </c>
      <c r="E74">
        <f>before!E74</f>
        <v>7.2699967276723996</v>
      </c>
      <c r="F74">
        <f>before!F74</f>
        <v>6.1879236263272102</v>
      </c>
      <c r="G74">
        <f>before!G74</f>
        <v>6.6911358793413704</v>
      </c>
      <c r="H74">
        <f>before!H74</f>
        <v>6.4254144845883996</v>
      </c>
      <c r="I74">
        <f>before!I74</f>
        <v>6.5322187773937603</v>
      </c>
      <c r="J74">
        <f>before!J74</f>
        <v>6.7132258571254599</v>
      </c>
      <c r="K74">
        <f>before!K74</f>
        <v>6.3178692786505897</v>
      </c>
      <c r="L74">
        <f>before!L74</f>
        <v>6.2591045952915501</v>
      </c>
      <c r="M74">
        <f>before!M74</f>
        <v>5.6735303416252396</v>
      </c>
      <c r="N74">
        <f>before!N74</f>
        <v>5.2615897581472604</v>
      </c>
      <c r="O74">
        <f>before!O74</f>
        <v>6.6901205316626404</v>
      </c>
      <c r="P74">
        <f>before!P74</f>
        <v>4.7825904903577596</v>
      </c>
      <c r="Q74">
        <f>before!Q74</f>
        <v>5.4468425124707096</v>
      </c>
      <c r="R74">
        <f>before!R74</f>
        <v>6.6029120912060204</v>
      </c>
      <c r="S74">
        <f>before!S74</f>
        <v>6.88131235439735</v>
      </c>
      <c r="T74">
        <f>before!T74</f>
        <v>7.2312209204467397</v>
      </c>
      <c r="U74">
        <f>before!U74</f>
        <v>7.3891531782774997</v>
      </c>
    </row>
    <row r="75" spans="1:21" x14ac:dyDescent="0.2">
      <c r="A75" t="str">
        <f>before!A75</f>
        <v>original</v>
      </c>
      <c r="B75" t="str">
        <f>before!B75</f>
        <v>glcm</v>
      </c>
      <c r="C75" t="str">
        <f>before!C75</f>
        <v>MCC</v>
      </c>
      <c r="D75">
        <f>before!D75</f>
        <v>0.996299553786129</v>
      </c>
      <c r="E75">
        <f>before!E75</f>
        <v>0.996299553786129</v>
      </c>
      <c r="F75">
        <f>before!F75</f>
        <v>0.97664805160586998</v>
      </c>
      <c r="G75">
        <f>before!G75</f>
        <v>0.98700491864977802</v>
      </c>
      <c r="H75">
        <f>before!H75</f>
        <v>0.98042305416629105</v>
      </c>
      <c r="I75">
        <f>before!I75</f>
        <v>0.98157474883997797</v>
      </c>
      <c r="J75">
        <f>before!J75</f>
        <v>0.98723721152130495</v>
      </c>
      <c r="K75">
        <f>before!K75</f>
        <v>0.99134381859554399</v>
      </c>
      <c r="L75">
        <f>before!L75</f>
        <v>0.98354675326802699</v>
      </c>
      <c r="M75">
        <f>before!M75</f>
        <v>0.98829404356287398</v>
      </c>
      <c r="N75">
        <f>before!N75</f>
        <v>0.97673663266374899</v>
      </c>
      <c r="O75">
        <f>before!O75</f>
        <v>0.99154406116538396</v>
      </c>
      <c r="P75">
        <f>before!P75</f>
        <v>0.967873348268252</v>
      </c>
      <c r="Q75">
        <f>before!Q75</f>
        <v>0.94680926131557797</v>
      </c>
      <c r="R75">
        <f>before!R75</f>
        <v>0.97746369639972597</v>
      </c>
      <c r="S75">
        <f>before!S75</f>
        <v>0.98866219755811402</v>
      </c>
      <c r="T75">
        <f>before!T75</f>
        <v>0.98050877243419898</v>
      </c>
      <c r="U75">
        <f>before!U75</f>
        <v>0.98392976612387395</v>
      </c>
    </row>
    <row r="76" spans="1:21" x14ac:dyDescent="0.2">
      <c r="A76" t="str">
        <f>before!A76</f>
        <v>original</v>
      </c>
      <c r="B76" t="str">
        <f>before!B76</f>
        <v>glcm</v>
      </c>
      <c r="C76" t="str">
        <f>before!C76</f>
        <v>MaximumProbability</v>
      </c>
      <c r="D76">
        <f>before!D76</f>
        <v>5.88327789855215E-2</v>
      </c>
      <c r="E76">
        <f>before!E76</f>
        <v>5.88327789855215E-2</v>
      </c>
      <c r="F76">
        <f>before!F76</f>
        <v>0.166903053008714</v>
      </c>
      <c r="G76">
        <f>before!G76</f>
        <v>0.10142349535711299</v>
      </c>
      <c r="H76">
        <f>before!H76</f>
        <v>0.100083757870118</v>
      </c>
      <c r="I76">
        <f>before!I76</f>
        <v>9.7431907965530806E-2</v>
      </c>
      <c r="J76">
        <f>before!J76</f>
        <v>9.0320128124217303E-2</v>
      </c>
      <c r="K76">
        <f>before!K76</f>
        <v>7.4291233937492096E-2</v>
      </c>
      <c r="L76">
        <f>before!L76</f>
        <v>0.113563479203747</v>
      </c>
      <c r="M76">
        <f>before!M76</f>
        <v>0.17326333765723201</v>
      </c>
      <c r="N76">
        <f>before!N76</f>
        <v>0.129147445853173</v>
      </c>
      <c r="O76">
        <f>before!O76</f>
        <v>0.107881282860812</v>
      </c>
      <c r="P76">
        <f>before!P76</f>
        <v>0.189576387845525</v>
      </c>
      <c r="Q76">
        <f>before!Q76</f>
        <v>0.17381382737284101</v>
      </c>
      <c r="R76">
        <f>before!R76</f>
        <v>7.9425277763333205E-2</v>
      </c>
      <c r="S76">
        <f>before!S76</f>
        <v>5.4031946791213398E-2</v>
      </c>
      <c r="T76">
        <f>before!T76</f>
        <v>6.9201579779055999E-2</v>
      </c>
      <c r="U76">
        <f>before!U76</f>
        <v>4.5028617932289003E-2</v>
      </c>
    </row>
    <row r="77" spans="1:21" x14ac:dyDescent="0.2">
      <c r="A77" t="str">
        <f>before!A77</f>
        <v>original</v>
      </c>
      <c r="B77" t="str">
        <f>before!B77</f>
        <v>glcm</v>
      </c>
      <c r="C77" t="str">
        <f>before!C77</f>
        <v>SumAverage</v>
      </c>
      <c r="D77">
        <f>before!D77</f>
        <v>234.418096503817</v>
      </c>
      <c r="E77">
        <f>before!E77</f>
        <v>234.418096503817</v>
      </c>
      <c r="F77">
        <f>before!F77</f>
        <v>266.62903650714901</v>
      </c>
      <c r="G77">
        <f>before!G77</f>
        <v>249.97003705231501</v>
      </c>
      <c r="H77">
        <f>before!H77</f>
        <v>429.05836687271398</v>
      </c>
      <c r="I77">
        <f>before!I77</f>
        <v>311.64660864099699</v>
      </c>
      <c r="J77">
        <f>before!J77</f>
        <v>239.007072439735</v>
      </c>
      <c r="K77">
        <f>before!K77</f>
        <v>193.28867273146599</v>
      </c>
      <c r="L77">
        <f>before!L77</f>
        <v>116.24854096001501</v>
      </c>
      <c r="M77">
        <f>before!M77</f>
        <v>133.08510307893101</v>
      </c>
      <c r="N77">
        <f>before!N77</f>
        <v>155.068691717164</v>
      </c>
      <c r="O77">
        <f>before!O77</f>
        <v>182.614336752968</v>
      </c>
      <c r="P77">
        <f>before!P77</f>
        <v>335.18890673582001</v>
      </c>
      <c r="Q77">
        <f>before!Q77</f>
        <v>326.198436287986</v>
      </c>
      <c r="R77">
        <f>before!R77</f>
        <v>127.80869689677</v>
      </c>
      <c r="S77">
        <f>before!S77</f>
        <v>258.66016638720401</v>
      </c>
      <c r="T77">
        <f>before!T77</f>
        <v>189.148734050874</v>
      </c>
      <c r="U77">
        <f>before!U77</f>
        <v>180.93486446151499</v>
      </c>
    </row>
    <row r="78" spans="1:21" x14ac:dyDescent="0.2">
      <c r="A78" t="str">
        <f>before!A78</f>
        <v>original</v>
      </c>
      <c r="B78" t="str">
        <f>before!B78</f>
        <v>glcm</v>
      </c>
      <c r="C78" t="str">
        <f>before!C78</f>
        <v>SumEntropy</v>
      </c>
      <c r="D78">
        <f>before!D78</f>
        <v>6.45168029543962</v>
      </c>
      <c r="E78">
        <f>before!E78</f>
        <v>6.45168029543962</v>
      </c>
      <c r="F78">
        <f>before!F78</f>
        <v>5.1173418904675598</v>
      </c>
      <c r="G78">
        <f>before!G78</f>
        <v>5.6532530653833701</v>
      </c>
      <c r="H78">
        <f>before!H78</f>
        <v>5.3492891694118203</v>
      </c>
      <c r="I78">
        <f>before!I78</f>
        <v>5.4716443146729699</v>
      </c>
      <c r="J78">
        <f>before!J78</f>
        <v>5.91212261957513</v>
      </c>
      <c r="K78">
        <f>before!K78</f>
        <v>5.5454771061970503</v>
      </c>
      <c r="L78">
        <f>before!L78</f>
        <v>5.5458080031551997</v>
      </c>
      <c r="M78">
        <f>before!M78</f>
        <v>5.0486327404346998</v>
      </c>
      <c r="N78">
        <f>before!N78</f>
        <v>4.6597020712836796</v>
      </c>
      <c r="O78">
        <f>before!O78</f>
        <v>5.9278183160617903</v>
      </c>
      <c r="P78">
        <f>before!P78</f>
        <v>4.3154925041894803</v>
      </c>
      <c r="Q78">
        <f>before!Q78</f>
        <v>4.78969920633791</v>
      </c>
      <c r="R78">
        <f>before!R78</f>
        <v>5.6136187773163098</v>
      </c>
      <c r="S78">
        <f>before!S78</f>
        <v>5.8575442143053698</v>
      </c>
      <c r="T78">
        <f>before!T78</f>
        <v>6.0318703782024699</v>
      </c>
      <c r="U78">
        <f>before!U78</f>
        <v>6.1732826717536504</v>
      </c>
    </row>
    <row r="79" spans="1:21" x14ac:dyDescent="0.2">
      <c r="A79" t="str">
        <f>before!A79</f>
        <v>original</v>
      </c>
      <c r="B79" t="str">
        <f>before!B79</f>
        <v>glcm</v>
      </c>
      <c r="C79" t="str">
        <f>before!C79</f>
        <v>SumSquares</v>
      </c>
      <c r="D79">
        <f>before!D79</f>
        <v>2046.6210763663801</v>
      </c>
      <c r="E79">
        <f>before!E79</f>
        <v>2046.6210763663801</v>
      </c>
      <c r="F79">
        <f>before!F79</f>
        <v>425.49704382814502</v>
      </c>
      <c r="G79">
        <f>before!G79</f>
        <v>713.94407293613006</v>
      </c>
      <c r="H79">
        <f>before!H79</f>
        <v>762.47850266032401</v>
      </c>
      <c r="I79">
        <f>before!I79</f>
        <v>685.17237129342095</v>
      </c>
      <c r="J79">
        <f>before!J79</f>
        <v>844.80155824951498</v>
      </c>
      <c r="K79">
        <f>before!K79</f>
        <v>498.01693390351602</v>
      </c>
      <c r="L79">
        <f>before!L79</f>
        <v>1076.9981989069599</v>
      </c>
      <c r="M79">
        <f>before!M79</f>
        <v>791.51529808262796</v>
      </c>
      <c r="N79">
        <f>before!N79</f>
        <v>216.03128324391699</v>
      </c>
      <c r="O79">
        <f>before!O79</f>
        <v>1539.88223861649</v>
      </c>
      <c r="P79">
        <f>before!P79</f>
        <v>588.317209437413</v>
      </c>
      <c r="Q79">
        <f>before!Q79</f>
        <v>798.15990358985505</v>
      </c>
      <c r="R79">
        <f>before!R79</f>
        <v>578.28126181152402</v>
      </c>
      <c r="S79">
        <f>before!S79</f>
        <v>969.59541335344102</v>
      </c>
      <c r="T79">
        <f>before!T79</f>
        <v>1210.9986633143501</v>
      </c>
      <c r="U79">
        <f>before!U79</f>
        <v>1000.2104803086499</v>
      </c>
    </row>
    <row r="80" spans="1:21" x14ac:dyDescent="0.2">
      <c r="A80" t="str">
        <f>before!A80</f>
        <v>original</v>
      </c>
      <c r="B80" t="str">
        <f>before!B80</f>
        <v>gldm</v>
      </c>
      <c r="C80" t="str">
        <f>before!C80</f>
        <v>DependenceEntropy</v>
      </c>
      <c r="D80">
        <f>before!D80</f>
        <v>7.9643815345551099</v>
      </c>
      <c r="E80">
        <f>before!E80</f>
        <v>7.9643815345551099</v>
      </c>
      <c r="F80">
        <f>before!F80</f>
        <v>6.9194614237078298</v>
      </c>
      <c r="G80">
        <f>before!G80</f>
        <v>7.3923168442531804</v>
      </c>
      <c r="H80">
        <f>before!H80</f>
        <v>6.9322359172385202</v>
      </c>
      <c r="I80">
        <f>before!I80</f>
        <v>6.7814787062968396</v>
      </c>
      <c r="J80">
        <f>before!J80</f>
        <v>7.4423606725616098</v>
      </c>
      <c r="K80">
        <f>before!K80</f>
        <v>7.0606152648826797</v>
      </c>
      <c r="L80">
        <f>before!L80</f>
        <v>7.0299133339870901</v>
      </c>
      <c r="M80">
        <f>before!M80</f>
        <v>6.5136558521197703</v>
      </c>
      <c r="N80">
        <f>before!N80</f>
        <v>6.4492533358498303</v>
      </c>
      <c r="O80">
        <f>before!O80</f>
        <v>7.4971166802302198</v>
      </c>
      <c r="P80">
        <f>before!P80</f>
        <v>5.8936655946815097</v>
      </c>
      <c r="Q80">
        <f>before!Q80</f>
        <v>6.3964923872504604</v>
      </c>
      <c r="R80">
        <f>before!R80</f>
        <v>7.26533730013018</v>
      </c>
      <c r="S80">
        <f>before!S80</f>
        <v>7.5913127496725297</v>
      </c>
      <c r="T80">
        <f>before!T80</f>
        <v>7.46031301023796</v>
      </c>
      <c r="U80">
        <f>before!U80</f>
        <v>7.5835358074457897</v>
      </c>
    </row>
    <row r="81" spans="1:21" x14ac:dyDescent="0.2">
      <c r="A81" t="str">
        <f>before!A81</f>
        <v>original</v>
      </c>
      <c r="B81" t="str">
        <f>before!B81</f>
        <v>gldm</v>
      </c>
      <c r="C81" t="str">
        <f>before!C81</f>
        <v>DependenceNonUniformity</v>
      </c>
      <c r="D81">
        <f>before!D81</f>
        <v>1441.66746756367</v>
      </c>
      <c r="E81">
        <f>before!E81</f>
        <v>1441.66746756367</v>
      </c>
      <c r="F81">
        <f>before!F81</f>
        <v>1117.9460829969901</v>
      </c>
      <c r="G81">
        <f>before!G81</f>
        <v>1475.4052482715199</v>
      </c>
      <c r="H81">
        <f>before!H81</f>
        <v>1027.1637951380601</v>
      </c>
      <c r="I81">
        <f>before!I81</f>
        <v>1245.1748735418601</v>
      </c>
      <c r="J81">
        <f>before!J81</f>
        <v>1023.34603358425</v>
      </c>
      <c r="K81">
        <f>before!K81</f>
        <v>975.71353907416596</v>
      </c>
      <c r="L81">
        <f>before!L81</f>
        <v>738.88114499066501</v>
      </c>
      <c r="M81">
        <f>before!M81</f>
        <v>798.33942823973302</v>
      </c>
      <c r="N81">
        <f>before!N81</f>
        <v>1225.2566987113901</v>
      </c>
      <c r="O81">
        <f>before!O81</f>
        <v>1081.5919498170399</v>
      </c>
      <c r="P81">
        <f>before!P81</f>
        <v>1263.5859666583699</v>
      </c>
      <c r="Q81">
        <f>before!Q81</f>
        <v>959.02490931076102</v>
      </c>
      <c r="R81">
        <f>before!R81</f>
        <v>1326.6115029842599</v>
      </c>
      <c r="S81">
        <f>before!S81</f>
        <v>1127.5449928232299</v>
      </c>
      <c r="T81">
        <f>before!T81</f>
        <v>850.08276643990905</v>
      </c>
      <c r="U81">
        <f>before!U81</f>
        <v>919.49734710974496</v>
      </c>
    </row>
    <row r="82" spans="1:21" x14ac:dyDescent="0.2">
      <c r="A82" t="str">
        <f>before!A82</f>
        <v>original</v>
      </c>
      <c r="B82" t="str">
        <f>before!B82</f>
        <v>gldm</v>
      </c>
      <c r="C82" t="str">
        <f>before!C82</f>
        <v>DependenceNonUniformityNormalized</v>
      </c>
      <c r="D82">
        <f>before!D82</f>
        <v>0.115462715646617</v>
      </c>
      <c r="E82">
        <f>before!E82</f>
        <v>0.115462715646617</v>
      </c>
      <c r="F82">
        <f>before!F82</f>
        <v>0.115693478526027</v>
      </c>
      <c r="G82">
        <f>before!G82</f>
        <v>0.115918074188523</v>
      </c>
      <c r="H82">
        <f>before!H82</f>
        <v>0.121213570349075</v>
      </c>
      <c r="I82">
        <f>before!I82</f>
        <v>0.12854081485928101</v>
      </c>
      <c r="J82">
        <f>before!J82</f>
        <v>0.11851141095359</v>
      </c>
      <c r="K82">
        <f>before!K82</f>
        <v>0.121417812229239</v>
      </c>
      <c r="L82">
        <f>before!L82</f>
        <v>0.114947284534951</v>
      </c>
      <c r="M82">
        <f>before!M82</f>
        <v>0.115852478339824</v>
      </c>
      <c r="N82">
        <f>before!N82</f>
        <v>0.12530749628874899</v>
      </c>
      <c r="O82">
        <f>before!O82</f>
        <v>0.11307809198296299</v>
      </c>
      <c r="P82">
        <f>before!P82</f>
        <v>0.15720153852430599</v>
      </c>
      <c r="Q82">
        <f>before!Q82</f>
        <v>0.115964317933586</v>
      </c>
      <c r="R82">
        <f>before!R82</f>
        <v>0.11996848462509099</v>
      </c>
      <c r="S82">
        <f>before!S82</f>
        <v>0.124494312998038</v>
      </c>
      <c r="T82">
        <f>before!T82</f>
        <v>0.120476582545338</v>
      </c>
      <c r="U82">
        <f>before!U82</f>
        <v>0.12838555530714099</v>
      </c>
    </row>
    <row r="83" spans="1:21" x14ac:dyDescent="0.2">
      <c r="A83" t="str">
        <f>before!A83</f>
        <v>original</v>
      </c>
      <c r="B83" t="str">
        <f>before!B83</f>
        <v>gldm</v>
      </c>
      <c r="C83" t="str">
        <f>before!C83</f>
        <v>DependenceVariance</v>
      </c>
      <c r="D83">
        <f>before!D83</f>
        <v>6.8437927300617298</v>
      </c>
      <c r="E83">
        <f>before!E83</f>
        <v>6.8437927300617298</v>
      </c>
      <c r="F83">
        <f>before!F83</f>
        <v>5.6529273289318001</v>
      </c>
      <c r="G83">
        <f>before!G83</f>
        <v>5.5284158248333499</v>
      </c>
      <c r="H83">
        <f>before!H83</f>
        <v>5.3772465600117698</v>
      </c>
      <c r="I83">
        <f>before!I83</f>
        <v>4.9838578880580799</v>
      </c>
      <c r="J83">
        <f>before!J83</f>
        <v>5.2298418422754596</v>
      </c>
      <c r="K83">
        <f>before!K83</f>
        <v>5.2564430074619404</v>
      </c>
      <c r="L83">
        <f>before!L83</f>
        <v>6.37094924236645</v>
      </c>
      <c r="M83">
        <f>before!M83</f>
        <v>6.6149453139555296</v>
      </c>
      <c r="N83">
        <f>before!N83</f>
        <v>6.24596034000212</v>
      </c>
      <c r="O83">
        <f>before!O83</f>
        <v>6.2572922002563596</v>
      </c>
      <c r="P83">
        <f>before!P83</f>
        <v>6.78305988827268</v>
      </c>
      <c r="Q83">
        <f>before!Q83</f>
        <v>6.7881215740230303</v>
      </c>
      <c r="R83">
        <f>before!R83</f>
        <v>5.2741621390834101</v>
      </c>
      <c r="S83">
        <f>before!S83</f>
        <v>4.8407991398287704</v>
      </c>
      <c r="T83">
        <f>before!T83</f>
        <v>5.8039965986394497</v>
      </c>
      <c r="U83">
        <f>before!U83</f>
        <v>5.0254649235107101</v>
      </c>
    </row>
    <row r="84" spans="1:21" x14ac:dyDescent="0.2">
      <c r="A84" t="str">
        <f>before!A84</f>
        <v>original</v>
      </c>
      <c r="B84" t="str">
        <f>before!B84</f>
        <v>gldm</v>
      </c>
      <c r="C84" t="str">
        <f>before!C84</f>
        <v>GrayLevelNonUniformity</v>
      </c>
      <c r="D84">
        <f>before!D84</f>
        <v>394.073682524427</v>
      </c>
      <c r="E84">
        <f>before!E84</f>
        <v>394.073682524427</v>
      </c>
      <c r="F84">
        <f>before!F84</f>
        <v>1002.37307254475</v>
      </c>
      <c r="G84">
        <f>before!G84</f>
        <v>832.93368950345598</v>
      </c>
      <c r="H84">
        <f>before!H84</f>
        <v>647.20651404295495</v>
      </c>
      <c r="I84">
        <f>before!I84</f>
        <v>721.75338081965504</v>
      </c>
      <c r="J84">
        <f>before!J84</f>
        <v>418.58008106543099</v>
      </c>
      <c r="K84">
        <f>before!K84</f>
        <v>490.42060726729699</v>
      </c>
      <c r="L84">
        <f>before!L84</f>
        <v>528.77566894835002</v>
      </c>
      <c r="M84">
        <f>before!M84</f>
        <v>962.30372950224898</v>
      </c>
      <c r="N84">
        <f>before!N84</f>
        <v>1076.3657189609301</v>
      </c>
      <c r="O84">
        <f>before!O84</f>
        <v>483.35901725039201</v>
      </c>
      <c r="P84">
        <f>before!P84</f>
        <v>1148.9830803682501</v>
      </c>
      <c r="Q84">
        <f>before!Q84</f>
        <v>918.43192261185004</v>
      </c>
      <c r="R84">
        <f>before!R84</f>
        <v>654.04304575872595</v>
      </c>
      <c r="S84">
        <f>before!S84</f>
        <v>398.929998895881</v>
      </c>
      <c r="T84">
        <f>before!T84</f>
        <v>317.91865079364999</v>
      </c>
      <c r="U84">
        <f>before!U84</f>
        <v>291.95950851717299</v>
      </c>
    </row>
    <row r="85" spans="1:21" x14ac:dyDescent="0.2">
      <c r="A85" t="str">
        <f>before!A85</f>
        <v>original</v>
      </c>
      <c r="B85" t="str">
        <f>before!B85</f>
        <v>gldm</v>
      </c>
      <c r="C85" t="str">
        <f>before!C85</f>
        <v>GrayLevelVariance</v>
      </c>
      <c r="D85">
        <f>before!D85</f>
        <v>2095.8841260725499</v>
      </c>
      <c r="E85">
        <f>before!E85</f>
        <v>2095.8841260725499</v>
      </c>
      <c r="F85">
        <f>before!F85</f>
        <v>464.36219191750001</v>
      </c>
      <c r="G85">
        <f>before!G85</f>
        <v>769.71548792883902</v>
      </c>
      <c r="H85">
        <f>before!H85</f>
        <v>819.38452300666302</v>
      </c>
      <c r="I85">
        <f>before!I85</f>
        <v>704.85216942408397</v>
      </c>
      <c r="J85">
        <f>before!J85</f>
        <v>866.86580007771897</v>
      </c>
      <c r="K85">
        <f>before!K85</f>
        <v>511.14008886342901</v>
      </c>
      <c r="L85">
        <f>before!L85</f>
        <v>1148.7073750536699</v>
      </c>
      <c r="M85">
        <f>before!M85</f>
        <v>806.19363199768702</v>
      </c>
      <c r="N85">
        <f>before!N85</f>
        <v>230.06667749964501</v>
      </c>
      <c r="O85">
        <f>before!O85</f>
        <v>1545.77484008636</v>
      </c>
      <c r="P85">
        <f>before!P85</f>
        <v>633.07718097682402</v>
      </c>
      <c r="Q85">
        <f>before!Q85</f>
        <v>844.01567911288998</v>
      </c>
      <c r="R85">
        <f>before!R85</f>
        <v>590.00521343895696</v>
      </c>
      <c r="S85">
        <f>before!S85</f>
        <v>994.91128848442804</v>
      </c>
      <c r="T85">
        <f>before!T85</f>
        <v>1231.3359286222001</v>
      </c>
      <c r="U85">
        <f>before!U85</f>
        <v>1009.206718555</v>
      </c>
    </row>
    <row r="86" spans="1:21" x14ac:dyDescent="0.2">
      <c r="A86" t="str">
        <f>before!A86</f>
        <v>original</v>
      </c>
      <c r="B86" t="str">
        <f>before!B86</f>
        <v>gldm</v>
      </c>
      <c r="C86" t="str">
        <f>before!C86</f>
        <v>HighGrayLevelEmphasis</v>
      </c>
      <c r="D86">
        <f>before!D86</f>
        <v>15876.192055101699</v>
      </c>
      <c r="E86">
        <f>before!E86</f>
        <v>15876.192055101699</v>
      </c>
      <c r="F86">
        <f>before!F86</f>
        <v>18147.857083721399</v>
      </c>
      <c r="G86">
        <f>before!G86</f>
        <v>16265.974858579501</v>
      </c>
      <c r="H86">
        <f>before!H86</f>
        <v>46648.119188104698</v>
      </c>
      <c r="I86">
        <f>before!I86</f>
        <v>24949.499225766402</v>
      </c>
      <c r="J86">
        <f>before!J86</f>
        <v>15111.447249565699</v>
      </c>
      <c r="K86">
        <f>before!K86</f>
        <v>9854.1090094574392</v>
      </c>
      <c r="L86">
        <f>before!L86</f>
        <v>4647.2053515868001</v>
      </c>
      <c r="M86">
        <f>before!M86</f>
        <v>5279.4176462051901</v>
      </c>
      <c r="N86">
        <f>before!N86</f>
        <v>6200.81345878502</v>
      </c>
      <c r="O86">
        <f>before!O86</f>
        <v>9867.2389963408204</v>
      </c>
      <c r="P86">
        <f>before!P86</f>
        <v>28618.562577755602</v>
      </c>
      <c r="Q86">
        <f>before!Q86</f>
        <v>27266.184038693998</v>
      </c>
      <c r="R86">
        <f>before!R86</f>
        <v>4706.8440947730096</v>
      </c>
      <c r="S86">
        <f>before!S86</f>
        <v>17725.306944904401</v>
      </c>
      <c r="T86">
        <f>before!T86</f>
        <v>10149.750566893401</v>
      </c>
      <c r="U86">
        <f>before!U86</f>
        <v>9240.42362468584</v>
      </c>
    </row>
    <row r="87" spans="1:21" x14ac:dyDescent="0.2">
      <c r="A87" t="str">
        <f>before!A87</f>
        <v>original</v>
      </c>
      <c r="B87" t="str">
        <f>before!B87</f>
        <v>gldm</v>
      </c>
      <c r="C87" t="str">
        <f>before!C87</f>
        <v>LargeDependenceEmphasis</v>
      </c>
      <c r="D87">
        <f>before!D87</f>
        <v>34.084734903091402</v>
      </c>
      <c r="E87">
        <f>before!E87</f>
        <v>34.084734903091402</v>
      </c>
      <c r="F87">
        <f>before!F87</f>
        <v>27.886060229742299</v>
      </c>
      <c r="G87">
        <f>before!G87</f>
        <v>28.393463230672499</v>
      </c>
      <c r="H87">
        <f>before!H87</f>
        <v>24.185036582487601</v>
      </c>
      <c r="I87">
        <f>before!I87</f>
        <v>21.463920718488598</v>
      </c>
      <c r="J87">
        <f>before!J87</f>
        <v>29.112333526346202</v>
      </c>
      <c r="K87">
        <f>before!K87</f>
        <v>27.6525634644101</v>
      </c>
      <c r="L87">
        <f>before!L87</f>
        <v>33.785003111387603</v>
      </c>
      <c r="M87">
        <f>before!M87</f>
        <v>33.739225076186301</v>
      </c>
      <c r="N87">
        <f>before!N87</f>
        <v>40.020863162200797</v>
      </c>
      <c r="O87">
        <f>before!O87</f>
        <v>33.298379508625104</v>
      </c>
      <c r="P87">
        <f>before!P87</f>
        <v>45.793480965414197</v>
      </c>
      <c r="Q87">
        <f>before!Q87</f>
        <v>36.225634824667402</v>
      </c>
      <c r="R87">
        <f>before!R87</f>
        <v>27.187194791101401</v>
      </c>
      <c r="S87">
        <f>before!S87</f>
        <v>26.246107982775701</v>
      </c>
      <c r="T87">
        <f>before!T87</f>
        <v>24.2735260770975</v>
      </c>
      <c r="U87">
        <f>before!U87</f>
        <v>21.684445685562601</v>
      </c>
    </row>
    <row r="88" spans="1:21" x14ac:dyDescent="0.2">
      <c r="A88" t="str">
        <f>before!A88</f>
        <v>original</v>
      </c>
      <c r="B88" t="str">
        <f>before!B88</f>
        <v>gldm</v>
      </c>
      <c r="C88" t="str">
        <f>before!C88</f>
        <v>LargeDependenceHighGrayLevelEmphasis</v>
      </c>
      <c r="D88">
        <f>before!D88</f>
        <v>441757.80986705102</v>
      </c>
      <c r="E88">
        <f>before!E88</f>
        <v>441757.80986705102</v>
      </c>
      <c r="F88">
        <f>before!F88</f>
        <v>490652.16837421001</v>
      </c>
      <c r="G88">
        <f>before!G88</f>
        <v>448639.98680075398</v>
      </c>
      <c r="H88">
        <f>before!H88</f>
        <v>1127932.88364408</v>
      </c>
      <c r="I88">
        <f>before!I88</f>
        <v>489931.046660472</v>
      </c>
      <c r="J88">
        <f>before!J88</f>
        <v>456352.687550665</v>
      </c>
      <c r="K88">
        <f>before!K88</f>
        <v>272451.22249875503</v>
      </c>
      <c r="L88">
        <f>before!L88</f>
        <v>124100.286558805</v>
      </c>
      <c r="M88">
        <f>before!M88</f>
        <v>174461.59120592001</v>
      </c>
      <c r="N88">
        <f>before!N88</f>
        <v>241562.55716915501</v>
      </c>
      <c r="O88">
        <f>before!O88</f>
        <v>278860.63303711399</v>
      </c>
      <c r="P88">
        <f>before!P88</f>
        <v>1277294.6056232799</v>
      </c>
      <c r="Q88">
        <f>before!Q88</f>
        <v>935322.63917774998</v>
      </c>
      <c r="R88">
        <f>before!R88</f>
        <v>100722.986796889</v>
      </c>
      <c r="S88">
        <f>before!S88</f>
        <v>459972.99668764399</v>
      </c>
      <c r="T88">
        <f>before!T88</f>
        <v>284875.33701814001</v>
      </c>
      <c r="U88">
        <f>before!U88</f>
        <v>209585.372800893</v>
      </c>
    </row>
    <row r="89" spans="1:21" x14ac:dyDescent="0.2">
      <c r="A89" t="str">
        <f>before!A89</f>
        <v>original</v>
      </c>
      <c r="B89" t="str">
        <f>before!B89</f>
        <v>gldm</v>
      </c>
      <c r="C89" t="str">
        <f>before!C89</f>
        <v>LargeDependenceLowGrayLevelEmphasis</v>
      </c>
      <c r="D89">
        <f>before!D89</f>
        <v>4.8060996611824103E-3</v>
      </c>
      <c r="E89">
        <f>before!E89</f>
        <v>4.8060996611824103E-3</v>
      </c>
      <c r="F89">
        <f>before!F89</f>
        <v>1.81816134093126E-3</v>
      </c>
      <c r="G89">
        <f>before!G89</f>
        <v>2.27909879510409E-3</v>
      </c>
      <c r="H89">
        <f>before!H89</f>
        <v>8.1862729269379796E-4</v>
      </c>
      <c r="I89">
        <f>before!I89</f>
        <v>1.3690853752580401E-3</v>
      </c>
      <c r="J89">
        <f>before!J89</f>
        <v>4.4332436770449903E-3</v>
      </c>
      <c r="K89">
        <f>before!K89</f>
        <v>3.8031895946109601E-3</v>
      </c>
      <c r="L89">
        <f>before!L89</f>
        <v>0.126769871791509</v>
      </c>
      <c r="M89">
        <f>before!M89</f>
        <v>1.76885918394258</v>
      </c>
      <c r="N89">
        <f>before!N89</f>
        <v>9.2260102904093907E-3</v>
      </c>
      <c r="O89">
        <f>before!O89</f>
        <v>3.6631409060917101E-2</v>
      </c>
      <c r="P89">
        <f>before!P89</f>
        <v>1.8287491393758201E-3</v>
      </c>
      <c r="Q89">
        <f>before!Q89</f>
        <v>1.89638135139227E-3</v>
      </c>
      <c r="R89">
        <f>before!R89</f>
        <v>6.7114389976609595E-2</v>
      </c>
      <c r="S89">
        <f>before!S89</f>
        <v>2.8965789980079102E-3</v>
      </c>
      <c r="T89">
        <f>before!T89</f>
        <v>3.8056313674126102E-3</v>
      </c>
      <c r="U89">
        <f>before!U89</f>
        <v>3.77835746020858E-3</v>
      </c>
    </row>
    <row r="90" spans="1:21" x14ac:dyDescent="0.2">
      <c r="A90" t="str">
        <f>before!A90</f>
        <v>original</v>
      </c>
      <c r="B90" t="str">
        <f>before!B90</f>
        <v>gldm</v>
      </c>
      <c r="C90" t="str">
        <f>before!C90</f>
        <v>LowGrayLevelEmphasis</v>
      </c>
      <c r="D90">
        <f>before!D90</f>
        <v>3.8504797534021198E-4</v>
      </c>
      <c r="E90">
        <f>before!E90</f>
        <v>3.8504797534021198E-4</v>
      </c>
      <c r="F90">
        <f>before!F90</f>
        <v>1.78299981147667E-4</v>
      </c>
      <c r="G90">
        <f>before!G90</f>
        <v>1.8324287210532501E-4</v>
      </c>
      <c r="H90">
        <f>before!H90</f>
        <v>1.8376070563486799E-4</v>
      </c>
      <c r="I90">
        <f>before!I90</f>
        <v>3.08687590336224E-4</v>
      </c>
      <c r="J90">
        <f>before!J90</f>
        <v>4.6610933359958099E-4</v>
      </c>
      <c r="K90">
        <f>before!K90</f>
        <v>2.6040449861957602E-4</v>
      </c>
      <c r="L90">
        <f>before!L90</f>
        <v>5.2271146343571603E-3</v>
      </c>
      <c r="M90">
        <f>before!M90</f>
        <v>2.6658626044698298E-2</v>
      </c>
      <c r="N90">
        <f>before!N90</f>
        <v>6.07347884824682E-4</v>
      </c>
      <c r="O90">
        <f>before!O90</f>
        <v>1.47396721762163E-3</v>
      </c>
      <c r="P90">
        <f>before!P90</f>
        <v>1.6596047379082801E-4</v>
      </c>
      <c r="Q90">
        <f>before!Q90</f>
        <v>4.5995963836190399E-4</v>
      </c>
      <c r="R90">
        <f>before!R90</f>
        <v>7.2745948106605002E-3</v>
      </c>
      <c r="S90">
        <f>before!S90</f>
        <v>4.4513647221273799E-4</v>
      </c>
      <c r="T90">
        <f>before!T90</f>
        <v>6.7721945609593398E-4</v>
      </c>
      <c r="U90">
        <f>before!U90</f>
        <v>4.0250716478282202E-4</v>
      </c>
    </row>
    <row r="91" spans="1:21" x14ac:dyDescent="0.2">
      <c r="A91" t="str">
        <f>before!A91</f>
        <v>original</v>
      </c>
      <c r="B91" t="str">
        <f>before!B91</f>
        <v>gldm</v>
      </c>
      <c r="C91" t="str">
        <f>before!C91</f>
        <v>SmallDependenceEmphasis</v>
      </c>
      <c r="D91">
        <f>before!D91</f>
        <v>0.148245246290862</v>
      </c>
      <c r="E91">
        <f>before!E91</f>
        <v>0.148245246290862</v>
      </c>
      <c r="F91">
        <f>before!F91</f>
        <v>0.16921886698650501</v>
      </c>
      <c r="G91">
        <f>before!G91</f>
        <v>0.15831670423439101</v>
      </c>
      <c r="H91">
        <f>before!H91</f>
        <v>0.206369366833875</v>
      </c>
      <c r="I91">
        <f>before!I91</f>
        <v>0.22655988127236101</v>
      </c>
      <c r="J91">
        <f>before!J91</f>
        <v>0.136215788822552</v>
      </c>
      <c r="K91">
        <f>before!K91</f>
        <v>0.136380023007765</v>
      </c>
      <c r="L91">
        <f>before!L91</f>
        <v>0.15386354911441799</v>
      </c>
      <c r="M91">
        <f>before!M91</f>
        <v>0.14130210684191899</v>
      </c>
      <c r="N91">
        <f>before!N91</f>
        <v>0.105748897749102</v>
      </c>
      <c r="O91">
        <f>before!O91</f>
        <v>0.140117524197923</v>
      </c>
      <c r="P91">
        <f>before!P91</f>
        <v>0.101898289593315</v>
      </c>
      <c r="Q91">
        <f>before!Q91</f>
        <v>0.13910947271447399</v>
      </c>
      <c r="R91">
        <f>before!R91</f>
        <v>0.14638756290784199</v>
      </c>
      <c r="S91">
        <f>before!S91</f>
        <v>0.143188474669941</v>
      </c>
      <c r="T91">
        <f>before!T91</f>
        <v>0.20862838397988301</v>
      </c>
      <c r="U91">
        <f>before!U91</f>
        <v>0.20992061346138999</v>
      </c>
    </row>
    <row r="92" spans="1:21" x14ac:dyDescent="0.2">
      <c r="A92" t="str">
        <f>before!A92</f>
        <v>original</v>
      </c>
      <c r="B92" t="str">
        <f>before!B92</f>
        <v>gldm</v>
      </c>
      <c r="C92" t="str">
        <f>before!C92</f>
        <v>SmallDependenceHighGrayLevelEmphasis</v>
      </c>
      <c r="D92">
        <f>before!D92</f>
        <v>3141.0970568665698</v>
      </c>
      <c r="E92">
        <f>before!E92</f>
        <v>3141.0970568665698</v>
      </c>
      <c r="F92">
        <f>before!F92</f>
        <v>3042.5365358119702</v>
      </c>
      <c r="G92">
        <f>before!G92</f>
        <v>2497.60493283903</v>
      </c>
      <c r="H92">
        <f>before!H92</f>
        <v>9925.3776290284604</v>
      </c>
      <c r="I92">
        <f>before!I92</f>
        <v>6438.1294571804901</v>
      </c>
      <c r="J92">
        <f>before!J92</f>
        <v>1909.2177459187501</v>
      </c>
      <c r="K92">
        <f>before!K92</f>
        <v>1337.56854529973</v>
      </c>
      <c r="L92">
        <f>before!L92</f>
        <v>1348.6061327811899</v>
      </c>
      <c r="M92">
        <f>before!M92</f>
        <v>903.93305923459502</v>
      </c>
      <c r="N92">
        <f>before!N92</f>
        <v>679.13304435410805</v>
      </c>
      <c r="O92">
        <f>before!O92</f>
        <v>1889.8884942911</v>
      </c>
      <c r="P92">
        <f>before!P92</f>
        <v>2848.7983865972701</v>
      </c>
      <c r="Q92">
        <f>before!Q92</f>
        <v>3789.7925442093601</v>
      </c>
      <c r="R92">
        <f>before!R92</f>
        <v>940.05147615725002</v>
      </c>
      <c r="S92">
        <f>before!S92</f>
        <v>2667.7519530734598</v>
      </c>
      <c r="T92">
        <f>before!T92</f>
        <v>1925.9588710267501</v>
      </c>
      <c r="U92">
        <f>before!U92</f>
        <v>1990.9520942614499</v>
      </c>
    </row>
    <row r="93" spans="1:21" x14ac:dyDescent="0.2">
      <c r="A93" t="str">
        <f>before!A93</f>
        <v>original</v>
      </c>
      <c r="B93" t="str">
        <f>before!B93</f>
        <v>gldm</v>
      </c>
      <c r="C93" t="str">
        <f>before!C93</f>
        <v>SmallDependenceLowGrayLevelEmphasis</v>
      </c>
      <c r="D93">
        <f>before!D93</f>
        <v>2.73409783665559E-4</v>
      </c>
      <c r="E93">
        <f>before!E93</f>
        <v>2.73409783665559E-4</v>
      </c>
      <c r="F93">
        <f>before!F93</f>
        <v>1.27340852407824E-4</v>
      </c>
      <c r="G93">
        <f>before!G93</f>
        <v>1.09214337688084E-4</v>
      </c>
      <c r="H93">
        <f>before!H93</f>
        <v>1.3856468029698401E-4</v>
      </c>
      <c r="I93">
        <f>before!I93</f>
        <v>2.5087683287742499E-4</v>
      </c>
      <c r="J93">
        <f>before!J93</f>
        <v>1.08105920069712E-4</v>
      </c>
      <c r="K93">
        <f>before!K93</f>
        <v>1.4768709223801001E-4</v>
      </c>
      <c r="L93">
        <f>before!L93</f>
        <v>4.80884178414107E-4</v>
      </c>
      <c r="M93">
        <f>before!M93</f>
        <v>5.8072286394539601E-4</v>
      </c>
      <c r="N93">
        <f>before!N93</f>
        <v>2.5820697064881298E-4</v>
      </c>
      <c r="O93">
        <f>before!O93</f>
        <v>3.72581551444178E-4</v>
      </c>
      <c r="P93">
        <f>before!P93</f>
        <v>1.3264790665012201E-4</v>
      </c>
      <c r="Q93">
        <f>before!Q93</f>
        <v>4.2524255540239198E-4</v>
      </c>
      <c r="R93">
        <f>before!R93</f>
        <v>2.4486258734101201E-3</v>
      </c>
      <c r="S93">
        <f>before!S93</f>
        <v>2.17624339367761E-4</v>
      </c>
      <c r="T93">
        <f>before!T93</f>
        <v>5.2576071831972803E-4</v>
      </c>
      <c r="U93">
        <f>before!U93</f>
        <v>2.47569483361794E-4</v>
      </c>
    </row>
    <row r="94" spans="1:21" x14ac:dyDescent="0.2">
      <c r="A94" t="str">
        <f>before!A94</f>
        <v>original</v>
      </c>
      <c r="B94" t="str">
        <f>before!B94</f>
        <v>glrlm</v>
      </c>
      <c r="C94" t="str">
        <f>before!C94</f>
        <v>GrayLevelNonUniformity</v>
      </c>
      <c r="D94">
        <f>before!D94</f>
        <v>133.248503061929</v>
      </c>
      <c r="E94">
        <f>before!E94</f>
        <v>133.248503061929</v>
      </c>
      <c r="F94">
        <f>before!F94</f>
        <v>318.44686303285999</v>
      </c>
      <c r="G94">
        <f>before!G94</f>
        <v>297.20867542253598</v>
      </c>
      <c r="H94">
        <f>before!H94</f>
        <v>296.11288128802403</v>
      </c>
      <c r="I94">
        <f>before!I94</f>
        <v>374.26664570795998</v>
      </c>
      <c r="J94">
        <f>before!J94</f>
        <v>185.56729077444899</v>
      </c>
      <c r="K94">
        <f>before!K94</f>
        <v>268.20779362642799</v>
      </c>
      <c r="L94">
        <f>before!L94</f>
        <v>204.47764517368</v>
      </c>
      <c r="M94">
        <f>before!M94</f>
        <v>347.32895497304901</v>
      </c>
      <c r="N94">
        <f>before!N94</f>
        <v>348.06788319994098</v>
      </c>
      <c r="O94">
        <f>before!O94</f>
        <v>159.91908457694899</v>
      </c>
      <c r="P94">
        <f>before!P94</f>
        <v>214.26625241363999</v>
      </c>
      <c r="Q94">
        <f>before!Q94</f>
        <v>274.270945977363</v>
      </c>
      <c r="R94">
        <f>before!R94</f>
        <v>269.04960231129098</v>
      </c>
      <c r="S94">
        <f>before!S94</f>
        <v>184.85681411604099</v>
      </c>
      <c r="T94">
        <f>before!T94</f>
        <v>147.83495737083501</v>
      </c>
      <c r="U94">
        <f>before!U94</f>
        <v>153.09677174013001</v>
      </c>
    </row>
    <row r="95" spans="1:21" x14ac:dyDescent="0.2">
      <c r="A95" t="str">
        <f>before!A95</f>
        <v>original</v>
      </c>
      <c r="B95" t="str">
        <f>before!B95</f>
        <v>glrlm</v>
      </c>
      <c r="C95" t="str">
        <f>before!C95</f>
        <v>GrayLevelNonUniformityNormalized</v>
      </c>
      <c r="D95">
        <f>before!D95</f>
        <v>2.2592606503506401E-2</v>
      </c>
      <c r="E95">
        <f>before!E95</f>
        <v>2.2592606503506401E-2</v>
      </c>
      <c r="F95">
        <f>before!F95</f>
        <v>6.1498994025373503E-2</v>
      </c>
      <c r="G95">
        <f>before!G95</f>
        <v>4.4270069663385397E-2</v>
      </c>
      <c r="H95">
        <f>before!H95</f>
        <v>5.99178705020606E-2</v>
      </c>
      <c r="I95">
        <f>before!I95</f>
        <v>6.2495932140793103E-2</v>
      </c>
      <c r="J95">
        <f>before!J95</f>
        <v>4.1834551168062201E-2</v>
      </c>
      <c r="K95">
        <f>before!K95</f>
        <v>6.2319159185333199E-2</v>
      </c>
      <c r="L95">
        <f>before!L95</f>
        <v>6.7449274599486006E-2</v>
      </c>
      <c r="M95">
        <f>before!M95</f>
        <v>0.10620582207957099</v>
      </c>
      <c r="N95">
        <f>before!N95</f>
        <v>8.9250139642308601E-2</v>
      </c>
      <c r="O95">
        <f>before!O95</f>
        <v>3.5120831756985202E-2</v>
      </c>
      <c r="P95">
        <f>before!P95</f>
        <v>7.7417361425330802E-2</v>
      </c>
      <c r="Q95">
        <f>before!Q95</f>
        <v>7.4209570906439898E-2</v>
      </c>
      <c r="R95">
        <f>before!R95</f>
        <v>4.5067512463125098E-2</v>
      </c>
      <c r="S95">
        <f>before!S95</f>
        <v>3.7333896118033297E-2</v>
      </c>
      <c r="T95">
        <f>before!T95</f>
        <v>3.5649064251940199E-2</v>
      </c>
      <c r="U95">
        <f>before!U95</f>
        <v>3.4791770601608603E-2</v>
      </c>
    </row>
    <row r="96" spans="1:21" x14ac:dyDescent="0.2">
      <c r="A96" t="str">
        <f>before!A96</f>
        <v>original</v>
      </c>
      <c r="B96" t="str">
        <f>before!B96</f>
        <v>glrlm</v>
      </c>
      <c r="C96" t="str">
        <f>before!C96</f>
        <v>GrayLevelVariance</v>
      </c>
      <c r="D96">
        <f>before!D96</f>
        <v>2446.2141157812398</v>
      </c>
      <c r="E96">
        <f>before!E96</f>
        <v>2446.2141157812398</v>
      </c>
      <c r="F96">
        <f>before!F96</f>
        <v>634.10809430615302</v>
      </c>
      <c r="G96">
        <f>before!G96</f>
        <v>945.06591907341601</v>
      </c>
      <c r="H96">
        <f>before!H96</f>
        <v>1000.60962691385</v>
      </c>
      <c r="I96">
        <f>before!I96</f>
        <v>906.86338078731205</v>
      </c>
      <c r="J96">
        <f>before!J96</f>
        <v>954.74716545658396</v>
      </c>
      <c r="K96">
        <f>before!K96</f>
        <v>484.57734633781098</v>
      </c>
      <c r="L96">
        <f>before!L96</f>
        <v>1463.48568616649</v>
      </c>
      <c r="M96">
        <f>before!M96</f>
        <v>869.85717475778904</v>
      </c>
      <c r="N96">
        <f>before!N96</f>
        <v>305.18081042287298</v>
      </c>
      <c r="O96">
        <f>before!O96</f>
        <v>1693.5305058866099</v>
      </c>
      <c r="P96">
        <f>before!P96</f>
        <v>1263.80147905841</v>
      </c>
      <c r="Q96">
        <f>before!Q96</f>
        <v>1331.1190303062201</v>
      </c>
      <c r="R96">
        <f>before!R96</f>
        <v>758.27801931807198</v>
      </c>
      <c r="S96">
        <f>before!S96</f>
        <v>1105.5976351085801</v>
      </c>
      <c r="T96">
        <f>before!T96</f>
        <v>1292.79570221776</v>
      </c>
      <c r="U96">
        <f>before!U96</f>
        <v>1097.19255996426</v>
      </c>
    </row>
    <row r="97" spans="1:21" x14ac:dyDescent="0.2">
      <c r="A97" t="str">
        <f>before!A97</f>
        <v>original</v>
      </c>
      <c r="B97" t="str">
        <f>before!B97</f>
        <v>glrlm</v>
      </c>
      <c r="C97" t="str">
        <f>before!C97</f>
        <v>HighGrayLevelRunEmphasis</v>
      </c>
      <c r="D97">
        <f>before!D97</f>
        <v>18504.033080553902</v>
      </c>
      <c r="E97">
        <f>before!E97</f>
        <v>18504.033080553902</v>
      </c>
      <c r="F97">
        <f>before!F97</f>
        <v>18441.4467709786</v>
      </c>
      <c r="G97">
        <f>before!G97</f>
        <v>16445.544761284102</v>
      </c>
      <c r="H97">
        <f>before!H97</f>
        <v>46753.744782995702</v>
      </c>
      <c r="I97">
        <f>before!I97</f>
        <v>26039.500620880699</v>
      </c>
      <c r="J97">
        <f>before!J97</f>
        <v>14686.3901418775</v>
      </c>
      <c r="K97">
        <f>before!K97</f>
        <v>9861.2543582737198</v>
      </c>
      <c r="L97">
        <f>before!L97</f>
        <v>5727.6133169637696</v>
      </c>
      <c r="M97">
        <f>before!M97</f>
        <v>5465.4994324486597</v>
      </c>
      <c r="N97">
        <f>before!N97</f>
        <v>6392.8870197682099</v>
      </c>
      <c r="O97">
        <f>before!O97</f>
        <v>11257.529756772101</v>
      </c>
      <c r="P97">
        <f>before!P97</f>
        <v>29573.309011082802</v>
      </c>
      <c r="Q97">
        <f>before!Q97</f>
        <v>28545.166605581398</v>
      </c>
      <c r="R97">
        <f>before!R97</f>
        <v>5384.1581644063899</v>
      </c>
      <c r="S97">
        <f>before!S97</f>
        <v>17897.162561933401</v>
      </c>
      <c r="T97">
        <f>before!T97</f>
        <v>9342.3828878958302</v>
      </c>
      <c r="U97">
        <f>before!U97</f>
        <v>9073.2175110853404</v>
      </c>
    </row>
    <row r="98" spans="1:21" x14ac:dyDescent="0.2">
      <c r="A98" t="str">
        <f>before!A98</f>
        <v>original</v>
      </c>
      <c r="B98" t="str">
        <f>before!B98</f>
        <v>glrlm</v>
      </c>
      <c r="C98" t="str">
        <f>before!C98</f>
        <v>LongRunEmphasis</v>
      </c>
      <c r="D98">
        <f>before!D98</f>
        <v>11.4599084464994</v>
      </c>
      <c r="E98">
        <f>before!E98</f>
        <v>11.4599084464994</v>
      </c>
      <c r="F98">
        <f>before!F98</f>
        <v>7.3788040000467401</v>
      </c>
      <c r="G98">
        <f>before!G98</f>
        <v>7.1270885966261703</v>
      </c>
      <c r="H98">
        <f>before!H98</f>
        <v>5.4862730398131498</v>
      </c>
      <c r="I98">
        <f>before!I98</f>
        <v>4.54440528568517</v>
      </c>
      <c r="J98">
        <f>before!J98</f>
        <v>7.1355596548136599</v>
      </c>
      <c r="K98">
        <f>before!K98</f>
        <v>7.2779619323387301</v>
      </c>
      <c r="L98">
        <f>before!L98</f>
        <v>10.465185635559701</v>
      </c>
      <c r="M98">
        <f>before!M98</f>
        <v>11.8958852684177</v>
      </c>
      <c r="N98">
        <f>before!N98</f>
        <v>15.556222823085299</v>
      </c>
      <c r="O98">
        <f>before!O98</f>
        <v>10.7870718083994</v>
      </c>
      <c r="P98">
        <f>before!P98</f>
        <v>22.934228910777598</v>
      </c>
      <c r="Q98">
        <f>before!Q98</f>
        <v>11.897003517047899</v>
      </c>
      <c r="R98">
        <f>before!R98</f>
        <v>7.09043890978751</v>
      </c>
      <c r="S98">
        <f>before!S98</f>
        <v>6.1675684594479003</v>
      </c>
      <c r="T98">
        <f>before!T98</f>
        <v>5.4617506310416299</v>
      </c>
      <c r="U98">
        <f>before!U98</f>
        <v>4.4660971915531302</v>
      </c>
    </row>
    <row r="99" spans="1:21" x14ac:dyDescent="0.2">
      <c r="A99" t="str">
        <f>before!A99</f>
        <v>original</v>
      </c>
      <c r="B99" t="str">
        <f>before!B99</f>
        <v>glrlm</v>
      </c>
      <c r="C99" t="str">
        <f>before!C99</f>
        <v>LongRunHighGrayLevelEmphasis</v>
      </c>
      <c r="D99">
        <f>before!D99</f>
        <v>144150.61482032799</v>
      </c>
      <c r="E99">
        <f>before!E99</f>
        <v>144150.61482032799</v>
      </c>
      <c r="F99">
        <f>before!F99</f>
        <v>128869.633892713</v>
      </c>
      <c r="G99">
        <f>before!G99</f>
        <v>109920.47291533</v>
      </c>
      <c r="H99">
        <f>before!H99</f>
        <v>257620.85161536699</v>
      </c>
      <c r="I99">
        <f>before!I99</f>
        <v>106132.993587533</v>
      </c>
      <c r="J99">
        <f>before!J99</f>
        <v>110297.53014698</v>
      </c>
      <c r="K99">
        <f>before!K99</f>
        <v>70185.680227461606</v>
      </c>
      <c r="L99">
        <f>before!L99</f>
        <v>40826.191134969697</v>
      </c>
      <c r="M99">
        <f>before!M99</f>
        <v>61988.452996252701</v>
      </c>
      <c r="N99">
        <f>before!N99</f>
        <v>93870.657702427503</v>
      </c>
      <c r="O99">
        <f>before!O99</f>
        <v>92462.086998869898</v>
      </c>
      <c r="P99">
        <f>before!P99</f>
        <v>632149.61057110701</v>
      </c>
      <c r="Q99">
        <f>before!Q99</f>
        <v>308473.60837112198</v>
      </c>
      <c r="R99">
        <f>before!R99</f>
        <v>26927.644904262699</v>
      </c>
      <c r="S99">
        <f>before!S99</f>
        <v>109138.45429874001</v>
      </c>
      <c r="T99">
        <f>before!T99</f>
        <v>63828.287252960399</v>
      </c>
      <c r="U99">
        <f>before!U99</f>
        <v>42053.095515341403</v>
      </c>
    </row>
    <row r="100" spans="1:21" x14ac:dyDescent="0.2">
      <c r="A100" t="str">
        <f>before!A100</f>
        <v>original</v>
      </c>
      <c r="B100" t="str">
        <f>before!B100</f>
        <v>glrlm</v>
      </c>
      <c r="C100" t="str">
        <f>before!C100</f>
        <v>LongRunLowGrayLevelEmphasis</v>
      </c>
      <c r="D100">
        <f>before!D100</f>
        <v>2.1272256874604999E-3</v>
      </c>
      <c r="E100">
        <f>before!E100</f>
        <v>2.1272256874604999E-3</v>
      </c>
      <c r="F100">
        <f>before!F100</f>
        <v>6.70556916462364E-4</v>
      </c>
      <c r="G100">
        <f>before!G100</f>
        <v>7.6705228734797902E-4</v>
      </c>
      <c r="H100">
        <f>before!H100</f>
        <v>4.1496004515253202E-4</v>
      </c>
      <c r="I100">
        <f>before!I100</f>
        <v>6.5265779975094002E-4</v>
      </c>
      <c r="J100">
        <f>before!J100</f>
        <v>1.6950846201688201E-3</v>
      </c>
      <c r="K100">
        <f>before!K100</f>
        <v>1.2343282186118301E-3</v>
      </c>
      <c r="L100">
        <f>before!L100</f>
        <v>3.1806219276737102E-2</v>
      </c>
      <c r="M100">
        <f>before!M100</f>
        <v>0.60159150497418001</v>
      </c>
      <c r="N100">
        <f>before!N100</f>
        <v>4.31844015526852E-3</v>
      </c>
      <c r="O100">
        <f>before!O100</f>
        <v>1.05941191341139E-2</v>
      </c>
      <c r="P100">
        <f>before!P100</f>
        <v>1.2345250433475001E-3</v>
      </c>
      <c r="Q100">
        <f>before!Q100</f>
        <v>1.42394125443961E-3</v>
      </c>
      <c r="R100">
        <f>before!R100</f>
        <v>2.24427290729034E-2</v>
      </c>
      <c r="S100">
        <f>before!S100</f>
        <v>1.2208516743331399E-3</v>
      </c>
      <c r="T100">
        <f>before!T100</f>
        <v>1.6334274405505E-3</v>
      </c>
      <c r="U100">
        <f>before!U100</f>
        <v>1.1305847553332699E-3</v>
      </c>
    </row>
    <row r="101" spans="1:21" x14ac:dyDescent="0.2">
      <c r="A101" t="str">
        <f>before!A101</f>
        <v>original</v>
      </c>
      <c r="B101" t="str">
        <f>before!B101</f>
        <v>glrlm</v>
      </c>
      <c r="C101" t="str">
        <f>before!C101</f>
        <v>LowGrayLevelRunEmphasis</v>
      </c>
      <c r="D101">
        <f>before!D101</f>
        <v>6.7037918104932096E-4</v>
      </c>
      <c r="E101">
        <f>before!E101</f>
        <v>6.7037918104932096E-4</v>
      </c>
      <c r="F101">
        <f>before!F101</f>
        <v>2.8016751306158102E-4</v>
      </c>
      <c r="G101">
        <f>before!G101</f>
        <v>2.7702338871221502E-4</v>
      </c>
      <c r="H101">
        <f>before!H101</f>
        <v>2.9181438980156499E-4</v>
      </c>
      <c r="I101">
        <f>before!I101</f>
        <v>4.6533492467546199E-4</v>
      </c>
      <c r="J101">
        <f>before!J101</f>
        <v>7.1157767408452997E-4</v>
      </c>
      <c r="K101">
        <f>before!K101</f>
        <v>3.73794312859691E-4</v>
      </c>
      <c r="L101">
        <f>before!L101</f>
        <v>6.1314330022001397E-3</v>
      </c>
      <c r="M101">
        <f>before!M101</f>
        <v>7.08218946576155E-3</v>
      </c>
      <c r="N101">
        <f>before!N101</f>
        <v>1.14425750173318E-3</v>
      </c>
      <c r="O101">
        <f>before!O101</f>
        <v>1.8563278274902899E-3</v>
      </c>
      <c r="P101">
        <f>before!P101</f>
        <v>4.1150919130731901E-4</v>
      </c>
      <c r="Q101">
        <f>before!Q101</f>
        <v>9.802419264095209E-4</v>
      </c>
      <c r="R101">
        <f>before!R101</f>
        <v>1.06739324368526E-2</v>
      </c>
      <c r="S101">
        <f>before!S101</f>
        <v>7.0489599124073997E-4</v>
      </c>
      <c r="T101">
        <f>before!T101</f>
        <v>1.04566104600677E-3</v>
      </c>
      <c r="U101">
        <f>before!U101</f>
        <v>5.4549126671260095E-4</v>
      </c>
    </row>
    <row r="102" spans="1:21" x14ac:dyDescent="0.2">
      <c r="A102" t="str">
        <f>before!A102</f>
        <v>original</v>
      </c>
      <c r="B102" t="str">
        <f>before!B102</f>
        <v>glrlm</v>
      </c>
      <c r="C102" t="str">
        <f>before!C102</f>
        <v>RunEntropy</v>
      </c>
      <c r="D102">
        <f>before!D102</f>
        <v>7.3458454328459597</v>
      </c>
      <c r="E102">
        <f>before!E102</f>
        <v>7.3458454328459597</v>
      </c>
      <c r="F102">
        <f>before!F102</f>
        <v>6.3011962102434396</v>
      </c>
      <c r="G102">
        <f>before!G102</f>
        <v>6.6664793221174801</v>
      </c>
      <c r="H102">
        <f>before!H102</f>
        <v>6.00855775128744</v>
      </c>
      <c r="I102">
        <f>before!I102</f>
        <v>5.8226009615740697</v>
      </c>
      <c r="J102">
        <f>before!J102</f>
        <v>6.6144658500479299</v>
      </c>
      <c r="K102">
        <f>before!K102</f>
        <v>6.0196602878812797</v>
      </c>
      <c r="L102">
        <f>before!L102</f>
        <v>6.5245389200454396</v>
      </c>
      <c r="M102">
        <f>before!M102</f>
        <v>5.9287057224255504</v>
      </c>
      <c r="N102">
        <f>before!N102</f>
        <v>6.0989581116430802</v>
      </c>
      <c r="O102">
        <f>before!O102</f>
        <v>6.91378120347209</v>
      </c>
      <c r="P102">
        <f>before!P102</f>
        <v>6.4157765116443599</v>
      </c>
      <c r="Q102">
        <f>before!Q102</f>
        <v>6.0381572627463198</v>
      </c>
      <c r="R102">
        <f>before!R102</f>
        <v>6.39722247087981</v>
      </c>
      <c r="S102">
        <f>before!S102</f>
        <v>6.6398512202473903</v>
      </c>
      <c r="T102">
        <f>before!T102</f>
        <v>6.51899271155348</v>
      </c>
      <c r="U102">
        <f>before!U102</f>
        <v>6.5178852982218398</v>
      </c>
    </row>
    <row r="103" spans="1:21" x14ac:dyDescent="0.2">
      <c r="A103" t="str">
        <f>before!A103</f>
        <v>original</v>
      </c>
      <c r="B103" t="str">
        <f>before!B103</f>
        <v>glrlm</v>
      </c>
      <c r="C103" t="str">
        <f>before!C103</f>
        <v>RunLengthNonUniformity</v>
      </c>
      <c r="D103">
        <f>before!D103</f>
        <v>2559.3582327706599</v>
      </c>
      <c r="E103">
        <f>before!E103</f>
        <v>2559.3582327706599</v>
      </c>
      <c r="F103">
        <f>before!F103</f>
        <v>2411.9058158340099</v>
      </c>
      <c r="G103">
        <f>before!G103</f>
        <v>2973.58592873322</v>
      </c>
      <c r="H103">
        <f>before!H103</f>
        <v>2495.6956882026898</v>
      </c>
      <c r="I103">
        <f>before!I103</f>
        <v>3172.82438004903</v>
      </c>
      <c r="J103">
        <f>before!J103</f>
        <v>1820.97062444722</v>
      </c>
      <c r="K103">
        <f>before!K103</f>
        <v>1954.5731251596801</v>
      </c>
      <c r="L103">
        <f>before!L103</f>
        <v>1271.62149001486</v>
      </c>
      <c r="M103">
        <f>before!M103</f>
        <v>1447.62618294958</v>
      </c>
      <c r="N103">
        <f>before!N103</f>
        <v>1391.5793018291299</v>
      </c>
      <c r="O103">
        <f>before!O103</f>
        <v>1888.17273794165</v>
      </c>
      <c r="P103">
        <f>before!P103</f>
        <v>975.16505132913096</v>
      </c>
      <c r="Q103">
        <f>before!Q103</f>
        <v>1565.01587390898</v>
      </c>
      <c r="R103">
        <f>before!R103</f>
        <v>2679.2480492254999</v>
      </c>
      <c r="S103">
        <f>before!S103</f>
        <v>2174.0613224387198</v>
      </c>
      <c r="T103">
        <f>before!T103</f>
        <v>2110.0541338927001</v>
      </c>
      <c r="U103">
        <f>before!U103</f>
        <v>2262.1004209109901</v>
      </c>
    </row>
    <row r="104" spans="1:21" x14ac:dyDescent="0.2">
      <c r="A104" t="str">
        <f>before!A104</f>
        <v>original</v>
      </c>
      <c r="B104" t="str">
        <f>before!B104</f>
        <v>glrlm</v>
      </c>
      <c r="C104" t="str">
        <f>before!C104</f>
        <v>RunLengthNonUniformityNormalized</v>
      </c>
      <c r="D104">
        <f>before!D104</f>
        <v>0.434499886762447</v>
      </c>
      <c r="E104">
        <f>before!E104</f>
        <v>0.434499886762447</v>
      </c>
      <c r="F104">
        <f>before!F104</f>
        <v>0.465897442564705</v>
      </c>
      <c r="G104">
        <f>before!G104</f>
        <v>0.44274530685893199</v>
      </c>
      <c r="H104">
        <f>before!H104</f>
        <v>0.50416747504783699</v>
      </c>
      <c r="I104">
        <f>before!I104</f>
        <v>0.52867938317121999</v>
      </c>
      <c r="J104">
        <f>before!J104</f>
        <v>0.409840346524736</v>
      </c>
      <c r="K104">
        <f>before!K104</f>
        <v>0.452336841652064</v>
      </c>
      <c r="L104">
        <f>before!L104</f>
        <v>0.41920296976308902</v>
      </c>
      <c r="M104">
        <f>before!M104</f>
        <v>0.44169638531734201</v>
      </c>
      <c r="N104">
        <f>before!N104</f>
        <v>0.35681406021441597</v>
      </c>
      <c r="O104">
        <f>before!O104</f>
        <v>0.41440656048893798</v>
      </c>
      <c r="P104">
        <f>before!P104</f>
        <v>0.35264647578328401</v>
      </c>
      <c r="Q104">
        <f>before!Q104</f>
        <v>0.42187359233678601</v>
      </c>
      <c r="R104">
        <f>before!R104</f>
        <v>0.44862035748786599</v>
      </c>
      <c r="S104">
        <f>before!S104</f>
        <v>0.43900608167532001</v>
      </c>
      <c r="T104">
        <f>before!T104</f>
        <v>0.508614246695821</v>
      </c>
      <c r="U104">
        <f>before!U104</f>
        <v>0.51288365114039403</v>
      </c>
    </row>
    <row r="105" spans="1:21" x14ac:dyDescent="0.2">
      <c r="A105" t="str">
        <f>before!A105</f>
        <v>original</v>
      </c>
      <c r="B105" t="str">
        <f>before!B105</f>
        <v>glrlm</v>
      </c>
      <c r="C105" t="str">
        <f>before!C105</f>
        <v>RunPercentage</v>
      </c>
      <c r="D105">
        <f>before!D105</f>
        <v>0.47258930001601701</v>
      </c>
      <c r="E105">
        <f>before!E105</f>
        <v>0.47258930001601701</v>
      </c>
      <c r="F105">
        <f>before!F105</f>
        <v>0.53559971023491604</v>
      </c>
      <c r="G105">
        <f>before!G105</f>
        <v>0.52728236957888097</v>
      </c>
      <c r="H105">
        <f>before!H105</f>
        <v>0.58290063724333196</v>
      </c>
      <c r="I105">
        <f>before!I105</f>
        <v>0.61755445442345402</v>
      </c>
      <c r="J105">
        <f>before!J105</f>
        <v>0.51412854661262297</v>
      </c>
      <c r="K105">
        <f>before!K105</f>
        <v>0.53344325535091996</v>
      </c>
      <c r="L105">
        <f>before!L105</f>
        <v>0.470519601742377</v>
      </c>
      <c r="M105">
        <f>before!M105</f>
        <v>0.47398781018719999</v>
      </c>
      <c r="N105">
        <f>before!N105</f>
        <v>0.39854776027817501</v>
      </c>
      <c r="O105">
        <f>before!O105</f>
        <v>0.47498693152117</v>
      </c>
      <c r="P105">
        <f>before!P105</f>
        <v>0.34427096292610099</v>
      </c>
      <c r="Q105">
        <f>before!Q105</f>
        <v>0.44679564691656498</v>
      </c>
      <c r="R105">
        <f>before!R105</f>
        <v>0.53985802134201399</v>
      </c>
      <c r="S105">
        <f>before!S105</f>
        <v>0.54667660373191995</v>
      </c>
      <c r="T105">
        <f>before!T105</f>
        <v>0.58779761904761896</v>
      </c>
      <c r="U105">
        <f>before!U105</f>
        <v>0.61480731639206898</v>
      </c>
    </row>
    <row r="106" spans="1:21" x14ac:dyDescent="0.2">
      <c r="A106" t="str">
        <f>before!A106</f>
        <v>original</v>
      </c>
      <c r="B106" t="str">
        <f>before!B106</f>
        <v>glrlm</v>
      </c>
      <c r="C106" t="str">
        <f>before!C106</f>
        <v>RunVariance</v>
      </c>
      <c r="D106">
        <f>before!D106</f>
        <v>6.9100844138789199</v>
      </c>
      <c r="E106">
        <f>before!E106</f>
        <v>6.9100844138789199</v>
      </c>
      <c r="F106">
        <f>before!F106</f>
        <v>3.8899727796202201</v>
      </c>
      <c r="G106">
        <f>before!G106</f>
        <v>3.5231845029331499</v>
      </c>
      <c r="H106">
        <f>before!H106</f>
        <v>2.5355692248905499</v>
      </c>
      <c r="I106">
        <f>before!I106</f>
        <v>1.9092767930487</v>
      </c>
      <c r="J106">
        <f>before!J106</f>
        <v>3.3312827592539902</v>
      </c>
      <c r="K106">
        <f>before!K106</f>
        <v>3.71693946021901</v>
      </c>
      <c r="L106">
        <f>before!L106</f>
        <v>5.9164544587369496</v>
      </c>
      <c r="M106">
        <f>before!M106</f>
        <v>7.3977554917775503</v>
      </c>
      <c r="N106">
        <f>before!N106</f>
        <v>9.2025258792520201</v>
      </c>
      <c r="O106">
        <f>before!O106</f>
        <v>6.2505271799270403</v>
      </c>
      <c r="P106">
        <f>before!P106</f>
        <v>14.4928625818161</v>
      </c>
      <c r="Q106">
        <f>before!Q106</f>
        <v>6.8698981627575098</v>
      </c>
      <c r="R106">
        <f>before!R106</f>
        <v>3.6464011701188901</v>
      </c>
      <c r="S106">
        <f>before!S106</f>
        <v>2.8211169749182101</v>
      </c>
      <c r="T106">
        <f>before!T106</f>
        <v>2.5622784317368499</v>
      </c>
      <c r="U106">
        <f>before!U106</f>
        <v>1.80665344813062</v>
      </c>
    </row>
    <row r="107" spans="1:21" x14ac:dyDescent="0.2">
      <c r="A107" t="str">
        <f>before!A107</f>
        <v>original</v>
      </c>
      <c r="B107" t="str">
        <f>before!B107</f>
        <v>glrlm</v>
      </c>
      <c r="C107" t="str">
        <f>before!C107</f>
        <v>ShortRunEmphasis</v>
      </c>
      <c r="D107">
        <f>before!D107</f>
        <v>0.68432190423181904</v>
      </c>
      <c r="E107">
        <f>before!E107</f>
        <v>0.68432190423181904</v>
      </c>
      <c r="F107">
        <f>before!F107</f>
        <v>0.70973383028343795</v>
      </c>
      <c r="G107">
        <f>before!G107</f>
        <v>0.69148048373484206</v>
      </c>
      <c r="H107">
        <f>before!H107</f>
        <v>0.73691913139182996</v>
      </c>
      <c r="I107">
        <f>before!I107</f>
        <v>0.75407773237717801</v>
      </c>
      <c r="J107">
        <f>before!J107</f>
        <v>0.66216143363918101</v>
      </c>
      <c r="K107">
        <f>before!K107</f>
        <v>0.69508209091324002</v>
      </c>
      <c r="L107">
        <f>before!L107</f>
        <v>0.67236361294574598</v>
      </c>
      <c r="M107">
        <f>before!M107</f>
        <v>0.68961250612483005</v>
      </c>
      <c r="N107">
        <f>before!N107</f>
        <v>0.61845144995339496</v>
      </c>
      <c r="O107">
        <f>before!O107</f>
        <v>0.66855615487537401</v>
      </c>
      <c r="P107">
        <f>before!P107</f>
        <v>0.61598715168609997</v>
      </c>
      <c r="Q107">
        <f>before!Q107</f>
        <v>0.67207037438088002</v>
      </c>
      <c r="R107">
        <f>before!R107</f>
        <v>0.69536403126908697</v>
      </c>
      <c r="S107">
        <f>before!S107</f>
        <v>0.68675755565896002</v>
      </c>
      <c r="T107">
        <f>before!T107</f>
        <v>0.74069152254783899</v>
      </c>
      <c r="U107">
        <f>before!U107</f>
        <v>0.74378756706093996</v>
      </c>
    </row>
    <row r="108" spans="1:21" x14ac:dyDescent="0.2">
      <c r="A108" t="str">
        <f>before!A108</f>
        <v>original</v>
      </c>
      <c r="B108" t="str">
        <f>before!B108</f>
        <v>glrlm</v>
      </c>
      <c r="C108" t="str">
        <f>before!C108</f>
        <v>ShortRunHighGrayLevelEmphasis</v>
      </c>
      <c r="D108">
        <f>before!D108</f>
        <v>13646.9075686495</v>
      </c>
      <c r="E108">
        <f>before!E108</f>
        <v>13646.9075686495</v>
      </c>
      <c r="F108">
        <f>before!F108</f>
        <v>13101.198066122301</v>
      </c>
      <c r="G108">
        <f>before!G108</f>
        <v>11240.989658447401</v>
      </c>
      <c r="H108">
        <f>before!H108</f>
        <v>34668.806322055003</v>
      </c>
      <c r="I108">
        <f>before!I108</f>
        <v>20208.342621575801</v>
      </c>
      <c r="J108">
        <f>before!J108</f>
        <v>9496.3549509549393</v>
      </c>
      <c r="K108">
        <f>before!K108</f>
        <v>6838.6702096361196</v>
      </c>
      <c r="L108">
        <f>before!L108</f>
        <v>4515.4659735492996</v>
      </c>
      <c r="M108">
        <f>before!M108</f>
        <v>3951.8440153614802</v>
      </c>
      <c r="N108">
        <f>before!N108</f>
        <v>4034.6737039454601</v>
      </c>
      <c r="O108">
        <f>before!O108</f>
        <v>8179.4268243080596</v>
      </c>
      <c r="P108">
        <f>before!P108</f>
        <v>18303.725153664898</v>
      </c>
      <c r="Q108">
        <f>before!Q108</f>
        <v>19651.0076800057</v>
      </c>
      <c r="R108">
        <f>before!R108</f>
        <v>4054.3289246596</v>
      </c>
      <c r="S108">
        <f>before!S108</f>
        <v>12465.405803256201</v>
      </c>
      <c r="T108">
        <f>before!T108</f>
        <v>6636.8773446981204</v>
      </c>
      <c r="U108">
        <f>before!U108</f>
        <v>6672.0235758774998</v>
      </c>
    </row>
    <row r="109" spans="1:21" x14ac:dyDescent="0.2">
      <c r="A109" t="str">
        <f>before!A109</f>
        <v>original</v>
      </c>
      <c r="B109" t="str">
        <f>before!B109</f>
        <v>glrlm</v>
      </c>
      <c r="C109" t="str">
        <f>before!C109</f>
        <v>ShortRunLowGrayLevelEmphasis</v>
      </c>
      <c r="D109">
        <f>before!D109</f>
        <v>6.3041126151035297E-4</v>
      </c>
      <c r="E109">
        <f>before!E109</f>
        <v>6.3041126151035297E-4</v>
      </c>
      <c r="F109">
        <f>before!F109</f>
        <v>2.6262898466738099E-4</v>
      </c>
      <c r="G109">
        <f>before!G109</f>
        <v>2.5296680473735502E-4</v>
      </c>
      <c r="H109">
        <f>before!H109</f>
        <v>2.8021555417680601E-4</v>
      </c>
      <c r="I109">
        <f>before!I109</f>
        <v>4.49268543109392E-4</v>
      </c>
      <c r="J109">
        <f>before!J109</f>
        <v>6.3041435298536504E-4</v>
      </c>
      <c r="K109">
        <f>before!K109</f>
        <v>3.3396895227768398E-4</v>
      </c>
      <c r="L109">
        <f>before!L109</f>
        <v>3.8650671360979899E-3</v>
      </c>
      <c r="M109">
        <f>before!M109</f>
        <v>1.20819330436287E-3</v>
      </c>
      <c r="N109">
        <f>before!N109</f>
        <v>1.0099407649332599E-3</v>
      </c>
      <c r="O109">
        <f>before!O109</f>
        <v>1.4189003389278899E-3</v>
      </c>
      <c r="P109">
        <f>before!P109</f>
        <v>3.9747433350131102E-4</v>
      </c>
      <c r="Q109">
        <f>before!Q109</f>
        <v>9.6694589568026897E-4</v>
      </c>
      <c r="R109">
        <f>before!R109</f>
        <v>9.2034178170927201E-3</v>
      </c>
      <c r="S109">
        <f>before!S109</f>
        <v>6.44475313167894E-4</v>
      </c>
      <c r="T109">
        <f>before!T109</f>
        <v>9.9987466523439599E-4</v>
      </c>
      <c r="U109">
        <f>before!U109</f>
        <v>4.9787903152820996E-4</v>
      </c>
    </row>
    <row r="110" spans="1:21" x14ac:dyDescent="0.2">
      <c r="A110" t="str">
        <f>before!A110</f>
        <v>original</v>
      </c>
      <c r="B110" t="str">
        <f>before!B110</f>
        <v>glszm</v>
      </c>
      <c r="C110" t="str">
        <f>before!C110</f>
        <v>GrayLevelNonUniformity</v>
      </c>
      <c r="D110">
        <f>before!D110</f>
        <v>37.975158867706497</v>
      </c>
      <c r="E110">
        <f>before!E110</f>
        <v>37.975158867706497</v>
      </c>
      <c r="F110">
        <f>before!F110</f>
        <v>63.971902937420097</v>
      </c>
      <c r="G110">
        <f>before!G110</f>
        <v>51.590075512405598</v>
      </c>
      <c r="H110">
        <f>before!H110</f>
        <v>76.509179926560506</v>
      </c>
      <c r="I110">
        <f>before!I110</f>
        <v>117.561253561253</v>
      </c>
      <c r="J110">
        <f>before!J110</f>
        <v>47.114451988360798</v>
      </c>
      <c r="K110">
        <f>before!K110</f>
        <v>69.429946524064107</v>
      </c>
      <c r="L110">
        <f>before!L110</f>
        <v>32.040089086859602</v>
      </c>
      <c r="M110">
        <f>before!M110</f>
        <v>55.108843537414899</v>
      </c>
      <c r="N110">
        <f>before!N110</f>
        <v>47.687927107061498</v>
      </c>
      <c r="O110">
        <f>before!O110</f>
        <v>34.330135891286901</v>
      </c>
      <c r="P110">
        <f>before!P110</f>
        <v>22.3876967095851</v>
      </c>
      <c r="Q110">
        <f>before!Q110</f>
        <v>48.185043144774603</v>
      </c>
      <c r="R110">
        <f>before!R110</f>
        <v>56.559562137797798</v>
      </c>
      <c r="S110">
        <f>before!S110</f>
        <v>38.9513888888888</v>
      </c>
      <c r="T110">
        <f>before!T110</f>
        <v>44.349734042553102</v>
      </c>
      <c r="U110">
        <f>before!U110</f>
        <v>47.059585492227903</v>
      </c>
    </row>
    <row r="111" spans="1:21" x14ac:dyDescent="0.2">
      <c r="A111" t="str">
        <f>before!A111</f>
        <v>original</v>
      </c>
      <c r="B111" t="str">
        <f>before!B111</f>
        <v>glszm</v>
      </c>
      <c r="C111" t="str">
        <f>before!C111</f>
        <v>GrayLevelNonUniformityNormalized</v>
      </c>
      <c r="D111">
        <f>before!D111</f>
        <v>2.1938277797635099E-2</v>
      </c>
      <c r="E111">
        <f>before!E111</f>
        <v>2.1938277797635099E-2</v>
      </c>
      <c r="F111">
        <f>before!F111</f>
        <v>4.0850512731430498E-2</v>
      </c>
      <c r="G111">
        <f>before!G111</f>
        <v>2.7826362196551001E-2</v>
      </c>
      <c r="H111">
        <f>before!H111</f>
        <v>4.6823243529106801E-2</v>
      </c>
      <c r="I111">
        <f>before!I111</f>
        <v>5.5822057721392898E-2</v>
      </c>
      <c r="J111">
        <f>before!J111</f>
        <v>4.5697819581339297E-2</v>
      </c>
      <c r="K111">
        <f>before!K111</f>
        <v>7.4256627298464301E-2</v>
      </c>
      <c r="L111">
        <f>before!L111</f>
        <v>3.5679386510979599E-2</v>
      </c>
      <c r="M111">
        <f>before!M111</f>
        <v>6.2481682015209698E-2</v>
      </c>
      <c r="N111">
        <f>before!N111</f>
        <v>5.4314267775696402E-2</v>
      </c>
      <c r="O111">
        <f>before!O111</f>
        <v>2.7442154989038299E-2</v>
      </c>
      <c r="P111">
        <f>before!P111</f>
        <v>3.2028178411423601E-2</v>
      </c>
      <c r="Q111">
        <f>before!Q111</f>
        <v>4.6198507329601797E-2</v>
      </c>
      <c r="R111">
        <f>before!R111</f>
        <v>3.6419550636057799E-2</v>
      </c>
      <c r="S111">
        <f>before!S111</f>
        <v>3.3811969521604902E-2</v>
      </c>
      <c r="T111">
        <f>before!T111</f>
        <v>2.9487855081484798E-2</v>
      </c>
      <c r="U111">
        <f>before!U111</f>
        <v>3.0479006147815998E-2</v>
      </c>
    </row>
    <row r="112" spans="1:21" x14ac:dyDescent="0.2">
      <c r="A112" t="str">
        <f>before!A112</f>
        <v>original</v>
      </c>
      <c r="B112" t="str">
        <f>before!B112</f>
        <v>glszm</v>
      </c>
      <c r="C112" t="str">
        <f>before!C112</f>
        <v>GrayLevelVariance</v>
      </c>
      <c r="D112">
        <f>before!D112</f>
        <v>3016.9666632291601</v>
      </c>
      <c r="E112">
        <f>before!E112</f>
        <v>3016.9666632291601</v>
      </c>
      <c r="F112">
        <f>before!F112</f>
        <v>1157.52697732303</v>
      </c>
      <c r="G112">
        <f>before!G112</f>
        <v>1524.8455818435</v>
      </c>
      <c r="H112">
        <f>before!H112</f>
        <v>1743.7337439268599</v>
      </c>
      <c r="I112">
        <f>before!I112</f>
        <v>1575.4346555628599</v>
      </c>
      <c r="J112">
        <f>before!J112</f>
        <v>1217.3401507675201</v>
      </c>
      <c r="K112">
        <f>before!K112</f>
        <v>592.45320140696003</v>
      </c>
      <c r="L112">
        <f>before!L112</f>
        <v>2040.6857505667101</v>
      </c>
      <c r="M112">
        <f>before!M112</f>
        <v>1136.9805173770101</v>
      </c>
      <c r="N112">
        <f>before!N112</f>
        <v>627.92362534440895</v>
      </c>
      <c r="O112">
        <f>before!O112</f>
        <v>2127.34760425073</v>
      </c>
      <c r="P112">
        <f>before!P112</f>
        <v>2489.9038847648599</v>
      </c>
      <c r="Q112">
        <f>before!Q112</f>
        <v>2014.4559695325299</v>
      </c>
      <c r="R112">
        <f>before!R112</f>
        <v>1108.1742244099701</v>
      </c>
      <c r="S112">
        <f>before!S112</f>
        <v>1859.8113395785099</v>
      </c>
      <c r="T112">
        <f>before!T112</f>
        <v>1444.3058439904901</v>
      </c>
      <c r="U112">
        <f>before!U112</f>
        <v>1338.4088633251899</v>
      </c>
    </row>
    <row r="113" spans="1:21" x14ac:dyDescent="0.2">
      <c r="A113" t="str">
        <f>before!A113</f>
        <v>original</v>
      </c>
      <c r="B113" t="str">
        <f>before!B113</f>
        <v>glszm</v>
      </c>
      <c r="C113" t="str">
        <f>before!C113</f>
        <v>HighGrayLevelZoneEmphasis</v>
      </c>
      <c r="D113">
        <f>before!D113</f>
        <v>22259.3523974581</v>
      </c>
      <c r="E113">
        <f>before!E113</f>
        <v>22259.3523974581</v>
      </c>
      <c r="F113">
        <f>before!F113</f>
        <v>18082.7726692209</v>
      </c>
      <c r="G113">
        <f>before!G113</f>
        <v>15620.451995685</v>
      </c>
      <c r="H113">
        <f>before!H113</f>
        <v>47721.171358629101</v>
      </c>
      <c r="I113">
        <f>before!I113</f>
        <v>28549.987654320899</v>
      </c>
      <c r="J113">
        <f>before!J113</f>
        <v>13647.967992240499</v>
      </c>
      <c r="K113">
        <f>before!K113</f>
        <v>9713.2139037433099</v>
      </c>
      <c r="L113">
        <f>before!L113</f>
        <v>9692.0645879732692</v>
      </c>
      <c r="M113">
        <f>before!M113</f>
        <v>6727.3401360544203</v>
      </c>
      <c r="N113">
        <f>before!N113</f>
        <v>6498.4851936218602</v>
      </c>
      <c r="O113">
        <f>before!O113</f>
        <v>14540.798561150999</v>
      </c>
      <c r="P113">
        <f>before!P113</f>
        <v>27814.5965665236</v>
      </c>
      <c r="Q113">
        <f>before!Q113</f>
        <v>26749.6327900287</v>
      </c>
      <c r="R113">
        <f>before!R113</f>
        <v>6918.3831294269103</v>
      </c>
      <c r="S113">
        <f>before!S113</f>
        <v>18616.125</v>
      </c>
      <c r="T113">
        <f>before!T113</f>
        <v>9144.8351063829796</v>
      </c>
      <c r="U113">
        <f>before!U113</f>
        <v>9633.0880829015496</v>
      </c>
    </row>
    <row r="114" spans="1:21" x14ac:dyDescent="0.2">
      <c r="A114" t="str">
        <f>before!A114</f>
        <v>original</v>
      </c>
      <c r="B114" t="str">
        <f>before!B114</f>
        <v>glszm</v>
      </c>
      <c r="C114" t="str">
        <f>before!C114</f>
        <v>LargeAreaEmphasis</v>
      </c>
      <c r="D114">
        <f>before!D114</f>
        <v>1990.0935875216601</v>
      </c>
      <c r="E114">
        <f>before!E114</f>
        <v>1990.0935875216601</v>
      </c>
      <c r="F114">
        <f>before!F114</f>
        <v>4148.8742017879904</v>
      </c>
      <c r="G114">
        <f>before!G114</f>
        <v>3260.7594390507002</v>
      </c>
      <c r="H114">
        <f>before!H114</f>
        <v>1878.5165238678001</v>
      </c>
      <c r="I114">
        <f>before!I114</f>
        <v>1233.28252611585</v>
      </c>
      <c r="J114">
        <f>before!J114</f>
        <v>2180.6159068865099</v>
      </c>
      <c r="K114">
        <f>before!K114</f>
        <v>1830.4128342245899</v>
      </c>
      <c r="L114">
        <f>before!L114</f>
        <v>2323.5746102449798</v>
      </c>
      <c r="M114">
        <f>before!M114</f>
        <v>3951.12358276644</v>
      </c>
      <c r="N114">
        <f>before!N114</f>
        <v>7545.87699316628</v>
      </c>
      <c r="O114">
        <f>before!O114</f>
        <v>2788.9952038369302</v>
      </c>
      <c r="P114">
        <f>before!P114</f>
        <v>9916.6237482117303</v>
      </c>
      <c r="Q114">
        <f>before!Q114</f>
        <v>4993.2214765100598</v>
      </c>
      <c r="R114">
        <f>before!R114</f>
        <v>2496.1815840309</v>
      </c>
      <c r="S114">
        <f>before!S114</f>
        <v>1419.12586805555</v>
      </c>
      <c r="T114">
        <f>before!T114</f>
        <v>717.98670212765899</v>
      </c>
      <c r="U114">
        <f>before!U114</f>
        <v>398.16580310880801</v>
      </c>
    </row>
    <row r="115" spans="1:21" x14ac:dyDescent="0.2">
      <c r="A115" t="str">
        <f>before!A115</f>
        <v>original</v>
      </c>
      <c r="B115" t="str">
        <f>before!B115</f>
        <v>glszm</v>
      </c>
      <c r="C115" t="str">
        <f>before!C115</f>
        <v>LargeAreaHighGrayLevelEmphasis</v>
      </c>
      <c r="D115">
        <f>before!D115</f>
        <v>23568484.134026501</v>
      </c>
      <c r="E115">
        <f>before!E115</f>
        <v>23568484.134026501</v>
      </c>
      <c r="F115">
        <f>before!F115</f>
        <v>70341563.632822394</v>
      </c>
      <c r="G115">
        <f>before!G115</f>
        <v>44591422.023732401</v>
      </c>
      <c r="H115">
        <f>before!H115</f>
        <v>92644198.247245997</v>
      </c>
      <c r="I115">
        <f>before!I115</f>
        <v>30231797.7193732</v>
      </c>
      <c r="J115">
        <f>before!J115</f>
        <v>35839734.237633303</v>
      </c>
      <c r="K115">
        <f>before!K115</f>
        <v>18552447.345454499</v>
      </c>
      <c r="L115">
        <f>before!L115</f>
        <v>10372879.993318399</v>
      </c>
      <c r="M115">
        <f>before!M115</f>
        <v>24583559.277777702</v>
      </c>
      <c r="N115">
        <f>before!N115</f>
        <v>50992067.389521599</v>
      </c>
      <c r="O115">
        <f>before!O115</f>
        <v>28841972.7266187</v>
      </c>
      <c r="P115">
        <f>before!P115</f>
        <v>278107744.309012</v>
      </c>
      <c r="Q115">
        <f>before!Q115</f>
        <v>132989371.31543601</v>
      </c>
      <c r="R115">
        <f>before!R115</f>
        <v>7478806.8525434602</v>
      </c>
      <c r="S115">
        <f>before!S115</f>
        <v>29255173.813368</v>
      </c>
      <c r="T115">
        <f>before!T115</f>
        <v>9339088.4015957396</v>
      </c>
      <c r="U115">
        <f>before!U115</f>
        <v>3426766.9015544001</v>
      </c>
    </row>
    <row r="116" spans="1:21" x14ac:dyDescent="0.2">
      <c r="A116" t="str">
        <f>before!A116</f>
        <v>original</v>
      </c>
      <c r="B116" t="str">
        <f>before!B116</f>
        <v>glszm</v>
      </c>
      <c r="C116" t="str">
        <f>before!C116</f>
        <v>LargeAreaLowGrayLevelEmphasis</v>
      </c>
      <c r="D116">
        <f>before!D116</f>
        <v>0.25569103989933001</v>
      </c>
      <c r="E116">
        <f>before!E116</f>
        <v>0.25569103989933001</v>
      </c>
      <c r="F116">
        <f>before!F116</f>
        <v>0.24772663726459301</v>
      </c>
      <c r="G116">
        <f>before!G116</f>
        <v>0.25265736011736101</v>
      </c>
      <c r="H116">
        <f>before!H116</f>
        <v>3.9998610635012297E-2</v>
      </c>
      <c r="I116">
        <f>before!I116</f>
        <v>5.2815901744663399E-2</v>
      </c>
      <c r="J116">
        <f>before!J116</f>
        <v>0.161375675065729</v>
      </c>
      <c r="K116">
        <f>before!K116</f>
        <v>0.21655064679588901</v>
      </c>
      <c r="L116">
        <f>before!L116</f>
        <v>2.3074945472972299</v>
      </c>
      <c r="M116">
        <f>before!M116</f>
        <v>36.732919607620403</v>
      </c>
      <c r="N116">
        <f>before!N116</f>
        <v>1.1848111286438601</v>
      </c>
      <c r="O116">
        <f>before!O116</f>
        <v>0.92779083130274498</v>
      </c>
      <c r="P116">
        <f>before!P116</f>
        <v>0.36317622477702399</v>
      </c>
      <c r="Q116">
        <f>before!Q116</f>
        <v>0.19591358758473301</v>
      </c>
      <c r="R116">
        <f>before!R116</f>
        <v>1.2870758306235199</v>
      </c>
      <c r="S116">
        <f>before!S116</f>
        <v>8.8690131363547697E-2</v>
      </c>
      <c r="T116">
        <f>before!T116</f>
        <v>8.0451138091045094E-2</v>
      </c>
      <c r="U116">
        <f>before!U116</f>
        <v>7.0614717408510802E-2</v>
      </c>
    </row>
    <row r="117" spans="1:21" x14ac:dyDescent="0.2">
      <c r="A117" t="str">
        <f>before!A117</f>
        <v>original</v>
      </c>
      <c r="B117" t="str">
        <f>before!B117</f>
        <v>glszm</v>
      </c>
      <c r="C117" t="str">
        <f>before!C117</f>
        <v>LowGrayLevelZoneEmphasis</v>
      </c>
      <c r="D117">
        <f>before!D117</f>
        <v>1.9768914802477501E-3</v>
      </c>
      <c r="E117">
        <f>before!E117</f>
        <v>1.9768914802477501E-3</v>
      </c>
      <c r="F117">
        <f>before!F117</f>
        <v>7.8517976635707198E-4</v>
      </c>
      <c r="G117">
        <f>before!G117</f>
        <v>7.5317710361696598E-4</v>
      </c>
      <c r="H117">
        <f>before!H117</f>
        <v>7.6388468150570803E-4</v>
      </c>
      <c r="I117">
        <f>before!I117</f>
        <v>1.18480377973807E-3</v>
      </c>
      <c r="J117">
        <f>before!J117</f>
        <v>1.2756195397880599E-3</v>
      </c>
      <c r="K117">
        <f>before!K117</f>
        <v>1.25251563844716E-3</v>
      </c>
      <c r="L117">
        <f>before!L117</f>
        <v>2.5043142632847001E-3</v>
      </c>
      <c r="M117">
        <f>before!M117</f>
        <v>2.1894560959654901E-3</v>
      </c>
      <c r="N117">
        <f>before!N117</f>
        <v>3.4507078340466099E-3</v>
      </c>
      <c r="O117">
        <f>before!O117</f>
        <v>3.1908581912980199E-3</v>
      </c>
      <c r="P117">
        <f>before!P117</f>
        <v>1.5199181743685299E-3</v>
      </c>
      <c r="Q117">
        <f>before!Q117</f>
        <v>3.36868234666622E-3</v>
      </c>
      <c r="R117">
        <f>before!R117</f>
        <v>1.8242036752923799E-2</v>
      </c>
      <c r="S117">
        <f>before!S117</f>
        <v>2.1409756014615601E-3</v>
      </c>
      <c r="T117">
        <f>before!T117</f>
        <v>2.4861780534434601E-3</v>
      </c>
      <c r="U117">
        <f>before!U117</f>
        <v>1.1545688955375E-3</v>
      </c>
    </row>
    <row r="118" spans="1:21" x14ac:dyDescent="0.2">
      <c r="A118" t="str">
        <f>before!A118</f>
        <v>original</v>
      </c>
      <c r="B118" t="str">
        <f>before!B118</f>
        <v>glszm</v>
      </c>
      <c r="C118" t="str">
        <f>before!C118</f>
        <v>SizeZoneNonUniformity</v>
      </c>
      <c r="D118">
        <f>before!D118</f>
        <v>755.49682264586897</v>
      </c>
      <c r="E118">
        <f>before!E118</f>
        <v>755.49682264586897</v>
      </c>
      <c r="F118">
        <f>before!F118</f>
        <v>693.26947637292403</v>
      </c>
      <c r="G118">
        <f>before!G118</f>
        <v>836.65480043149898</v>
      </c>
      <c r="H118">
        <f>before!H118</f>
        <v>873.583843329253</v>
      </c>
      <c r="I118">
        <f>before!I118</f>
        <v>1099.7910731244001</v>
      </c>
      <c r="J118">
        <f>before!J118</f>
        <v>403.12027158098903</v>
      </c>
      <c r="K118">
        <f>before!K118</f>
        <v>328.00748663101598</v>
      </c>
      <c r="L118">
        <f>before!L118</f>
        <v>491.305122494432</v>
      </c>
      <c r="M118">
        <f>before!M118</f>
        <v>382.69160997732399</v>
      </c>
      <c r="N118">
        <f>before!N118</f>
        <v>371.81548974943001</v>
      </c>
      <c r="O118">
        <f>before!O118</f>
        <v>513.34212629896001</v>
      </c>
      <c r="P118">
        <f>before!P118</f>
        <v>338.399141630901</v>
      </c>
      <c r="Q118">
        <f>before!Q118</f>
        <v>493.74976030680699</v>
      </c>
      <c r="R118">
        <f>before!R118</f>
        <v>513.96072118480299</v>
      </c>
      <c r="S118">
        <f>before!S118</f>
        <v>422.347222222222</v>
      </c>
      <c r="T118">
        <f>before!T118</f>
        <v>650.86436170212698</v>
      </c>
      <c r="U118">
        <f>before!U118</f>
        <v>620.06994818652799</v>
      </c>
    </row>
    <row r="119" spans="1:21" x14ac:dyDescent="0.2">
      <c r="A119" t="str">
        <f>before!A119</f>
        <v>original</v>
      </c>
      <c r="B119" t="str">
        <f>before!B119</f>
        <v>glszm</v>
      </c>
      <c r="C119" t="str">
        <f>before!C119</f>
        <v>SizeZoneNonUniformityNormalized</v>
      </c>
      <c r="D119">
        <f>before!D119</f>
        <v>0.436451081828925</v>
      </c>
      <c r="E119">
        <f>before!E119</f>
        <v>0.436451081828925</v>
      </c>
      <c r="F119">
        <f>before!F119</f>
        <v>0.442700815052953</v>
      </c>
      <c r="G119">
        <f>before!G119</f>
        <v>0.451270118895091</v>
      </c>
      <c r="H119">
        <f>before!H119</f>
        <v>0.53462903508522197</v>
      </c>
      <c r="I119">
        <f>before!I119</f>
        <v>0.52221798343988901</v>
      </c>
      <c r="J119">
        <f>before!J119</f>
        <v>0.39099929348301499</v>
      </c>
      <c r="K119">
        <f>before!K119</f>
        <v>0.35081014612942801</v>
      </c>
      <c r="L119">
        <f>before!L119</f>
        <v>0.54711038139691703</v>
      </c>
      <c r="M119">
        <f>before!M119</f>
        <v>0.43389071426000397</v>
      </c>
      <c r="N119">
        <f>before!N119</f>
        <v>0.42348005666222099</v>
      </c>
      <c r="O119">
        <f>before!O119</f>
        <v>0.41034542469940899</v>
      </c>
      <c r="P119">
        <f>before!P119</f>
        <v>0.48411894367796998</v>
      </c>
      <c r="Q119">
        <f>before!Q119</f>
        <v>0.47339382579751399</v>
      </c>
      <c r="R119">
        <f>before!R119</f>
        <v>0.330947019436447</v>
      </c>
      <c r="S119">
        <f>before!S119</f>
        <v>0.36662085262345601</v>
      </c>
      <c r="T119">
        <f>before!T119</f>
        <v>0.432755559642372</v>
      </c>
      <c r="U119">
        <f>before!U119</f>
        <v>0.40159970737469403</v>
      </c>
    </row>
    <row r="120" spans="1:21" x14ac:dyDescent="0.2">
      <c r="A120" t="str">
        <f>before!A120</f>
        <v>original</v>
      </c>
      <c r="B120" t="str">
        <f>before!B120</f>
        <v>glszm</v>
      </c>
      <c r="C120" t="str">
        <f>before!C120</f>
        <v>SmallAreaEmphasis</v>
      </c>
      <c r="D120">
        <f>before!D120</f>
        <v>0.68679775729107295</v>
      </c>
      <c r="E120">
        <f>before!E120</f>
        <v>0.68679775729107295</v>
      </c>
      <c r="F120">
        <f>before!F120</f>
        <v>0.69170829338950601</v>
      </c>
      <c r="G120">
        <f>before!G120</f>
        <v>0.69802338762508598</v>
      </c>
      <c r="H120">
        <f>before!H120</f>
        <v>0.75781647294404997</v>
      </c>
      <c r="I120">
        <f>before!I120</f>
        <v>0.74903388806733096</v>
      </c>
      <c r="J120">
        <f>before!J120</f>
        <v>0.65036888224328604</v>
      </c>
      <c r="K120">
        <f>before!K120</f>
        <v>0.61571324499185898</v>
      </c>
      <c r="L120">
        <f>before!L120</f>
        <v>0.76634054650516703</v>
      </c>
      <c r="M120">
        <f>before!M120</f>
        <v>0.68484885892696601</v>
      </c>
      <c r="N120">
        <f>before!N120</f>
        <v>0.67654765336184997</v>
      </c>
      <c r="O120">
        <f>before!O120</f>
        <v>0.66614540842016701</v>
      </c>
      <c r="P120">
        <f>before!P120</f>
        <v>0.72165145687322096</v>
      </c>
      <c r="Q120">
        <f>before!Q120</f>
        <v>0.71487840536035097</v>
      </c>
      <c r="R120">
        <f>before!R120</f>
        <v>0.59714505311577204</v>
      </c>
      <c r="S120">
        <f>before!S120</f>
        <v>0.62960111412215602</v>
      </c>
      <c r="T120">
        <f>before!T120</f>
        <v>0.68409646122547096</v>
      </c>
      <c r="U120">
        <f>before!U120</f>
        <v>0.65917515857970799</v>
      </c>
    </row>
    <row r="121" spans="1:21" x14ac:dyDescent="0.2">
      <c r="A121" t="str">
        <f>before!A121</f>
        <v>original</v>
      </c>
      <c r="B121" t="str">
        <f>before!B121</f>
        <v>glszm</v>
      </c>
      <c r="C121" t="str">
        <f>before!C121</f>
        <v>SmallAreaHighGrayLevelEmphasis</v>
      </c>
      <c r="D121">
        <f>before!D121</f>
        <v>15834.6675705037</v>
      </c>
      <c r="E121">
        <f>before!E121</f>
        <v>15834.6675705037</v>
      </c>
      <c r="F121">
        <f>before!F121</f>
        <v>12171.962960504899</v>
      </c>
      <c r="G121">
        <f>before!G121</f>
        <v>10735.5490136842</v>
      </c>
      <c r="H121">
        <f>before!H121</f>
        <v>37089.5508202895</v>
      </c>
      <c r="I121">
        <f>before!I121</f>
        <v>22272.622262819699</v>
      </c>
      <c r="J121">
        <f>before!J121</f>
        <v>8772.4605707198407</v>
      </c>
      <c r="K121">
        <f>before!K121</f>
        <v>5981.0978133512599</v>
      </c>
      <c r="L121">
        <f>before!L121</f>
        <v>8135.7570870627196</v>
      </c>
      <c r="M121">
        <f>before!M121</f>
        <v>4862.5818528816799</v>
      </c>
      <c r="N121">
        <f>before!N121</f>
        <v>4318.9931893275598</v>
      </c>
      <c r="O121">
        <f>before!O121</f>
        <v>10121.112297928001</v>
      </c>
      <c r="P121">
        <f>before!P121</f>
        <v>19103.626615713099</v>
      </c>
      <c r="Q121">
        <f>before!Q121</f>
        <v>18525.978533309401</v>
      </c>
      <c r="R121">
        <f>before!R121</f>
        <v>4297.6384804162499</v>
      </c>
      <c r="S121">
        <f>before!S121</f>
        <v>12096.033922381601</v>
      </c>
      <c r="T121">
        <f>before!T121</f>
        <v>6406.7893091718497</v>
      </c>
      <c r="U121">
        <f>before!U121</f>
        <v>6560.2350773847902</v>
      </c>
    </row>
    <row r="122" spans="1:21" x14ac:dyDescent="0.2">
      <c r="A122" t="str">
        <f>before!A122</f>
        <v>original</v>
      </c>
      <c r="B122" t="str">
        <f>before!B122</f>
        <v>glszm</v>
      </c>
      <c r="C122" t="str">
        <f>before!C122</f>
        <v>SmallAreaLowGrayLevelEmphasis</v>
      </c>
      <c r="D122">
        <f>before!D122</f>
        <v>1.92179730503538E-3</v>
      </c>
      <c r="E122">
        <f>before!E122</f>
        <v>1.92179730503538E-3</v>
      </c>
      <c r="F122">
        <f>before!F122</f>
        <v>7.6363636641104099E-4</v>
      </c>
      <c r="G122">
        <f>before!G122</f>
        <v>7.0561564774163402E-4</v>
      </c>
      <c r="H122">
        <f>before!H122</f>
        <v>6.8802909209790802E-4</v>
      </c>
      <c r="I122">
        <f>before!I122</f>
        <v>1.12358207324598E-3</v>
      </c>
      <c r="J122">
        <f>before!J122</f>
        <v>3.6498994955481702E-4</v>
      </c>
      <c r="K122">
        <f>before!K122</f>
        <v>1.19813459468365E-3</v>
      </c>
      <c r="L122">
        <f>before!L122</f>
        <v>7.7016566004761895E-4</v>
      </c>
      <c r="M122">
        <f>before!M122</f>
        <v>4.8577956160265803E-4</v>
      </c>
      <c r="N122">
        <f>before!N122</f>
        <v>2.4542868215999699E-3</v>
      </c>
      <c r="O122">
        <f>before!O122</f>
        <v>2.22266801911178E-3</v>
      </c>
      <c r="P122">
        <f>before!P122</f>
        <v>1.50844307961941E-3</v>
      </c>
      <c r="Q122">
        <f>before!Q122</f>
        <v>3.3564346143410599E-3</v>
      </c>
      <c r="R122">
        <f>before!R122</f>
        <v>1.25532274074021E-2</v>
      </c>
      <c r="S122">
        <f>before!S122</f>
        <v>1.4572512363643199E-3</v>
      </c>
      <c r="T122">
        <f>before!T122</f>
        <v>2.38868275288777E-3</v>
      </c>
      <c r="U122">
        <f>before!U122</f>
        <v>1.0750160702625701E-3</v>
      </c>
    </row>
    <row r="123" spans="1:21" x14ac:dyDescent="0.2">
      <c r="A123" t="str">
        <f>before!A123</f>
        <v>original</v>
      </c>
      <c r="B123" t="str">
        <f>before!B123</f>
        <v>glszm</v>
      </c>
      <c r="C123" t="str">
        <f>before!C123</f>
        <v>ZoneEntropy</v>
      </c>
      <c r="D123">
        <f>before!D123</f>
        <v>7.5330330567933101</v>
      </c>
      <c r="E123">
        <f>before!E123</f>
        <v>7.5330330567933101</v>
      </c>
      <c r="F123">
        <f>before!F123</f>
        <v>6.9160681084471403</v>
      </c>
      <c r="G123">
        <f>before!G123</f>
        <v>7.1928232427467602</v>
      </c>
      <c r="H123">
        <f>before!H123</f>
        <v>6.34911496296992</v>
      </c>
      <c r="I123">
        <f>before!I123</f>
        <v>6.2332692735287498</v>
      </c>
      <c r="J123">
        <f>before!J123</f>
        <v>6.8387666324677001</v>
      </c>
      <c r="K123">
        <f>before!K123</f>
        <v>6.4216622439844198</v>
      </c>
      <c r="L123">
        <f>before!L123</f>
        <v>6.7567456264771</v>
      </c>
      <c r="M123">
        <f>before!M123</f>
        <v>6.4375674405570198</v>
      </c>
      <c r="N123">
        <f>before!N123</f>
        <v>6.4093997330613197</v>
      </c>
      <c r="O123">
        <f>before!O123</f>
        <v>7.2979413469732997</v>
      </c>
      <c r="P123">
        <f>before!P123</f>
        <v>6.80395306621317</v>
      </c>
      <c r="Q123">
        <f>before!Q123</f>
        <v>6.5750607541715604</v>
      </c>
      <c r="R123">
        <f>before!R123</f>
        <v>7.2036927941472602</v>
      </c>
      <c r="S123">
        <f>before!S123</f>
        <v>7.2816885268705001</v>
      </c>
      <c r="T123">
        <f>before!T123</f>
        <v>7.1270171494814001</v>
      </c>
      <c r="U123">
        <f>before!U123</f>
        <v>7.1891693947262603</v>
      </c>
    </row>
    <row r="124" spans="1:21" x14ac:dyDescent="0.2">
      <c r="A124" t="str">
        <f>before!A124</f>
        <v>original</v>
      </c>
      <c r="B124" t="str">
        <f>before!B124</f>
        <v>glszm</v>
      </c>
      <c r="C124" t="str">
        <f>before!C124</f>
        <v>ZonePercentage</v>
      </c>
      <c r="D124">
        <f>before!D124</f>
        <v>0.138635271504084</v>
      </c>
      <c r="E124">
        <f>before!E124</f>
        <v>0.138635271504084</v>
      </c>
      <c r="F124">
        <f>before!F124</f>
        <v>0.16206147159267301</v>
      </c>
      <c r="G124">
        <f>before!G124</f>
        <v>0.14566310496543</v>
      </c>
      <c r="H124">
        <f>before!H124</f>
        <v>0.19282511210762299</v>
      </c>
      <c r="I124">
        <f>before!I124</f>
        <v>0.21740476927841401</v>
      </c>
      <c r="J124">
        <f>before!J124</f>
        <v>0.11939779965257601</v>
      </c>
      <c r="K124">
        <f>before!K124</f>
        <v>0.116351418616226</v>
      </c>
      <c r="L124">
        <f>before!L124</f>
        <v>0.139701306782825</v>
      </c>
      <c r="M124">
        <f>before!M124</f>
        <v>0.127993034392686</v>
      </c>
      <c r="N124">
        <f>before!N124</f>
        <v>8.9793413786050297E-2</v>
      </c>
      <c r="O124">
        <f>before!O124</f>
        <v>0.130789336121275</v>
      </c>
      <c r="P124">
        <f>before!P124</f>
        <v>8.6961930828564293E-2</v>
      </c>
      <c r="Q124">
        <f>before!Q124</f>
        <v>0.12611850060459401</v>
      </c>
      <c r="R124">
        <f>before!R124</f>
        <v>0.14044130945921501</v>
      </c>
      <c r="S124">
        <f>before!S124</f>
        <v>0.127194435243458</v>
      </c>
      <c r="T124">
        <f>before!T124</f>
        <v>0.213151927437641</v>
      </c>
      <c r="U124">
        <f>before!U124</f>
        <v>0.21558223959787701</v>
      </c>
    </row>
    <row r="125" spans="1:21" x14ac:dyDescent="0.2">
      <c r="A125" t="str">
        <f>before!A125</f>
        <v>original</v>
      </c>
      <c r="B125" t="str">
        <f>before!B125</f>
        <v>glszm</v>
      </c>
      <c r="C125" t="str">
        <f>before!C125</f>
        <v>ZoneVariance</v>
      </c>
      <c r="D125">
        <f>before!D125</f>
        <v>1938.06374332064</v>
      </c>
      <c r="E125">
        <f>before!E125</f>
        <v>1938.06374332064</v>
      </c>
      <c r="F125">
        <f>before!F125</f>
        <v>4110.7991551797504</v>
      </c>
      <c r="G125">
        <f>before!G125</f>
        <v>3213.6290663994801</v>
      </c>
      <c r="H125">
        <f>before!H125</f>
        <v>1851.6214454470401</v>
      </c>
      <c r="I125">
        <f>before!I125</f>
        <v>1212.12514711731</v>
      </c>
      <c r="J125">
        <f>before!J125</f>
        <v>2110.4691893681802</v>
      </c>
      <c r="K125">
        <f>before!K125</f>
        <v>1756.5447842374599</v>
      </c>
      <c r="L125">
        <f>before!L125</f>
        <v>2272.3357969454501</v>
      </c>
      <c r="M125">
        <f>before!M125</f>
        <v>3890.0817830533501</v>
      </c>
      <c r="N125">
        <f>before!N125</f>
        <v>7421.85147960004</v>
      </c>
      <c r="O125">
        <f>before!O125</f>
        <v>2730.5356725011602</v>
      </c>
      <c r="P125">
        <f>before!P125</f>
        <v>9784.3901997744506</v>
      </c>
      <c r="Q125">
        <f>before!Q125</f>
        <v>4930.3516296838898</v>
      </c>
      <c r="R125">
        <f>before!R125</f>
        <v>2445.4813154773001</v>
      </c>
      <c r="S125">
        <f>before!S125</f>
        <v>1357.3151516384501</v>
      </c>
      <c r="T125">
        <f>before!T125</f>
        <v>695.976629696695</v>
      </c>
      <c r="U125">
        <f>before!U125</f>
        <v>376.64918353512797</v>
      </c>
    </row>
    <row r="126" spans="1:21" x14ac:dyDescent="0.2">
      <c r="A126" t="str">
        <f>before!A126</f>
        <v>original</v>
      </c>
      <c r="B126" t="str">
        <f>before!B126</f>
        <v>ngtdm</v>
      </c>
      <c r="C126" t="str">
        <f>before!C126</f>
        <v>Busyness</v>
      </c>
      <c r="D126">
        <f>before!D126</f>
        <v>0.105857939693526</v>
      </c>
      <c r="E126">
        <f>before!E126</f>
        <v>0.105857939693526</v>
      </c>
      <c r="F126">
        <f>before!F126</f>
        <v>0.15285105628649501</v>
      </c>
      <c r="G126">
        <f>before!G126</f>
        <v>0.186925464383112</v>
      </c>
      <c r="H126">
        <f>before!H126</f>
        <v>0.15754328363848</v>
      </c>
      <c r="I126">
        <f>before!I126</f>
        <v>0.42260534479513501</v>
      </c>
      <c r="J126">
        <f>before!J126</f>
        <v>0.139124341735614</v>
      </c>
      <c r="K126">
        <f>before!K126</f>
        <v>0.55031630075809401</v>
      </c>
      <c r="L126">
        <f>before!L126</f>
        <v>0.450538865537008</v>
      </c>
      <c r="M126">
        <f>before!M126</f>
        <v>0.94701935246442803</v>
      </c>
      <c r="N126">
        <f>before!N126</f>
        <v>0.38062557890243898</v>
      </c>
      <c r="O126">
        <f>before!O126</f>
        <v>0.184930187361697</v>
      </c>
      <c r="P126">
        <f>before!P126</f>
        <v>0.106561991048577</v>
      </c>
      <c r="Q126">
        <f>before!Q126</f>
        <v>0.20707039083390499</v>
      </c>
      <c r="R126">
        <f>before!R126</f>
        <v>0.43327003372071499</v>
      </c>
      <c r="S126">
        <f>before!S126</f>
        <v>0.119428072512414</v>
      </c>
      <c r="T126">
        <f>before!T126</f>
        <v>0.19224571292291001</v>
      </c>
      <c r="U126">
        <f>before!U126</f>
        <v>0.21001699590616399</v>
      </c>
    </row>
    <row r="127" spans="1:21" x14ac:dyDescent="0.2">
      <c r="A127" t="str">
        <f>before!A127</f>
        <v>original</v>
      </c>
      <c r="B127" t="str">
        <f>before!B127</f>
        <v>ngtdm</v>
      </c>
      <c r="C127" t="str">
        <f>before!C127</f>
        <v>Coarseness</v>
      </c>
      <c r="D127">
        <f>before!D127</f>
        <v>7.2457148890063203E-4</v>
      </c>
      <c r="E127">
        <f>before!E127</f>
        <v>7.2457148890063203E-4</v>
      </c>
      <c r="F127">
        <f>before!F127</f>
        <v>3.9458458210865898E-4</v>
      </c>
      <c r="G127">
        <f>before!G127</f>
        <v>3.7070365449782302E-4</v>
      </c>
      <c r="H127">
        <f>before!H127</f>
        <v>2.32033483030089E-4</v>
      </c>
      <c r="I127">
        <f>before!I127</f>
        <v>1.2666398763930099E-4</v>
      </c>
      <c r="J127">
        <f>before!J127</f>
        <v>5.9595049729298504E-4</v>
      </c>
      <c r="K127">
        <f>before!K127</f>
        <v>3.0900205394492498E-4</v>
      </c>
      <c r="L127">
        <f>before!L127</f>
        <v>2.7923257895215599E-4</v>
      </c>
      <c r="M127">
        <f>before!M127</f>
        <v>1.5289717448968299E-4</v>
      </c>
      <c r="N127">
        <f>before!N127</f>
        <v>4.3318318530981899E-4</v>
      </c>
      <c r="O127">
        <f>before!O127</f>
        <v>5.31254084921632E-4</v>
      </c>
      <c r="P127">
        <f>before!P127</f>
        <v>4.48677521887844E-4</v>
      </c>
      <c r="Q127">
        <f>before!Q127</f>
        <v>2.2800979393324E-4</v>
      </c>
      <c r="R127">
        <f>before!R127</f>
        <v>5.0202041392732996E-4</v>
      </c>
      <c r="S127">
        <f>before!S127</f>
        <v>6.4207419416197097E-4</v>
      </c>
      <c r="T127">
        <f>before!T127</f>
        <v>5.1888989462987704E-4</v>
      </c>
      <c r="U127">
        <f>before!U127</f>
        <v>5.5259866436658102E-4</v>
      </c>
    </row>
    <row r="128" spans="1:21" x14ac:dyDescent="0.2">
      <c r="A128" t="str">
        <f>before!A128</f>
        <v>original</v>
      </c>
      <c r="B128" t="str">
        <f>before!B128</f>
        <v>ngtdm</v>
      </c>
      <c r="C128" t="str">
        <f>before!C128</f>
        <v>Complexity</v>
      </c>
      <c r="D128">
        <f>before!D128</f>
        <v>41105.1064328957</v>
      </c>
      <c r="E128">
        <f>before!E128</f>
        <v>41105.1064328957</v>
      </c>
      <c r="F128">
        <f>before!F128</f>
        <v>31583.490820739898</v>
      </c>
      <c r="G128">
        <f>before!G128</f>
        <v>28370.030194631199</v>
      </c>
      <c r="H128">
        <f>before!H128</f>
        <v>104025.728114268</v>
      </c>
      <c r="I128">
        <f>before!I128</f>
        <v>126108.860619706</v>
      </c>
      <c r="J128">
        <f>before!J128</f>
        <v>23481.637106631399</v>
      </c>
      <c r="K128">
        <f>before!K128</f>
        <v>15951.68534468</v>
      </c>
      <c r="L128">
        <f>before!L128</f>
        <v>51062.980097550499</v>
      </c>
      <c r="M128">
        <f>before!M128</f>
        <v>33835.887136236903</v>
      </c>
      <c r="N128">
        <f>before!N128</f>
        <v>8337.4434780620395</v>
      </c>
      <c r="O128">
        <f>before!O128</f>
        <v>40994.437527619899</v>
      </c>
      <c r="P128">
        <f>before!P128</f>
        <v>43391.1456706725</v>
      </c>
      <c r="Q128">
        <f>before!Q128</f>
        <v>98721.626334372995</v>
      </c>
      <c r="R128">
        <f>before!R128</f>
        <v>18065.059781251399</v>
      </c>
      <c r="S128">
        <f>before!S128</f>
        <v>41906.0119982139</v>
      </c>
      <c r="T128">
        <f>before!T128</f>
        <v>47502.746925097599</v>
      </c>
      <c r="U128">
        <f>before!U128</f>
        <v>41073.706744005598</v>
      </c>
    </row>
    <row r="129" spans="1:21" x14ac:dyDescent="0.2">
      <c r="A129" t="str">
        <f>before!A129</f>
        <v>original</v>
      </c>
      <c r="B129" t="str">
        <f>before!B129</f>
        <v>ngtdm</v>
      </c>
      <c r="C129" t="str">
        <f>before!C129</f>
        <v>Contrast</v>
      </c>
      <c r="D129">
        <f>before!D129</f>
        <v>2.5649950367973702</v>
      </c>
      <c r="E129">
        <f>before!E129</f>
        <v>2.5649950367973702</v>
      </c>
      <c r="F129">
        <f>before!F129</f>
        <v>0.72050786801537403</v>
      </c>
      <c r="G129">
        <f>before!G129</f>
        <v>1.15716544348346</v>
      </c>
      <c r="H129">
        <f>before!H129</f>
        <v>2.4588012527288501</v>
      </c>
      <c r="I129">
        <f>before!I129</f>
        <v>3.0341785437454698</v>
      </c>
      <c r="J129">
        <f>before!J129</f>
        <v>1.6125749688589901</v>
      </c>
      <c r="K129">
        <f>before!K129</f>
        <v>2.8118944055001101</v>
      </c>
      <c r="L129">
        <f>before!L129</f>
        <v>1.9429420789199601</v>
      </c>
      <c r="M129">
        <f>before!M129</f>
        <v>2.6342952090530298</v>
      </c>
      <c r="N129">
        <f>before!N129</f>
        <v>0.56858927808891802</v>
      </c>
      <c r="O129">
        <f>before!O129</f>
        <v>3.0413630758801302</v>
      </c>
      <c r="P129">
        <f>before!P129</f>
        <v>1.2524254732511799</v>
      </c>
      <c r="Q129">
        <f>before!Q129</f>
        <v>2.7819961018498001</v>
      </c>
      <c r="R129">
        <f>before!R129</f>
        <v>2.0695391050295702</v>
      </c>
      <c r="S129">
        <f>before!S129</f>
        <v>2.3120317407862001</v>
      </c>
      <c r="T129">
        <f>before!T129</f>
        <v>3.5913974387272898</v>
      </c>
      <c r="U129">
        <f>before!U129</f>
        <v>2.99998111926736</v>
      </c>
    </row>
    <row r="130" spans="1:21" x14ac:dyDescent="0.2">
      <c r="A130" t="str">
        <f>before!A130</f>
        <v>original</v>
      </c>
      <c r="B130" t="str">
        <f>before!B130</f>
        <v>ngtdm</v>
      </c>
      <c r="C130" t="str">
        <f>before!C130</f>
        <v>Strength</v>
      </c>
      <c r="D130">
        <f>before!D130</f>
        <v>19.128639787231101</v>
      </c>
      <c r="E130">
        <f>before!E130</f>
        <v>19.128639787231101</v>
      </c>
      <c r="F130">
        <f>before!F130</f>
        <v>14.223308693141201</v>
      </c>
      <c r="G130">
        <f>before!G130</f>
        <v>10.2511002212477</v>
      </c>
      <c r="H130">
        <f>before!H130</f>
        <v>19.389052173007698</v>
      </c>
      <c r="I130">
        <f>before!I130</f>
        <v>9.7870571534717303</v>
      </c>
      <c r="J130">
        <f>before!J130</f>
        <v>13.2628193032649</v>
      </c>
      <c r="K130">
        <f>before!K130</f>
        <v>4.5778028299459299</v>
      </c>
      <c r="L130">
        <f>before!L130</f>
        <v>29.603705884996799</v>
      </c>
      <c r="M130">
        <f>before!M130</f>
        <v>12.823074505334199</v>
      </c>
      <c r="N130">
        <f>before!N130</f>
        <v>5.8597611267667498</v>
      </c>
      <c r="O130">
        <f>before!O130</f>
        <v>13.825032092516</v>
      </c>
      <c r="P130">
        <f>before!P130</f>
        <v>19.6703187755455</v>
      </c>
      <c r="Q130">
        <f>before!Q130</f>
        <v>11.534564364724099</v>
      </c>
      <c r="R130">
        <f>before!R130</f>
        <v>4.5169103935138901</v>
      </c>
      <c r="S130">
        <f>before!S130</f>
        <v>12.335372377596</v>
      </c>
      <c r="T130">
        <f>before!T130</f>
        <v>10.6487820872466</v>
      </c>
      <c r="U130">
        <f>before!U130</f>
        <v>9.9295506341167599</v>
      </c>
    </row>
    <row r="131" spans="1:21" x14ac:dyDescent="0.2">
      <c r="A131" t="str">
        <f>before!A131</f>
        <v>wavelet-LLH</v>
      </c>
      <c r="B131" t="str">
        <f>before!B131</f>
        <v>firstorder</v>
      </c>
      <c r="C131" t="str">
        <f>before!C131</f>
        <v>10Percentile</v>
      </c>
      <c r="D131">
        <f>before!D131</f>
        <v>2.48689957516035E-14</v>
      </c>
      <c r="E131">
        <f>before!E131</f>
        <v>2.48689957516035E-14</v>
      </c>
      <c r="F131">
        <f>before!F131</f>
        <v>2.3092638912203199E-14</v>
      </c>
      <c r="G131">
        <f>before!G131</f>
        <v>2.3092638912203199E-14</v>
      </c>
      <c r="H131">
        <f>before!H131</f>
        <v>2.3092638912203199E-14</v>
      </c>
      <c r="I131">
        <f>before!I131</f>
        <v>2.3092638912203199E-14</v>
      </c>
      <c r="J131">
        <f>before!J131</f>
        <v>2.48689957516035E-14</v>
      </c>
      <c r="K131">
        <f>before!K131</f>
        <v>2.8421709430404001E-14</v>
      </c>
      <c r="L131">
        <f>before!L131</f>
        <v>3.1974423109204502E-14</v>
      </c>
      <c r="M131">
        <f>before!M131</f>
        <v>3.0198066269804201E-14</v>
      </c>
      <c r="N131">
        <f>before!N131</f>
        <v>3.0198066269804201E-14</v>
      </c>
      <c r="O131">
        <f>before!O131</f>
        <v>2.66453525910037E-14</v>
      </c>
      <c r="P131">
        <f>before!P131</f>
        <v>2.3092638912203199E-14</v>
      </c>
      <c r="Q131">
        <f>before!Q131</f>
        <v>2.3092638912203199E-14</v>
      </c>
      <c r="R131">
        <f>before!R131</f>
        <v>2.1316282072802999E-14</v>
      </c>
      <c r="S131">
        <f>before!S131</f>
        <v>2.3092638912203199E-14</v>
      </c>
      <c r="T131">
        <f>before!T131</f>
        <v>2.1316282072802999E-14</v>
      </c>
      <c r="U131">
        <f>before!U131</f>
        <v>2.1316282072802999E-14</v>
      </c>
    </row>
    <row r="132" spans="1:21" x14ac:dyDescent="0.2">
      <c r="A132" t="str">
        <f>before!A132</f>
        <v>wavelet-LLH</v>
      </c>
      <c r="B132" t="str">
        <f>before!B132</f>
        <v>firstorder</v>
      </c>
      <c r="C132" t="str">
        <f>before!C132</f>
        <v>90Percentile</v>
      </c>
      <c r="D132">
        <f>before!D132</f>
        <v>1.13686837721616E-13</v>
      </c>
      <c r="E132">
        <f>before!E132</f>
        <v>1.13686837721616E-13</v>
      </c>
      <c r="F132">
        <f>before!F132</f>
        <v>1.26121335597417E-13</v>
      </c>
      <c r="G132">
        <f>before!G132</f>
        <v>1.26121335597417E-13</v>
      </c>
      <c r="H132">
        <f>before!H132</f>
        <v>1.2967404927621801E-13</v>
      </c>
      <c r="I132">
        <f>before!I132</f>
        <v>1.2967404927621801E-13</v>
      </c>
      <c r="J132">
        <f>before!J132</f>
        <v>1.17239551400416E-13</v>
      </c>
      <c r="K132">
        <f>before!K132</f>
        <v>1.10134124042815E-13</v>
      </c>
      <c r="L132">
        <f>before!L132</f>
        <v>1.03028696685214E-13</v>
      </c>
      <c r="M132">
        <f>before!M132</f>
        <v>1.03028696685214E-13</v>
      </c>
      <c r="N132">
        <f>before!N132</f>
        <v>1.03028696685214E-13</v>
      </c>
      <c r="O132">
        <f>before!O132</f>
        <v>1.17239551400416E-13</v>
      </c>
      <c r="P132">
        <f>before!P132</f>
        <v>1.2079226507921701E-13</v>
      </c>
      <c r="Q132">
        <f>before!Q132</f>
        <v>1.24344978758017E-13</v>
      </c>
      <c r="R132">
        <f>before!R132</f>
        <v>1.24344978758017E-13</v>
      </c>
      <c r="S132">
        <f>before!S132</f>
        <v>1.24344978758017E-13</v>
      </c>
      <c r="T132">
        <f>before!T132</f>
        <v>1.25233157177717E-13</v>
      </c>
      <c r="U132">
        <f>before!U132</f>
        <v>1.22568621918617E-13</v>
      </c>
    </row>
    <row r="133" spans="1:21" x14ac:dyDescent="0.2">
      <c r="A133" t="str">
        <f>before!A133</f>
        <v>wavelet-LLH</v>
      </c>
      <c r="B133" t="str">
        <f>before!B133</f>
        <v>firstorder</v>
      </c>
      <c r="C133" t="str">
        <f>before!C133</f>
        <v>Energy</v>
      </c>
      <c r="D133">
        <f>before!D133</f>
        <v>7.5096543939521404E-23</v>
      </c>
      <c r="E133">
        <f>before!E133</f>
        <v>7.5096543939521404E-23</v>
      </c>
      <c r="F133">
        <f>before!F133</f>
        <v>6.7733746179381896E-23</v>
      </c>
      <c r="G133">
        <f>before!G133</f>
        <v>9.1479466013049401E-23</v>
      </c>
      <c r="H133">
        <f>before!H133</f>
        <v>6.42337265373755E-23</v>
      </c>
      <c r="I133">
        <f>before!I133</f>
        <v>7.3186778741158302E-23</v>
      </c>
      <c r="J133">
        <f>before!J133</f>
        <v>5.3897297873482604E-23</v>
      </c>
      <c r="K133">
        <f>before!K133</f>
        <v>4.61930890021725E-23</v>
      </c>
      <c r="L133">
        <f>before!L133</f>
        <v>3.3575535713340102E-23</v>
      </c>
      <c r="M133">
        <f>before!M133</f>
        <v>3.5905843449137502E-23</v>
      </c>
      <c r="N133">
        <f>before!N133</f>
        <v>5.2480006705335402E-23</v>
      </c>
      <c r="O133">
        <f>before!O133</f>
        <v>6.0132768434989795E-23</v>
      </c>
      <c r="P133">
        <f>before!P133</f>
        <v>5.3246332221077E-23</v>
      </c>
      <c r="Q133">
        <f>before!Q133</f>
        <v>5.6838422185914397E-23</v>
      </c>
      <c r="R133">
        <f>before!R133</f>
        <v>7.3623911812290196E-23</v>
      </c>
      <c r="S133">
        <f>before!S133</f>
        <v>6.3557772138075104E-23</v>
      </c>
      <c r="T133">
        <f>before!T133</f>
        <v>4.9097926501825002E-23</v>
      </c>
      <c r="U133">
        <f>before!U133</f>
        <v>4.6713673301884998E-23</v>
      </c>
    </row>
    <row r="134" spans="1:21" x14ac:dyDescent="0.2">
      <c r="A134" t="str">
        <f>before!A134</f>
        <v>wavelet-LLH</v>
      </c>
      <c r="B134" t="str">
        <f>before!B134</f>
        <v>firstorder</v>
      </c>
      <c r="C134" t="str">
        <f>before!C134</f>
        <v>Entropy</v>
      </c>
      <c r="D134">
        <f>before!D134</f>
        <v>0.150905694206244</v>
      </c>
      <c r="E134">
        <f>before!E134</f>
        <v>0.150905694206244</v>
      </c>
      <c r="F134">
        <f>before!F134</f>
        <v>0.14476292133775401</v>
      </c>
      <c r="G134">
        <f>before!G134</f>
        <v>0.12955809097139001</v>
      </c>
      <c r="H134">
        <f>before!H134</f>
        <v>0.14900691702296201</v>
      </c>
      <c r="I134">
        <f>before!I134</f>
        <v>0.13984944509487801</v>
      </c>
      <c r="J134">
        <f>before!J134</f>
        <v>0.13243729204955401</v>
      </c>
      <c r="K134">
        <f>before!K134</f>
        <v>0.11270612786103</v>
      </c>
      <c r="L134">
        <f>before!L134</f>
        <v>5.4551481245340698E-2</v>
      </c>
      <c r="M134">
        <f>before!M134</f>
        <v>6.3022230215514397E-2</v>
      </c>
      <c r="N134">
        <f>before!N134</f>
        <v>6.8481674569540005E-2</v>
      </c>
      <c r="O134">
        <f>before!O134</f>
        <v>0.11332199936588</v>
      </c>
      <c r="P134">
        <f>before!P134</f>
        <v>0.15059168259370201</v>
      </c>
      <c r="Q134">
        <f>before!Q134</f>
        <v>0.14857791093886799</v>
      </c>
      <c r="R134">
        <f>before!R134</f>
        <v>0.15878268836964701</v>
      </c>
      <c r="S134">
        <f>before!S134</f>
        <v>0.15358140863818201</v>
      </c>
      <c r="T134">
        <f>before!T134</f>
        <v>0.15544117136997501</v>
      </c>
      <c r="U134">
        <f>before!U134</f>
        <v>0.16043436553405899</v>
      </c>
    </row>
    <row r="135" spans="1:21" x14ac:dyDescent="0.2">
      <c r="A135" t="str">
        <f>before!A135</f>
        <v>wavelet-LLH</v>
      </c>
      <c r="B135" t="str">
        <f>before!B135</f>
        <v>firstorder</v>
      </c>
      <c r="C135" t="str">
        <f>before!C135</f>
        <v>InterquartileRange</v>
      </c>
      <c r="D135">
        <f>before!D135</f>
        <v>4.6185277824406499E-14</v>
      </c>
      <c r="E135">
        <f>before!E135</f>
        <v>4.6185277824406499E-14</v>
      </c>
      <c r="F135">
        <f>before!F135</f>
        <v>5.8619775700208202E-14</v>
      </c>
      <c r="G135">
        <f>before!G135</f>
        <v>5.6843418860808002E-14</v>
      </c>
      <c r="H135">
        <f>before!H135</f>
        <v>6.0396132539608503E-14</v>
      </c>
      <c r="I135">
        <f>before!I135</f>
        <v>6.0396132539608503E-14</v>
      </c>
      <c r="J135">
        <f>before!J135</f>
        <v>4.7961634663806699E-14</v>
      </c>
      <c r="K135">
        <f>before!K135</f>
        <v>4.4408920985006199E-14</v>
      </c>
      <c r="L135">
        <f>before!L135</f>
        <v>3.7303493627405203E-14</v>
      </c>
      <c r="M135">
        <f>before!M135</f>
        <v>3.7303493627405203E-14</v>
      </c>
      <c r="N135">
        <f>before!N135</f>
        <v>4.0856207306205698E-14</v>
      </c>
      <c r="O135">
        <f>before!O135</f>
        <v>4.9737991503207E-14</v>
      </c>
      <c r="P135">
        <f>before!P135</f>
        <v>5.3290705182007501E-14</v>
      </c>
      <c r="Q135">
        <f>before!Q135</f>
        <v>5.6843418860808002E-14</v>
      </c>
      <c r="R135">
        <f>before!R135</f>
        <v>5.6843418860808002E-14</v>
      </c>
      <c r="S135">
        <f>before!S135</f>
        <v>5.6843418860808002E-14</v>
      </c>
      <c r="T135">
        <f>before!T135</f>
        <v>5.6843418860808002E-14</v>
      </c>
      <c r="U135">
        <f>before!U135</f>
        <v>5.5067062021407701E-14</v>
      </c>
    </row>
    <row r="136" spans="1:21" x14ac:dyDescent="0.2">
      <c r="A136" t="str">
        <f>before!A136</f>
        <v>wavelet-LLH</v>
      </c>
      <c r="B136" t="str">
        <f>before!B136</f>
        <v>firstorder</v>
      </c>
      <c r="C136" t="str">
        <f>before!C136</f>
        <v>Kurtosis</v>
      </c>
      <c r="D136">
        <f>before!D136</f>
        <v>2.8750864472231599</v>
      </c>
      <c r="E136">
        <f>before!E136</f>
        <v>2.8750864472231599</v>
      </c>
      <c r="F136">
        <f>before!F136</f>
        <v>2.4441776539397302</v>
      </c>
      <c r="G136">
        <f>before!G136</f>
        <v>2.4785940794371699</v>
      </c>
      <c r="H136">
        <f>before!H136</f>
        <v>2.4424239914591301</v>
      </c>
      <c r="I136">
        <f>before!I136</f>
        <v>2.39738721635061</v>
      </c>
      <c r="J136">
        <f>before!J136</f>
        <v>2.6720511925789299</v>
      </c>
      <c r="K136">
        <f>before!K136</f>
        <v>2.91741915155847</v>
      </c>
      <c r="L136">
        <f>before!L136</f>
        <v>3.2369129103452199</v>
      </c>
      <c r="M136">
        <f>before!M136</f>
        <v>3.1373649554515302</v>
      </c>
      <c r="N136">
        <f>before!N136</f>
        <v>2.81649879452769</v>
      </c>
      <c r="O136">
        <f>before!O136</f>
        <v>2.7251696832051202</v>
      </c>
      <c r="P136">
        <f>before!P136</f>
        <v>2.5299722885968401</v>
      </c>
      <c r="Q136">
        <f>before!Q136</f>
        <v>2.5522589267653002</v>
      </c>
      <c r="R136">
        <f>before!R136</f>
        <v>2.4369656404809499</v>
      </c>
      <c r="S136">
        <f>before!S136</f>
        <v>2.5182130447378701</v>
      </c>
      <c r="T136">
        <f>before!T136</f>
        <v>2.4298469154301401</v>
      </c>
      <c r="U136">
        <f>before!U136</f>
        <v>2.5066416815384698</v>
      </c>
    </row>
    <row r="137" spans="1:21" x14ac:dyDescent="0.2">
      <c r="A137" t="str">
        <f>before!A137</f>
        <v>wavelet-LLH</v>
      </c>
      <c r="B137" t="str">
        <f>before!B137</f>
        <v>firstorder</v>
      </c>
      <c r="C137" t="str">
        <f>before!C137</f>
        <v>Maximum</v>
      </c>
      <c r="D137">
        <f>before!D137</f>
        <v>1.86517468137026E-13</v>
      </c>
      <c r="E137">
        <f>before!E137</f>
        <v>1.86517468137026E-13</v>
      </c>
      <c r="F137">
        <f>before!F137</f>
        <v>1.8829382497642599E-13</v>
      </c>
      <c r="G137">
        <f>before!G137</f>
        <v>1.8829382497642599E-13</v>
      </c>
      <c r="H137">
        <f>before!H137</f>
        <v>1.9007018181582599E-13</v>
      </c>
      <c r="I137">
        <f>before!I137</f>
        <v>1.9007018181582599E-13</v>
      </c>
      <c r="J137">
        <f>before!J137</f>
        <v>1.7585932710062399E-13</v>
      </c>
      <c r="K137">
        <f>before!K137</f>
        <v>1.77635683940025E-13</v>
      </c>
      <c r="L137">
        <f>before!L137</f>
        <v>1.7230661342182399E-13</v>
      </c>
      <c r="M137">
        <f>before!M137</f>
        <v>1.6520118606422299E-13</v>
      </c>
      <c r="N137">
        <f>before!N137</f>
        <v>1.77635683940025E-13</v>
      </c>
      <c r="O137">
        <f>before!O137</f>
        <v>1.9007018181582599E-13</v>
      </c>
      <c r="P137">
        <f>before!P137</f>
        <v>1.8829382497642599E-13</v>
      </c>
      <c r="Q137">
        <f>before!Q137</f>
        <v>1.8829382497642599E-13</v>
      </c>
      <c r="R137">
        <f>before!R137</f>
        <v>1.86517468137026E-13</v>
      </c>
      <c r="S137">
        <f>before!S137</f>
        <v>1.86517468137026E-13</v>
      </c>
      <c r="T137">
        <f>before!T137</f>
        <v>1.8829382497642599E-13</v>
      </c>
      <c r="U137">
        <f>before!U137</f>
        <v>1.8829382497642599E-13</v>
      </c>
    </row>
    <row r="138" spans="1:21" x14ac:dyDescent="0.2">
      <c r="A138" t="str">
        <f>before!A138</f>
        <v>wavelet-LLH</v>
      </c>
      <c r="B138" t="str">
        <f>before!B138</f>
        <v>firstorder</v>
      </c>
      <c r="C138" t="str">
        <f>before!C138</f>
        <v>MeanAbsoluteDeviation</v>
      </c>
      <c r="D138">
        <f>before!D138</f>
        <v>2.7587179745569E-14</v>
      </c>
      <c r="E138">
        <f>before!E138</f>
        <v>2.7587179745569E-14</v>
      </c>
      <c r="F138">
        <f>before!F138</f>
        <v>3.2178650032653797E-14</v>
      </c>
      <c r="G138">
        <f>before!G138</f>
        <v>3.2003407810013499E-14</v>
      </c>
      <c r="H138">
        <f>before!H138</f>
        <v>3.34902515490272E-14</v>
      </c>
      <c r="I138">
        <f>before!I138</f>
        <v>3.3831038543937002E-14</v>
      </c>
      <c r="J138">
        <f>before!J138</f>
        <v>2.8710490201626099E-14</v>
      </c>
      <c r="K138">
        <f>before!K138</f>
        <v>2.5762705699745899E-14</v>
      </c>
      <c r="L138">
        <f>before!L138</f>
        <v>2.20987144437667E-14</v>
      </c>
      <c r="M138">
        <f>before!M138</f>
        <v>2.1873261902543501E-14</v>
      </c>
      <c r="N138">
        <f>before!N138</f>
        <v>2.3054383171291499E-14</v>
      </c>
      <c r="O138">
        <f>before!O138</f>
        <v>2.8271502693312801E-14</v>
      </c>
      <c r="P138">
        <f>before!P138</f>
        <v>3.0781804612791499E-14</v>
      </c>
      <c r="Q138">
        <f>before!Q138</f>
        <v>3.1422061320420502E-14</v>
      </c>
      <c r="R138">
        <f>before!R138</f>
        <v>3.1932327213549898E-14</v>
      </c>
      <c r="S138">
        <f>before!S138</f>
        <v>3.2018743477351502E-14</v>
      </c>
      <c r="T138">
        <f>before!T138</f>
        <v>3.2101768568998701E-14</v>
      </c>
      <c r="U138">
        <f>before!U138</f>
        <v>3.10853690170012E-14</v>
      </c>
    </row>
    <row r="139" spans="1:21" x14ac:dyDescent="0.2">
      <c r="A139" t="str">
        <f>before!A139</f>
        <v>wavelet-LLH</v>
      </c>
      <c r="B139" t="str">
        <f>before!B139</f>
        <v>firstorder</v>
      </c>
      <c r="C139" t="str">
        <f>before!C139</f>
        <v>Mean</v>
      </c>
      <c r="D139">
        <f>before!D139</f>
        <v>6.9436474296878104E-14</v>
      </c>
      <c r="E139">
        <f>before!E139</f>
        <v>6.9436474296878104E-14</v>
      </c>
      <c r="F139">
        <f>before!F139</f>
        <v>7.4030677755532806E-14</v>
      </c>
      <c r="G139">
        <f>before!G139</f>
        <v>7.5294753322108098E-14</v>
      </c>
      <c r="H139">
        <f>before!H139</f>
        <v>7.6989996996408502E-14</v>
      </c>
      <c r="I139">
        <f>before!I139</f>
        <v>7.6691598027010498E-14</v>
      </c>
      <c r="J139">
        <f>before!J139</f>
        <v>7.0573515506099306E-14</v>
      </c>
      <c r="K139">
        <f>before!K139</f>
        <v>6.8653119249481202E-14</v>
      </c>
      <c r="L139">
        <f>before!L139</f>
        <v>6.6678599307953999E-14</v>
      </c>
      <c r="M139">
        <f>before!M139</f>
        <v>6.6579741284860697E-14</v>
      </c>
      <c r="N139">
        <f>before!N139</f>
        <v>6.7512823358453395E-14</v>
      </c>
      <c r="O139">
        <f>before!O139</f>
        <v>7.1145830703226304E-14</v>
      </c>
      <c r="P139">
        <f>before!P139</f>
        <v>7.2236043692791899E-14</v>
      </c>
      <c r="Q139">
        <f>before!Q139</f>
        <v>7.3503583979840806E-14</v>
      </c>
      <c r="R139">
        <f>before!R139</f>
        <v>7.1801088818040303E-14</v>
      </c>
      <c r="S139">
        <f>before!S139</f>
        <v>7.4077434040017405E-14</v>
      </c>
      <c r="T139">
        <f>before!T139</f>
        <v>7.3744487462890796E-14</v>
      </c>
      <c r="U139">
        <f>before!U139</f>
        <v>7.1284441007867495E-14</v>
      </c>
    </row>
    <row r="140" spans="1:21" x14ac:dyDescent="0.2">
      <c r="A140" t="str">
        <f>before!A140</f>
        <v>wavelet-LLH</v>
      </c>
      <c r="B140" t="str">
        <f>before!B140</f>
        <v>firstorder</v>
      </c>
      <c r="C140" t="str">
        <f>before!C140</f>
        <v>Median</v>
      </c>
      <c r="D140">
        <f>before!D140</f>
        <v>6.9277916736609705E-14</v>
      </c>
      <c r="E140">
        <f>before!E140</f>
        <v>6.9277916736609705E-14</v>
      </c>
      <c r="F140">
        <f>before!F140</f>
        <v>7.4606987254810494E-14</v>
      </c>
      <c r="G140">
        <f>before!G140</f>
        <v>7.4606987254810494E-14</v>
      </c>
      <c r="H140">
        <f>before!H140</f>
        <v>7.8159700933610995E-14</v>
      </c>
      <c r="I140">
        <f>before!I140</f>
        <v>7.6383344094210694E-14</v>
      </c>
      <c r="J140">
        <f>before!J140</f>
        <v>6.9277916736609705E-14</v>
      </c>
      <c r="K140">
        <f>before!K140</f>
        <v>6.7501559897209505E-14</v>
      </c>
      <c r="L140">
        <f>before!L140</f>
        <v>6.5725203057809204E-14</v>
      </c>
      <c r="M140">
        <f>before!M140</f>
        <v>6.7501559897209505E-14</v>
      </c>
      <c r="N140">
        <f>before!N140</f>
        <v>6.7501559897209505E-14</v>
      </c>
      <c r="O140">
        <f>before!O140</f>
        <v>6.9277916736609705E-14</v>
      </c>
      <c r="P140">
        <f>before!P140</f>
        <v>7.2830630415410206E-14</v>
      </c>
      <c r="Q140">
        <f>before!Q140</f>
        <v>7.2830630415410206E-14</v>
      </c>
      <c r="R140">
        <f>before!R140</f>
        <v>7.1054273576010006E-14</v>
      </c>
      <c r="S140">
        <f>before!S140</f>
        <v>7.4606987254810494E-14</v>
      </c>
      <c r="T140">
        <f>before!T140</f>
        <v>7.2830630415410206E-14</v>
      </c>
      <c r="U140">
        <f>before!U140</f>
        <v>7.1054273576010006E-14</v>
      </c>
    </row>
    <row r="141" spans="1:21" x14ac:dyDescent="0.2">
      <c r="A141" t="str">
        <f>before!A141</f>
        <v>wavelet-LLH</v>
      </c>
      <c r="B141" t="str">
        <f>before!B141</f>
        <v>firstorder</v>
      </c>
      <c r="C141" t="str">
        <f>before!C141</f>
        <v>Minimum</v>
      </c>
      <c r="D141">
        <f>before!D141</f>
        <v>-4.2632564145605999E-14</v>
      </c>
      <c r="E141">
        <f>before!E141</f>
        <v>-4.2632564145605999E-14</v>
      </c>
      <c r="F141">
        <f>before!F141</f>
        <v>-3.7303493627405203E-14</v>
      </c>
      <c r="G141">
        <f>before!G141</f>
        <v>-3.9079850466805498E-14</v>
      </c>
      <c r="H141">
        <f>before!H141</f>
        <v>-3.9079850466805498E-14</v>
      </c>
      <c r="I141">
        <f>before!I141</f>
        <v>-3.9079850466805498E-14</v>
      </c>
      <c r="J141">
        <f>before!J141</f>
        <v>-3.7303493627405203E-14</v>
      </c>
      <c r="K141">
        <f>before!K141</f>
        <v>-4.4408920985006199E-14</v>
      </c>
      <c r="L141">
        <f>before!L141</f>
        <v>-3.0198066269804201E-14</v>
      </c>
      <c r="M141">
        <f>before!M141</f>
        <v>-2.8421709430404001E-14</v>
      </c>
      <c r="N141">
        <f>before!N141</f>
        <v>-4.2632564145605999E-14</v>
      </c>
      <c r="O141">
        <f>before!O141</f>
        <v>-3.1974423109204502E-14</v>
      </c>
      <c r="P141">
        <f>before!P141</f>
        <v>-3.3750779948604702E-14</v>
      </c>
      <c r="Q141">
        <f>before!Q141</f>
        <v>-3.9079850466805498E-14</v>
      </c>
      <c r="R141">
        <f>before!R141</f>
        <v>-3.9079850466805498E-14</v>
      </c>
      <c r="S141">
        <f>before!S141</f>
        <v>-3.9079850466805498E-14</v>
      </c>
      <c r="T141">
        <f>before!T141</f>
        <v>-3.7303493627405203E-14</v>
      </c>
      <c r="U141">
        <f>before!U141</f>
        <v>-3.7303493627405203E-14</v>
      </c>
    </row>
    <row r="142" spans="1:21" x14ac:dyDescent="0.2">
      <c r="A142" t="str">
        <f>before!A142</f>
        <v>wavelet-LLH</v>
      </c>
      <c r="B142" t="str">
        <f>before!B142</f>
        <v>firstorder</v>
      </c>
      <c r="C142" t="str">
        <f>before!C142</f>
        <v>Range</v>
      </c>
      <c r="D142">
        <f>before!D142</f>
        <v>2.2915003228263201E-13</v>
      </c>
      <c r="E142">
        <f>before!E142</f>
        <v>2.2915003228263201E-13</v>
      </c>
      <c r="F142">
        <f>before!F142</f>
        <v>2.25597318603831E-13</v>
      </c>
      <c r="G142">
        <f>before!G142</f>
        <v>2.2737367544323201E-13</v>
      </c>
      <c r="H142">
        <f>before!H142</f>
        <v>2.2915003228263201E-13</v>
      </c>
      <c r="I142">
        <f>before!I142</f>
        <v>2.2915003228263201E-13</v>
      </c>
      <c r="J142">
        <f>before!J142</f>
        <v>2.1316282072803001E-13</v>
      </c>
      <c r="K142">
        <f>before!K142</f>
        <v>2.2204460492503101E-13</v>
      </c>
      <c r="L142">
        <f>before!L142</f>
        <v>2.02504679691628E-13</v>
      </c>
      <c r="M142">
        <f>before!M142</f>
        <v>1.93622895494627E-13</v>
      </c>
      <c r="N142">
        <f>before!N142</f>
        <v>2.2026824808563101E-13</v>
      </c>
      <c r="O142">
        <f>before!O142</f>
        <v>2.2204460492503101E-13</v>
      </c>
      <c r="P142">
        <f>before!P142</f>
        <v>2.2204460492503101E-13</v>
      </c>
      <c r="Q142">
        <f>before!Q142</f>
        <v>2.2737367544323201E-13</v>
      </c>
      <c r="R142">
        <f>before!R142</f>
        <v>2.25597318603831E-13</v>
      </c>
      <c r="S142">
        <f>before!S142</f>
        <v>2.25597318603831E-13</v>
      </c>
      <c r="T142">
        <f>before!T142</f>
        <v>2.25597318603831E-13</v>
      </c>
      <c r="U142">
        <f>before!U142</f>
        <v>2.25597318603831E-13</v>
      </c>
    </row>
    <row r="143" spans="1:21" x14ac:dyDescent="0.2">
      <c r="A143" t="str">
        <f>before!A143</f>
        <v>wavelet-LLH</v>
      </c>
      <c r="B143" t="str">
        <f>before!B143</f>
        <v>firstorder</v>
      </c>
      <c r="C143" t="str">
        <f>before!C143</f>
        <v>RobustMeanAbsoluteDeviation</v>
      </c>
      <c r="D143">
        <f>before!D143</f>
        <v>1.9527564728250999E-14</v>
      </c>
      <c r="E143">
        <f>before!E143</f>
        <v>1.9527564728250999E-14</v>
      </c>
      <c r="F143">
        <f>before!F143</f>
        <v>2.3812828425952802E-14</v>
      </c>
      <c r="G143">
        <f>before!G143</f>
        <v>2.3800205594746399E-14</v>
      </c>
      <c r="H143">
        <f>before!H143</f>
        <v>2.46847562030193E-14</v>
      </c>
      <c r="I143">
        <f>before!I143</f>
        <v>2.5076299512333101E-14</v>
      </c>
      <c r="J143">
        <f>before!J143</f>
        <v>2.0763055389883799E-14</v>
      </c>
      <c r="K143">
        <f>before!K143</f>
        <v>1.8228429244682E-14</v>
      </c>
      <c r="L143">
        <f>before!L143</f>
        <v>1.56627836773194E-14</v>
      </c>
      <c r="M143">
        <f>before!M143</f>
        <v>1.5604109688795701E-14</v>
      </c>
      <c r="N143">
        <f>before!N143</f>
        <v>1.6676818751915201E-14</v>
      </c>
      <c r="O143">
        <f>before!O143</f>
        <v>2.0265846902140699E-14</v>
      </c>
      <c r="P143">
        <f>before!P143</f>
        <v>2.2735875966971701E-14</v>
      </c>
      <c r="Q143">
        <f>before!Q143</f>
        <v>2.31263449527741E-14</v>
      </c>
      <c r="R143">
        <f>before!R143</f>
        <v>2.36936158829064E-14</v>
      </c>
      <c r="S143">
        <f>before!S143</f>
        <v>2.3343918136495201E-14</v>
      </c>
      <c r="T143">
        <f>before!T143</f>
        <v>2.3795679403791299E-14</v>
      </c>
      <c r="U143">
        <f>before!U143</f>
        <v>2.30776609570228E-14</v>
      </c>
    </row>
    <row r="144" spans="1:21" x14ac:dyDescent="0.2">
      <c r="A144" t="str">
        <f>before!A144</f>
        <v>wavelet-LLH</v>
      </c>
      <c r="B144" t="str">
        <f>before!B144</f>
        <v>firstorder</v>
      </c>
      <c r="C144" t="str">
        <f>before!C144</f>
        <v>RootMeanSquared</v>
      </c>
      <c r="D144">
        <f>before!D144</f>
        <v>7.7552947784316701E-14</v>
      </c>
      <c r="E144">
        <f>before!E144</f>
        <v>7.7552947784316701E-14</v>
      </c>
      <c r="F144">
        <f>before!F144</f>
        <v>8.3723342461933697E-14</v>
      </c>
      <c r="G144">
        <f>before!G144</f>
        <v>8.4777718941548695E-14</v>
      </c>
      <c r="H144">
        <f>before!H144</f>
        <v>8.7063742039280595E-14</v>
      </c>
      <c r="I144">
        <f>before!I144</f>
        <v>8.6920390016350199E-14</v>
      </c>
      <c r="J144">
        <f>before!J144</f>
        <v>7.9004590305523896E-14</v>
      </c>
      <c r="K144">
        <f>before!K144</f>
        <v>7.5817339145827103E-14</v>
      </c>
      <c r="L144">
        <f>before!L144</f>
        <v>7.2272577140681201E-14</v>
      </c>
      <c r="M144">
        <f>before!M144</f>
        <v>7.2184082637814803E-14</v>
      </c>
      <c r="N144">
        <f>before!N144</f>
        <v>7.3260845151631297E-14</v>
      </c>
      <c r="O144">
        <f>before!O144</f>
        <v>7.9289031333504895E-14</v>
      </c>
      <c r="P144">
        <f>before!P144</f>
        <v>8.1389962398524705E-14</v>
      </c>
      <c r="Q144">
        <f>before!Q144</f>
        <v>8.2902619251920099E-14</v>
      </c>
      <c r="R144">
        <f>before!R144</f>
        <v>8.1596428807233299E-14</v>
      </c>
      <c r="S144">
        <f>before!S144</f>
        <v>8.3770700864288698E-14</v>
      </c>
      <c r="T144">
        <f>before!T144</f>
        <v>8.3416562605547996E-14</v>
      </c>
      <c r="U144">
        <f>before!U144</f>
        <v>8.0761588263059798E-14</v>
      </c>
    </row>
    <row r="145" spans="1:21" x14ac:dyDescent="0.2">
      <c r="A145" t="str">
        <f>before!A145</f>
        <v>wavelet-LLH</v>
      </c>
      <c r="B145" t="str">
        <f>before!B145</f>
        <v>firstorder</v>
      </c>
      <c r="C145" t="str">
        <f>before!C145</f>
        <v>Skewness</v>
      </c>
      <c r="D145">
        <f>before!D145</f>
        <v>7.4209429115329198E-2</v>
      </c>
      <c r="E145">
        <f>before!E145</f>
        <v>7.4209429115329198E-2</v>
      </c>
      <c r="F145">
        <f>before!F145</f>
        <v>2.8237388969200201E-2</v>
      </c>
      <c r="G145">
        <f>before!G145</f>
        <v>2.82516636249181E-2</v>
      </c>
      <c r="H145">
        <f>before!H145</f>
        <v>-2.36320383282752E-2</v>
      </c>
      <c r="I145">
        <f>before!I145</f>
        <v>2.2596397182276299E-2</v>
      </c>
      <c r="J145">
        <f>before!J145</f>
        <v>8.0691122129223899E-2</v>
      </c>
      <c r="K145">
        <f>before!K145</f>
        <v>6.6360747290401395E-2</v>
      </c>
      <c r="L145">
        <f>before!L145</f>
        <v>0.16795549240539201</v>
      </c>
      <c r="M145">
        <f>before!M145</f>
        <v>9.1303591218244398E-2</v>
      </c>
      <c r="N145">
        <f>before!N145</f>
        <v>-3.1074785072873701E-2</v>
      </c>
      <c r="O145">
        <f>before!O145</f>
        <v>0.115199741492558</v>
      </c>
      <c r="P145">
        <f>before!P145</f>
        <v>1.30149681531218E-3</v>
      </c>
      <c r="Q145">
        <f>before!Q145</f>
        <v>3.7254769813698803E-2</v>
      </c>
      <c r="R145">
        <f>before!R145</f>
        <v>5.3849535864061902E-2</v>
      </c>
      <c r="S145">
        <f>before!S145</f>
        <v>6.8075791481068803E-3</v>
      </c>
      <c r="T145">
        <f>before!T145</f>
        <v>-6.1805961604302403E-3</v>
      </c>
      <c r="U145">
        <f>before!U145</f>
        <v>5.9761580673728498E-2</v>
      </c>
    </row>
    <row r="146" spans="1:21" x14ac:dyDescent="0.2">
      <c r="A146" t="str">
        <f>before!A146</f>
        <v>wavelet-LLH</v>
      </c>
      <c r="B146" t="str">
        <f>before!B146</f>
        <v>firstorder</v>
      </c>
      <c r="C146" t="str">
        <f>before!C146</f>
        <v>TotalEnergy</v>
      </c>
      <c r="D146">
        <f>before!D146</f>
        <v>7.5096543939521404E-23</v>
      </c>
      <c r="E146">
        <f>before!E146</f>
        <v>7.5096543939521404E-23</v>
      </c>
      <c r="F146">
        <f>before!F146</f>
        <v>6.7733746179381896E-23</v>
      </c>
      <c r="G146">
        <f>before!G146</f>
        <v>9.1479466013049401E-23</v>
      </c>
      <c r="H146">
        <f>before!H146</f>
        <v>6.42337265373755E-23</v>
      </c>
      <c r="I146">
        <f>before!I146</f>
        <v>7.3186778741158302E-23</v>
      </c>
      <c r="J146">
        <f>before!J146</f>
        <v>5.3897297873482604E-23</v>
      </c>
      <c r="K146">
        <f>before!K146</f>
        <v>4.61930890021725E-23</v>
      </c>
      <c r="L146">
        <f>before!L146</f>
        <v>3.3575535713340102E-23</v>
      </c>
      <c r="M146">
        <f>before!M146</f>
        <v>3.5905843449137502E-23</v>
      </c>
      <c r="N146">
        <f>before!N146</f>
        <v>5.2480006705335402E-23</v>
      </c>
      <c r="O146">
        <f>before!O146</f>
        <v>6.0132768434989795E-23</v>
      </c>
      <c r="P146">
        <f>before!P146</f>
        <v>5.3246332221077E-23</v>
      </c>
      <c r="Q146">
        <f>before!Q146</f>
        <v>5.6838422185914397E-23</v>
      </c>
      <c r="R146">
        <f>before!R146</f>
        <v>7.3623911812290196E-23</v>
      </c>
      <c r="S146">
        <f>before!S146</f>
        <v>6.3557772138075104E-23</v>
      </c>
      <c r="T146">
        <f>before!T146</f>
        <v>4.9097926501825002E-23</v>
      </c>
      <c r="U146">
        <f>before!U146</f>
        <v>4.6713673301884998E-23</v>
      </c>
    </row>
    <row r="147" spans="1:21" x14ac:dyDescent="0.2">
      <c r="A147" t="str">
        <f>before!A147</f>
        <v>wavelet-LLH</v>
      </c>
      <c r="B147" t="str">
        <f>before!B147</f>
        <v>firstorder</v>
      </c>
      <c r="C147" t="str">
        <f>before!C147</f>
        <v>Uniformity</v>
      </c>
      <c r="D147">
        <f>before!D147</f>
        <v>0.957533536391448</v>
      </c>
      <c r="E147">
        <f>before!E147</f>
        <v>0.957533536391448</v>
      </c>
      <c r="F147">
        <f>before!F147</f>
        <v>0.95966019034786998</v>
      </c>
      <c r="G147">
        <f>before!G147</f>
        <v>0.96481524571945898</v>
      </c>
      <c r="H147">
        <f>before!H147</f>
        <v>0.95819354753177699</v>
      </c>
      <c r="I147">
        <f>before!I147</f>
        <v>0.96134323836441904</v>
      </c>
      <c r="J147">
        <f>before!J147</f>
        <v>0.96385124168113701</v>
      </c>
      <c r="K147">
        <f>before!K147</f>
        <v>0.97033895627961897</v>
      </c>
      <c r="L147">
        <f>before!L147</f>
        <v>0.98763189515068806</v>
      </c>
      <c r="M147">
        <f>before!M147</f>
        <v>0.98530763280984501</v>
      </c>
      <c r="N147">
        <f>before!N147</f>
        <v>0.98377061374081598</v>
      </c>
      <c r="O147">
        <f>before!O147</f>
        <v>0.97014074608239298</v>
      </c>
      <c r="P147">
        <f>before!P147</f>
        <v>0.95764284862132498</v>
      </c>
      <c r="Q147">
        <f>before!Q147</f>
        <v>0.95834234255310102</v>
      </c>
      <c r="R147">
        <f>before!R147</f>
        <v>0.95477058582018803</v>
      </c>
      <c r="S147">
        <f>before!S147</f>
        <v>0.95659948075350498</v>
      </c>
      <c r="T147">
        <f>before!T147</f>
        <v>0.95594753632745599</v>
      </c>
      <c r="U147">
        <f>before!U147</f>
        <v>0.95418620459636705</v>
      </c>
    </row>
    <row r="148" spans="1:21" x14ac:dyDescent="0.2">
      <c r="A148" t="str">
        <f>before!A148</f>
        <v>wavelet-LLH</v>
      </c>
      <c r="B148" t="str">
        <f>before!B148</f>
        <v>firstorder</v>
      </c>
      <c r="C148" t="str">
        <f>before!C148</f>
        <v>Variance</v>
      </c>
      <c r="D148">
        <f>before!D148</f>
        <v>1.19303574725593E-27</v>
      </c>
      <c r="E148">
        <f>before!E148</f>
        <v>1.19303574725593E-27</v>
      </c>
      <c r="F148">
        <f>before!F148</f>
        <v>1.5290568240546699E-27</v>
      </c>
      <c r="G148">
        <f>before!G148</f>
        <v>1.51796175109511E-27</v>
      </c>
      <c r="H148">
        <f>before!H148</f>
        <v>1.6526355403753999E-27</v>
      </c>
      <c r="I148">
        <f>before!I148</f>
        <v>1.6735529926578601E-27</v>
      </c>
      <c r="J148">
        <f>before!J148</f>
        <v>1.26110419845403E-27</v>
      </c>
      <c r="K148">
        <f>before!K148</f>
        <v>1.03501813246988E-27</v>
      </c>
      <c r="L148">
        <f>before!L148</f>
        <v>7.7728980088502297E-28</v>
      </c>
      <c r="M148">
        <f>before!M148</f>
        <v>7.7767983670388704E-28</v>
      </c>
      <c r="N148">
        <f>before!N148</f>
        <v>8.0917011450156795E-28</v>
      </c>
      <c r="O148">
        <f>before!O148</f>
        <v>1.22502126335337E-27</v>
      </c>
      <c r="P148">
        <f>before!P148</f>
        <v>1.40627997084632E-27</v>
      </c>
      <c r="Q148">
        <f>before!Q148</f>
        <v>1.47006742094731E-27</v>
      </c>
      <c r="R148">
        <f>before!R148</f>
        <v>1.5025808386377701E-27</v>
      </c>
      <c r="S148">
        <f>before!S148</f>
        <v>1.53006408934101E-27</v>
      </c>
      <c r="T148">
        <f>before!T148</f>
        <v>1.52007348576085E-27</v>
      </c>
      <c r="U148">
        <f>before!U148</f>
        <v>1.44096260896785E-27</v>
      </c>
    </row>
    <row r="149" spans="1:21" x14ac:dyDescent="0.2">
      <c r="A149" t="str">
        <f>before!A149</f>
        <v>wavelet-LLH</v>
      </c>
      <c r="B149" t="str">
        <f>before!B149</f>
        <v>glcm</v>
      </c>
      <c r="C149" t="str">
        <f>before!C149</f>
        <v>Autocorrelation</v>
      </c>
      <c r="D149">
        <f>before!D149</f>
        <v>3.9175805890879101</v>
      </c>
      <c r="E149">
        <f>before!E149</f>
        <v>3.9175805890879101</v>
      </c>
      <c r="F149">
        <f>before!F149</f>
        <v>3.9176971413064501</v>
      </c>
      <c r="G149">
        <f>before!G149</f>
        <v>3.9282777218398599</v>
      </c>
      <c r="H149">
        <f>before!H149</f>
        <v>3.9152777104663699</v>
      </c>
      <c r="I149">
        <f>before!I149</f>
        <v>3.92170712954568</v>
      </c>
      <c r="J149">
        <f>before!J149</f>
        <v>3.9266154797875199</v>
      </c>
      <c r="K149">
        <f>before!K149</f>
        <v>3.94045232285439</v>
      </c>
      <c r="L149">
        <f>before!L149</f>
        <v>3.9769973663284701</v>
      </c>
      <c r="M149">
        <f>before!M149</f>
        <v>3.9708488457981401</v>
      </c>
      <c r="N149">
        <f>before!N149</f>
        <v>3.9673407492280899</v>
      </c>
      <c r="O149">
        <f>before!O149</f>
        <v>3.9394718395128701</v>
      </c>
      <c r="P149">
        <f>before!P149</f>
        <v>3.9128964923346898</v>
      </c>
      <c r="Q149">
        <f>before!Q149</f>
        <v>3.91522301454863</v>
      </c>
      <c r="R149">
        <f>before!R149</f>
        <v>3.9073048465023299</v>
      </c>
      <c r="S149">
        <f>before!S149</f>
        <v>3.9114287234129299</v>
      </c>
      <c r="T149">
        <f>before!T149</f>
        <v>3.9099796790182402</v>
      </c>
      <c r="U149">
        <f>before!U149</f>
        <v>3.90657597282275</v>
      </c>
    </row>
    <row r="150" spans="1:21" x14ac:dyDescent="0.2">
      <c r="A150" t="str">
        <f>before!A150</f>
        <v>wavelet-LLH</v>
      </c>
      <c r="B150" t="str">
        <f>before!B150</f>
        <v>glcm</v>
      </c>
      <c r="C150" t="str">
        <f>before!C150</f>
        <v>ClusterProminence</v>
      </c>
      <c r="D150">
        <f>before!D150</f>
        <v>0.10119417068846499</v>
      </c>
      <c r="E150">
        <f>before!E150</f>
        <v>0.10119417068846499</v>
      </c>
      <c r="F150">
        <f>before!F150</f>
        <v>3.9730819074761899E-2</v>
      </c>
      <c r="G150">
        <f>before!G150</f>
        <v>3.5041587958662399E-2</v>
      </c>
      <c r="H150">
        <f>before!H150</f>
        <v>4.1649375439567198E-2</v>
      </c>
      <c r="I150">
        <f>before!I150</f>
        <v>3.7962921234183301E-2</v>
      </c>
      <c r="J150">
        <f>before!J150</f>
        <v>3.7955439171040301E-2</v>
      </c>
      <c r="K150">
        <f>before!K150</f>
        <v>3.5027344996211997E-2</v>
      </c>
      <c r="L150">
        <f>before!L150</f>
        <v>1.21093409991664E-2</v>
      </c>
      <c r="M150">
        <f>before!M150</f>
        <v>1.47892321966455E-2</v>
      </c>
      <c r="N150">
        <f>before!N150</f>
        <v>1.7116095597406102E-2</v>
      </c>
      <c r="O150">
        <f>before!O150</f>
        <v>3.0391946268250199E-2</v>
      </c>
      <c r="P150">
        <f>before!P150</f>
        <v>4.6568661873158501E-2</v>
      </c>
      <c r="Q150">
        <f>before!Q150</f>
        <v>4.0990112141974198E-2</v>
      </c>
      <c r="R150">
        <f>before!R150</f>
        <v>4.5643337166514197E-2</v>
      </c>
      <c r="S150">
        <f>before!S150</f>
        <v>4.5547564190040003E-2</v>
      </c>
      <c r="T150">
        <f>before!T150</f>
        <v>4.3671354120820197E-2</v>
      </c>
      <c r="U150">
        <f>before!U150</f>
        <v>4.5179859623974097E-2</v>
      </c>
    </row>
    <row r="151" spans="1:21" x14ac:dyDescent="0.2">
      <c r="A151" t="str">
        <f>before!A151</f>
        <v>wavelet-LLH</v>
      </c>
      <c r="B151" t="str">
        <f>before!B151</f>
        <v>glcm</v>
      </c>
      <c r="C151" t="str">
        <f>before!C151</f>
        <v>ClusterShade</v>
      </c>
      <c r="D151">
        <f>before!D151</f>
        <v>-6.6726544245455002E-2</v>
      </c>
      <c r="E151">
        <f>before!E151</f>
        <v>-6.6726544245455002E-2</v>
      </c>
      <c r="F151">
        <f>before!F151</f>
        <v>-3.8476918048593899E-2</v>
      </c>
      <c r="G151">
        <f>before!G151</f>
        <v>-3.3948006684166102E-2</v>
      </c>
      <c r="H151">
        <f>before!H151</f>
        <v>-3.9890949131154402E-2</v>
      </c>
      <c r="I151">
        <f>before!I151</f>
        <v>-3.6772712281623397E-2</v>
      </c>
      <c r="J151">
        <f>before!J151</f>
        <v>-3.5659766824093997E-2</v>
      </c>
      <c r="K151">
        <f>before!K151</f>
        <v>-3.1105883771256101E-2</v>
      </c>
      <c r="L151">
        <f>before!L151</f>
        <v>-1.16163198115378E-2</v>
      </c>
      <c r="M151">
        <f>before!M151</f>
        <v>-1.4416667640129799E-2</v>
      </c>
      <c r="N151">
        <f>before!N151</f>
        <v>-1.6364799047943801E-2</v>
      </c>
      <c r="O151">
        <f>before!O151</f>
        <v>-2.9225062866145401E-2</v>
      </c>
      <c r="P151">
        <f>before!P151</f>
        <v>-4.2672298447579401E-2</v>
      </c>
      <c r="Q151">
        <f>before!Q151</f>
        <v>-3.9600917159642798E-2</v>
      </c>
      <c r="R151">
        <f>before!R151</f>
        <v>-4.3460804016709001E-2</v>
      </c>
      <c r="S151">
        <f>before!S151</f>
        <v>-4.2524104408740701E-2</v>
      </c>
      <c r="T151">
        <f>before!T151</f>
        <v>-4.1977046034228402E-2</v>
      </c>
      <c r="U151">
        <f>before!U151</f>
        <v>-4.3403603906926498E-2</v>
      </c>
    </row>
    <row r="152" spans="1:21" x14ac:dyDescent="0.2">
      <c r="A152" t="str">
        <f>before!A152</f>
        <v>wavelet-LLH</v>
      </c>
      <c r="B152" t="str">
        <f>before!B152</f>
        <v>glcm</v>
      </c>
      <c r="C152" t="str">
        <f>before!C152</f>
        <v>ClusterTendency</v>
      </c>
      <c r="D152">
        <f>before!D152</f>
        <v>5.1755884349739802E-2</v>
      </c>
      <c r="E152">
        <f>before!E152</f>
        <v>5.1755884349739802E-2</v>
      </c>
      <c r="F152">
        <f>before!F152</f>
        <v>4.0366577124834803E-2</v>
      </c>
      <c r="G152">
        <f>before!G152</f>
        <v>3.5313825674950401E-2</v>
      </c>
      <c r="H152">
        <f>before!H152</f>
        <v>4.1674848165331103E-2</v>
      </c>
      <c r="I152">
        <f>before!I152</f>
        <v>3.8455623229109899E-2</v>
      </c>
      <c r="J152">
        <f>before!J152</f>
        <v>3.6506338185612899E-2</v>
      </c>
      <c r="K152">
        <f>before!K152</f>
        <v>3.04483990584496E-2</v>
      </c>
      <c r="L152">
        <f>before!L152</f>
        <v>1.15669662991294E-2</v>
      </c>
      <c r="M152">
        <f>before!M152</f>
        <v>1.4547451267353E-2</v>
      </c>
      <c r="N152">
        <f>before!N152</f>
        <v>1.6386039680706802E-2</v>
      </c>
      <c r="O152">
        <f>before!O152</f>
        <v>3.0003598528855601E-2</v>
      </c>
      <c r="P152">
        <f>before!P152</f>
        <v>4.3522232155457599E-2</v>
      </c>
      <c r="Q152">
        <f>before!Q152</f>
        <v>4.1575314388744802E-2</v>
      </c>
      <c r="R152">
        <f>before!R152</f>
        <v>4.5553101889249402E-2</v>
      </c>
      <c r="S152">
        <f>before!S152</f>
        <v>4.3912573029304999E-2</v>
      </c>
      <c r="T152">
        <f>before!T152</f>
        <v>4.4136319226923203E-2</v>
      </c>
      <c r="U152">
        <f>before!U152</f>
        <v>4.5752963516849703E-2</v>
      </c>
    </row>
    <row r="153" spans="1:21" x14ac:dyDescent="0.2">
      <c r="A153" t="str">
        <f>before!A153</f>
        <v>wavelet-LLH</v>
      </c>
      <c r="B153" t="str">
        <f>before!B153</f>
        <v>glcm</v>
      </c>
      <c r="C153" t="str">
        <f>before!C153</f>
        <v>Contrast</v>
      </c>
      <c r="D153">
        <f>before!D153</f>
        <v>3.3736131947595602E-2</v>
      </c>
      <c r="E153">
        <f>before!E153</f>
        <v>3.3736131947595602E-2</v>
      </c>
      <c r="F153">
        <f>before!F153</f>
        <v>4.0597125041202699E-2</v>
      </c>
      <c r="G153">
        <f>before!G153</f>
        <v>3.5411448536781701E-2</v>
      </c>
      <c r="H153">
        <f>before!H153</f>
        <v>4.1684686593511197E-2</v>
      </c>
      <c r="I153">
        <f>before!I153</f>
        <v>3.8633391179054198E-2</v>
      </c>
      <c r="J153">
        <f>before!J153</f>
        <v>3.59856066194989E-2</v>
      </c>
      <c r="K153">
        <f>before!K153</f>
        <v>2.8825858752917499E-2</v>
      </c>
      <c r="L153">
        <f>before!L153</f>
        <v>1.13819850904971E-2</v>
      </c>
      <c r="M153">
        <f>before!M153</f>
        <v>1.4464317643874401E-2</v>
      </c>
      <c r="N153">
        <f>before!N153</f>
        <v>1.61345017260675E-2</v>
      </c>
      <c r="O153">
        <f>before!O153</f>
        <v>2.98659836913929E-2</v>
      </c>
      <c r="P153">
        <f>before!P153</f>
        <v>4.2411448836235502E-2</v>
      </c>
      <c r="Q153">
        <f>before!Q153</f>
        <v>4.1788113196899401E-2</v>
      </c>
      <c r="R153">
        <f>before!R153</f>
        <v>4.55200120598339E-2</v>
      </c>
      <c r="S153">
        <f>before!S153</f>
        <v>4.3315487777980999E-2</v>
      </c>
      <c r="T153">
        <f>before!T153</f>
        <v>4.4306184803114199E-2</v>
      </c>
      <c r="U153">
        <f>before!U153</f>
        <v>4.5964173910852002E-2</v>
      </c>
    </row>
    <row r="154" spans="1:21" x14ac:dyDescent="0.2">
      <c r="A154" t="str">
        <f>before!A154</f>
        <v>wavelet-LLH</v>
      </c>
      <c r="B154" t="str">
        <f>before!B154</f>
        <v>glcm</v>
      </c>
      <c r="C154" t="str">
        <f>before!C154</f>
        <v>Correlation</v>
      </c>
      <c r="D154">
        <f>before!D154</f>
        <v>0.21080820232502501</v>
      </c>
      <c r="E154">
        <f>before!E154</f>
        <v>0.21080820232502501</v>
      </c>
      <c r="F154">
        <f>before!F154</f>
        <v>-2.8532798662905898E-3</v>
      </c>
      <c r="G154">
        <f>before!G154</f>
        <v>-1.38579908399922E-3</v>
      </c>
      <c r="H154">
        <f>before!H154</f>
        <v>-4.14723832634512E-5</v>
      </c>
      <c r="I154">
        <f>before!I154</f>
        <v>-2.33466367593742E-3</v>
      </c>
      <c r="J154">
        <f>before!J154</f>
        <v>7.1930919261093797E-3</v>
      </c>
      <c r="K154">
        <f>before!K154</f>
        <v>2.73594272074731E-2</v>
      </c>
      <c r="L154">
        <f>before!L154</f>
        <v>8.1675317103851192E-3</v>
      </c>
      <c r="M154">
        <f>before!M154</f>
        <v>2.7146128283534201E-3</v>
      </c>
      <c r="N154">
        <f>before!N154</f>
        <v>7.7294273614160799E-3</v>
      </c>
      <c r="O154">
        <f>before!O154</f>
        <v>2.3191432149944099E-3</v>
      </c>
      <c r="P154">
        <f>before!P154</f>
        <v>1.29461779126344E-2</v>
      </c>
      <c r="Q154">
        <f>before!Q154</f>
        <v>-2.5538250236033099E-3</v>
      </c>
      <c r="R154">
        <f>before!R154</f>
        <v>3.6359767968454899E-4</v>
      </c>
      <c r="S154">
        <f>before!S154</f>
        <v>6.8443478950722903E-3</v>
      </c>
      <c r="T154">
        <f>before!T154</f>
        <v>-1.93945063586591E-3</v>
      </c>
      <c r="U154">
        <f>before!U154</f>
        <v>-2.2072110912134402E-3</v>
      </c>
    </row>
    <row r="155" spans="1:21" x14ac:dyDescent="0.2">
      <c r="A155" t="str">
        <f>before!A155</f>
        <v>wavelet-LLH</v>
      </c>
      <c r="B155" t="str">
        <f>before!B155</f>
        <v>glcm</v>
      </c>
      <c r="C155" t="str">
        <f>before!C155</f>
        <v>DifferenceAverage</v>
      </c>
      <c r="D155">
        <f>before!D155</f>
        <v>3.3736131947595602E-2</v>
      </c>
      <c r="E155">
        <f>before!E155</f>
        <v>3.3736131947595602E-2</v>
      </c>
      <c r="F155">
        <f>before!F155</f>
        <v>4.0597125041202699E-2</v>
      </c>
      <c r="G155">
        <f>before!G155</f>
        <v>3.5411448536781701E-2</v>
      </c>
      <c r="H155">
        <f>before!H155</f>
        <v>4.1684686593511197E-2</v>
      </c>
      <c r="I155">
        <f>before!I155</f>
        <v>3.8633391179054198E-2</v>
      </c>
      <c r="J155">
        <f>before!J155</f>
        <v>3.59856066194989E-2</v>
      </c>
      <c r="K155">
        <f>before!K155</f>
        <v>2.8825858752917499E-2</v>
      </c>
      <c r="L155">
        <f>before!L155</f>
        <v>1.13819850904971E-2</v>
      </c>
      <c r="M155">
        <f>before!M155</f>
        <v>1.4464317643874401E-2</v>
      </c>
      <c r="N155">
        <f>before!N155</f>
        <v>1.61345017260675E-2</v>
      </c>
      <c r="O155">
        <f>before!O155</f>
        <v>2.98659836913929E-2</v>
      </c>
      <c r="P155">
        <f>before!P155</f>
        <v>4.2411448836235502E-2</v>
      </c>
      <c r="Q155">
        <f>before!Q155</f>
        <v>4.1788113196899401E-2</v>
      </c>
      <c r="R155">
        <f>before!R155</f>
        <v>4.55200120598339E-2</v>
      </c>
      <c r="S155">
        <f>before!S155</f>
        <v>4.3315487777980999E-2</v>
      </c>
      <c r="T155">
        <f>before!T155</f>
        <v>4.4306184803114199E-2</v>
      </c>
      <c r="U155">
        <f>before!U155</f>
        <v>4.5964173910852002E-2</v>
      </c>
    </row>
    <row r="156" spans="1:21" x14ac:dyDescent="0.2">
      <c r="A156" t="str">
        <f>before!A156</f>
        <v>wavelet-LLH</v>
      </c>
      <c r="B156" t="str">
        <f>before!B156</f>
        <v>glcm</v>
      </c>
      <c r="C156" t="str">
        <f>before!C156</f>
        <v>DifferenceEntropy</v>
      </c>
      <c r="D156">
        <f>before!D156</f>
        <v>0.212781708331926</v>
      </c>
      <c r="E156">
        <f>before!E156</f>
        <v>0.212781708331926</v>
      </c>
      <c r="F156">
        <f>before!F156</f>
        <v>0.24502326627531201</v>
      </c>
      <c r="G156">
        <f>before!G156</f>
        <v>0.220841738632058</v>
      </c>
      <c r="H156">
        <f>before!H156</f>
        <v>0.24995258424188899</v>
      </c>
      <c r="I156">
        <f>before!I156</f>
        <v>0.23598636089150299</v>
      </c>
      <c r="J156">
        <f>before!J156</f>
        <v>0.223570867691468</v>
      </c>
      <c r="K156">
        <f>before!K156</f>
        <v>0.18845894355683701</v>
      </c>
      <c r="L156">
        <f>before!L156</f>
        <v>8.9815675012307597E-2</v>
      </c>
      <c r="M156">
        <f>before!M156</f>
        <v>0.10911112979993499</v>
      </c>
      <c r="N156">
        <f>before!N156</f>
        <v>0.119146957101585</v>
      </c>
      <c r="O156">
        <f>before!O156</f>
        <v>0.19371728156566301</v>
      </c>
      <c r="P156">
        <f>before!P156</f>
        <v>0.25323570683161301</v>
      </c>
      <c r="Q156">
        <f>before!Q156</f>
        <v>0.25042928024294597</v>
      </c>
      <c r="R156">
        <f>before!R156</f>
        <v>0.26704538388655702</v>
      </c>
      <c r="S156">
        <f>before!S156</f>
        <v>0.25728349382979099</v>
      </c>
      <c r="T156">
        <f>before!T156</f>
        <v>0.26169581680592802</v>
      </c>
      <c r="U156">
        <f>before!U156</f>
        <v>0.26898261862738698</v>
      </c>
    </row>
    <row r="157" spans="1:21" x14ac:dyDescent="0.2">
      <c r="A157" t="str">
        <f>before!A157</f>
        <v>wavelet-LLH</v>
      </c>
      <c r="B157" t="str">
        <f>before!B157</f>
        <v>glcm</v>
      </c>
      <c r="C157" t="str">
        <f>before!C157</f>
        <v>DifferenceVariance</v>
      </c>
      <c r="D157">
        <f>before!D157</f>
        <v>3.2597379932582098E-2</v>
      </c>
      <c r="E157">
        <f>before!E157</f>
        <v>3.2597379932582098E-2</v>
      </c>
      <c r="F157">
        <f>before!F157</f>
        <v>3.89489956467549E-2</v>
      </c>
      <c r="G157">
        <f>before!G157</f>
        <v>3.41574205020709E-2</v>
      </c>
      <c r="H157">
        <f>before!H157</f>
        <v>3.9946456060286399E-2</v>
      </c>
      <c r="I157">
        <f>before!I157</f>
        <v>3.7140620388213301E-2</v>
      </c>
      <c r="J157">
        <f>before!J157</f>
        <v>3.4690521014131101E-2</v>
      </c>
      <c r="K157">
        <f>before!K157</f>
        <v>2.7994539464423599E-2</v>
      </c>
      <c r="L157">
        <f>before!L157</f>
        <v>1.12523431211427E-2</v>
      </c>
      <c r="M157">
        <f>before!M157</f>
        <v>1.42550726595466E-2</v>
      </c>
      <c r="N157">
        <f>before!N157</f>
        <v>1.58741463201231E-2</v>
      </c>
      <c r="O157">
        <f>before!O157</f>
        <v>2.8973924838936099E-2</v>
      </c>
      <c r="P157">
        <f>before!P157</f>
        <v>4.0612397256678999E-2</v>
      </c>
      <c r="Q157">
        <f>before!Q157</f>
        <v>4.0041749260354101E-2</v>
      </c>
      <c r="R157">
        <f>before!R157</f>
        <v>4.3447514287640203E-2</v>
      </c>
      <c r="S157">
        <f>before!S157</f>
        <v>4.1438751546323899E-2</v>
      </c>
      <c r="T157">
        <f>before!T157</f>
        <v>4.2342965033002299E-2</v>
      </c>
      <c r="U157">
        <f>before!U157</f>
        <v>4.3850465258607398E-2</v>
      </c>
    </row>
    <row r="158" spans="1:21" x14ac:dyDescent="0.2">
      <c r="A158" t="str">
        <f>before!A158</f>
        <v>wavelet-LLH</v>
      </c>
      <c r="B158" t="str">
        <f>before!B158</f>
        <v>glcm</v>
      </c>
      <c r="C158" t="str">
        <f>before!C158</f>
        <v>Id</v>
      </c>
      <c r="D158">
        <f>before!D158</f>
        <v>0.98313193402620203</v>
      </c>
      <c r="E158">
        <f>before!E158</f>
        <v>0.98313193402620203</v>
      </c>
      <c r="F158">
        <f>before!F158</f>
        <v>0.97970143747939797</v>
      </c>
      <c r="G158">
        <f>before!G158</f>
        <v>0.98229427573160899</v>
      </c>
      <c r="H158">
        <f>before!H158</f>
        <v>0.97915765670324395</v>
      </c>
      <c r="I158">
        <f>before!I158</f>
        <v>0.98068330441047202</v>
      </c>
      <c r="J158">
        <f>before!J158</f>
        <v>0.98200719669025005</v>
      </c>
      <c r="K158">
        <f>before!K158</f>
        <v>0.98558707062354101</v>
      </c>
      <c r="L158">
        <f>before!L158</f>
        <v>0.99430900745475104</v>
      </c>
      <c r="M158">
        <f>before!M158</f>
        <v>0.99276784117806205</v>
      </c>
      <c r="N158">
        <f>before!N158</f>
        <v>0.99193274913696605</v>
      </c>
      <c r="O158">
        <f>before!O158</f>
        <v>0.98506700815430304</v>
      </c>
      <c r="P158">
        <f>before!P158</f>
        <v>0.97879427558188203</v>
      </c>
      <c r="Q158">
        <f>before!Q158</f>
        <v>0.97910594340154999</v>
      </c>
      <c r="R158">
        <f>before!R158</f>
        <v>0.97723999397008299</v>
      </c>
      <c r="S158">
        <f>before!S158</f>
        <v>0.978342256111009</v>
      </c>
      <c r="T158">
        <f>before!T158</f>
        <v>0.97784690759844195</v>
      </c>
      <c r="U158">
        <f>before!U158</f>
        <v>0.97701791304457297</v>
      </c>
    </row>
    <row r="159" spans="1:21" x14ac:dyDescent="0.2">
      <c r="A159" t="str">
        <f>before!A159</f>
        <v>wavelet-LLH</v>
      </c>
      <c r="B159" t="str">
        <f>before!B159</f>
        <v>glcm</v>
      </c>
      <c r="C159" t="str">
        <f>before!C159</f>
        <v>Idm</v>
      </c>
      <c r="D159">
        <f>before!D159</f>
        <v>0.98313193402620203</v>
      </c>
      <c r="E159">
        <f>before!E159</f>
        <v>0.98313193402620203</v>
      </c>
      <c r="F159">
        <f>before!F159</f>
        <v>0.97970143747939797</v>
      </c>
      <c r="G159">
        <f>before!G159</f>
        <v>0.98229427573160899</v>
      </c>
      <c r="H159">
        <f>before!H159</f>
        <v>0.97915765670324395</v>
      </c>
      <c r="I159">
        <f>before!I159</f>
        <v>0.98068330441047202</v>
      </c>
      <c r="J159">
        <f>before!J159</f>
        <v>0.98200719669025005</v>
      </c>
      <c r="K159">
        <f>before!K159</f>
        <v>0.98558707062354101</v>
      </c>
      <c r="L159">
        <f>before!L159</f>
        <v>0.99430900745475104</v>
      </c>
      <c r="M159">
        <f>before!M159</f>
        <v>0.99276784117806205</v>
      </c>
      <c r="N159">
        <f>before!N159</f>
        <v>0.99193274913696605</v>
      </c>
      <c r="O159">
        <f>before!O159</f>
        <v>0.98506700815430304</v>
      </c>
      <c r="P159">
        <f>before!P159</f>
        <v>0.97879427558188203</v>
      </c>
      <c r="Q159">
        <f>before!Q159</f>
        <v>0.97910594340154999</v>
      </c>
      <c r="R159">
        <f>before!R159</f>
        <v>0.97723999397008299</v>
      </c>
      <c r="S159">
        <f>before!S159</f>
        <v>0.978342256111009</v>
      </c>
      <c r="T159">
        <f>before!T159</f>
        <v>0.97784690759844195</v>
      </c>
      <c r="U159">
        <f>before!U159</f>
        <v>0.97701791304457297</v>
      </c>
    </row>
    <row r="160" spans="1:21" x14ac:dyDescent="0.2">
      <c r="A160" t="str">
        <f>before!A160</f>
        <v>wavelet-LLH</v>
      </c>
      <c r="B160" t="str">
        <f>before!B160</f>
        <v>glcm</v>
      </c>
      <c r="C160" t="str">
        <f>before!C160</f>
        <v>Idmn</v>
      </c>
      <c r="D160">
        <f>before!D160</f>
        <v>0.99325277361048003</v>
      </c>
      <c r="E160">
        <f>before!E160</f>
        <v>0.99325277361048003</v>
      </c>
      <c r="F160">
        <f>before!F160</f>
        <v>0.99188057499175897</v>
      </c>
      <c r="G160">
        <f>before!G160</f>
        <v>0.99291771029264297</v>
      </c>
      <c r="H160">
        <f>before!H160</f>
        <v>0.991663062681297</v>
      </c>
      <c r="I160">
        <f>before!I160</f>
        <v>0.99227332176418903</v>
      </c>
      <c r="J160">
        <f>before!J160</f>
        <v>0.99280287867609995</v>
      </c>
      <c r="K160">
        <f>before!K160</f>
        <v>0.994234828249416</v>
      </c>
      <c r="L160">
        <f>before!L160</f>
        <v>0.99772360298189999</v>
      </c>
      <c r="M160">
        <f>before!M160</f>
        <v>0.99710713647122495</v>
      </c>
      <c r="N160">
        <f>before!N160</f>
        <v>0.996773099654786</v>
      </c>
      <c r="O160">
        <f>before!O160</f>
        <v>0.99402680326172099</v>
      </c>
      <c r="P160">
        <f>before!P160</f>
        <v>0.99151771023275204</v>
      </c>
      <c r="Q160">
        <f>before!Q160</f>
        <v>0.99164237736062</v>
      </c>
      <c r="R160">
        <f>before!R160</f>
        <v>0.99089599758803304</v>
      </c>
      <c r="S160">
        <f>before!S160</f>
        <v>0.99133690244440298</v>
      </c>
      <c r="T160">
        <f>before!T160</f>
        <v>0.99113876303937698</v>
      </c>
      <c r="U160">
        <f>before!U160</f>
        <v>0.99080716521782897</v>
      </c>
    </row>
    <row r="161" spans="1:21" x14ac:dyDescent="0.2">
      <c r="A161" t="str">
        <f>before!A161</f>
        <v>wavelet-LLH</v>
      </c>
      <c r="B161" t="str">
        <f>before!B161</f>
        <v>glcm</v>
      </c>
      <c r="C161" t="str">
        <f>before!C161</f>
        <v>Idn</v>
      </c>
      <c r="D161">
        <f>before!D161</f>
        <v>0.98875462268413405</v>
      </c>
      <c r="E161">
        <f>before!E161</f>
        <v>0.98875462268413405</v>
      </c>
      <c r="F161">
        <f>before!F161</f>
        <v>0.98646762498626495</v>
      </c>
      <c r="G161">
        <f>before!G161</f>
        <v>0.98819618382107199</v>
      </c>
      <c r="H161">
        <f>before!H161</f>
        <v>0.98610510446882904</v>
      </c>
      <c r="I161">
        <f>before!I161</f>
        <v>0.98712220294031505</v>
      </c>
      <c r="J161">
        <f>before!J161</f>
        <v>0.98800479779350003</v>
      </c>
      <c r="K161">
        <f>before!K161</f>
        <v>0.99039138041569397</v>
      </c>
      <c r="L161">
        <f>before!L161</f>
        <v>0.99620600496983402</v>
      </c>
      <c r="M161">
        <f>before!M161</f>
        <v>0.99517856078537503</v>
      </c>
      <c r="N161">
        <f>before!N161</f>
        <v>0.994621832757977</v>
      </c>
      <c r="O161">
        <f>before!O161</f>
        <v>0.99004467210286895</v>
      </c>
      <c r="P161">
        <f>before!P161</f>
        <v>0.98586285038792099</v>
      </c>
      <c r="Q161">
        <f>before!Q161</f>
        <v>0.98607062893436603</v>
      </c>
      <c r="R161">
        <f>before!R161</f>
        <v>0.98482666264672203</v>
      </c>
      <c r="S161">
        <f>before!S161</f>
        <v>0.985561504074006</v>
      </c>
      <c r="T161">
        <f>before!T161</f>
        <v>0.98523127173229497</v>
      </c>
      <c r="U161">
        <f>before!U161</f>
        <v>0.98467860869638202</v>
      </c>
    </row>
    <row r="162" spans="1:21" x14ac:dyDescent="0.2">
      <c r="A162" t="str">
        <f>before!A162</f>
        <v>wavelet-LLH</v>
      </c>
      <c r="B162" t="str">
        <f>before!B162</f>
        <v>glcm</v>
      </c>
      <c r="C162" t="str">
        <f>before!C162</f>
        <v>Imc1</v>
      </c>
      <c r="D162">
        <f>before!D162</f>
        <v>-7.8344151457252306E-2</v>
      </c>
      <c r="E162">
        <f>before!E162</f>
        <v>-7.8344151457252306E-2</v>
      </c>
      <c r="F162">
        <f>before!F162</f>
        <v>-8.1064792212347502E-5</v>
      </c>
      <c r="G162">
        <f>before!G162</f>
        <v>-4.2346356599522699E-4</v>
      </c>
      <c r="H162">
        <f>before!H162</f>
        <v>-6.8691043753650095E-4</v>
      </c>
      <c r="I162">
        <f>before!I162</f>
        <v>-1.4861568190195601E-3</v>
      </c>
      <c r="J162">
        <f>before!J162</f>
        <v>-5.34259130590233E-4</v>
      </c>
      <c r="K162">
        <f>before!K162</f>
        <v>-4.3616218037065401E-3</v>
      </c>
      <c r="L162">
        <f>before!L162</f>
        <v>-2.2875786070894201E-3</v>
      </c>
      <c r="M162">
        <f>before!M162</f>
        <v>-2.4489934759969099E-3</v>
      </c>
      <c r="N162">
        <f>before!N162</f>
        <v>-1.4156572914612001E-3</v>
      </c>
      <c r="O162">
        <f>before!O162</f>
        <v>-2.2643307624487099E-4</v>
      </c>
      <c r="P162">
        <f>before!P162</f>
        <v>-1.1025280580141501E-3</v>
      </c>
      <c r="Q162">
        <f>before!Q162</f>
        <v>-3.5768904910813901E-4</v>
      </c>
      <c r="R162">
        <f>before!R162</f>
        <v>-1.05446327805708E-3</v>
      </c>
      <c r="S162">
        <f>before!S162</f>
        <v>-1.0555973699205999E-3</v>
      </c>
      <c r="T162">
        <f>before!T162</f>
        <v>-5.2745396438613301E-4</v>
      </c>
      <c r="U162">
        <f>before!U162</f>
        <v>-1.6798022290045601E-3</v>
      </c>
    </row>
    <row r="163" spans="1:21" x14ac:dyDescent="0.2">
      <c r="A163" t="str">
        <f>before!A163</f>
        <v>wavelet-LLH</v>
      </c>
      <c r="B163" t="str">
        <f>before!B163</f>
        <v>glcm</v>
      </c>
      <c r="C163" t="str">
        <f>before!C163</f>
        <v>Imc2</v>
      </c>
      <c r="D163">
        <f>before!D163</f>
        <v>0.15294546327050501</v>
      </c>
      <c r="E163">
        <f>before!E163</f>
        <v>0.15294546327050501</v>
      </c>
      <c r="F163">
        <f>before!F163</f>
        <v>3.5798366234503802E-3</v>
      </c>
      <c r="G163">
        <f>before!G163</f>
        <v>7.4700171798614502E-3</v>
      </c>
      <c r="H163">
        <f>before!H163</f>
        <v>1.23225858075749E-2</v>
      </c>
      <c r="I163">
        <f>before!I163</f>
        <v>1.66923608367281E-2</v>
      </c>
      <c r="J163">
        <f>before!J163</f>
        <v>1.1388184264189799E-2</v>
      </c>
      <c r="K163">
        <f>before!K163</f>
        <v>2.5518033101806999E-2</v>
      </c>
      <c r="L163">
        <f>before!L163</f>
        <v>1.45505727353371E-2</v>
      </c>
      <c r="M163">
        <f>before!M163</f>
        <v>1.6223401705299501E-2</v>
      </c>
      <c r="N163">
        <f>before!N163</f>
        <v>1.3136232333076901E-2</v>
      </c>
      <c r="O163">
        <f>before!O163</f>
        <v>4.6664171213558802E-3</v>
      </c>
      <c r="P163">
        <f>before!P163</f>
        <v>1.6728604186898002E-2</v>
      </c>
      <c r="Q163">
        <f>before!Q163</f>
        <v>9.3457933282436404E-3</v>
      </c>
      <c r="R163">
        <f>before!R163</f>
        <v>1.30769060708884E-2</v>
      </c>
      <c r="S163">
        <f>before!S163</f>
        <v>1.24217557725156E-2</v>
      </c>
      <c r="T163">
        <f>before!T163</f>
        <v>1.19426356033564E-2</v>
      </c>
      <c r="U163">
        <f>before!U163</f>
        <v>1.7507077579052802E-2</v>
      </c>
    </row>
    <row r="164" spans="1:21" x14ac:dyDescent="0.2">
      <c r="A164" t="str">
        <f>before!A164</f>
        <v>wavelet-LLH</v>
      </c>
      <c r="B164" t="str">
        <f>before!B164</f>
        <v>glcm</v>
      </c>
      <c r="C164" t="str">
        <f>before!C164</f>
        <v>InverseVariance</v>
      </c>
      <c r="D164">
        <f>before!D164</f>
        <v>3.3736131947595602E-2</v>
      </c>
      <c r="E164">
        <f>before!E164</f>
        <v>3.3736131947595602E-2</v>
      </c>
      <c r="F164">
        <f>before!F164</f>
        <v>4.0597125041202699E-2</v>
      </c>
      <c r="G164">
        <f>before!G164</f>
        <v>3.5411448536781701E-2</v>
      </c>
      <c r="H164">
        <f>before!H164</f>
        <v>4.1684686593511197E-2</v>
      </c>
      <c r="I164">
        <f>before!I164</f>
        <v>3.8633391179054198E-2</v>
      </c>
      <c r="J164">
        <f>before!J164</f>
        <v>3.59856066194989E-2</v>
      </c>
      <c r="K164">
        <f>before!K164</f>
        <v>2.8825858752917499E-2</v>
      </c>
      <c r="L164">
        <f>before!L164</f>
        <v>1.13819850904971E-2</v>
      </c>
      <c r="M164">
        <f>before!M164</f>
        <v>1.4464317643874401E-2</v>
      </c>
      <c r="N164">
        <f>before!N164</f>
        <v>1.61345017260675E-2</v>
      </c>
      <c r="O164">
        <f>before!O164</f>
        <v>2.98659836913929E-2</v>
      </c>
      <c r="P164">
        <f>before!P164</f>
        <v>4.2411448836235502E-2</v>
      </c>
      <c r="Q164">
        <f>before!Q164</f>
        <v>4.1788113196899401E-2</v>
      </c>
      <c r="R164">
        <f>before!R164</f>
        <v>4.55200120598339E-2</v>
      </c>
      <c r="S164">
        <f>before!S164</f>
        <v>4.3315487777980999E-2</v>
      </c>
      <c r="T164">
        <f>before!T164</f>
        <v>4.4306184803114199E-2</v>
      </c>
      <c r="U164">
        <f>before!U164</f>
        <v>4.5964173910852002E-2</v>
      </c>
    </row>
    <row r="165" spans="1:21" x14ac:dyDescent="0.2">
      <c r="A165" t="str">
        <f>before!A165</f>
        <v>wavelet-LLH</v>
      </c>
      <c r="B165" t="str">
        <f>before!B165</f>
        <v>glcm</v>
      </c>
      <c r="C165" t="str">
        <f>before!C165</f>
        <v>JointAverage</v>
      </c>
      <c r="D165">
        <f>before!D165</f>
        <v>1.9781495516872301</v>
      </c>
      <c r="E165">
        <f>before!E165</f>
        <v>1.9781495516872301</v>
      </c>
      <c r="F165">
        <f>before!F165</f>
        <v>1.97933190127568</v>
      </c>
      <c r="G165">
        <f>before!G165</f>
        <v>1.98199448203608</v>
      </c>
      <c r="H165">
        <f>before!H165</f>
        <v>1.9787066845876999</v>
      </c>
      <c r="I165">
        <f>before!I165</f>
        <v>1.98034127504507</v>
      </c>
      <c r="J165">
        <f>before!J165</f>
        <v>1.9815360943657501</v>
      </c>
      <c r="K165">
        <f>before!K165</f>
        <v>1.9849550840769501</v>
      </c>
      <c r="L165">
        <f>before!L165</f>
        <v>1.9942294529579001</v>
      </c>
      <c r="M165">
        <f>before!M165</f>
        <v>1.99269366820669</v>
      </c>
      <c r="N165">
        <f>before!N165</f>
        <v>1.9918026666970401</v>
      </c>
      <c r="O165">
        <f>before!O165</f>
        <v>1.9848016104528501</v>
      </c>
      <c r="P165">
        <f>before!P165</f>
        <v>1.97803407225093</v>
      </c>
      <c r="Q165">
        <f>before!Q165</f>
        <v>1.9787056903823499</v>
      </c>
      <c r="R165">
        <f>before!R165</f>
        <v>1.97668828417741</v>
      </c>
      <c r="S165">
        <f>before!S165</f>
        <v>1.97769548910064</v>
      </c>
      <c r="T165">
        <f>before!T165</f>
        <v>1.97737759047326</v>
      </c>
      <c r="U165">
        <f>before!U165</f>
        <v>1.9765193532593901</v>
      </c>
    </row>
    <row r="166" spans="1:21" x14ac:dyDescent="0.2">
      <c r="A166" t="str">
        <f>before!A166</f>
        <v>wavelet-LLH</v>
      </c>
      <c r="B166" t="str">
        <f>before!B166</f>
        <v>glcm</v>
      </c>
      <c r="C166" t="str">
        <f>before!C166</f>
        <v>JointEnergy</v>
      </c>
      <c r="D166">
        <f>before!D166</f>
        <v>0.92465661191875004</v>
      </c>
      <c r="E166">
        <f>before!E166</f>
        <v>0.92465661191875004</v>
      </c>
      <c r="F166">
        <f>before!F166</f>
        <v>0.92056915327022604</v>
      </c>
      <c r="G166">
        <f>before!G166</f>
        <v>0.930479942392063</v>
      </c>
      <c r="H166">
        <f>before!H166</f>
        <v>0.91837377656029195</v>
      </c>
      <c r="I166">
        <f>before!I166</f>
        <v>0.92431487240770405</v>
      </c>
      <c r="J166">
        <f>before!J166</f>
        <v>0.92906350658331205</v>
      </c>
      <c r="K166">
        <f>before!K166</f>
        <v>0.94236833162989198</v>
      </c>
      <c r="L166">
        <f>before!L166</f>
        <v>0.97727318118404305</v>
      </c>
      <c r="M166">
        <f>before!M166</f>
        <v>0.97123904288483898</v>
      </c>
      <c r="N166">
        <f>before!N166</f>
        <v>0.96786558297648895</v>
      </c>
      <c r="O166">
        <f>before!O166</f>
        <v>0.941091284050939</v>
      </c>
      <c r="P166">
        <f>before!P166</f>
        <v>0.91642076224747404</v>
      </c>
      <c r="Q166">
        <f>before!Q166</f>
        <v>0.91827653694682299</v>
      </c>
      <c r="R166">
        <f>before!R166</f>
        <v>0.911015928737818</v>
      </c>
      <c r="S166">
        <f>before!S166</f>
        <v>0.91494721805003298</v>
      </c>
      <c r="T166">
        <f>before!T166</f>
        <v>0.91343578295197803</v>
      </c>
      <c r="U166">
        <f>before!U166</f>
        <v>0.910290966027541</v>
      </c>
    </row>
    <row r="167" spans="1:21" x14ac:dyDescent="0.2">
      <c r="A167" t="str">
        <f>before!A167</f>
        <v>wavelet-LLH</v>
      </c>
      <c r="B167" t="str">
        <f>before!B167</f>
        <v>glcm</v>
      </c>
      <c r="C167" t="str">
        <f>before!C167</f>
        <v>JointEntropy</v>
      </c>
      <c r="D167">
        <f>before!D167</f>
        <v>0.29153239537843101</v>
      </c>
      <c r="E167">
        <f>before!E167</f>
        <v>0.29153239537843101</v>
      </c>
      <c r="F167">
        <f>before!F167</f>
        <v>0.29033899055363599</v>
      </c>
      <c r="G167">
        <f>before!G167</f>
        <v>0.260126271188932</v>
      </c>
      <c r="H167">
        <f>before!H167</f>
        <v>0.29718015944579101</v>
      </c>
      <c r="I167">
        <f>before!I167</f>
        <v>0.27883238152856599</v>
      </c>
      <c r="J167">
        <f>before!J167</f>
        <v>0.26538224000488198</v>
      </c>
      <c r="K167">
        <f>before!K167</f>
        <v>0.22477155909854701</v>
      </c>
      <c r="L167">
        <f>before!L167</f>
        <v>0.102314932815657</v>
      </c>
      <c r="M167">
        <f>before!M167</f>
        <v>0.124550119702629</v>
      </c>
      <c r="N167">
        <f>before!N167</f>
        <v>0.13708309027495499</v>
      </c>
      <c r="O167">
        <f>before!O167</f>
        <v>0.22708710228137799</v>
      </c>
      <c r="P167">
        <f>before!P167</f>
        <v>0.30451347312210703</v>
      </c>
      <c r="Q167">
        <f>before!Q167</f>
        <v>0.29724107457120402</v>
      </c>
      <c r="R167">
        <f>before!R167</f>
        <v>0.31913449119308102</v>
      </c>
      <c r="S167">
        <f>before!S167</f>
        <v>0.30821949983036501</v>
      </c>
      <c r="T167">
        <f>before!T167</f>
        <v>0.31176050817905498</v>
      </c>
      <c r="U167">
        <f>before!U167</f>
        <v>0.32084970801743201</v>
      </c>
    </row>
    <row r="168" spans="1:21" x14ac:dyDescent="0.2">
      <c r="A168" t="str">
        <f>before!A168</f>
        <v>wavelet-LLH</v>
      </c>
      <c r="B168" t="str">
        <f>before!B168</f>
        <v>glcm</v>
      </c>
      <c r="C168" t="str">
        <f>before!C168</f>
        <v>MCC</v>
      </c>
      <c r="D168">
        <f>before!D168</f>
        <v>0.21080820232497499</v>
      </c>
      <c r="E168">
        <f>before!E168</f>
        <v>0.21080820232497499</v>
      </c>
      <c r="F168">
        <f>before!F168</f>
        <v>2.8532798663600399E-3</v>
      </c>
      <c r="G168">
        <f>before!G168</f>
        <v>5.6245736849736896E-3</v>
      </c>
      <c r="H168">
        <f>before!H168</f>
        <v>1.02931166033409E-2</v>
      </c>
      <c r="I168">
        <f>before!I168</f>
        <v>1.21823335205643E-2</v>
      </c>
      <c r="J168">
        <f>before!J168</f>
        <v>1.01144708747279E-2</v>
      </c>
      <c r="K168">
        <f>before!K168</f>
        <v>2.73594272074449E-2</v>
      </c>
      <c r="L168">
        <f>before!L168</f>
        <v>1.40147156916195E-2</v>
      </c>
      <c r="M168">
        <f>before!M168</f>
        <v>1.3698479385048199E-2</v>
      </c>
      <c r="N168">
        <f>before!N168</f>
        <v>1.18737217887464E-2</v>
      </c>
      <c r="O168">
        <f>before!O168</f>
        <v>4.2105892561553702E-3</v>
      </c>
      <c r="P168">
        <f>before!P168</f>
        <v>1.5374855018892899E-2</v>
      </c>
      <c r="Q168">
        <f>before!Q168</f>
        <v>7.4226192982970599E-3</v>
      </c>
      <c r="R168">
        <f>before!R168</f>
        <v>1.02763916766982E-2</v>
      </c>
      <c r="S168">
        <f>before!S168</f>
        <v>1.1543226019317499E-2</v>
      </c>
      <c r="T168">
        <f>before!T168</f>
        <v>9.83177920413786E-3</v>
      </c>
      <c r="U168">
        <f>before!U168</f>
        <v>1.26170242707924E-2</v>
      </c>
    </row>
    <row r="169" spans="1:21" x14ac:dyDescent="0.2">
      <c r="A169" t="str">
        <f>before!A169</f>
        <v>wavelet-LLH</v>
      </c>
      <c r="B169" t="str">
        <f>before!B169</f>
        <v>glcm</v>
      </c>
      <c r="C169" t="str">
        <f>before!C169</f>
        <v>MaximumProbability</v>
      </c>
      <c r="D169">
        <f>before!D169</f>
        <v>0.96128148571343797</v>
      </c>
      <c r="E169">
        <f>before!E169</f>
        <v>0.96128148571343797</v>
      </c>
      <c r="F169">
        <f>before!F169</f>
        <v>0.95903333875508501</v>
      </c>
      <c r="G169">
        <f>before!G169</f>
        <v>0.96428875776769296</v>
      </c>
      <c r="H169">
        <f>before!H169</f>
        <v>0.95786434129095199</v>
      </c>
      <c r="I169">
        <f>before!I169</f>
        <v>0.96102457945554298</v>
      </c>
      <c r="J169">
        <f>before!J169</f>
        <v>0.963543291056007</v>
      </c>
      <c r="K169">
        <f>before!K169</f>
        <v>0.97054215470049199</v>
      </c>
      <c r="L169">
        <f>before!L169</f>
        <v>0.98853846041265903</v>
      </c>
      <c r="M169">
        <f>before!M169</f>
        <v>0.98546150938475596</v>
      </c>
      <c r="N169">
        <f>before!N169</f>
        <v>0.98373541583400803</v>
      </c>
      <c r="O169">
        <f>before!O169</f>
        <v>0.96986861860715901</v>
      </c>
      <c r="P169">
        <f>before!P169</f>
        <v>0.956828347832819</v>
      </c>
      <c r="Q169">
        <f>before!Q169</f>
        <v>0.95781163378390999</v>
      </c>
      <c r="R169">
        <f>before!R169</f>
        <v>0.95392827814749903</v>
      </c>
      <c r="S169">
        <f>before!S169</f>
        <v>0.95603774521164897</v>
      </c>
      <c r="T169">
        <f>before!T169</f>
        <v>0.95522449807171095</v>
      </c>
      <c r="U169">
        <f>before!U169</f>
        <v>0.95353726630396596</v>
      </c>
    </row>
    <row r="170" spans="1:21" x14ac:dyDescent="0.2">
      <c r="A170" t="str">
        <f>before!A170</f>
        <v>wavelet-LLH</v>
      </c>
      <c r="B170" t="str">
        <f>before!B170</f>
        <v>glcm</v>
      </c>
      <c r="C170" t="str">
        <f>before!C170</f>
        <v>SumAverage</v>
      </c>
      <c r="D170">
        <f>before!D170</f>
        <v>3.9562991033744699</v>
      </c>
      <c r="E170">
        <f>before!E170</f>
        <v>3.9562991033744699</v>
      </c>
      <c r="F170">
        <f>before!F170</f>
        <v>3.9586638025513698</v>
      </c>
      <c r="G170">
        <f>before!G170</f>
        <v>3.9639889640721599</v>
      </c>
      <c r="H170">
        <f>before!H170</f>
        <v>3.9574133691754101</v>
      </c>
      <c r="I170">
        <f>before!I170</f>
        <v>3.9606825500901399</v>
      </c>
      <c r="J170">
        <f>before!J170</f>
        <v>3.9630721887315099</v>
      </c>
      <c r="K170">
        <f>before!K170</f>
        <v>3.9699101681539002</v>
      </c>
      <c r="L170">
        <f>before!L170</f>
        <v>3.98845890591581</v>
      </c>
      <c r="M170">
        <f>before!M170</f>
        <v>3.9853873364133801</v>
      </c>
      <c r="N170">
        <f>before!N170</f>
        <v>3.9836053333940802</v>
      </c>
      <c r="O170">
        <f>before!O170</f>
        <v>3.9696032209057099</v>
      </c>
      <c r="P170">
        <f>before!P170</f>
        <v>3.9560681445018702</v>
      </c>
      <c r="Q170">
        <f>before!Q170</f>
        <v>3.95741138076471</v>
      </c>
      <c r="R170">
        <f>before!R170</f>
        <v>3.9533765683548299</v>
      </c>
      <c r="S170">
        <f>before!S170</f>
        <v>3.9553909782012799</v>
      </c>
      <c r="T170">
        <f>before!T170</f>
        <v>3.9547551809465298</v>
      </c>
      <c r="U170">
        <f>before!U170</f>
        <v>3.9530387065187802</v>
      </c>
    </row>
    <row r="171" spans="1:21" x14ac:dyDescent="0.2">
      <c r="A171" t="str">
        <f>before!A171</f>
        <v>wavelet-LLH</v>
      </c>
      <c r="B171" t="str">
        <f>before!B171</f>
        <v>glcm</v>
      </c>
      <c r="C171" t="str">
        <f>before!C171</f>
        <v>SumEntropy</v>
      </c>
      <c r="D171">
        <f>before!D171</f>
        <v>0.257796263430836</v>
      </c>
      <c r="E171">
        <f>before!E171</f>
        <v>0.257796263430836</v>
      </c>
      <c r="F171">
        <f>before!F171</f>
        <v>0.24974186551243299</v>
      </c>
      <c r="G171">
        <f>before!G171</f>
        <v>0.22471482265215101</v>
      </c>
      <c r="H171">
        <f>before!H171</f>
        <v>0.25549547285228003</v>
      </c>
      <c r="I171">
        <f>before!I171</f>
        <v>0.240198990349512</v>
      </c>
      <c r="J171">
        <f>before!J171</f>
        <v>0.22939663338538299</v>
      </c>
      <c r="K171">
        <f>before!K171</f>
        <v>0.19594570034563</v>
      </c>
      <c r="L171">
        <f>before!L171</f>
        <v>9.0932947725161001E-2</v>
      </c>
      <c r="M171">
        <f>before!M171</f>
        <v>0.110085802058755</v>
      </c>
      <c r="N171">
        <f>before!N171</f>
        <v>0.120948588548887</v>
      </c>
      <c r="O171">
        <f>before!O171</f>
        <v>0.19722111858998501</v>
      </c>
      <c r="P171">
        <f>before!P171</f>
        <v>0.26210202428587198</v>
      </c>
      <c r="Q171">
        <f>before!Q171</f>
        <v>0.25545296137430501</v>
      </c>
      <c r="R171">
        <f>before!R171</f>
        <v>0.27361447913324799</v>
      </c>
      <c r="S171">
        <f>before!S171</f>
        <v>0.26490401205238501</v>
      </c>
      <c r="T171">
        <f>before!T171</f>
        <v>0.26745432337594099</v>
      </c>
      <c r="U171">
        <f>before!U171</f>
        <v>0.27488553410658001</v>
      </c>
    </row>
    <row r="172" spans="1:21" x14ac:dyDescent="0.2">
      <c r="A172" t="str">
        <f>before!A172</f>
        <v>wavelet-LLH</v>
      </c>
      <c r="B172" t="str">
        <f>before!B172</f>
        <v>glcm</v>
      </c>
      <c r="C172" t="str">
        <f>before!C172</f>
        <v>SumSquares</v>
      </c>
      <c r="D172">
        <f>before!D172</f>
        <v>2.1373004074333801E-2</v>
      </c>
      <c r="E172">
        <f>before!E172</f>
        <v>2.1373004074333801E-2</v>
      </c>
      <c r="F172">
        <f>before!F172</f>
        <v>2.0240925541509299E-2</v>
      </c>
      <c r="G172">
        <f>before!G172</f>
        <v>1.7681318552932999E-2</v>
      </c>
      <c r="H172">
        <f>before!H172</f>
        <v>2.0839883689710501E-2</v>
      </c>
      <c r="I172">
        <f>before!I172</f>
        <v>1.9272253602041E-2</v>
      </c>
      <c r="J172">
        <f>before!J172</f>
        <v>1.8122986201277901E-2</v>
      </c>
      <c r="K172">
        <f>before!K172</f>
        <v>1.48185644528418E-2</v>
      </c>
      <c r="L172">
        <f>before!L172</f>
        <v>5.7372378474066597E-3</v>
      </c>
      <c r="M172">
        <f>before!M172</f>
        <v>7.2529422278068802E-3</v>
      </c>
      <c r="N172">
        <f>before!N172</f>
        <v>8.1301353516935997E-3</v>
      </c>
      <c r="O172">
        <f>before!O172</f>
        <v>1.49673955550621E-2</v>
      </c>
      <c r="P172">
        <f>before!P172</f>
        <v>2.14834202479233E-2</v>
      </c>
      <c r="Q172">
        <f>before!Q172</f>
        <v>2.0840856896410999E-2</v>
      </c>
      <c r="R172">
        <f>before!R172</f>
        <v>2.27682784872708E-2</v>
      </c>
      <c r="S172">
        <f>before!S172</f>
        <v>2.18070152018215E-2</v>
      </c>
      <c r="T172">
        <f>before!T172</f>
        <v>2.21106260075093E-2</v>
      </c>
      <c r="U172">
        <f>before!U172</f>
        <v>2.29292843569254E-2</v>
      </c>
    </row>
    <row r="173" spans="1:21" x14ac:dyDescent="0.2">
      <c r="A173" t="str">
        <f>before!A173</f>
        <v>wavelet-LLH</v>
      </c>
      <c r="B173" t="str">
        <f>before!B173</f>
        <v>gldm</v>
      </c>
      <c r="C173" t="str">
        <f>before!C173</f>
        <v>DependenceEntropy</v>
      </c>
      <c r="D173">
        <f>before!D173</f>
        <v>1.0495803188311701</v>
      </c>
      <c r="E173">
        <f>before!E173</f>
        <v>1.0495803188311701</v>
      </c>
      <c r="F173">
        <f>before!F173</f>
        <v>1.14187123507273</v>
      </c>
      <c r="G173">
        <f>before!G173</f>
        <v>1.0315692701825301</v>
      </c>
      <c r="H173">
        <f>before!H173</f>
        <v>1.1349342913815701</v>
      </c>
      <c r="I173">
        <f>before!I173</f>
        <v>1.1059106993635499</v>
      </c>
      <c r="J173">
        <f>before!J173</f>
        <v>1.06316409720196</v>
      </c>
      <c r="K173">
        <f>before!K173</f>
        <v>0.95939939898080295</v>
      </c>
      <c r="L173">
        <f>before!L173</f>
        <v>0.70355548913169397</v>
      </c>
      <c r="M173">
        <f>before!M173</f>
        <v>0.76901637114519406</v>
      </c>
      <c r="N173">
        <f>before!N173</f>
        <v>0.72367409591200205</v>
      </c>
      <c r="O173">
        <f>before!O173</f>
        <v>0.95757916909873197</v>
      </c>
      <c r="P173">
        <f>before!P173</f>
        <v>1.15672237887735</v>
      </c>
      <c r="Q173">
        <f>before!Q173</f>
        <v>1.1309824796007899</v>
      </c>
      <c r="R173">
        <f>before!R173</f>
        <v>1.1682082798595601</v>
      </c>
      <c r="S173">
        <f>before!S173</f>
        <v>1.1706096753923201</v>
      </c>
      <c r="T173">
        <f>before!T173</f>
        <v>1.1949290505543899</v>
      </c>
      <c r="U173">
        <f>before!U173</f>
        <v>1.2121765326684</v>
      </c>
    </row>
    <row r="174" spans="1:21" x14ac:dyDescent="0.2">
      <c r="A174" t="str">
        <f>before!A174</f>
        <v>wavelet-LLH</v>
      </c>
      <c r="B174" t="str">
        <f>before!B174</f>
        <v>gldm</v>
      </c>
      <c r="C174" t="str">
        <f>before!C174</f>
        <v>DependenceNonUniformity</v>
      </c>
      <c r="D174">
        <f>before!D174</f>
        <v>8668.4776549735707</v>
      </c>
      <c r="E174">
        <f>before!E174</f>
        <v>8668.4776549735707</v>
      </c>
      <c r="F174">
        <f>before!F174</f>
        <v>6072.7269998965103</v>
      </c>
      <c r="G174">
        <f>before!G174</f>
        <v>8486.1599622878693</v>
      </c>
      <c r="H174">
        <f>before!H174</f>
        <v>5332.4045315081403</v>
      </c>
      <c r="I174">
        <f>before!I174</f>
        <v>6279.9183441726</v>
      </c>
      <c r="J174">
        <f>before!J174</f>
        <v>5693.17556456282</v>
      </c>
      <c r="K174">
        <f>before!K174</f>
        <v>5691.8377302140298</v>
      </c>
      <c r="L174">
        <f>before!L174</f>
        <v>5164.5248911014296</v>
      </c>
      <c r="M174">
        <f>before!M174</f>
        <v>5348.6586852416103</v>
      </c>
      <c r="N174">
        <f>before!N174</f>
        <v>7714.8447535283203</v>
      </c>
      <c r="O174">
        <f>before!O174</f>
        <v>6684.8076319916299</v>
      </c>
      <c r="P174">
        <f>before!P174</f>
        <v>5011.1196815128096</v>
      </c>
      <c r="Q174">
        <f>before!Q174</f>
        <v>5187.3061668681903</v>
      </c>
      <c r="R174">
        <f>before!R174</f>
        <v>6779.2568276360998</v>
      </c>
      <c r="S174">
        <f>before!S174</f>
        <v>5599.3729711825099</v>
      </c>
      <c r="T174">
        <f>before!T174</f>
        <v>4306.2117346938703</v>
      </c>
      <c r="U174">
        <f>before!U174</f>
        <v>4314.2217257749198</v>
      </c>
    </row>
    <row r="175" spans="1:21" x14ac:dyDescent="0.2">
      <c r="A175" t="str">
        <f>before!A175</f>
        <v>wavelet-LLH</v>
      </c>
      <c r="B175" t="str">
        <f>before!B175</f>
        <v>gldm</v>
      </c>
      <c r="C175" t="str">
        <f>before!C175</f>
        <v>DependenceNonUniformityNormalized</v>
      </c>
      <c r="D175">
        <f>before!D175</f>
        <v>0.69425577887022005</v>
      </c>
      <c r="E175">
        <f>before!E175</f>
        <v>0.69425577887022005</v>
      </c>
      <c r="F175">
        <f>before!F175</f>
        <v>0.62845151608160099</v>
      </c>
      <c r="G175">
        <f>before!G175</f>
        <v>0.666731612373339</v>
      </c>
      <c r="H175">
        <f>before!H175</f>
        <v>0.62926652484165002</v>
      </c>
      <c r="I175">
        <f>before!I175</f>
        <v>0.64828309530015504</v>
      </c>
      <c r="J175">
        <f>before!J175</f>
        <v>0.65931390440797</v>
      </c>
      <c r="K175">
        <f>before!K175</f>
        <v>0.70829240047461794</v>
      </c>
      <c r="L175">
        <f>before!L175</f>
        <v>0.80344195567850496</v>
      </c>
      <c r="M175">
        <f>before!M175</f>
        <v>0.77618033452933</v>
      </c>
      <c r="N175">
        <f>before!N175</f>
        <v>0.78900028160445101</v>
      </c>
      <c r="O175">
        <f>before!O175</f>
        <v>0.69888213612040095</v>
      </c>
      <c r="P175">
        <f>before!P175</f>
        <v>0.62342867398766</v>
      </c>
      <c r="Q175">
        <f>before!Q175</f>
        <v>0.627243792849842</v>
      </c>
      <c r="R175">
        <f>before!R175</f>
        <v>0.61306355829590298</v>
      </c>
      <c r="S175">
        <f>before!S175</f>
        <v>0.61823705103041904</v>
      </c>
      <c r="T175">
        <f>before!T175</f>
        <v>0.61029077872645598</v>
      </c>
      <c r="U175">
        <f>before!U175</f>
        <v>0.60237667212718804</v>
      </c>
    </row>
    <row r="176" spans="1:21" x14ac:dyDescent="0.2">
      <c r="A176" t="str">
        <f>before!A176</f>
        <v>wavelet-LLH</v>
      </c>
      <c r="B176" t="str">
        <f>before!B176</f>
        <v>gldm</v>
      </c>
      <c r="C176" t="str">
        <f>before!C176</f>
        <v>DependenceVariance</v>
      </c>
      <c r="D176">
        <f>before!D176</f>
        <v>1.40056270359018</v>
      </c>
      <c r="E176">
        <f>before!E176</f>
        <v>1.40056270359018</v>
      </c>
      <c r="F176">
        <f>before!F176</f>
        <v>1.71979145404627</v>
      </c>
      <c r="G176">
        <f>before!G176</f>
        <v>1.49857483226872</v>
      </c>
      <c r="H176">
        <f>before!H176</f>
        <v>1.7319401906254299</v>
      </c>
      <c r="I176">
        <f>before!I176</f>
        <v>1.67318499828145</v>
      </c>
      <c r="J176">
        <f>before!J176</f>
        <v>1.5398593609651401</v>
      </c>
      <c r="K176">
        <f>before!K176</f>
        <v>1.3400644090145799</v>
      </c>
      <c r="L176">
        <f>before!L176</f>
        <v>0.85587421087502602</v>
      </c>
      <c r="M176">
        <f>before!M176</f>
        <v>0.92155143967951203</v>
      </c>
      <c r="N176">
        <f>before!N176</f>
        <v>0.903038788576222</v>
      </c>
      <c r="O176">
        <f>before!O176</f>
        <v>1.3411620220851099</v>
      </c>
      <c r="P176">
        <f>before!P176</f>
        <v>1.7210032638572099</v>
      </c>
      <c r="Q176">
        <f>before!Q176</f>
        <v>1.72088997542142</v>
      </c>
      <c r="R176">
        <f>before!R176</f>
        <v>1.7902606362918201</v>
      </c>
      <c r="S176">
        <f>before!S176</f>
        <v>1.7621737826710999</v>
      </c>
      <c r="T176">
        <f>before!T176</f>
        <v>1.83558515998992</v>
      </c>
      <c r="U176">
        <f>before!U176</f>
        <v>1.87439089656921</v>
      </c>
    </row>
    <row r="177" spans="1:21" x14ac:dyDescent="0.2">
      <c r="A177" t="str">
        <f>before!A177</f>
        <v>wavelet-LLH</v>
      </c>
      <c r="B177" t="str">
        <f>before!B177</f>
        <v>gldm</v>
      </c>
      <c r="C177" t="str">
        <f>before!C177</f>
        <v>GrayLevelNonUniformity</v>
      </c>
      <c r="D177">
        <f>before!D177</f>
        <v>11955.7637353836</v>
      </c>
      <c r="E177">
        <f>before!E177</f>
        <v>11955.7637353836</v>
      </c>
      <c r="F177">
        <f>before!F177</f>
        <v>9273.1964193314707</v>
      </c>
      <c r="G177">
        <f>before!G177</f>
        <v>12280.168447517201</v>
      </c>
      <c r="H177">
        <f>before!H177</f>
        <v>8119.73212178428</v>
      </c>
      <c r="I177">
        <f>before!I177</f>
        <v>9312.5319500361293</v>
      </c>
      <c r="J177">
        <f>before!J177</f>
        <v>8322.8554719166095</v>
      </c>
      <c r="K177">
        <f>before!K177</f>
        <v>7797.64385266301</v>
      </c>
      <c r="L177">
        <f>before!L177</f>
        <v>6348.4978220286202</v>
      </c>
      <c r="M177">
        <f>before!M177</f>
        <v>6789.75489769264</v>
      </c>
      <c r="N177">
        <f>before!N177</f>
        <v>9619.3090611577009</v>
      </c>
      <c r="O177">
        <f>before!O177</f>
        <v>9279.3962362780894</v>
      </c>
      <c r="P177">
        <f>before!P177</f>
        <v>7697.5332172182098</v>
      </c>
      <c r="Q177">
        <f>before!Q177</f>
        <v>7925.4911729141404</v>
      </c>
      <c r="R177">
        <f>before!R177</f>
        <v>10557.8531379996</v>
      </c>
      <c r="S177">
        <f>before!S177</f>
        <v>8663.9214971844904</v>
      </c>
      <c r="T177">
        <f>before!T177</f>
        <v>6745.1658163265301</v>
      </c>
      <c r="U177">
        <f>before!U177</f>
        <v>6833.8815973191804</v>
      </c>
    </row>
    <row r="178" spans="1:21" x14ac:dyDescent="0.2">
      <c r="A178" t="str">
        <f>before!A178</f>
        <v>wavelet-LLH</v>
      </c>
      <c r="B178" t="str">
        <f>before!B178</f>
        <v>gldm</v>
      </c>
      <c r="C178" t="str">
        <f>before!C178</f>
        <v>GrayLevelVariance</v>
      </c>
      <c r="D178">
        <f>before!D178</f>
        <v>2.1233231804275599E-2</v>
      </c>
      <c r="E178">
        <f>before!E178</f>
        <v>2.1233231804275599E-2</v>
      </c>
      <c r="F178">
        <f>before!F178</f>
        <v>2.0169904826064799E-2</v>
      </c>
      <c r="G178">
        <f>before!G178</f>
        <v>1.759237714027E-2</v>
      </c>
      <c r="H178">
        <f>before!H178</f>
        <v>2.09032262341113E-2</v>
      </c>
      <c r="I178">
        <f>before!I178</f>
        <v>1.9328380817790199E-2</v>
      </c>
      <c r="J178">
        <f>before!J178</f>
        <v>1.80743791594314E-2</v>
      </c>
      <c r="K178">
        <f>before!K178</f>
        <v>1.48305218601906E-2</v>
      </c>
      <c r="L178">
        <f>before!L178</f>
        <v>6.1840524246558198E-3</v>
      </c>
      <c r="M178">
        <f>before!M178</f>
        <v>7.34618359507745E-3</v>
      </c>
      <c r="N178">
        <f>before!N178</f>
        <v>8.1146931295918902E-3</v>
      </c>
      <c r="O178">
        <f>before!O178</f>
        <v>1.4929626958803E-2</v>
      </c>
      <c r="P178">
        <f>before!P178</f>
        <v>2.1178575689337301E-2</v>
      </c>
      <c r="Q178">
        <f>before!Q178</f>
        <v>2.0828828723449301E-2</v>
      </c>
      <c r="R178">
        <f>before!R178</f>
        <v>2.2614707089906001E-2</v>
      </c>
      <c r="S178">
        <f>before!S178</f>
        <v>2.1700259623247301E-2</v>
      </c>
      <c r="T178">
        <f>before!T178</f>
        <v>2.2026231836271899E-2</v>
      </c>
      <c r="U178">
        <f>before!U178</f>
        <v>2.2906897701816201E-2</v>
      </c>
    </row>
    <row r="179" spans="1:21" x14ac:dyDescent="0.2">
      <c r="A179" t="str">
        <f>before!A179</f>
        <v>wavelet-LLH</v>
      </c>
      <c r="B179" t="str">
        <f>before!B179</f>
        <v>gldm</v>
      </c>
      <c r="C179" t="str">
        <f>before!C179</f>
        <v>HighGrayLevelEmphasis</v>
      </c>
      <c r="D179">
        <f>before!D179</f>
        <v>3.93488707352234</v>
      </c>
      <c r="E179">
        <f>before!E179</f>
        <v>3.93488707352234</v>
      </c>
      <c r="F179">
        <f>before!F179</f>
        <v>3.9382179447376502</v>
      </c>
      <c r="G179">
        <f>before!G179</f>
        <v>3.9462602137020699</v>
      </c>
      <c r="H179">
        <f>before!H179</f>
        <v>3.9359216426716999</v>
      </c>
      <c r="I179">
        <f>before!I179</f>
        <v>3.9408485599256702</v>
      </c>
      <c r="J179">
        <f>before!J179</f>
        <v>3.9447596988998201</v>
      </c>
      <c r="K179">
        <f>before!K179</f>
        <v>3.9548282727725201</v>
      </c>
      <c r="L179">
        <f>before!L179</f>
        <v>3.9813316739265701</v>
      </c>
      <c r="M179">
        <f>before!M179</f>
        <v>3.9777971266869798</v>
      </c>
      <c r="N179">
        <f>before!N179</f>
        <v>3.9754551032931</v>
      </c>
      <c r="O179">
        <f>before!O179</f>
        <v>3.9545216936748502</v>
      </c>
      <c r="P179">
        <f>before!P179</f>
        <v>3.9350584722567801</v>
      </c>
      <c r="Q179">
        <f>before!Q179</f>
        <v>3.9361547762998699</v>
      </c>
      <c r="R179">
        <f>before!R179</f>
        <v>3.9305480195333602</v>
      </c>
      <c r="S179">
        <f>before!S179</f>
        <v>3.93342166280225</v>
      </c>
      <c r="T179">
        <f>before!T179</f>
        <v>3.9323979591836702</v>
      </c>
      <c r="U179">
        <f>before!U179</f>
        <v>3.9296285953644201</v>
      </c>
    </row>
    <row r="180" spans="1:21" x14ac:dyDescent="0.2">
      <c r="A180" t="str">
        <f>before!A180</f>
        <v>wavelet-LLH</v>
      </c>
      <c r="B180" t="str">
        <f>before!B180</f>
        <v>gldm</v>
      </c>
      <c r="C180" t="str">
        <f>before!C180</f>
        <v>LargeDependenceEmphasis</v>
      </c>
      <c r="D180">
        <f>before!D180</f>
        <v>75.551337497997693</v>
      </c>
      <c r="E180">
        <f>before!E180</f>
        <v>75.551337497997693</v>
      </c>
      <c r="F180">
        <f>before!F180</f>
        <v>74.441167339335607</v>
      </c>
      <c r="G180">
        <f>before!G180</f>
        <v>75.338623507228107</v>
      </c>
      <c r="H180">
        <f>before!H180</f>
        <v>74.506490441349996</v>
      </c>
      <c r="I180">
        <f>before!I180</f>
        <v>74.728295653969198</v>
      </c>
      <c r="J180">
        <f>before!J180</f>
        <v>75.090098436595198</v>
      </c>
      <c r="K180">
        <f>before!K180</f>
        <v>75.836983573917294</v>
      </c>
      <c r="L180">
        <f>before!L180</f>
        <v>77.513690105787106</v>
      </c>
      <c r="M180">
        <f>before!M180</f>
        <v>77.166303874619004</v>
      </c>
      <c r="N180">
        <f>before!N180</f>
        <v>77.384127633462796</v>
      </c>
      <c r="O180">
        <f>before!O180</f>
        <v>75.895765812859295</v>
      </c>
      <c r="P180">
        <f>before!P180</f>
        <v>74.354316994277099</v>
      </c>
      <c r="Q180">
        <f>before!Q180</f>
        <v>74.491898428053204</v>
      </c>
      <c r="R180">
        <f>before!R180</f>
        <v>74.257189365165402</v>
      </c>
      <c r="S180">
        <f>before!S180</f>
        <v>74.279894004637299</v>
      </c>
      <c r="T180">
        <f>before!T180</f>
        <v>74.0181405895691</v>
      </c>
      <c r="U180">
        <f>before!U180</f>
        <v>73.832728288187596</v>
      </c>
    </row>
    <row r="181" spans="1:21" x14ac:dyDescent="0.2">
      <c r="A181" t="str">
        <f>before!A181</f>
        <v>wavelet-LLH</v>
      </c>
      <c r="B181" t="str">
        <f>before!B181</f>
        <v>gldm</v>
      </c>
      <c r="C181" t="str">
        <f>before!C181</f>
        <v>LargeDependenceHighGrayLevelEmphasis</v>
      </c>
      <c r="D181">
        <f>before!D181</f>
        <v>301.28920390837698</v>
      </c>
      <c r="E181">
        <f>before!E181</f>
        <v>301.28920390837698</v>
      </c>
      <c r="F181">
        <f>before!F181</f>
        <v>297.67618751940302</v>
      </c>
      <c r="G181">
        <f>before!G181</f>
        <v>301.278126964173</v>
      </c>
      <c r="H181">
        <f>before!H181</f>
        <v>297.92931319329699</v>
      </c>
      <c r="I181">
        <f>before!I181</f>
        <v>298.82987509032699</v>
      </c>
      <c r="J181">
        <f>before!J181</f>
        <v>300.27110596409898</v>
      </c>
      <c r="K181">
        <f>before!K181</f>
        <v>303.25348432055699</v>
      </c>
      <c r="L181">
        <f>before!L181</f>
        <v>310.03049159925303</v>
      </c>
      <c r="M181">
        <f>before!M181</f>
        <v>308.63778841967701</v>
      </c>
      <c r="N181">
        <f>before!N181</f>
        <v>309.50214767846097</v>
      </c>
      <c r="O181">
        <f>before!O181</f>
        <v>303.51813904861399</v>
      </c>
      <c r="P181">
        <f>before!P181</f>
        <v>297.28663846728</v>
      </c>
      <c r="Q181">
        <f>before!Q181</f>
        <v>297.874727932285</v>
      </c>
      <c r="R181">
        <f>before!R181</f>
        <v>296.919696147585</v>
      </c>
      <c r="S181">
        <f>before!S181</f>
        <v>297.00529976813499</v>
      </c>
      <c r="T181">
        <f>before!T181</f>
        <v>295.97094671201802</v>
      </c>
      <c r="U181">
        <f>before!U181</f>
        <v>295.22535604579701</v>
      </c>
    </row>
    <row r="182" spans="1:21" x14ac:dyDescent="0.2">
      <c r="A182" t="str">
        <f>before!A182</f>
        <v>wavelet-LLH</v>
      </c>
      <c r="B182" t="str">
        <f>before!B182</f>
        <v>gldm</v>
      </c>
      <c r="C182" t="str">
        <f>before!C182</f>
        <v>LargeDependenceLowGrayLevelEmphasis</v>
      </c>
      <c r="D182">
        <f>before!D182</f>
        <v>19.116870895402801</v>
      </c>
      <c r="E182">
        <f>before!E182</f>
        <v>19.116870895402801</v>
      </c>
      <c r="F182">
        <f>before!F182</f>
        <v>18.632412294318499</v>
      </c>
      <c r="G182">
        <f>before!G182</f>
        <v>18.853747642991799</v>
      </c>
      <c r="H182">
        <f>before!H182</f>
        <v>18.650784753363201</v>
      </c>
      <c r="I182">
        <f>before!I182</f>
        <v>18.702900794879699</v>
      </c>
      <c r="J182">
        <f>before!J182</f>
        <v>18.794846554719101</v>
      </c>
      <c r="K182">
        <f>before!K182</f>
        <v>18.982858387257298</v>
      </c>
      <c r="L182">
        <f>before!L182</f>
        <v>19.384489732420601</v>
      </c>
      <c r="M182">
        <f>before!M182</f>
        <v>19.2984327383543</v>
      </c>
      <c r="N182">
        <f>before!N182</f>
        <v>19.3546226222131</v>
      </c>
      <c r="O182">
        <f>before!O182</f>
        <v>18.990172503920501</v>
      </c>
      <c r="P182">
        <f>before!P182</f>
        <v>18.621236626026299</v>
      </c>
      <c r="Q182">
        <f>before!Q182</f>
        <v>18.6461910519951</v>
      </c>
      <c r="R182">
        <f>before!R182</f>
        <v>18.591562669560499</v>
      </c>
      <c r="S182">
        <f>before!S182</f>
        <v>18.598542563762798</v>
      </c>
      <c r="T182">
        <f>before!T182</f>
        <v>18.529939058956899</v>
      </c>
      <c r="U182">
        <f>before!U182</f>
        <v>18.484571348785199</v>
      </c>
    </row>
    <row r="183" spans="1:21" x14ac:dyDescent="0.2">
      <c r="A183" t="str">
        <f>before!A183</f>
        <v>wavelet-LLH</v>
      </c>
      <c r="B183" t="str">
        <f>before!B183</f>
        <v>gldm</v>
      </c>
      <c r="C183" t="str">
        <f>before!C183</f>
        <v>LowGrayLevelEmphasis</v>
      </c>
      <c r="D183">
        <f>before!D183</f>
        <v>0.266278231619413</v>
      </c>
      <c r="E183">
        <f>before!E183</f>
        <v>0.266278231619413</v>
      </c>
      <c r="F183">
        <f>before!F183</f>
        <v>0.26544551381558501</v>
      </c>
      <c r="G183">
        <f>before!G183</f>
        <v>0.26343494657448102</v>
      </c>
      <c r="H183">
        <f>before!H183</f>
        <v>0.26601958933207398</v>
      </c>
      <c r="I183">
        <f>before!I183</f>
        <v>0.26478786001858101</v>
      </c>
      <c r="J183">
        <f>before!J183</f>
        <v>0.26381007527504302</v>
      </c>
      <c r="K183">
        <f>before!K183</f>
        <v>0.26129293180686902</v>
      </c>
      <c r="L183">
        <f>before!L183</f>
        <v>0.25466708151835699</v>
      </c>
      <c r="M183">
        <f>before!M183</f>
        <v>0.25555071832825399</v>
      </c>
      <c r="N183">
        <f>before!N183</f>
        <v>0.25613622417672299</v>
      </c>
      <c r="O183">
        <f>before!O183</f>
        <v>0.26136957658128501</v>
      </c>
      <c r="P183">
        <f>before!P183</f>
        <v>0.26623538193580398</v>
      </c>
      <c r="Q183">
        <f>before!Q183</f>
        <v>0.26596130592502998</v>
      </c>
      <c r="R183">
        <f>before!R183</f>
        <v>0.26736299511665701</v>
      </c>
      <c r="S183">
        <f>before!S183</f>
        <v>0.26664458429943599</v>
      </c>
      <c r="T183">
        <f>before!T183</f>
        <v>0.26690051020408101</v>
      </c>
      <c r="U183">
        <f>before!U183</f>
        <v>0.26759285115889397</v>
      </c>
    </row>
    <row r="184" spans="1:21" x14ac:dyDescent="0.2">
      <c r="A184" t="str">
        <f>before!A184</f>
        <v>wavelet-LLH</v>
      </c>
      <c r="B184" t="str">
        <f>before!B184</f>
        <v>gldm</v>
      </c>
      <c r="C184" t="str">
        <f>before!C184</f>
        <v>SmallDependenceEmphasis</v>
      </c>
      <c r="D184">
        <f>before!D184</f>
        <v>2.5495486085761399E-2</v>
      </c>
      <c r="E184">
        <f>before!E184</f>
        <v>2.5495486085761399E-2</v>
      </c>
      <c r="F184">
        <f>before!F184</f>
        <v>3.1992522162275501E-2</v>
      </c>
      <c r="G184">
        <f>before!G184</f>
        <v>2.9603944052916199E-2</v>
      </c>
      <c r="H184">
        <f>before!H184</f>
        <v>3.2323562319445998E-2</v>
      </c>
      <c r="I184">
        <f>before!I184</f>
        <v>3.1206486217135E-2</v>
      </c>
      <c r="J184">
        <f>before!J184</f>
        <v>2.9076370205806001E-2</v>
      </c>
      <c r="K184">
        <f>before!K184</f>
        <v>2.5155675064533801E-2</v>
      </c>
      <c r="L184">
        <f>before!L184</f>
        <v>1.9087045783650201E-2</v>
      </c>
      <c r="M184">
        <f>before!M184</f>
        <v>2.02595152337742E-2</v>
      </c>
      <c r="N184">
        <f>before!N184</f>
        <v>2.0631750339393899E-2</v>
      </c>
      <c r="O184">
        <f>before!O184</f>
        <v>2.6930974889423299E-2</v>
      </c>
      <c r="P184">
        <f>before!P184</f>
        <v>3.1584209364770299E-2</v>
      </c>
      <c r="Q184">
        <f>before!Q184</f>
        <v>3.2435080058939199E-2</v>
      </c>
      <c r="R184">
        <f>before!R184</f>
        <v>3.3357139487863098E-2</v>
      </c>
      <c r="S184">
        <f>before!S184</f>
        <v>3.2153520394045301E-2</v>
      </c>
      <c r="T184">
        <f>before!T184</f>
        <v>3.3412717516249801E-2</v>
      </c>
      <c r="U184">
        <f>before!U184</f>
        <v>3.4080649683363502E-2</v>
      </c>
    </row>
    <row r="185" spans="1:21" x14ac:dyDescent="0.2">
      <c r="A185" t="str">
        <f>before!A185</f>
        <v>wavelet-LLH</v>
      </c>
      <c r="B185" t="str">
        <f>before!B185</f>
        <v>gldm</v>
      </c>
      <c r="C185" t="str">
        <f>before!C185</f>
        <v>SmallDependenceHighGrayLevelEmphasis</v>
      </c>
      <c r="D185">
        <f>before!D185</f>
        <v>6.5428716065243198E-2</v>
      </c>
      <c r="E185">
        <f>before!E185</f>
        <v>6.5428716065243198E-2</v>
      </c>
      <c r="F185">
        <f>before!F185</f>
        <v>7.2518020623299401E-2</v>
      </c>
      <c r="G185">
        <f>before!G185</f>
        <v>6.9547140133726496E-2</v>
      </c>
      <c r="H185">
        <f>before!H185</f>
        <v>7.2965085561318296E-2</v>
      </c>
      <c r="I185">
        <f>before!I185</f>
        <v>7.17135261630584E-2</v>
      </c>
      <c r="J185">
        <f>before!J185</f>
        <v>6.9191024154627398E-2</v>
      </c>
      <c r="K185">
        <f>before!K185</f>
        <v>6.5281734603580902E-2</v>
      </c>
      <c r="L185">
        <f>before!L185</f>
        <v>5.9079981516679501E-2</v>
      </c>
      <c r="M185">
        <f>before!M185</f>
        <v>6.0141238993434001E-2</v>
      </c>
      <c r="N185">
        <f>before!N185</f>
        <v>6.0095692978220802E-2</v>
      </c>
      <c r="O185">
        <f>before!O185</f>
        <v>6.6758574588186501E-2</v>
      </c>
      <c r="P185">
        <f>before!P185</f>
        <v>7.1959712137691104E-2</v>
      </c>
      <c r="Q185">
        <f>before!Q185</f>
        <v>7.2747172311532798E-2</v>
      </c>
      <c r="R185">
        <f>before!R185</f>
        <v>7.3577469749848703E-2</v>
      </c>
      <c r="S185">
        <f>before!S185</f>
        <v>7.2856104321019605E-2</v>
      </c>
      <c r="T185">
        <f>before!T185</f>
        <v>7.4079819422519996E-2</v>
      </c>
      <c r="U185">
        <f>before!U185</f>
        <v>7.4747619677324698E-2</v>
      </c>
    </row>
    <row r="186" spans="1:21" x14ac:dyDescent="0.2">
      <c r="A186" t="str">
        <f>before!A186</f>
        <v>wavelet-LLH</v>
      </c>
      <c r="B186" t="str">
        <f>before!B186</f>
        <v>gldm</v>
      </c>
      <c r="C186" t="str">
        <f>before!C186</f>
        <v>SmallDependenceLowGrayLevelEmphasis</v>
      </c>
      <c r="D186">
        <f>before!D186</f>
        <v>1.5512178590891001E-2</v>
      </c>
      <c r="E186">
        <f>before!E186</f>
        <v>1.5512178590891001E-2</v>
      </c>
      <c r="F186">
        <f>before!F186</f>
        <v>2.1861147547019601E-2</v>
      </c>
      <c r="G186">
        <f>before!G186</f>
        <v>1.9618145032713599E-2</v>
      </c>
      <c r="H186">
        <f>before!H186</f>
        <v>2.2163181508977999E-2</v>
      </c>
      <c r="I186">
        <f>before!I186</f>
        <v>2.10797262306541E-2</v>
      </c>
      <c r="J186">
        <f>before!J186</f>
        <v>1.9047706718600701E-2</v>
      </c>
      <c r="K186">
        <f>before!K186</f>
        <v>1.5124160179772E-2</v>
      </c>
      <c r="L186">
        <f>before!L186</f>
        <v>9.08881185039297E-3</v>
      </c>
      <c r="M186">
        <f>before!M186</f>
        <v>1.02890842938593E-2</v>
      </c>
      <c r="N186">
        <f>before!N186</f>
        <v>1.0765764679687199E-2</v>
      </c>
      <c r="O186">
        <f>before!O186</f>
        <v>1.6974074964732501E-2</v>
      </c>
      <c r="P186">
        <f>before!P186</f>
        <v>2.1490333671540001E-2</v>
      </c>
      <c r="Q186">
        <f>before!Q186</f>
        <v>2.2357056995790801E-2</v>
      </c>
      <c r="R186">
        <f>before!R186</f>
        <v>2.3302056922366601E-2</v>
      </c>
      <c r="S186">
        <f>before!S186</f>
        <v>2.1977874412301701E-2</v>
      </c>
      <c r="T186">
        <f>before!T186</f>
        <v>2.3245942039682201E-2</v>
      </c>
      <c r="U186">
        <f>before!U186</f>
        <v>2.3913907184873202E-2</v>
      </c>
    </row>
    <row r="187" spans="1:21" x14ac:dyDescent="0.2">
      <c r="A187" t="str">
        <f>before!A187</f>
        <v>wavelet-LLH</v>
      </c>
      <c r="B187" t="str">
        <f>before!B187</f>
        <v>glrlm</v>
      </c>
      <c r="C187" t="str">
        <f>before!C187</f>
        <v>GrayLevelNonUniformity</v>
      </c>
      <c r="D187">
        <f>before!D187</f>
        <v>333.381559263067</v>
      </c>
      <c r="E187">
        <f>before!E187</f>
        <v>333.381559263067</v>
      </c>
      <c r="F187">
        <f>before!F187</f>
        <v>314.37654088055899</v>
      </c>
      <c r="G187">
        <f>before!G187</f>
        <v>355.34854359091202</v>
      </c>
      <c r="H187">
        <f>before!H187</f>
        <v>269.59925124257597</v>
      </c>
      <c r="I187">
        <f>before!I187</f>
        <v>302.08757434029701</v>
      </c>
      <c r="J187">
        <f>before!J187</f>
        <v>253.09866611648999</v>
      </c>
      <c r="K187">
        <f>before!K187</f>
        <v>211.780993545114</v>
      </c>
      <c r="L187">
        <f>before!L187</f>
        <v>133.619520715764</v>
      </c>
      <c r="M187">
        <f>before!M187</f>
        <v>152.39141619658699</v>
      </c>
      <c r="N187">
        <f>before!N187</f>
        <v>194.240785998642</v>
      </c>
      <c r="O187">
        <f>before!O187</f>
        <v>245.63218512856201</v>
      </c>
      <c r="P187">
        <f>before!P187</f>
        <v>262.10718530551298</v>
      </c>
      <c r="Q187">
        <f>before!Q187</f>
        <v>263.45752826689602</v>
      </c>
      <c r="R187">
        <f>before!R187</f>
        <v>359.62521258000203</v>
      </c>
      <c r="S187">
        <f>before!S187</f>
        <v>297.45320950799203</v>
      </c>
      <c r="T187">
        <f>before!T187</f>
        <v>242.61293547857301</v>
      </c>
      <c r="U187">
        <f>before!U187</f>
        <v>251.39106753113401</v>
      </c>
    </row>
    <row r="188" spans="1:21" x14ac:dyDescent="0.2">
      <c r="A188" t="str">
        <f>before!A188</f>
        <v>wavelet-LLH</v>
      </c>
      <c r="B188" t="str">
        <f>before!B188</f>
        <v>glrlm</v>
      </c>
      <c r="C188" t="str">
        <f>before!C188</f>
        <v>GrayLevelNonUniformityNormalized</v>
      </c>
      <c r="D188">
        <f>before!D188</f>
        <v>0.54801473540268097</v>
      </c>
      <c r="E188">
        <f>before!E188</f>
        <v>0.54801473540268097</v>
      </c>
      <c r="F188">
        <f>before!F188</f>
        <v>0.54966271942914002</v>
      </c>
      <c r="G188">
        <f>before!G188</f>
        <v>0.54754663188721497</v>
      </c>
      <c r="H188">
        <f>before!H188</f>
        <v>0.54149088511605903</v>
      </c>
      <c r="I188">
        <f>before!I188</f>
        <v>0.54980737533216695</v>
      </c>
      <c r="J188">
        <f>before!J188</f>
        <v>0.55195795645023704</v>
      </c>
      <c r="K188">
        <f>before!K188</f>
        <v>0.56921733445559697</v>
      </c>
      <c r="L188">
        <f>before!L188</f>
        <v>0.676848850611798</v>
      </c>
      <c r="M188">
        <f>before!M188</f>
        <v>0.65659633848194898</v>
      </c>
      <c r="N188">
        <f>before!N188</f>
        <v>0.62032813819445198</v>
      </c>
      <c r="O188">
        <f>before!O188</f>
        <v>0.56037516794369602</v>
      </c>
      <c r="P188">
        <f>before!P188</f>
        <v>0.54513942643552604</v>
      </c>
      <c r="Q188">
        <f>before!Q188</f>
        <v>0.54183688113936102</v>
      </c>
      <c r="R188">
        <f>before!R188</f>
        <v>0.53346826130333402</v>
      </c>
      <c r="S188">
        <f>before!S188</f>
        <v>0.541666482667152</v>
      </c>
      <c r="T188">
        <f>before!T188</f>
        <v>0.54487005103243502</v>
      </c>
      <c r="U188">
        <f>before!U188</f>
        <v>0.54209704663502301</v>
      </c>
    </row>
    <row r="189" spans="1:21" x14ac:dyDescent="0.2">
      <c r="A189" t="str">
        <f>before!A189</f>
        <v>wavelet-LLH</v>
      </c>
      <c r="B189" t="str">
        <f>before!B189</f>
        <v>glrlm</v>
      </c>
      <c r="C189" t="str">
        <f>before!C189</f>
        <v>GrayLevelVariance</v>
      </c>
      <c r="D189">
        <f>before!D189</f>
        <v>0.22599263229865901</v>
      </c>
      <c r="E189">
        <f>before!E189</f>
        <v>0.22599263229865901</v>
      </c>
      <c r="F189">
        <f>before!F189</f>
        <v>0.22516864028542899</v>
      </c>
      <c r="G189">
        <f>before!G189</f>
        <v>0.22622668405639201</v>
      </c>
      <c r="H189">
        <f>before!H189</f>
        <v>0.22925455744197001</v>
      </c>
      <c r="I189">
        <f>before!I189</f>
        <v>0.225096312333916</v>
      </c>
      <c r="J189">
        <f>before!J189</f>
        <v>0.22402102177488101</v>
      </c>
      <c r="K189">
        <f>before!K189</f>
        <v>0.21539133277220099</v>
      </c>
      <c r="L189">
        <f>before!L189</f>
        <v>0.1615755746941</v>
      </c>
      <c r="M189">
        <f>before!M189</f>
        <v>0.17170183075902501</v>
      </c>
      <c r="N189">
        <f>before!N189</f>
        <v>0.18983593090277301</v>
      </c>
      <c r="O189">
        <f>before!O189</f>
        <v>0.21981241602815099</v>
      </c>
      <c r="P189">
        <f>before!P189</f>
        <v>0.22743028678223601</v>
      </c>
      <c r="Q189">
        <f>before!Q189</f>
        <v>0.22908155943031899</v>
      </c>
      <c r="R189">
        <f>before!R189</f>
        <v>0.23326586934833199</v>
      </c>
      <c r="S189">
        <f>before!S189</f>
        <v>0.229166758666423</v>
      </c>
      <c r="T189">
        <f>before!T189</f>
        <v>0.22756497448378199</v>
      </c>
      <c r="U189">
        <f>before!U189</f>
        <v>0.228951476682488</v>
      </c>
    </row>
    <row r="190" spans="1:21" x14ac:dyDescent="0.2">
      <c r="A190" t="str">
        <f>before!A190</f>
        <v>wavelet-LLH</v>
      </c>
      <c r="B190" t="str">
        <f>before!B190</f>
        <v>glrlm</v>
      </c>
      <c r="C190" t="str">
        <f>before!C190</f>
        <v>HighGrayLevelRunEmphasis</v>
      </c>
      <c r="D190">
        <f>before!D190</f>
        <v>2.9569197909092599</v>
      </c>
      <c r="E190">
        <f>before!E190</f>
        <v>2.9569197909092599</v>
      </c>
      <c r="F190">
        <f>before!F190</f>
        <v>2.9653232960748102</v>
      </c>
      <c r="G190">
        <f>before!G190</f>
        <v>2.9546424067685901</v>
      </c>
      <c r="H190">
        <f>before!H190</f>
        <v>2.9247298681774399</v>
      </c>
      <c r="I190">
        <f>before!I190</f>
        <v>2.9668730652275501</v>
      </c>
      <c r="J190">
        <f>before!J190</f>
        <v>2.97763523329284</v>
      </c>
      <c r="K190">
        <f>before!K190</f>
        <v>3.0504324247590202</v>
      </c>
      <c r="L190">
        <f>before!L190</f>
        <v>3.3886517759757102</v>
      </c>
      <c r="M190">
        <f>before!M190</f>
        <v>3.3355704944571398</v>
      </c>
      <c r="N190">
        <f>before!N190</f>
        <v>3.2293165122053802</v>
      </c>
      <c r="O190">
        <f>before!O190</f>
        <v>3.0139417819143399</v>
      </c>
      <c r="P190">
        <f>before!P190</f>
        <v>2.9432282537885799</v>
      </c>
      <c r="Q190">
        <f>before!Q190</f>
        <v>2.92604829911624</v>
      </c>
      <c r="R190">
        <f>before!R190</f>
        <v>2.8834834663040199</v>
      </c>
      <c r="S190">
        <f>before!S190</f>
        <v>2.9270575799274199</v>
      </c>
      <c r="T190">
        <f>before!T190</f>
        <v>2.9440538290898299</v>
      </c>
      <c r="U190">
        <f>before!U190</f>
        <v>2.9296156731075702</v>
      </c>
    </row>
    <row r="191" spans="1:21" x14ac:dyDescent="0.2">
      <c r="A191" t="str">
        <f>before!A191</f>
        <v>wavelet-LLH</v>
      </c>
      <c r="B191" t="str">
        <f>before!B191</f>
        <v>glrlm</v>
      </c>
      <c r="C191" t="str">
        <f>before!C191</f>
        <v>LongRunEmphasis</v>
      </c>
      <c r="D191">
        <f>before!D191</f>
        <v>1132.59375612695</v>
      </c>
      <c r="E191">
        <f>before!E191</f>
        <v>1132.59375612695</v>
      </c>
      <c r="F191">
        <f>before!F191</f>
        <v>755.03425727474803</v>
      </c>
      <c r="G191">
        <f>before!G191</f>
        <v>994.63111111200305</v>
      </c>
      <c r="H191">
        <f>before!H191</f>
        <v>752.71353723737502</v>
      </c>
      <c r="I191">
        <f>before!I191</f>
        <v>814.87870828497705</v>
      </c>
      <c r="J191">
        <f>before!J191</f>
        <v>877.22081054637499</v>
      </c>
      <c r="K191">
        <f>before!K191</f>
        <v>1180.6461970779901</v>
      </c>
      <c r="L191">
        <f>before!L191</f>
        <v>1999.9356712666499</v>
      </c>
      <c r="M191">
        <f>before!M191</f>
        <v>1745.86231659796</v>
      </c>
      <c r="N191">
        <f>before!N191</f>
        <v>2068.3223149711198</v>
      </c>
      <c r="O191">
        <f>before!O191</f>
        <v>1155.8519942010701</v>
      </c>
      <c r="P191">
        <f>before!P191</f>
        <v>722.07611596331901</v>
      </c>
      <c r="Q191">
        <f>before!Q191</f>
        <v>736.71392837952499</v>
      </c>
      <c r="R191">
        <f>before!R191</f>
        <v>702.25186338932201</v>
      </c>
      <c r="S191">
        <f>before!S191</f>
        <v>710.30747706388001</v>
      </c>
      <c r="T191">
        <f>before!T191</f>
        <v>631.94619640128201</v>
      </c>
      <c r="U191">
        <f>before!U191</f>
        <v>605.37552482048704</v>
      </c>
    </row>
    <row r="192" spans="1:21" x14ac:dyDescent="0.2">
      <c r="A192" t="str">
        <f>before!A192</f>
        <v>wavelet-LLH</v>
      </c>
      <c r="B192" t="str">
        <f>before!B192</f>
        <v>glrlm</v>
      </c>
      <c r="C192" t="str">
        <f>before!C192</f>
        <v>LongRunHighGrayLevelEmphasis</v>
      </c>
      <c r="D192">
        <f>before!D192</f>
        <v>4527.6140808795199</v>
      </c>
      <c r="E192">
        <f>before!E192</f>
        <v>4527.6140808795199</v>
      </c>
      <c r="F192">
        <f>before!F192</f>
        <v>3019.0473156149301</v>
      </c>
      <c r="G192">
        <f>before!G192</f>
        <v>3977.4278401434399</v>
      </c>
      <c r="H192">
        <f>before!H192</f>
        <v>3009.7112049749699</v>
      </c>
      <c r="I192">
        <f>before!I192</f>
        <v>3258.4280917154601</v>
      </c>
      <c r="J192">
        <f>before!J192</f>
        <v>3507.78017380759</v>
      </c>
      <c r="K192">
        <f>before!K192</f>
        <v>4721.5005716999003</v>
      </c>
      <c r="L192">
        <f>before!L192</f>
        <v>7999.1102100820399</v>
      </c>
      <c r="M192">
        <f>before!M192</f>
        <v>6982.7665442034004</v>
      </c>
      <c r="N192">
        <f>before!N192</f>
        <v>8272.4833330846996</v>
      </c>
      <c r="O192">
        <f>before!O192</f>
        <v>4622.3685061023498</v>
      </c>
      <c r="P192">
        <f>before!P192</f>
        <v>2887.1304872292199</v>
      </c>
      <c r="Q192">
        <f>before!Q192</f>
        <v>2945.72160521657</v>
      </c>
      <c r="R192">
        <f>before!R192</f>
        <v>2807.8082004153198</v>
      </c>
      <c r="S192">
        <f>before!S192</f>
        <v>2840.0595657665099</v>
      </c>
      <c r="T192">
        <f>before!T192</f>
        <v>2526.65784093711</v>
      </c>
      <c r="U192">
        <f>before!U192</f>
        <v>2420.3627437986302</v>
      </c>
    </row>
    <row r="193" spans="1:21" x14ac:dyDescent="0.2">
      <c r="A193" t="str">
        <f>before!A193</f>
        <v>wavelet-LLH</v>
      </c>
      <c r="B193" t="str">
        <f>before!B193</f>
        <v>glrlm</v>
      </c>
      <c r="C193" t="str">
        <f>before!C193</f>
        <v>LongRunLowGrayLevelEmphasis</v>
      </c>
      <c r="D193">
        <f>before!D193</f>
        <v>283.83867493880803</v>
      </c>
      <c r="E193">
        <f>before!E193</f>
        <v>283.83867493880803</v>
      </c>
      <c r="F193">
        <f>before!F193</f>
        <v>189.03099268970001</v>
      </c>
      <c r="G193">
        <f>before!G193</f>
        <v>248.931928854143</v>
      </c>
      <c r="H193">
        <f>before!H193</f>
        <v>188.464120302976</v>
      </c>
      <c r="I193">
        <f>before!I193</f>
        <v>203.991362427355</v>
      </c>
      <c r="J193">
        <f>before!J193</f>
        <v>219.58096973107101</v>
      </c>
      <c r="K193">
        <f>before!K193</f>
        <v>295.432603422515</v>
      </c>
      <c r="L193">
        <f>before!L193</f>
        <v>500.14203656281097</v>
      </c>
      <c r="M193">
        <f>before!M193</f>
        <v>436.63625969660899</v>
      </c>
      <c r="N193">
        <f>before!N193</f>
        <v>517.282060442736</v>
      </c>
      <c r="O193">
        <f>before!O193</f>
        <v>289.22286622575598</v>
      </c>
      <c r="P193">
        <f>before!P193</f>
        <v>180.81252314684301</v>
      </c>
      <c r="Q193">
        <f>before!Q193</f>
        <v>184.46200917026201</v>
      </c>
      <c r="R193">
        <f>before!R193</f>
        <v>175.862779132821</v>
      </c>
      <c r="S193">
        <f>before!S193</f>
        <v>177.86945488822201</v>
      </c>
      <c r="T193">
        <f>before!T193</f>
        <v>158.26828526732399</v>
      </c>
      <c r="U193">
        <f>before!U193</f>
        <v>151.62872007595001</v>
      </c>
    </row>
    <row r="194" spans="1:21" x14ac:dyDescent="0.2">
      <c r="A194" t="str">
        <f>before!A194</f>
        <v>wavelet-LLH</v>
      </c>
      <c r="B194" t="str">
        <f>before!B194</f>
        <v>glrlm</v>
      </c>
      <c r="C194" t="str">
        <f>before!C194</f>
        <v>LowGrayLevelRunEmphasis</v>
      </c>
      <c r="D194">
        <f>before!D194</f>
        <v>0.51077005227268402</v>
      </c>
      <c r="E194">
        <f>before!E194</f>
        <v>0.51077005227268402</v>
      </c>
      <c r="F194">
        <f>before!F194</f>
        <v>0.50866917598129602</v>
      </c>
      <c r="G194">
        <f>before!G194</f>
        <v>0.51133939830785002</v>
      </c>
      <c r="H194">
        <f>before!H194</f>
        <v>0.51881753295563704</v>
      </c>
      <c r="I194">
        <f>before!I194</f>
        <v>0.50828173369311103</v>
      </c>
      <c r="J194">
        <f>before!J194</f>
        <v>0.50559119167678901</v>
      </c>
      <c r="K194">
        <f>before!K194</f>
        <v>0.487391893810244</v>
      </c>
      <c r="L194">
        <f>before!L194</f>
        <v>0.40283705600607</v>
      </c>
      <c r="M194">
        <f>before!M194</f>
        <v>0.41610737638571499</v>
      </c>
      <c r="N194">
        <f>before!N194</f>
        <v>0.44267087194865301</v>
      </c>
      <c r="O194">
        <f>before!O194</f>
        <v>0.49651455452141202</v>
      </c>
      <c r="P194">
        <f>before!P194</f>
        <v>0.51419293655285403</v>
      </c>
      <c r="Q194">
        <f>before!Q194</f>
        <v>0.51848792522093701</v>
      </c>
      <c r="R194">
        <f>before!R194</f>
        <v>0.52912913342399404</v>
      </c>
      <c r="S194">
        <f>before!S194</f>
        <v>0.51823560501814303</v>
      </c>
      <c r="T194">
        <f>before!T194</f>
        <v>0.51398654272754196</v>
      </c>
      <c r="U194">
        <f>before!U194</f>
        <v>0.51759608172310601</v>
      </c>
    </row>
    <row r="195" spans="1:21" x14ac:dyDescent="0.2">
      <c r="A195" t="str">
        <f>before!A195</f>
        <v>wavelet-LLH</v>
      </c>
      <c r="B195" t="str">
        <f>before!B195</f>
        <v>glrlm</v>
      </c>
      <c r="C195" t="str">
        <f>before!C195</f>
        <v>RunEntropy</v>
      </c>
      <c r="D195">
        <f>before!D195</f>
        <v>5.12626984718373</v>
      </c>
      <c r="E195">
        <f>before!E195</f>
        <v>5.12626984718373</v>
      </c>
      <c r="F195">
        <f>before!F195</f>
        <v>4.7836057107440997</v>
      </c>
      <c r="G195">
        <f>before!G195</f>
        <v>4.9092818367203899</v>
      </c>
      <c r="H195">
        <f>before!H195</f>
        <v>4.7336240044504203</v>
      </c>
      <c r="I195">
        <f>before!I195</f>
        <v>4.8264248627846804</v>
      </c>
      <c r="J195">
        <f>before!J195</f>
        <v>4.8818629951116499</v>
      </c>
      <c r="K195">
        <f>before!K195</f>
        <v>4.9725521608452796</v>
      </c>
      <c r="L195">
        <f>before!L195</f>
        <v>5.2365265948857198</v>
      </c>
      <c r="M195">
        <f>before!M195</f>
        <v>5.3730779584141297</v>
      </c>
      <c r="N195">
        <f>before!N195</f>
        <v>5.4774967788275202</v>
      </c>
      <c r="O195">
        <f>before!O195</f>
        <v>5.0346581030413704</v>
      </c>
      <c r="P195">
        <f>before!P195</f>
        <v>4.75323542168882</v>
      </c>
      <c r="Q195">
        <f>before!Q195</f>
        <v>4.7418763244655704</v>
      </c>
      <c r="R195">
        <f>before!R195</f>
        <v>4.70290261629557</v>
      </c>
      <c r="S195">
        <f>before!S195</f>
        <v>4.7387555788522997</v>
      </c>
      <c r="T195">
        <f>before!T195</f>
        <v>4.7051064616936698</v>
      </c>
      <c r="U195">
        <f>before!U195</f>
        <v>4.6437273605693896</v>
      </c>
    </row>
    <row r="196" spans="1:21" x14ac:dyDescent="0.2">
      <c r="A196" t="str">
        <f>before!A196</f>
        <v>wavelet-LLH</v>
      </c>
      <c r="B196" t="str">
        <f>before!B196</f>
        <v>glrlm</v>
      </c>
      <c r="C196" t="str">
        <f>before!C196</f>
        <v>RunLengthNonUniformity</v>
      </c>
      <c r="D196">
        <f>before!D196</f>
        <v>75.241055796297204</v>
      </c>
      <c r="E196">
        <f>before!E196</f>
        <v>75.241055796297204</v>
      </c>
      <c r="F196">
        <f>before!F196</f>
        <v>82.003455138610903</v>
      </c>
      <c r="G196">
        <f>before!G196</f>
        <v>88.141617891164103</v>
      </c>
      <c r="H196">
        <f>before!H196</f>
        <v>74.185803241445996</v>
      </c>
      <c r="I196">
        <f>before!I196</f>
        <v>79.966514613454294</v>
      </c>
      <c r="J196">
        <f>before!J196</f>
        <v>58.696088305043297</v>
      </c>
      <c r="K196">
        <f>before!K196</f>
        <v>42.896565747474902</v>
      </c>
      <c r="L196">
        <f>before!L196</f>
        <v>14.106613869524599</v>
      </c>
      <c r="M196">
        <f>before!M196</f>
        <v>15.6013482544088</v>
      </c>
      <c r="N196">
        <f>before!N196</f>
        <v>24.571977125017799</v>
      </c>
      <c r="O196">
        <f>before!O196</f>
        <v>53.7267264786609</v>
      </c>
      <c r="P196">
        <f>before!P196</f>
        <v>66.771421333900605</v>
      </c>
      <c r="Q196">
        <f>before!Q196</f>
        <v>71.332426588953396</v>
      </c>
      <c r="R196">
        <f>before!R196</f>
        <v>104.547980992501</v>
      </c>
      <c r="S196">
        <f>before!S196</f>
        <v>80.071241972970498</v>
      </c>
      <c r="T196">
        <f>before!T196</f>
        <v>65.329264497927795</v>
      </c>
      <c r="U196">
        <f>before!U196</f>
        <v>67.966443652607197</v>
      </c>
    </row>
    <row r="197" spans="1:21" x14ac:dyDescent="0.2">
      <c r="A197" t="str">
        <f>before!A197</f>
        <v>wavelet-LLH</v>
      </c>
      <c r="B197" t="str">
        <f>before!B197</f>
        <v>glrlm</v>
      </c>
      <c r="C197" t="str">
        <f>before!C197</f>
        <v>RunLengthNonUniformityNormalized</v>
      </c>
      <c r="D197">
        <f>before!D197</f>
        <v>0.12497722509966699</v>
      </c>
      <c r="E197">
        <f>before!E197</f>
        <v>0.12497722509966699</v>
      </c>
      <c r="F197">
        <f>before!F197</f>
        <v>0.14499052670578799</v>
      </c>
      <c r="G197">
        <f>before!G197</f>
        <v>0.13753794809662101</v>
      </c>
      <c r="H197">
        <f>before!H197</f>
        <v>0.150598308199517</v>
      </c>
      <c r="I197">
        <f>before!I197</f>
        <v>0.14708182176812901</v>
      </c>
      <c r="J197">
        <f>before!J197</f>
        <v>0.12939172016684</v>
      </c>
      <c r="K197">
        <f>before!K197</f>
        <v>0.116961974083162</v>
      </c>
      <c r="L197">
        <f>before!L197</f>
        <v>7.2609667356054106E-2</v>
      </c>
      <c r="M197">
        <f>before!M197</f>
        <v>6.8611727098206607E-2</v>
      </c>
      <c r="N197">
        <f>before!N197</f>
        <v>8.0498573495530495E-2</v>
      </c>
      <c r="O197">
        <f>before!O197</f>
        <v>0.124434732075732</v>
      </c>
      <c r="P197">
        <f>before!P197</f>
        <v>0.140595278183827</v>
      </c>
      <c r="Q197">
        <f>before!Q197</f>
        <v>0.148154681801934</v>
      </c>
      <c r="R197">
        <f>before!R197</f>
        <v>0.155771146340378</v>
      </c>
      <c r="S197">
        <f>before!S197</f>
        <v>0.14700133902309201</v>
      </c>
      <c r="T197">
        <f>before!T197</f>
        <v>0.147793743398937</v>
      </c>
      <c r="U197">
        <f>before!U197</f>
        <v>0.14791944998939</v>
      </c>
    </row>
    <row r="198" spans="1:21" x14ac:dyDescent="0.2">
      <c r="A198" t="str">
        <f>before!A198</f>
        <v>wavelet-LLH</v>
      </c>
      <c r="B198" t="str">
        <f>before!B198</f>
        <v>glrlm</v>
      </c>
      <c r="C198" t="str">
        <f>before!C198</f>
        <v>RunPercentage</v>
      </c>
      <c r="D198">
        <f>before!D198</f>
        <v>4.8614448181963803E-2</v>
      </c>
      <c r="E198">
        <f>before!E198</f>
        <v>4.8614448181963803E-2</v>
      </c>
      <c r="F198">
        <f>before!F198</f>
        <v>5.9039635723895201E-2</v>
      </c>
      <c r="G198">
        <f>before!G198</f>
        <v>5.08720930232558E-2</v>
      </c>
      <c r="H198">
        <f>before!H198</f>
        <v>5.8649988199197499E-2</v>
      </c>
      <c r="I198">
        <f>before!I198</f>
        <v>5.6596469495199697E-2</v>
      </c>
      <c r="J198">
        <f>before!J198</f>
        <v>5.2982049797336402E-2</v>
      </c>
      <c r="K198">
        <f>before!K198</f>
        <v>4.6105027376804303E-2</v>
      </c>
      <c r="L198">
        <f>before!L198</f>
        <v>3.05693839452395E-2</v>
      </c>
      <c r="M198">
        <f>before!M198</f>
        <v>3.35219851980844E-2</v>
      </c>
      <c r="N198">
        <f>before!N198</f>
        <v>3.1831662916751803E-2</v>
      </c>
      <c r="O198">
        <f>before!O198</f>
        <v>4.56874019864087E-2</v>
      </c>
      <c r="P198">
        <f>before!P198</f>
        <v>5.9685245085842199E-2</v>
      </c>
      <c r="Q198">
        <f>before!Q198</f>
        <v>5.8675937122128097E-2</v>
      </c>
      <c r="R198">
        <f>before!R198</f>
        <v>6.0906131307650498E-2</v>
      </c>
      <c r="S198">
        <f>before!S198</f>
        <v>6.0533289168598799E-2</v>
      </c>
      <c r="T198">
        <f>before!T198</f>
        <v>6.2996031746031703E-2</v>
      </c>
      <c r="U198">
        <f>before!U198</f>
        <v>6.4646746718793599E-2</v>
      </c>
    </row>
    <row r="199" spans="1:21" x14ac:dyDescent="0.2">
      <c r="A199" t="str">
        <f>before!A199</f>
        <v>wavelet-LLH</v>
      </c>
      <c r="B199" t="str">
        <f>before!B199</f>
        <v>glrlm</v>
      </c>
      <c r="C199" t="str">
        <f>before!C199</f>
        <v>RunVariance</v>
      </c>
      <c r="D199">
        <f>before!D199</f>
        <v>701.08004023430703</v>
      </c>
      <c r="E199">
        <f>before!E199</f>
        <v>701.08004023430703</v>
      </c>
      <c r="F199">
        <f>before!F199</f>
        <v>462.742801237923</v>
      </c>
      <c r="G199">
        <f>before!G199</f>
        <v>601.51734210049301</v>
      </c>
      <c r="H199">
        <f>before!H199</f>
        <v>457.70920475048302</v>
      </c>
      <c r="I199">
        <f>before!I199</f>
        <v>497.42234787444698</v>
      </c>
      <c r="J199">
        <f>before!J199</f>
        <v>514.13314065063298</v>
      </c>
      <c r="K199">
        <f>before!K199</f>
        <v>690.37545588954697</v>
      </c>
      <c r="L199">
        <f>before!L199</f>
        <v>887.473321939789</v>
      </c>
      <c r="M199">
        <f>before!M199</f>
        <v>822.05291179032395</v>
      </c>
      <c r="N199">
        <f>before!N199</f>
        <v>1037.23355752609</v>
      </c>
      <c r="O199">
        <f>before!O199</f>
        <v>664.32622302986704</v>
      </c>
      <c r="P199">
        <f>before!P199</f>
        <v>436.17624642233199</v>
      </c>
      <c r="Q199">
        <f>before!Q199</f>
        <v>441.48889977397101</v>
      </c>
      <c r="R199">
        <f>before!R199</f>
        <v>430.54575608979798</v>
      </c>
      <c r="S199">
        <f>before!S199</f>
        <v>433.99470365289199</v>
      </c>
      <c r="T199">
        <f>before!T199</f>
        <v>376.22987291186598</v>
      </c>
      <c r="U199">
        <f>before!U199</f>
        <v>362.89940956033098</v>
      </c>
    </row>
    <row r="200" spans="1:21" x14ac:dyDescent="0.2">
      <c r="A200" t="str">
        <f>before!A200</f>
        <v>wavelet-LLH</v>
      </c>
      <c r="B200" t="str">
        <f>before!B200</f>
        <v>glrlm</v>
      </c>
      <c r="C200" t="str">
        <f>before!C200</f>
        <v>ShortRunEmphasis</v>
      </c>
      <c r="D200">
        <f>before!D200</f>
        <v>0.358978256522547</v>
      </c>
      <c r="E200">
        <f>before!E200</f>
        <v>0.358978256522547</v>
      </c>
      <c r="F200">
        <f>before!F200</f>
        <v>0.38271763459555802</v>
      </c>
      <c r="G200">
        <f>before!G200</f>
        <v>0.37054477803847402</v>
      </c>
      <c r="H200">
        <f>before!H200</f>
        <v>0.38994527078015701</v>
      </c>
      <c r="I200">
        <f>before!I200</f>
        <v>0.38418330662505701</v>
      </c>
      <c r="J200">
        <f>before!J200</f>
        <v>0.35996432746127899</v>
      </c>
      <c r="K200">
        <f>before!K200</f>
        <v>0.34017628333930799</v>
      </c>
      <c r="L200">
        <f>before!L200</f>
        <v>0.2460752982387</v>
      </c>
      <c r="M200">
        <f>before!M200</f>
        <v>0.247873048610119</v>
      </c>
      <c r="N200">
        <f>before!N200</f>
        <v>0.27894140229248099</v>
      </c>
      <c r="O200">
        <f>before!O200</f>
        <v>0.35201094402637001</v>
      </c>
      <c r="P200">
        <f>before!P200</f>
        <v>0.37710428064704499</v>
      </c>
      <c r="Q200">
        <f>before!Q200</f>
        <v>0.38530734668412298</v>
      </c>
      <c r="R200">
        <f>before!R200</f>
        <v>0.397584994346739</v>
      </c>
      <c r="S200">
        <f>before!S200</f>
        <v>0.38566204667984899</v>
      </c>
      <c r="T200">
        <f>before!T200</f>
        <v>0.38696704581042701</v>
      </c>
      <c r="U200">
        <f>before!U200</f>
        <v>0.38591076220245202</v>
      </c>
    </row>
    <row r="201" spans="1:21" x14ac:dyDescent="0.2">
      <c r="A201" t="str">
        <f>before!A201</f>
        <v>wavelet-LLH</v>
      </c>
      <c r="B201" t="str">
        <f>before!B201</f>
        <v>glrlm</v>
      </c>
      <c r="C201" t="str">
        <f>before!C201</f>
        <v>ShortRunHighGrayLevelEmphasis</v>
      </c>
      <c r="D201">
        <f>before!D201</f>
        <v>0.51111142715283198</v>
      </c>
      <c r="E201">
        <f>before!E201</f>
        <v>0.51111142715283198</v>
      </c>
      <c r="F201">
        <f>before!F201</f>
        <v>0.50995302948936905</v>
      </c>
      <c r="G201">
        <f>before!G201</f>
        <v>0.449633196756766</v>
      </c>
      <c r="H201">
        <f>before!H201</f>
        <v>0.50142941197458801</v>
      </c>
      <c r="I201">
        <f>before!I201</f>
        <v>0.51700991414582798</v>
      </c>
      <c r="J201">
        <f>before!J201</f>
        <v>0.43766844593904303</v>
      </c>
      <c r="K201">
        <f>before!K201</f>
        <v>0.44249141473741999</v>
      </c>
      <c r="L201">
        <f>before!L201</f>
        <v>0.378234659071365</v>
      </c>
      <c r="M201">
        <f>before!M201</f>
        <v>0.33163585962932601</v>
      </c>
      <c r="N201">
        <f>before!N201</f>
        <v>0.35389294938071703</v>
      </c>
      <c r="O201">
        <f>before!O201</f>
        <v>0.43533867898559903</v>
      </c>
      <c r="P201">
        <f>before!P201</f>
        <v>0.47899041430377398</v>
      </c>
      <c r="Q201">
        <f>before!Q201</f>
        <v>0.48231683601330999</v>
      </c>
      <c r="R201">
        <f>before!R201</f>
        <v>0.49320347473516901</v>
      </c>
      <c r="S201">
        <f>before!S201</f>
        <v>0.49252673189356999</v>
      </c>
      <c r="T201">
        <f>before!T201</f>
        <v>0.50764406158789499</v>
      </c>
      <c r="U201">
        <f>before!U201</f>
        <v>0.49050151102300199</v>
      </c>
    </row>
    <row r="202" spans="1:21" x14ac:dyDescent="0.2">
      <c r="A202" t="str">
        <f>before!A202</f>
        <v>wavelet-LLH</v>
      </c>
      <c r="B202" t="str">
        <f>before!B202</f>
        <v>glrlm</v>
      </c>
      <c r="C202" t="str">
        <f>before!C202</f>
        <v>ShortRunLowGrayLevelEmphasis</v>
      </c>
      <c r="D202">
        <f>before!D202</f>
        <v>0.32094496386497501</v>
      </c>
      <c r="E202">
        <f>before!E202</f>
        <v>0.32094496386497501</v>
      </c>
      <c r="F202">
        <f>before!F202</f>
        <v>0.350908785872105</v>
      </c>
      <c r="G202">
        <f>before!G202</f>
        <v>0.3507726733589</v>
      </c>
      <c r="H202">
        <f>before!H202</f>
        <v>0.36207423548154999</v>
      </c>
      <c r="I202">
        <f>before!I202</f>
        <v>0.350976654744864</v>
      </c>
      <c r="J202">
        <f>before!J202</f>
        <v>0.34053829784183798</v>
      </c>
      <c r="K202">
        <f>before!K202</f>
        <v>0.31459750048978102</v>
      </c>
      <c r="L202">
        <f>before!L202</f>
        <v>0.213035458030533</v>
      </c>
      <c r="M202">
        <f>before!M202</f>
        <v>0.22693234585531799</v>
      </c>
      <c r="N202">
        <f>before!N202</f>
        <v>0.26020351552042198</v>
      </c>
      <c r="O202">
        <f>before!O202</f>
        <v>0.33117901028656299</v>
      </c>
      <c r="P202">
        <f>before!P202</f>
        <v>0.35163274723286297</v>
      </c>
      <c r="Q202">
        <f>before!Q202</f>
        <v>0.36105497435182698</v>
      </c>
      <c r="R202">
        <f>before!R202</f>
        <v>0.37368037424963102</v>
      </c>
      <c r="S202">
        <f>before!S202</f>
        <v>0.35894587537641798</v>
      </c>
      <c r="T202">
        <f>before!T202</f>
        <v>0.35679779186605998</v>
      </c>
      <c r="U202">
        <f>before!U202</f>
        <v>0.35976307499731403</v>
      </c>
    </row>
    <row r="203" spans="1:21" x14ac:dyDescent="0.2">
      <c r="A203" t="str">
        <f>before!A203</f>
        <v>wavelet-LLH</v>
      </c>
      <c r="B203" t="str">
        <f>before!B203</f>
        <v>glszm</v>
      </c>
      <c r="C203" t="str">
        <f>before!C203</f>
        <v>GrayLevelNonUniformity</v>
      </c>
      <c r="D203">
        <f>before!D203</f>
        <v>159.049079754601</v>
      </c>
      <c r="E203">
        <f>before!E203</f>
        <v>159.049079754601</v>
      </c>
      <c r="F203">
        <f>before!F203</f>
        <v>184.010752688172</v>
      </c>
      <c r="G203">
        <f>before!G203</f>
        <v>213.00930232558099</v>
      </c>
      <c r="H203">
        <f>before!H203</f>
        <v>164.04761904761901</v>
      </c>
      <c r="I203">
        <f>before!I203</f>
        <v>177.01117318435701</v>
      </c>
      <c r="J203">
        <f>before!J203</f>
        <v>142.013888888888</v>
      </c>
      <c r="K203">
        <f>before!K203</f>
        <v>101.01941747572801</v>
      </c>
      <c r="L203">
        <f>before!L203</f>
        <v>37.051282051282001</v>
      </c>
      <c r="M203">
        <f>before!M203</f>
        <v>48.04</v>
      </c>
      <c r="N203">
        <f>before!N203</f>
        <v>74.0263157894736</v>
      </c>
      <c r="O203">
        <f>before!O203</f>
        <v>134.01470588235199</v>
      </c>
      <c r="P203">
        <f>before!P203</f>
        <v>152.012987012987</v>
      </c>
      <c r="Q203">
        <f>before!Q203</f>
        <v>162.01219512195101</v>
      </c>
      <c r="R203">
        <f>before!R203</f>
        <v>231.008583690987</v>
      </c>
      <c r="S203">
        <f>before!S203</f>
        <v>176.044444444444</v>
      </c>
      <c r="T203">
        <f>before!T203</f>
        <v>145.01360544217599</v>
      </c>
      <c r="U203">
        <f>before!U203</f>
        <v>153.01290322580601</v>
      </c>
    </row>
    <row r="204" spans="1:21" x14ac:dyDescent="0.2">
      <c r="A204" t="str">
        <f>before!A204</f>
        <v>wavelet-LLH</v>
      </c>
      <c r="B204" t="str">
        <f>before!B204</f>
        <v>glszm</v>
      </c>
      <c r="C204" t="str">
        <f>before!C204</f>
        <v>GrayLevelNonUniformityNormalized</v>
      </c>
      <c r="D204">
        <f>before!D204</f>
        <v>0.97576122548835098</v>
      </c>
      <c r="E204">
        <f>before!E204</f>
        <v>0.97576122548835098</v>
      </c>
      <c r="F204">
        <f>before!F204</f>
        <v>0.989305121979419</v>
      </c>
      <c r="G204">
        <f>before!G204</f>
        <v>0.99074094104921495</v>
      </c>
      <c r="H204">
        <f>before!H204</f>
        <v>0.97647392290249402</v>
      </c>
      <c r="I204">
        <f>before!I204</f>
        <v>0.98888923566680098</v>
      </c>
      <c r="J204">
        <f>before!J204</f>
        <v>0.98620756172839497</v>
      </c>
      <c r="K204">
        <f>before!K204</f>
        <v>0.98077104345367105</v>
      </c>
      <c r="L204">
        <f>before!L204</f>
        <v>0.95003287310979601</v>
      </c>
      <c r="M204">
        <f>before!M204</f>
        <v>0.96079999999999999</v>
      </c>
      <c r="N204">
        <f>before!N204</f>
        <v>0.97403047091412698</v>
      </c>
      <c r="O204">
        <f>before!O204</f>
        <v>0.98540224913494801</v>
      </c>
      <c r="P204">
        <f>before!P204</f>
        <v>0.98709731826614899</v>
      </c>
      <c r="Q204">
        <f>before!Q204</f>
        <v>0.98787923854848303</v>
      </c>
      <c r="R204">
        <f>before!R204</f>
        <v>0.99145314888835601</v>
      </c>
      <c r="S204">
        <f>before!S204</f>
        <v>0.97802469135802395</v>
      </c>
      <c r="T204">
        <f>before!T204</f>
        <v>0.98648711185154303</v>
      </c>
      <c r="U204">
        <f>before!U204</f>
        <v>0.98718002081165401</v>
      </c>
    </row>
    <row r="205" spans="1:21" x14ac:dyDescent="0.2">
      <c r="A205" t="str">
        <f>before!A205</f>
        <v>wavelet-LLH</v>
      </c>
      <c r="B205" t="str">
        <f>before!B205</f>
        <v>glszm</v>
      </c>
      <c r="C205" t="str">
        <f>before!C205</f>
        <v>GrayLevelVariance</v>
      </c>
      <c r="D205">
        <f>before!D205</f>
        <v>1.21193872558244E-2</v>
      </c>
      <c r="E205">
        <f>before!E205</f>
        <v>1.21193872558244E-2</v>
      </c>
      <c r="F205">
        <f>before!F205</f>
        <v>5.3474390102902E-3</v>
      </c>
      <c r="G205">
        <f>before!G205</f>
        <v>4.6295294753921001E-3</v>
      </c>
      <c r="H205">
        <f>before!H205</f>
        <v>1.17630385487528E-2</v>
      </c>
      <c r="I205">
        <f>before!I205</f>
        <v>5.5553821665990403E-3</v>
      </c>
      <c r="J205">
        <f>before!J205</f>
        <v>6.8962191358024599E-3</v>
      </c>
      <c r="K205">
        <f>before!K205</f>
        <v>9.6144782731642908E-3</v>
      </c>
      <c r="L205">
        <f>before!L205</f>
        <v>2.49835634451019E-2</v>
      </c>
      <c r="M205">
        <f>before!M205</f>
        <v>1.9599999999999999E-2</v>
      </c>
      <c r="N205">
        <f>before!N205</f>
        <v>1.2984764542936201E-2</v>
      </c>
      <c r="O205">
        <f>before!O205</f>
        <v>7.2988754325259498E-3</v>
      </c>
      <c r="P205">
        <f>before!P205</f>
        <v>6.4513408669252797E-3</v>
      </c>
      <c r="Q205">
        <f>before!Q205</f>
        <v>6.0603807257584696E-3</v>
      </c>
      <c r="R205">
        <f>before!R205</f>
        <v>4.2734255558216196E-3</v>
      </c>
      <c r="S205">
        <f>before!S205</f>
        <v>1.0987654320987601E-2</v>
      </c>
      <c r="T205">
        <f>before!T205</f>
        <v>6.7564440742283304E-3</v>
      </c>
      <c r="U205">
        <f>before!U205</f>
        <v>6.4099895941727297E-3</v>
      </c>
    </row>
    <row r="206" spans="1:21" x14ac:dyDescent="0.2">
      <c r="A206" t="str">
        <f>before!A206</f>
        <v>wavelet-LLH</v>
      </c>
      <c r="B206" t="str">
        <f>before!B206</f>
        <v>glszm</v>
      </c>
      <c r="C206" t="str">
        <f>before!C206</f>
        <v>HighGrayLevelZoneEmphasis</v>
      </c>
      <c r="D206">
        <f>before!D206</f>
        <v>1.03680981595092</v>
      </c>
      <c r="E206">
        <f>before!E206</f>
        <v>1.03680981595092</v>
      </c>
      <c r="F206">
        <f>before!F206</f>
        <v>1.0161290322580601</v>
      </c>
      <c r="G206">
        <f>before!G206</f>
        <v>1.01395348837209</v>
      </c>
      <c r="H206">
        <f>before!H206</f>
        <v>1.03571428571428</v>
      </c>
      <c r="I206">
        <f>before!I206</f>
        <v>1.0167597765363099</v>
      </c>
      <c r="J206">
        <f>before!J206</f>
        <v>1.0208333333333299</v>
      </c>
      <c r="K206">
        <f>before!K206</f>
        <v>1.0291262135922301</v>
      </c>
      <c r="L206">
        <f>before!L206</f>
        <v>1.07692307692307</v>
      </c>
      <c r="M206">
        <f>before!M206</f>
        <v>1.06</v>
      </c>
      <c r="N206">
        <f>before!N206</f>
        <v>1.0394736842105201</v>
      </c>
      <c r="O206">
        <f>before!O206</f>
        <v>1.0220588235294099</v>
      </c>
      <c r="P206">
        <f>before!P206</f>
        <v>1.0194805194805101</v>
      </c>
      <c r="Q206">
        <f>before!Q206</f>
        <v>1.01829268292682</v>
      </c>
      <c r="R206">
        <f>before!R206</f>
        <v>1.0128755364806801</v>
      </c>
      <c r="S206">
        <f>before!S206</f>
        <v>1.0333333333333301</v>
      </c>
      <c r="T206">
        <f>before!T206</f>
        <v>1.0204081632652999</v>
      </c>
      <c r="U206">
        <f>before!U206</f>
        <v>1.01935483870967</v>
      </c>
    </row>
    <row r="207" spans="1:21" x14ac:dyDescent="0.2">
      <c r="A207" t="str">
        <f>before!A207</f>
        <v>wavelet-LLH</v>
      </c>
      <c r="B207" t="str">
        <f>before!B207</f>
        <v>glszm</v>
      </c>
      <c r="C207" t="str">
        <f>before!C207</f>
        <v>LargeAreaEmphasis</v>
      </c>
      <c r="D207">
        <f>before!D207</f>
        <v>915097.43558282196</v>
      </c>
      <c r="E207">
        <f>before!E207</f>
        <v>915097.43558282196</v>
      </c>
      <c r="F207">
        <f>before!F207</f>
        <v>481545.83333333302</v>
      </c>
      <c r="G207">
        <f>before!G207</f>
        <v>726745.386046511</v>
      </c>
      <c r="H207">
        <f>before!H207</f>
        <v>409270.70238095202</v>
      </c>
      <c r="I207">
        <f>before!I207</f>
        <v>503766.66480446898</v>
      </c>
      <c r="J207">
        <f>before!J207</f>
        <v>498908.11805555498</v>
      </c>
      <c r="K207">
        <f>before!K207</f>
        <v>608227.10679611599</v>
      </c>
      <c r="L207">
        <f>before!L207</f>
        <v>1046322.7692307601</v>
      </c>
      <c r="M207">
        <f>before!M207</f>
        <v>935713.1</v>
      </c>
      <c r="N207">
        <f>before!N207</f>
        <v>1237517.05263157</v>
      </c>
      <c r="O207">
        <f>before!O207</f>
        <v>652474.75735294097</v>
      </c>
      <c r="P207">
        <f>before!P207</f>
        <v>401576.155844155</v>
      </c>
      <c r="Q207">
        <f>before!Q207</f>
        <v>399469.75609756098</v>
      </c>
      <c r="R207">
        <f>before!R207</f>
        <v>500787.59656652302</v>
      </c>
      <c r="S207">
        <f>before!S207</f>
        <v>435618.21666666598</v>
      </c>
      <c r="T207">
        <f>before!T207</f>
        <v>323597.25170068</v>
      </c>
      <c r="U207">
        <f>before!U207</f>
        <v>315588.593548387</v>
      </c>
    </row>
    <row r="208" spans="1:21" x14ac:dyDescent="0.2">
      <c r="A208" t="str">
        <f>before!A208</f>
        <v>wavelet-LLH</v>
      </c>
      <c r="B208" t="str">
        <f>before!B208</f>
        <v>glszm</v>
      </c>
      <c r="C208" t="str">
        <f>before!C208</f>
        <v>LargeAreaHighGrayLevelEmphasis</v>
      </c>
      <c r="D208">
        <f>before!D208</f>
        <v>3660325.1595092001</v>
      </c>
      <c r="E208">
        <f>before!E208</f>
        <v>3660325.1595092001</v>
      </c>
      <c r="F208">
        <f>before!F208</f>
        <v>1926179.6397849401</v>
      </c>
      <c r="G208">
        <f>before!G208</f>
        <v>2906977.9441860402</v>
      </c>
      <c r="H208">
        <f>before!H208</f>
        <v>1637079.0059523799</v>
      </c>
      <c r="I208">
        <f>before!I208</f>
        <v>2015063.0223463599</v>
      </c>
      <c r="J208">
        <f>before!J208</f>
        <v>1995628.4513888799</v>
      </c>
      <c r="K208">
        <f>before!K208</f>
        <v>2432903.5631067902</v>
      </c>
      <c r="L208">
        <f>before!L208</f>
        <v>4185287.6923076902</v>
      </c>
      <c r="M208">
        <f>before!M208</f>
        <v>3742849.1</v>
      </c>
      <c r="N208">
        <f>before!N208</f>
        <v>4950064.5789473597</v>
      </c>
      <c r="O208">
        <f>before!O208</f>
        <v>2609895.3455882301</v>
      </c>
      <c r="P208">
        <f>before!P208</f>
        <v>1606300.1038961001</v>
      </c>
      <c r="Q208">
        <f>before!Q208</f>
        <v>1597875.2926829199</v>
      </c>
      <c r="R208">
        <f>before!R208</f>
        <v>2003146.44635193</v>
      </c>
      <c r="S208">
        <f>before!S208</f>
        <v>1742468.65</v>
      </c>
      <c r="T208">
        <f>before!T208</f>
        <v>1294385.1904761901</v>
      </c>
      <c r="U208">
        <f>before!U208</f>
        <v>1262350.5806451601</v>
      </c>
    </row>
    <row r="209" spans="1:21" x14ac:dyDescent="0.2">
      <c r="A209" t="str">
        <f>before!A209</f>
        <v>wavelet-LLH</v>
      </c>
      <c r="B209" t="str">
        <f>before!B209</f>
        <v>glszm</v>
      </c>
      <c r="C209" t="str">
        <f>before!C209</f>
        <v>LargeAreaLowGrayLevelEmphasis</v>
      </c>
      <c r="D209">
        <f>before!D209</f>
        <v>228790.504601227</v>
      </c>
      <c r="E209">
        <f>before!E209</f>
        <v>228790.504601227</v>
      </c>
      <c r="F209">
        <f>before!F209</f>
        <v>120387.38172043</v>
      </c>
      <c r="G209">
        <f>before!G209</f>
        <v>181687.24651162699</v>
      </c>
      <c r="H209">
        <f>before!H209</f>
        <v>102318.626488095</v>
      </c>
      <c r="I209">
        <f>before!I209</f>
        <v>125942.57541899401</v>
      </c>
      <c r="J209">
        <f>before!J209</f>
        <v>124728.034722222</v>
      </c>
      <c r="K209">
        <f>before!K209</f>
        <v>152057.99271844601</v>
      </c>
      <c r="L209">
        <f>before!L209</f>
        <v>261581.538461538</v>
      </c>
      <c r="M209">
        <f>before!M209</f>
        <v>233929.1</v>
      </c>
      <c r="N209">
        <f>before!N209</f>
        <v>309380.17105263099</v>
      </c>
      <c r="O209">
        <f>before!O209</f>
        <v>163119.61029411701</v>
      </c>
      <c r="P209">
        <f>before!P209</f>
        <v>100395.168831168</v>
      </c>
      <c r="Q209">
        <f>before!Q209</f>
        <v>99868.371951219495</v>
      </c>
      <c r="R209">
        <f>before!R209</f>
        <v>125197.884120171</v>
      </c>
      <c r="S209">
        <f>before!S209</f>
        <v>108905.608333333</v>
      </c>
      <c r="T209">
        <f>before!T209</f>
        <v>80900.267006802693</v>
      </c>
      <c r="U209">
        <f>before!U209</f>
        <v>78898.096774193502</v>
      </c>
    </row>
    <row r="210" spans="1:21" x14ac:dyDescent="0.2">
      <c r="A210" t="str">
        <f>before!A210</f>
        <v>wavelet-LLH</v>
      </c>
      <c r="B210" t="str">
        <f>before!B210</f>
        <v>glszm</v>
      </c>
      <c r="C210" t="str">
        <f>before!C210</f>
        <v>LowGrayLevelZoneEmphasis</v>
      </c>
      <c r="D210">
        <f>before!D210</f>
        <v>0.99079754601226999</v>
      </c>
      <c r="E210">
        <f>before!E210</f>
        <v>0.99079754601226999</v>
      </c>
      <c r="F210">
        <f>before!F210</f>
        <v>0.99596774193548299</v>
      </c>
      <c r="G210">
        <f>before!G210</f>
        <v>0.99651162790697601</v>
      </c>
      <c r="H210">
        <f>before!H210</f>
        <v>0.99107142857142805</v>
      </c>
      <c r="I210">
        <f>before!I210</f>
        <v>0.99581005586592097</v>
      </c>
      <c r="J210">
        <f>before!J210</f>
        <v>0.99479166666666596</v>
      </c>
      <c r="K210">
        <f>before!K210</f>
        <v>0.99271844660194097</v>
      </c>
      <c r="L210">
        <f>before!L210</f>
        <v>0.98076923076922995</v>
      </c>
      <c r="M210">
        <f>before!M210</f>
        <v>0.98499999999999999</v>
      </c>
      <c r="N210">
        <f>before!N210</f>
        <v>0.99013157894736803</v>
      </c>
      <c r="O210">
        <f>before!O210</f>
        <v>0.99448529411764697</v>
      </c>
      <c r="P210">
        <f>before!P210</f>
        <v>0.99512987012986998</v>
      </c>
      <c r="Q210">
        <f>before!Q210</f>
        <v>0.99542682926829196</v>
      </c>
      <c r="R210">
        <f>before!R210</f>
        <v>0.99678111587982798</v>
      </c>
      <c r="S210">
        <f>before!S210</f>
        <v>0.99166666666666603</v>
      </c>
      <c r="T210">
        <f>before!T210</f>
        <v>0.99489795918367296</v>
      </c>
      <c r="U210">
        <f>before!U210</f>
        <v>0.99516129032258005</v>
      </c>
    </row>
    <row r="211" spans="1:21" x14ac:dyDescent="0.2">
      <c r="A211" t="str">
        <f>before!A211</f>
        <v>wavelet-LLH</v>
      </c>
      <c r="B211" t="str">
        <f>before!B211</f>
        <v>glszm</v>
      </c>
      <c r="C211" t="str">
        <f>before!C211</f>
        <v>SizeZoneNonUniformity</v>
      </c>
      <c r="D211">
        <f>before!D211</f>
        <v>119.760736196319</v>
      </c>
      <c r="E211">
        <f>before!E211</f>
        <v>119.760736196319</v>
      </c>
      <c r="F211">
        <f>before!F211</f>
        <v>159.83870967741899</v>
      </c>
      <c r="G211">
        <f>before!G211</f>
        <v>188.59069767441801</v>
      </c>
      <c r="H211">
        <f>before!H211</f>
        <v>140.35714285714201</v>
      </c>
      <c r="I211">
        <f>before!I211</f>
        <v>153.04469273743001</v>
      </c>
      <c r="J211">
        <f>before!J211</f>
        <v>115.152777777777</v>
      </c>
      <c r="K211">
        <f>before!K211</f>
        <v>74.825242718446603</v>
      </c>
      <c r="L211">
        <f>before!L211</f>
        <v>33.358974358974301</v>
      </c>
      <c r="M211">
        <f>before!M211</f>
        <v>44.28</v>
      </c>
      <c r="N211">
        <f>before!N211</f>
        <v>66.473684210526301</v>
      </c>
      <c r="O211">
        <f>before!O211</f>
        <v>117.220588235294</v>
      </c>
      <c r="P211">
        <f>before!P211</f>
        <v>124.506493506493</v>
      </c>
      <c r="Q211">
        <f>before!Q211</f>
        <v>139.78048780487799</v>
      </c>
      <c r="R211">
        <f>before!R211</f>
        <v>189.557939914163</v>
      </c>
      <c r="S211">
        <f>before!S211</f>
        <v>142.111111111111</v>
      </c>
      <c r="T211">
        <f>before!T211</f>
        <v>122.986394557823</v>
      </c>
      <c r="U211">
        <f>before!U211</f>
        <v>127.722580645161</v>
      </c>
    </row>
    <row r="212" spans="1:21" x14ac:dyDescent="0.2">
      <c r="A212" t="str">
        <f>before!A212</f>
        <v>wavelet-LLH</v>
      </c>
      <c r="B212" t="str">
        <f>before!B212</f>
        <v>glszm</v>
      </c>
      <c r="C212" t="str">
        <f>before!C212</f>
        <v>SizeZoneNonUniformityNormalized</v>
      </c>
      <c r="D212">
        <f>before!D212</f>
        <v>0.73472844292220196</v>
      </c>
      <c r="E212">
        <f>before!E212</f>
        <v>0.73472844292220196</v>
      </c>
      <c r="F212">
        <f>before!F212</f>
        <v>0.85934790149150098</v>
      </c>
      <c r="G212">
        <f>before!G212</f>
        <v>0.87716603569496998</v>
      </c>
      <c r="H212">
        <f>before!H212</f>
        <v>0.83545918367346905</v>
      </c>
      <c r="I212">
        <f>before!I212</f>
        <v>0.85499828344933004</v>
      </c>
      <c r="J212">
        <f>before!J212</f>
        <v>0.79967206790123402</v>
      </c>
      <c r="K212">
        <f>before!K212</f>
        <v>0.72645866716938401</v>
      </c>
      <c r="L212">
        <f>before!L212</f>
        <v>0.85535831689677799</v>
      </c>
      <c r="M212">
        <f>before!M212</f>
        <v>0.88560000000000005</v>
      </c>
      <c r="N212">
        <f>before!N212</f>
        <v>0.87465373961218795</v>
      </c>
      <c r="O212">
        <f>before!O212</f>
        <v>0.86191608996539704</v>
      </c>
      <c r="P212">
        <f>before!P212</f>
        <v>0.80848372406813895</v>
      </c>
      <c r="Q212">
        <f>before!Q212</f>
        <v>0.852320047590719</v>
      </c>
      <c r="R212">
        <f>before!R212</f>
        <v>0.81355339018954098</v>
      </c>
      <c r="S212">
        <f>before!S212</f>
        <v>0.78950617283950597</v>
      </c>
      <c r="T212">
        <f>before!T212</f>
        <v>0.83664213984913605</v>
      </c>
      <c r="U212">
        <f>before!U212</f>
        <v>0.82401664932362095</v>
      </c>
    </row>
    <row r="213" spans="1:21" x14ac:dyDescent="0.2">
      <c r="A213" t="str">
        <f>before!A213</f>
        <v>wavelet-LLH</v>
      </c>
      <c r="B213" t="str">
        <f>before!B213</f>
        <v>glszm</v>
      </c>
      <c r="C213" t="str">
        <f>before!C213</f>
        <v>SmallAreaEmphasis</v>
      </c>
      <c r="D213">
        <f>before!D213</f>
        <v>0.87672986273210296</v>
      </c>
      <c r="E213">
        <f>before!E213</f>
        <v>0.87672986273210296</v>
      </c>
      <c r="F213">
        <f>before!F213</f>
        <v>0.941457586678902</v>
      </c>
      <c r="G213">
        <f>before!G213</f>
        <v>0.94935400519772595</v>
      </c>
      <c r="H213">
        <f>before!H213</f>
        <v>0.93072089955746995</v>
      </c>
      <c r="I213">
        <f>before!I213</f>
        <v>0.93994413414016498</v>
      </c>
      <c r="J213">
        <f>before!J213</f>
        <v>0.91396604947937798</v>
      </c>
      <c r="K213">
        <f>before!K213</f>
        <v>0.87567421806220203</v>
      </c>
      <c r="L213">
        <f>before!L213</f>
        <v>0.93589743652579105</v>
      </c>
      <c r="M213">
        <f>before!M213</f>
        <v>0.95000000042748201</v>
      </c>
      <c r="N213">
        <f>before!N213</f>
        <v>0.94554093581241605</v>
      </c>
      <c r="O213">
        <f>before!O213</f>
        <v>0.94199346413514995</v>
      </c>
      <c r="P213">
        <f>before!P213</f>
        <v>0.91621572882072899</v>
      </c>
      <c r="Q213">
        <f>before!Q213</f>
        <v>0.93817750686814205</v>
      </c>
      <c r="R213">
        <f>before!R213</f>
        <v>0.92107773012738703</v>
      </c>
      <c r="S213">
        <f>before!S213</f>
        <v>0.90879629636714798</v>
      </c>
      <c r="T213">
        <f>before!T213</f>
        <v>0.93102796688526102</v>
      </c>
      <c r="U213">
        <f>before!U213</f>
        <v>0.92580645174479403</v>
      </c>
    </row>
    <row r="214" spans="1:21" x14ac:dyDescent="0.2">
      <c r="A214" t="str">
        <f>before!A214</f>
        <v>wavelet-LLH</v>
      </c>
      <c r="B214" t="str">
        <f>before!B214</f>
        <v>glszm</v>
      </c>
      <c r="C214" t="str">
        <f>before!C214</f>
        <v>SmallAreaHighGrayLevelEmphasis</v>
      </c>
      <c r="D214">
        <f>before!D214</f>
        <v>0.88133108984936004</v>
      </c>
      <c r="E214">
        <f>before!E214</f>
        <v>0.88133108984936004</v>
      </c>
      <c r="F214">
        <f>before!F214</f>
        <v>0.94145758685897896</v>
      </c>
      <c r="G214">
        <f>before!G214</f>
        <v>0.94935400528702796</v>
      </c>
      <c r="H214">
        <f>before!H214</f>
        <v>0.94857804267432599</v>
      </c>
      <c r="I214">
        <f>before!I214</f>
        <v>0.93994413432602597</v>
      </c>
      <c r="J214">
        <f>before!J214</f>
        <v>0.91396604976936302</v>
      </c>
      <c r="K214">
        <f>before!K214</f>
        <v>0.87567421852712601</v>
      </c>
      <c r="L214">
        <f>before!L214</f>
        <v>0.93589743841085804</v>
      </c>
      <c r="M214">
        <f>before!M214</f>
        <v>0.95000000170992704</v>
      </c>
      <c r="N214">
        <f>before!N214</f>
        <v>0.94554093623211999</v>
      </c>
      <c r="O214">
        <f>before!O214</f>
        <v>0.94199346438373799</v>
      </c>
      <c r="P214">
        <f>before!P214</f>
        <v>0.91621572913573102</v>
      </c>
      <c r="Q214">
        <f>before!Q214</f>
        <v>0.93817750714736403</v>
      </c>
      <c r="R214">
        <f>before!R214</f>
        <v>0.92107773023773298</v>
      </c>
      <c r="S214">
        <f>before!S214</f>
        <v>0.92546296324636901</v>
      </c>
      <c r="T214">
        <f>before!T214</f>
        <v>0.93102796731428605</v>
      </c>
      <c r="U214">
        <f>before!U214</f>
        <v>0.92580645214046897</v>
      </c>
    </row>
    <row r="215" spans="1:21" x14ac:dyDescent="0.2">
      <c r="A215" t="str">
        <f>before!A215</f>
        <v>wavelet-LLH</v>
      </c>
      <c r="B215" t="str">
        <f>before!B215</f>
        <v>glszm</v>
      </c>
      <c r="C215" t="str">
        <f>before!C215</f>
        <v>SmallAreaLowGrayLevelEmphasis</v>
      </c>
      <c r="D215">
        <f>before!D215</f>
        <v>0.87557955595278802</v>
      </c>
      <c r="E215">
        <f>before!E215</f>
        <v>0.87557955595278802</v>
      </c>
      <c r="F215">
        <f>before!F215</f>
        <v>0.94145758663388301</v>
      </c>
      <c r="G215">
        <f>before!G215</f>
        <v>0.94935400517540003</v>
      </c>
      <c r="H215">
        <f>before!H215</f>
        <v>0.92625661377825597</v>
      </c>
      <c r="I215">
        <f>before!I215</f>
        <v>0.93994413409370003</v>
      </c>
      <c r="J215">
        <f>before!J215</f>
        <v>0.91396604940688098</v>
      </c>
      <c r="K215">
        <f>before!K215</f>
        <v>0.875674217945971</v>
      </c>
      <c r="L215">
        <f>before!L215</f>
        <v>0.93589743605452402</v>
      </c>
      <c r="M215">
        <f>before!M215</f>
        <v>0.95000000010687002</v>
      </c>
      <c r="N215">
        <f>before!N215</f>
        <v>0.94554093570748998</v>
      </c>
      <c r="O215">
        <f>before!O215</f>
        <v>0.941993464073003</v>
      </c>
      <c r="P215">
        <f>before!P215</f>
        <v>0.91621572874197899</v>
      </c>
      <c r="Q215">
        <f>before!Q215</f>
        <v>0.938177506798336</v>
      </c>
      <c r="R215">
        <f>before!R215</f>
        <v>0.92107773009980098</v>
      </c>
      <c r="S215">
        <f>before!S215</f>
        <v>0.90462962964734195</v>
      </c>
      <c r="T215">
        <f>before!T215</f>
        <v>0.93102796677800403</v>
      </c>
      <c r="U215">
        <f>before!U215</f>
        <v>0.92580645164587605</v>
      </c>
    </row>
    <row r="216" spans="1:21" x14ac:dyDescent="0.2">
      <c r="A216" t="str">
        <f>before!A216</f>
        <v>wavelet-LLH</v>
      </c>
      <c r="B216" t="str">
        <f>before!B216</f>
        <v>glszm</v>
      </c>
      <c r="C216" t="str">
        <f>before!C216</f>
        <v>ZoneEntropy</v>
      </c>
      <c r="D216">
        <f>before!D216</f>
        <v>0.942826316245441</v>
      </c>
      <c r="E216">
        <f>before!E216</f>
        <v>0.942826316245441</v>
      </c>
      <c r="F216">
        <f>before!F216</f>
        <v>0.440572317466015</v>
      </c>
      <c r="G216">
        <f>before!G216</f>
        <v>0.395258245237745</v>
      </c>
      <c r="H216">
        <f>before!H216</f>
        <v>0.54832517052126295</v>
      </c>
      <c r="I216">
        <f>before!I216</f>
        <v>0.42488347734026699</v>
      </c>
      <c r="J216">
        <f>before!J216</f>
        <v>0.57754327290893204</v>
      </c>
      <c r="K216">
        <f>before!K216</f>
        <v>0.79727885782545305</v>
      </c>
      <c r="L216">
        <f>before!L216</f>
        <v>0.46188170471036899</v>
      </c>
      <c r="M216">
        <f>before!M216</f>
        <v>0.38254266919774399</v>
      </c>
      <c r="N216">
        <f>before!N216</f>
        <v>0.44020471098311098</v>
      </c>
      <c r="O216">
        <f>before!O216</f>
        <v>0.44674761800776802</v>
      </c>
      <c r="P216">
        <f>before!P216</f>
        <v>0.62373379497803205</v>
      </c>
      <c r="Q216">
        <f>before!Q216</f>
        <v>0.46088820313578199</v>
      </c>
      <c r="R216">
        <f>before!R216</f>
        <v>0.52965586905374196</v>
      </c>
      <c r="S216">
        <f>before!S216</f>
        <v>0.668302462910775</v>
      </c>
      <c r="T216">
        <f>before!T216</f>
        <v>0.499606363024446</v>
      </c>
      <c r="U216">
        <f>before!U216</f>
        <v>0.49288188088003099</v>
      </c>
    </row>
    <row r="217" spans="1:21" x14ac:dyDescent="0.2">
      <c r="A217" t="str">
        <f>before!A217</f>
        <v>wavelet-LLH</v>
      </c>
      <c r="B217" t="str">
        <f>before!B217</f>
        <v>glszm</v>
      </c>
      <c r="C217" t="str">
        <f>before!C217</f>
        <v>ZonePercentage</v>
      </c>
      <c r="D217">
        <f>before!D217</f>
        <v>1.3054621175716799E-2</v>
      </c>
      <c r="E217">
        <f>before!E217</f>
        <v>1.3054621175716799E-2</v>
      </c>
      <c r="F217">
        <f>before!F217</f>
        <v>1.9248680533995598E-2</v>
      </c>
      <c r="G217">
        <f>before!G217</f>
        <v>1.6891891891891799E-2</v>
      </c>
      <c r="H217">
        <f>before!H217</f>
        <v>1.9825348123672398E-2</v>
      </c>
      <c r="I217">
        <f>before!I217</f>
        <v>1.8478373077320101E-2</v>
      </c>
      <c r="J217">
        <f>before!J217</f>
        <v>1.66763173132599E-2</v>
      </c>
      <c r="K217">
        <f>before!K217</f>
        <v>1.2817322050771501E-2</v>
      </c>
      <c r="L217">
        <f>before!L217</f>
        <v>6.0672059738643399E-3</v>
      </c>
      <c r="M217">
        <f>before!M217</f>
        <v>7.2558409519663299E-3</v>
      </c>
      <c r="N217">
        <f>before!N217</f>
        <v>7.77255062384945E-3</v>
      </c>
      <c r="O217">
        <f>before!O217</f>
        <v>1.4218504966021899E-2</v>
      </c>
      <c r="P217">
        <f>before!P217</f>
        <v>1.9158994774819599E-2</v>
      </c>
      <c r="Q217">
        <f>before!Q217</f>
        <v>1.98307134220072E-2</v>
      </c>
      <c r="R217">
        <f>before!R217</f>
        <v>2.1070718032193798E-2</v>
      </c>
      <c r="S217">
        <f>before!S217</f>
        <v>1.9874130506790301E-2</v>
      </c>
      <c r="T217">
        <f>before!T217</f>
        <v>2.0833333333333301E-2</v>
      </c>
      <c r="U217">
        <f>before!U217</f>
        <v>2.1641999441496699E-2</v>
      </c>
    </row>
    <row r="218" spans="1:21" x14ac:dyDescent="0.2">
      <c r="A218" t="str">
        <f>before!A218</f>
        <v>wavelet-LLH</v>
      </c>
      <c r="B218" t="str">
        <f>before!B218</f>
        <v>glszm</v>
      </c>
      <c r="C218" t="str">
        <f>before!C218</f>
        <v>ZoneVariance</v>
      </c>
      <c r="D218">
        <f>before!D218</f>
        <v>909229.68760585599</v>
      </c>
      <c r="E218">
        <f>before!E218</f>
        <v>909229.68760585599</v>
      </c>
      <c r="F218">
        <f>before!F218</f>
        <v>478846.86325008603</v>
      </c>
      <c r="G218">
        <f>before!G218</f>
        <v>723240.74604651099</v>
      </c>
      <c r="H218">
        <f>before!H218</f>
        <v>406726.46074263001</v>
      </c>
      <c r="I218">
        <f>before!I218</f>
        <v>500837.98064979201</v>
      </c>
      <c r="J218">
        <f>before!J218</f>
        <v>495312.28351658903</v>
      </c>
      <c r="K218">
        <f>before!K218</f>
        <v>602140.07729286398</v>
      </c>
      <c r="L218">
        <f>before!L218</f>
        <v>1019156.96778435</v>
      </c>
      <c r="M218">
        <f>before!M218</f>
        <v>916718.7476</v>
      </c>
      <c r="N218">
        <f>before!N218</f>
        <v>1220964.1987534601</v>
      </c>
      <c r="O218">
        <f>before!O218</f>
        <v>647528.32434039796</v>
      </c>
      <c r="P218">
        <f>before!P218</f>
        <v>398851.85815483198</v>
      </c>
      <c r="Q218">
        <f>before!Q218</f>
        <v>396926.89098750701</v>
      </c>
      <c r="R218">
        <f>before!R218</f>
        <v>498535.21829468198</v>
      </c>
      <c r="S218">
        <f>before!S218</f>
        <v>433086.44972222199</v>
      </c>
      <c r="T218">
        <f>before!T218</f>
        <v>321293.25170068</v>
      </c>
      <c r="U218">
        <f>before!U218</f>
        <v>313453.55737773102</v>
      </c>
    </row>
    <row r="219" spans="1:21" x14ac:dyDescent="0.2">
      <c r="A219" t="str">
        <f>before!A219</f>
        <v>wavelet-LLH</v>
      </c>
      <c r="B219" t="str">
        <f>before!B219</f>
        <v>ngtdm</v>
      </c>
      <c r="C219" t="str">
        <f>before!C219</f>
        <v>Busyness</v>
      </c>
      <c r="D219">
        <f>before!D219</f>
        <v>54.230481714395999</v>
      </c>
      <c r="E219">
        <f>before!E219</f>
        <v>54.230481714395999</v>
      </c>
      <c r="F219">
        <f>before!F219</f>
        <v>50.604671009308099</v>
      </c>
      <c r="G219">
        <f>before!G219</f>
        <v>57.519779436076</v>
      </c>
      <c r="H219">
        <f>before!H219</f>
        <v>45.989559912047604</v>
      </c>
      <c r="I219">
        <f>before!I219</f>
        <v>48.168993607229503</v>
      </c>
      <c r="J219">
        <f>before!J219</f>
        <v>39.700284734569102</v>
      </c>
      <c r="K219">
        <f>before!K219</f>
        <v>29.594547711502901</v>
      </c>
      <c r="L219">
        <f>before!L219</f>
        <v>9.7637147792534105</v>
      </c>
      <c r="M219">
        <f>before!M219</f>
        <v>12.6869854721549</v>
      </c>
      <c r="N219">
        <f>before!N219</f>
        <v>19.898046770996601</v>
      </c>
      <c r="O219">
        <f>before!O219</f>
        <v>36.498320788598903</v>
      </c>
      <c r="P219">
        <f>before!P219</f>
        <v>43.814015687283003</v>
      </c>
      <c r="Q219">
        <f>before!Q219</f>
        <v>44.555052014560502</v>
      </c>
      <c r="R219">
        <f>before!R219</f>
        <v>64.865467825691198</v>
      </c>
      <c r="S219">
        <f>before!S219</f>
        <v>50.539572166882799</v>
      </c>
      <c r="T219">
        <f>before!T219</f>
        <v>40.485199329456698</v>
      </c>
      <c r="U219">
        <f>before!U219</f>
        <v>42.505986234580597</v>
      </c>
    </row>
    <row r="220" spans="1:21" x14ac:dyDescent="0.2">
      <c r="A220" t="str">
        <f>before!A220</f>
        <v>wavelet-LLH</v>
      </c>
      <c r="B220" t="str">
        <f>before!B220</f>
        <v>ngtdm</v>
      </c>
      <c r="C220" t="str">
        <f>before!C220</f>
        <v>Coarseness</v>
      </c>
      <c r="D220">
        <f>before!D220</f>
        <v>4.7650879286783897E-3</v>
      </c>
      <c r="E220">
        <f>before!E220</f>
        <v>4.7650879286783897E-3</v>
      </c>
      <c r="F220">
        <f>before!F220</f>
        <v>5.0977295188574401E-3</v>
      </c>
      <c r="G220">
        <f>before!G220</f>
        <v>4.46634109984101E-3</v>
      </c>
      <c r="H220">
        <f>before!H220</f>
        <v>5.6159466774203899E-3</v>
      </c>
      <c r="I220">
        <f>before!I220</f>
        <v>5.3482386962675202E-3</v>
      </c>
      <c r="J220">
        <f>before!J220</f>
        <v>6.4760536310202099E-3</v>
      </c>
      <c r="K220">
        <f>before!K220</f>
        <v>8.6427049214267693E-3</v>
      </c>
      <c r="L220">
        <f>before!L220</f>
        <v>2.5846261729645399E-2</v>
      </c>
      <c r="M220">
        <f>before!M220</f>
        <v>1.9926444786528E-2</v>
      </c>
      <c r="N220">
        <f>before!N220</f>
        <v>1.2720154700987901E-2</v>
      </c>
      <c r="O220">
        <f>before!O220</f>
        <v>7.0090091231222399E-3</v>
      </c>
      <c r="P220">
        <f>before!P220</f>
        <v>5.8974307803919398E-3</v>
      </c>
      <c r="Q220">
        <f>before!Q220</f>
        <v>5.7960613995636998E-3</v>
      </c>
      <c r="R220">
        <f>before!R220</f>
        <v>3.99278422606865E-3</v>
      </c>
      <c r="S220">
        <f>before!S220</f>
        <v>5.1169581247711999E-3</v>
      </c>
      <c r="T220">
        <f>before!T220</f>
        <v>6.3911226540311703E-3</v>
      </c>
      <c r="U220">
        <f>before!U220</f>
        <v>6.0960171583415703E-3</v>
      </c>
    </row>
    <row r="221" spans="1:21" x14ac:dyDescent="0.2">
      <c r="A221" t="str">
        <f>before!A221</f>
        <v>wavelet-LLH</v>
      </c>
      <c r="B221" t="str">
        <f>before!B221</f>
        <v>ngtdm</v>
      </c>
      <c r="C221" t="str">
        <f>before!C221</f>
        <v>Complexity</v>
      </c>
      <c r="D221">
        <f>before!D221</f>
        <v>3.3615203607263999E-2</v>
      </c>
      <c r="E221">
        <f>before!E221</f>
        <v>3.3615203607263999E-2</v>
      </c>
      <c r="F221">
        <f>before!F221</f>
        <v>4.0601420444080098E-2</v>
      </c>
      <c r="G221">
        <f>before!G221</f>
        <v>3.5181790765981602E-2</v>
      </c>
      <c r="H221">
        <f>before!H221</f>
        <v>4.2026048794278903E-2</v>
      </c>
      <c r="I221">
        <f>before!I221</f>
        <v>3.8603787292520002E-2</v>
      </c>
      <c r="J221">
        <f>before!J221</f>
        <v>3.5764916635385197E-2</v>
      </c>
      <c r="K221">
        <f>before!K221</f>
        <v>2.8796544841394399E-2</v>
      </c>
      <c r="L221">
        <f>before!L221</f>
        <v>1.2038056843385001E-2</v>
      </c>
      <c r="M221">
        <f>before!M221</f>
        <v>1.4565249405396901E-2</v>
      </c>
      <c r="N221">
        <f>before!N221</f>
        <v>1.6080056469351699E-2</v>
      </c>
      <c r="O221">
        <f>before!O221</f>
        <v>2.9832413910724699E-2</v>
      </c>
      <c r="P221">
        <f>before!P221</f>
        <v>4.21909341922211E-2</v>
      </c>
      <c r="Q221">
        <f>before!Q221</f>
        <v>4.1724535316218003E-2</v>
      </c>
      <c r="R221">
        <f>before!R221</f>
        <v>4.5297847873754203E-2</v>
      </c>
      <c r="S221">
        <f>before!S221</f>
        <v>4.31552627387475E-2</v>
      </c>
      <c r="T221">
        <f>before!T221</f>
        <v>4.4350066077883402E-2</v>
      </c>
      <c r="U221">
        <f>before!U221</f>
        <v>4.58088614981364E-2</v>
      </c>
    </row>
    <row r="222" spans="1:21" x14ac:dyDescent="0.2">
      <c r="A222" t="str">
        <f>before!A222</f>
        <v>wavelet-LLH</v>
      </c>
      <c r="B222" t="str">
        <f>before!B222</f>
        <v>ngtdm</v>
      </c>
      <c r="C222" t="str">
        <f>before!C222</f>
        <v>Contrast</v>
      </c>
      <c r="D222">
        <f>before!D222</f>
        <v>7.13238464915841E-4</v>
      </c>
      <c r="E222">
        <f>before!E222</f>
        <v>7.13238464915841E-4</v>
      </c>
      <c r="F222">
        <f>before!F222</f>
        <v>8.1756633756750296E-4</v>
      </c>
      <c r="G222">
        <f>before!G222</f>
        <v>6.1941045482110898E-4</v>
      </c>
      <c r="H222">
        <f>before!H222</f>
        <v>8.7651500712702599E-4</v>
      </c>
      <c r="I222">
        <f>before!I222</f>
        <v>7.4765917128085605E-4</v>
      </c>
      <c r="J222">
        <f>before!J222</f>
        <v>6.4742229791364702E-4</v>
      </c>
      <c r="K222">
        <f>before!K222</f>
        <v>4.2760476792012999E-4</v>
      </c>
      <c r="L222">
        <f>before!L222</f>
        <v>7.5146352220001404E-5</v>
      </c>
      <c r="M222">
        <f>before!M222</f>
        <v>1.07174042097197E-4</v>
      </c>
      <c r="N222">
        <f>before!N222</f>
        <v>1.30595509115243E-4</v>
      </c>
      <c r="O222">
        <f>before!O222</f>
        <v>4.45120140234405E-4</v>
      </c>
      <c r="P222">
        <f>before!P222</f>
        <v>8.8951071817868496E-4</v>
      </c>
      <c r="Q222">
        <f>before!Q222</f>
        <v>8.69612894040344E-4</v>
      </c>
      <c r="R222">
        <f>before!R222</f>
        <v>1.02334573407088E-3</v>
      </c>
      <c r="S222">
        <f>before!S222</f>
        <v>9.3574718223491695E-4</v>
      </c>
      <c r="T222">
        <f>before!T222</f>
        <v>9.7455105570531302E-4</v>
      </c>
      <c r="U222">
        <f>before!U222</f>
        <v>1.0502497782932101E-3</v>
      </c>
    </row>
    <row r="223" spans="1:21" x14ac:dyDescent="0.2">
      <c r="A223" t="str">
        <f>before!A223</f>
        <v>wavelet-LLH</v>
      </c>
      <c r="B223" t="str">
        <f>before!B223</f>
        <v>ngtdm</v>
      </c>
      <c r="C223" t="str">
        <f>before!C223</f>
        <v>Strength</v>
      </c>
      <c r="D223">
        <f>before!D223</f>
        <v>4.7685683225141698E-3</v>
      </c>
      <c r="E223">
        <f>before!E223</f>
        <v>4.7685683225141698E-3</v>
      </c>
      <c r="F223">
        <f>before!F223</f>
        <v>5.1062122543015197E-3</v>
      </c>
      <c r="G223">
        <f>before!G223</f>
        <v>4.4628863185969501E-3</v>
      </c>
      <c r="H223">
        <f>before!H223</f>
        <v>5.6285366809725301E-3</v>
      </c>
      <c r="I223">
        <f>before!I223</f>
        <v>5.3374338380597101E-3</v>
      </c>
      <c r="J223">
        <f>before!J223</f>
        <v>6.4661144810173304E-3</v>
      </c>
      <c r="K223">
        <f>before!K223</f>
        <v>8.63185153215364E-3</v>
      </c>
      <c r="L223">
        <f>before!L223</f>
        <v>2.56046819989941E-2</v>
      </c>
      <c r="M223">
        <f>before!M223</f>
        <v>1.9893899204244E-2</v>
      </c>
      <c r="N223">
        <f>before!N223</f>
        <v>1.27093640778902E-2</v>
      </c>
      <c r="O223">
        <f>before!O223</f>
        <v>7.0132082087932196E-3</v>
      </c>
      <c r="P223">
        <f>before!P223</f>
        <v>5.9241706161137402E-3</v>
      </c>
      <c r="Q223">
        <f>before!Q223</f>
        <v>5.7924642798036002E-3</v>
      </c>
      <c r="R223">
        <f>before!R223</f>
        <v>3.99688813709326E-3</v>
      </c>
      <c r="S223">
        <f>before!S223</f>
        <v>5.1209676190243896E-3</v>
      </c>
      <c r="T223">
        <f>before!T223</f>
        <v>6.4062964742489696E-3</v>
      </c>
      <c r="U223">
        <f>before!U223</f>
        <v>6.0907301262738802E-3</v>
      </c>
    </row>
    <row r="224" spans="1:21" x14ac:dyDescent="0.2">
      <c r="A224" t="str">
        <f>before!A224</f>
        <v>wavelet-LHL</v>
      </c>
      <c r="B224" t="str">
        <f>before!B224</f>
        <v>firstorder</v>
      </c>
      <c r="C224" t="str">
        <f>before!C224</f>
        <v>10Percentile</v>
      </c>
      <c r="D224">
        <f>before!D224</f>
        <v>-4.2105637075224402</v>
      </c>
      <c r="E224">
        <f>before!E224</f>
        <v>-4.2105637075224402</v>
      </c>
      <c r="F224">
        <f>before!F224</f>
        <v>-4.2901074660453196</v>
      </c>
      <c r="G224">
        <f>before!G224</f>
        <v>-4.4883954264526702</v>
      </c>
      <c r="H224">
        <f>before!H224</f>
        <v>-11.248475287238801</v>
      </c>
      <c r="I224">
        <f>before!I224</f>
        <v>-14.238467195595801</v>
      </c>
      <c r="J224">
        <f>before!J224</f>
        <v>-4.62774957688295</v>
      </c>
      <c r="K224">
        <f>before!K224</f>
        <v>-6.1087316991959799</v>
      </c>
      <c r="L224">
        <f>before!L224</f>
        <v>-5.6869320321989703</v>
      </c>
      <c r="M224">
        <f>before!M224</f>
        <v>-6.7941967669853502</v>
      </c>
      <c r="N224">
        <f>before!N224</f>
        <v>-2.56433073257244</v>
      </c>
      <c r="O224">
        <f>before!O224</f>
        <v>-4.6553000693164002</v>
      </c>
      <c r="P224">
        <f>before!P224</f>
        <v>-4.11082636144838</v>
      </c>
      <c r="Q224">
        <f>before!Q224</f>
        <v>-7.3873059519674804</v>
      </c>
      <c r="R224">
        <f>before!R224</f>
        <v>-3.8387744658661198</v>
      </c>
      <c r="S224">
        <f>before!S224</f>
        <v>-4.5083383098040404</v>
      </c>
      <c r="T224">
        <f>before!T224</f>
        <v>-7.7554993407044499</v>
      </c>
      <c r="U224">
        <f>before!U224</f>
        <v>-8.046461535972</v>
      </c>
    </row>
    <row r="225" spans="1:21" x14ac:dyDescent="0.2">
      <c r="A225" t="str">
        <f>before!A225</f>
        <v>wavelet-LHL</v>
      </c>
      <c r="B225" t="str">
        <f>before!B225</f>
        <v>firstorder</v>
      </c>
      <c r="C225" t="str">
        <f>before!C225</f>
        <v>90Percentile</v>
      </c>
      <c r="D225">
        <f>before!D225</f>
        <v>4.2886799097592201</v>
      </c>
      <c r="E225">
        <f>before!E225</f>
        <v>4.2886799097592201</v>
      </c>
      <c r="F225">
        <f>before!F225</f>
        <v>4.8130153987376296</v>
      </c>
      <c r="G225">
        <f>before!G225</f>
        <v>4.5802818910167398</v>
      </c>
      <c r="H225">
        <f>before!H225</f>
        <v>11.408149123619101</v>
      </c>
      <c r="I225">
        <f>before!I225</f>
        <v>13.9030145849531</v>
      </c>
      <c r="J225">
        <f>before!J225</f>
        <v>4.4644848714732097</v>
      </c>
      <c r="K225">
        <f>before!K225</f>
        <v>5.7597279496773899</v>
      </c>
      <c r="L225">
        <f>before!L225</f>
        <v>5.9678721522528297</v>
      </c>
      <c r="M225">
        <f>before!M225</f>
        <v>6.9898281203675898</v>
      </c>
      <c r="N225">
        <f>before!N225</f>
        <v>2.5352723473998702</v>
      </c>
      <c r="O225">
        <f>before!O225</f>
        <v>5.1852760971119203</v>
      </c>
      <c r="P225">
        <f>before!P225</f>
        <v>3.9379304764956302</v>
      </c>
      <c r="Q225">
        <f>before!Q225</f>
        <v>6.8554870503004199</v>
      </c>
      <c r="R225">
        <f>before!R225</f>
        <v>4.5274884389697903</v>
      </c>
      <c r="S225">
        <f>before!S225</f>
        <v>5.3449990502600802</v>
      </c>
      <c r="T225">
        <f>before!T225</f>
        <v>8.1445570099477607</v>
      </c>
      <c r="U225">
        <f>before!U225</f>
        <v>8.2642564528042204</v>
      </c>
    </row>
    <row r="226" spans="1:21" x14ac:dyDescent="0.2">
      <c r="A226" t="str">
        <f>before!A226</f>
        <v>wavelet-LHL</v>
      </c>
      <c r="B226" t="str">
        <f>before!B226</f>
        <v>firstorder</v>
      </c>
      <c r="C226" t="str">
        <f>before!C226</f>
        <v>Energy</v>
      </c>
      <c r="D226">
        <f>before!D226</f>
        <v>451321.51283574302</v>
      </c>
      <c r="E226">
        <f>before!E226</f>
        <v>451321.51283574302</v>
      </c>
      <c r="F226">
        <f>before!F226</f>
        <v>343313.567808641</v>
      </c>
      <c r="G226">
        <f>before!G226</f>
        <v>255672.87875574001</v>
      </c>
      <c r="H226">
        <f>before!H226</f>
        <v>758306.01683232805</v>
      </c>
      <c r="I226">
        <f>before!I226</f>
        <v>1091762.7302745201</v>
      </c>
      <c r="J226">
        <f>before!J226</f>
        <v>215317.055303915</v>
      </c>
      <c r="K226">
        <f>before!K226</f>
        <v>270021.45177048602</v>
      </c>
      <c r="L226">
        <f>before!L226</f>
        <v>391937.31671893701</v>
      </c>
      <c r="M226">
        <f>before!M226</f>
        <v>327331.42306604702</v>
      </c>
      <c r="N226">
        <f>before!N226</f>
        <v>127662.688871494</v>
      </c>
      <c r="O226">
        <f>before!O226</f>
        <v>457058.67407156603</v>
      </c>
      <c r="P226">
        <f>before!P226</f>
        <v>541276.01817628299</v>
      </c>
      <c r="Q226">
        <f>before!Q226</f>
        <v>1237696.4108166001</v>
      </c>
      <c r="R226">
        <f>before!R226</f>
        <v>457191.77383067098</v>
      </c>
      <c r="S226">
        <f>before!S226</f>
        <v>497879.34858939197</v>
      </c>
      <c r="T226">
        <f>before!T226</f>
        <v>401883.40795341099</v>
      </c>
      <c r="U226">
        <f>before!U226</f>
        <v>424627.62982633797</v>
      </c>
    </row>
    <row r="227" spans="1:21" x14ac:dyDescent="0.2">
      <c r="A227" t="str">
        <f>before!A227</f>
        <v>wavelet-LHL</v>
      </c>
      <c r="B227" t="str">
        <f>before!B227</f>
        <v>firstorder</v>
      </c>
      <c r="C227" t="str">
        <f>before!C227</f>
        <v>Entropy</v>
      </c>
      <c r="D227">
        <f>before!D227</f>
        <v>4.6607740933170403</v>
      </c>
      <c r="E227">
        <f>before!E227</f>
        <v>4.6607740933170403</v>
      </c>
      <c r="F227">
        <f>before!F227</f>
        <v>4.9338967616714404</v>
      </c>
      <c r="G227">
        <f>before!G227</f>
        <v>4.8527209449708399</v>
      </c>
      <c r="H227">
        <f>before!H227</f>
        <v>5.8106714230297101</v>
      </c>
      <c r="I227">
        <f>before!I227</f>
        <v>6.2716619441590602</v>
      </c>
      <c r="J227">
        <f>before!J227</f>
        <v>4.7674054753165702</v>
      </c>
      <c r="K227">
        <f>before!K227</f>
        <v>4.9851040868817798</v>
      </c>
      <c r="L227">
        <f>before!L227</f>
        <v>5.1612087337254797</v>
      </c>
      <c r="M227">
        <f>before!M227</f>
        <v>5.3028880768231197</v>
      </c>
      <c r="N227">
        <f>before!N227</f>
        <v>4.0864342197076198</v>
      </c>
      <c r="O227">
        <f>before!O227</f>
        <v>4.9633110429516698</v>
      </c>
      <c r="P227">
        <f>before!P227</f>
        <v>4.5527649091831304</v>
      </c>
      <c r="Q227">
        <f>before!Q227</f>
        <v>5.4326910605005496</v>
      </c>
      <c r="R227">
        <f>before!R227</f>
        <v>4.8248939372890698</v>
      </c>
      <c r="S227">
        <f>before!S227</f>
        <v>4.9546267444537699</v>
      </c>
      <c r="T227">
        <f>before!T227</f>
        <v>5.4384083961534797</v>
      </c>
      <c r="U227">
        <f>before!U227</f>
        <v>5.5278564110492097</v>
      </c>
    </row>
    <row r="228" spans="1:21" x14ac:dyDescent="0.2">
      <c r="A228" t="str">
        <f>before!A228</f>
        <v>wavelet-LHL</v>
      </c>
      <c r="B228" t="str">
        <f>before!B228</f>
        <v>firstorder</v>
      </c>
      <c r="C228" t="str">
        <f>before!C228</f>
        <v>InterquartileRange</v>
      </c>
      <c r="D228">
        <f>before!D228</f>
        <v>1.8553564707858701</v>
      </c>
      <c r="E228">
        <f>before!E228</f>
        <v>1.8553564707858701</v>
      </c>
      <c r="F228">
        <f>before!F228</f>
        <v>3.1529540719784799</v>
      </c>
      <c r="G228">
        <f>before!G228</f>
        <v>2.9823882198643599</v>
      </c>
      <c r="H228">
        <f>before!H228</f>
        <v>6.5242796568289902</v>
      </c>
      <c r="I228">
        <f>before!I228</f>
        <v>11.980011246541601</v>
      </c>
      <c r="J228">
        <f>before!J228</f>
        <v>2.3221075929085</v>
      </c>
      <c r="K228">
        <f>before!K228</f>
        <v>2.5991010885360799</v>
      </c>
      <c r="L228">
        <f>before!L228</f>
        <v>2.9431494420475199</v>
      </c>
      <c r="M228">
        <f>before!M228</f>
        <v>3.7515976329368201</v>
      </c>
      <c r="N228">
        <f>before!N228</f>
        <v>1.46312140071859</v>
      </c>
      <c r="O228">
        <f>before!O228</f>
        <v>2.4431504032431799</v>
      </c>
      <c r="P228">
        <f>before!P228</f>
        <v>1.5548081357941499</v>
      </c>
      <c r="Q228">
        <f>before!Q228</f>
        <v>3.2842118252925401</v>
      </c>
      <c r="R228">
        <f>before!R228</f>
        <v>2.25993427534778</v>
      </c>
      <c r="S228">
        <f>before!S228</f>
        <v>2.2762020369082898</v>
      </c>
      <c r="T228">
        <f>before!T228</f>
        <v>3.8372741456492698</v>
      </c>
      <c r="U228">
        <f>before!U228</f>
        <v>4.1555227340333296</v>
      </c>
    </row>
    <row r="229" spans="1:21" x14ac:dyDescent="0.2">
      <c r="A229" t="str">
        <f>before!A229</f>
        <v>wavelet-LHL</v>
      </c>
      <c r="B229" t="str">
        <f>before!B229</f>
        <v>firstorder</v>
      </c>
      <c r="C229" t="str">
        <f>before!C229</f>
        <v>Kurtosis</v>
      </c>
      <c r="D229">
        <f>before!D229</f>
        <v>11.037107805766</v>
      </c>
      <c r="E229">
        <f>before!E229</f>
        <v>11.037107805766</v>
      </c>
      <c r="F229">
        <f>before!F229</f>
        <v>83.523212109388197</v>
      </c>
      <c r="G229">
        <f>before!G229</f>
        <v>10.744976786753901</v>
      </c>
      <c r="H229">
        <f>before!H229</f>
        <v>15.392062688847499</v>
      </c>
      <c r="I229">
        <f>before!I229</f>
        <v>3.3253045557568699</v>
      </c>
      <c r="J229">
        <f>before!J229</f>
        <v>8.4637710508678001</v>
      </c>
      <c r="K229">
        <f>before!K229</f>
        <v>6.9393114081459597</v>
      </c>
      <c r="L229">
        <f>before!L229</f>
        <v>17.004514316442201</v>
      </c>
      <c r="M229">
        <f>before!M229</f>
        <v>9.8484474799899804</v>
      </c>
      <c r="N229">
        <f>before!N229</f>
        <v>16.095744725203399</v>
      </c>
      <c r="O229">
        <f>before!O229</f>
        <v>12.782366022025199</v>
      </c>
      <c r="P229">
        <f>before!P229</f>
        <v>26.711461118977201</v>
      </c>
      <c r="Q229">
        <f>before!Q229</f>
        <v>11.8075234955214</v>
      </c>
      <c r="R229">
        <f>before!R229</f>
        <v>13.9968894370539</v>
      </c>
      <c r="S229">
        <f>before!S229</f>
        <v>10.8641883183631</v>
      </c>
      <c r="T229">
        <f>before!T229</f>
        <v>7.0546209830510396</v>
      </c>
      <c r="U229">
        <f>before!U229</f>
        <v>7.0816126452196704</v>
      </c>
    </row>
    <row r="230" spans="1:21" x14ac:dyDescent="0.2">
      <c r="A230" t="str">
        <f>before!A230</f>
        <v>wavelet-LHL</v>
      </c>
      <c r="B230" t="str">
        <f>before!B230</f>
        <v>firstorder</v>
      </c>
      <c r="C230" t="str">
        <f>before!C230</f>
        <v>Maximum</v>
      </c>
      <c r="D230">
        <f>before!D230</f>
        <v>33.483136540685599</v>
      </c>
      <c r="E230">
        <f>before!E230</f>
        <v>33.483136540685599</v>
      </c>
      <c r="F230">
        <f>before!F230</f>
        <v>97.366802114197796</v>
      </c>
      <c r="G230">
        <f>before!G230</f>
        <v>27.433402904716299</v>
      </c>
      <c r="H230">
        <f>before!H230</f>
        <v>61.658173386921497</v>
      </c>
      <c r="I230">
        <f>before!I230</f>
        <v>50.480560782149901</v>
      </c>
      <c r="J230">
        <f>before!J230</f>
        <v>30.885126193532098</v>
      </c>
      <c r="K230">
        <f>before!K230</f>
        <v>33.193095060226803</v>
      </c>
      <c r="L230">
        <f>before!L230</f>
        <v>63.632470236600298</v>
      </c>
      <c r="M230">
        <f>before!M230</f>
        <v>42.653082347567299</v>
      </c>
      <c r="N230">
        <f>before!N230</f>
        <v>32.745838839931402</v>
      </c>
      <c r="O230">
        <f>before!O230</f>
        <v>46.097540528330498</v>
      </c>
      <c r="P230">
        <f>before!P230</f>
        <v>80.072669834404294</v>
      </c>
      <c r="Q230">
        <f>before!Q230</f>
        <v>54.889255862686198</v>
      </c>
      <c r="R230">
        <f>before!R230</f>
        <v>42.501471172502001</v>
      </c>
      <c r="S230">
        <f>before!S230</f>
        <v>44.520660907417799</v>
      </c>
      <c r="T230">
        <f>before!T230</f>
        <v>35.220090909772097</v>
      </c>
      <c r="U230">
        <f>before!U230</f>
        <v>36.842400328423302</v>
      </c>
    </row>
    <row r="231" spans="1:21" x14ac:dyDescent="0.2">
      <c r="A231" t="str">
        <f>before!A231</f>
        <v>wavelet-LHL</v>
      </c>
      <c r="B231" t="str">
        <f>before!B231</f>
        <v>firstorder</v>
      </c>
      <c r="C231" t="str">
        <f>before!C231</f>
        <v>MeanAbsoluteDeviation</v>
      </c>
      <c r="D231">
        <f>before!D231</f>
        <v>3.0660942673371201</v>
      </c>
      <c r="E231">
        <f>before!E231</f>
        <v>3.0660942673371201</v>
      </c>
      <c r="F231">
        <f>before!F231</f>
        <v>3.0767015995425102</v>
      </c>
      <c r="G231">
        <f>before!G231</f>
        <v>2.7812066644840101</v>
      </c>
      <c r="H231">
        <f>before!H231</f>
        <v>6.0849010700348698</v>
      </c>
      <c r="I231">
        <f>before!I231</f>
        <v>7.8554003408156001</v>
      </c>
      <c r="J231">
        <f>before!J231</f>
        <v>2.87122397166238</v>
      </c>
      <c r="K231">
        <f>before!K231</f>
        <v>3.4179889195724802</v>
      </c>
      <c r="L231">
        <f>before!L231</f>
        <v>4.0418487693940097</v>
      </c>
      <c r="M231">
        <f>before!M231</f>
        <v>4.0985441556478603</v>
      </c>
      <c r="N231">
        <f>before!N231</f>
        <v>1.83282784266659</v>
      </c>
      <c r="O231">
        <f>before!O231</f>
        <v>3.58822844965235</v>
      </c>
      <c r="P231">
        <f>before!P231</f>
        <v>3.4095736698943702</v>
      </c>
      <c r="Q231">
        <f>before!Q231</f>
        <v>5.9636446373942196</v>
      </c>
      <c r="R231">
        <f>before!R231</f>
        <v>3.24106400844496</v>
      </c>
      <c r="S231">
        <f>before!S231</f>
        <v>3.7680452209182098</v>
      </c>
      <c r="T231">
        <f>before!T231</f>
        <v>4.58247046307467</v>
      </c>
      <c r="U231">
        <f>before!U231</f>
        <v>4.7445230206100302</v>
      </c>
    </row>
    <row r="232" spans="1:21" x14ac:dyDescent="0.2">
      <c r="A232" t="str">
        <f>before!A232</f>
        <v>wavelet-LHL</v>
      </c>
      <c r="B232" t="str">
        <f>before!B232</f>
        <v>firstorder</v>
      </c>
      <c r="C232" t="str">
        <f>before!C232</f>
        <v>Mean</v>
      </c>
      <c r="D232">
        <f>before!D232</f>
        <v>-1.18939706269007E-2</v>
      </c>
      <c r="E232">
        <f>before!E232</f>
        <v>-1.18939706269007E-2</v>
      </c>
      <c r="F232">
        <f>before!F232</f>
        <v>-3.7451541960101399E-2</v>
      </c>
      <c r="G232">
        <f>before!G232</f>
        <v>-5.3292780105793802E-2</v>
      </c>
      <c r="H232">
        <f>before!H232</f>
        <v>-4.1935633313961003E-2</v>
      </c>
      <c r="I232">
        <f>before!I232</f>
        <v>6.9964004238414201E-2</v>
      </c>
      <c r="J232">
        <f>before!J232</f>
        <v>-1.2652423538166599E-2</v>
      </c>
      <c r="K232">
        <f>before!K232</f>
        <v>-5.8382475405956903E-2</v>
      </c>
      <c r="L232">
        <f>before!L232</f>
        <v>0.114373225941478</v>
      </c>
      <c r="M232">
        <f>before!M232</f>
        <v>7.9723392855224798E-2</v>
      </c>
      <c r="N232">
        <f>before!N232</f>
        <v>-5.1325358147702303E-2</v>
      </c>
      <c r="O232">
        <f>before!O232</f>
        <v>5.6787156972782797E-2</v>
      </c>
      <c r="P232">
        <f>before!P232</f>
        <v>-0.11620275620756799</v>
      </c>
      <c r="Q232">
        <f>before!Q232</f>
        <v>-8.6325368850662498E-2</v>
      </c>
      <c r="R232">
        <f>before!R232</f>
        <v>3.2939084067722703E-2</v>
      </c>
      <c r="S232">
        <f>before!S232</f>
        <v>1.3074613750236301E-2</v>
      </c>
      <c r="T232">
        <f>before!T232</f>
        <v>1.5629933263956799E-2</v>
      </c>
      <c r="U232">
        <f>before!U232</f>
        <v>1.15270543459837E-2</v>
      </c>
    </row>
    <row r="233" spans="1:21" x14ac:dyDescent="0.2">
      <c r="A233" t="str">
        <f>before!A233</f>
        <v>wavelet-LHL</v>
      </c>
      <c r="B233" t="str">
        <f>before!B233</f>
        <v>firstorder</v>
      </c>
      <c r="C233" t="str">
        <f>before!C233</f>
        <v>Median</v>
      </c>
      <c r="D233">
        <f>before!D233</f>
        <v>5.7779402479562897E-14</v>
      </c>
      <c r="E233">
        <f>before!E233</f>
        <v>5.7779402479562897E-14</v>
      </c>
      <c r="F233">
        <f>before!F233</f>
        <v>-9.3096574810012003E-2</v>
      </c>
      <c r="G233">
        <f>before!G233</f>
        <v>-3.6366309756134002E-2</v>
      </c>
      <c r="H233">
        <f>before!H233</f>
        <v>3.0842038028318901E-2</v>
      </c>
      <c r="I233">
        <f>before!I233</f>
        <v>0.13776016687772</v>
      </c>
      <c r="J233">
        <f>before!J233</f>
        <v>-4.5234052792841699E-2</v>
      </c>
      <c r="K233">
        <f>before!K233</f>
        <v>-3.7059562402026403E-2</v>
      </c>
      <c r="L233">
        <f>before!L233</f>
        <v>6.0291550413456894E-14</v>
      </c>
      <c r="M233">
        <f>before!M233</f>
        <v>6.0291550413456894E-14</v>
      </c>
      <c r="N233">
        <f>before!N233</f>
        <v>6.4059772314297997E-14</v>
      </c>
      <c r="O233">
        <f>before!O233</f>
        <v>-3.6120725915331602E-2</v>
      </c>
      <c r="P233">
        <f>before!P233</f>
        <v>6.2803698347351005E-14</v>
      </c>
      <c r="Q233">
        <f>before!Q233</f>
        <v>8.1644807851556306E-14</v>
      </c>
      <c r="R233">
        <f>before!R233</f>
        <v>3.4048672688353401E-3</v>
      </c>
      <c r="S233">
        <f>before!S233</f>
        <v>1.71432759094793E-2</v>
      </c>
      <c r="T233">
        <f>before!T233</f>
        <v>-1.08969797329172E-2</v>
      </c>
      <c r="U233">
        <f>before!U233</f>
        <v>-9.7848300840501306E-4</v>
      </c>
    </row>
    <row r="234" spans="1:21" x14ac:dyDescent="0.2">
      <c r="A234" t="str">
        <f>before!A234</f>
        <v>wavelet-LHL</v>
      </c>
      <c r="B234" t="str">
        <f>before!B234</f>
        <v>firstorder</v>
      </c>
      <c r="C234" t="str">
        <f>before!C234</f>
        <v>Minimum</v>
      </c>
      <c r="D234">
        <f>before!D234</f>
        <v>-44.387680556035299</v>
      </c>
      <c r="E234">
        <f>before!E234</f>
        <v>-44.387680556035299</v>
      </c>
      <c r="F234">
        <f>before!F234</f>
        <v>-115.28291564110199</v>
      </c>
      <c r="G234">
        <f>before!G234</f>
        <v>-45.121945617637103</v>
      </c>
      <c r="H234">
        <f>before!H234</f>
        <v>-132.47224670884199</v>
      </c>
      <c r="I234">
        <f>before!I234</f>
        <v>-60.226271447986797</v>
      </c>
      <c r="J234">
        <f>before!J234</f>
        <v>-29.344165213570498</v>
      </c>
      <c r="K234">
        <f>before!K234</f>
        <v>-31.146919675711601</v>
      </c>
      <c r="L234">
        <f>before!L234</f>
        <v>-83.291535916638196</v>
      </c>
      <c r="M234">
        <f>before!M234</f>
        <v>-60.888130131651998</v>
      </c>
      <c r="N234">
        <f>before!N234</f>
        <v>-28.7743428409999</v>
      </c>
      <c r="O234">
        <f>before!O234</f>
        <v>-51.618489169788198</v>
      </c>
      <c r="P234">
        <f>before!P234</f>
        <v>-99.365590734957195</v>
      </c>
      <c r="Q234">
        <f>before!Q234</f>
        <v>-96.995822704995604</v>
      </c>
      <c r="R234">
        <f>before!R234</f>
        <v>-51.621818596368499</v>
      </c>
      <c r="S234">
        <f>before!S234</f>
        <v>-48.5969889372426</v>
      </c>
      <c r="T234">
        <f>before!T234</f>
        <v>-58.887658218173101</v>
      </c>
      <c r="U234">
        <f>before!U234</f>
        <v>-55.9785401132159</v>
      </c>
    </row>
    <row r="235" spans="1:21" x14ac:dyDescent="0.2">
      <c r="A235" t="str">
        <f>before!A235</f>
        <v>wavelet-LHL</v>
      </c>
      <c r="B235" t="str">
        <f>before!B235</f>
        <v>firstorder</v>
      </c>
      <c r="C235" t="str">
        <f>before!C235</f>
        <v>Range</v>
      </c>
      <c r="D235">
        <f>before!D235</f>
        <v>77.870817096720899</v>
      </c>
      <c r="E235">
        <f>before!E235</f>
        <v>77.870817096720899</v>
      </c>
      <c r="F235">
        <f>before!F235</f>
        <v>212.6497177553</v>
      </c>
      <c r="G235">
        <f>before!G235</f>
        <v>72.555348522353498</v>
      </c>
      <c r="H235">
        <f>before!H235</f>
        <v>194.13042009576401</v>
      </c>
      <c r="I235">
        <f>before!I235</f>
        <v>110.706832230136</v>
      </c>
      <c r="J235">
        <f>before!J235</f>
        <v>60.2292914071027</v>
      </c>
      <c r="K235">
        <f>before!K235</f>
        <v>64.340014735938496</v>
      </c>
      <c r="L235">
        <f>before!L235</f>
        <v>146.924006153238</v>
      </c>
      <c r="M235">
        <f>before!M235</f>
        <v>103.541212479219</v>
      </c>
      <c r="N235">
        <f>before!N235</f>
        <v>61.520181680931401</v>
      </c>
      <c r="O235">
        <f>before!O235</f>
        <v>97.716029698118803</v>
      </c>
      <c r="P235">
        <f>before!P235</f>
        <v>179.43826056936101</v>
      </c>
      <c r="Q235">
        <f>before!Q235</f>
        <v>151.88507856768101</v>
      </c>
      <c r="R235">
        <f>before!R235</f>
        <v>94.123289768870606</v>
      </c>
      <c r="S235">
        <f>before!S235</f>
        <v>93.117649844660406</v>
      </c>
      <c r="T235">
        <f>before!T235</f>
        <v>94.107749127945297</v>
      </c>
      <c r="U235">
        <f>before!U235</f>
        <v>92.820940441639294</v>
      </c>
    </row>
    <row r="236" spans="1:21" x14ac:dyDescent="0.2">
      <c r="A236" t="str">
        <f>before!A236</f>
        <v>wavelet-LHL</v>
      </c>
      <c r="B236" t="str">
        <f>before!B236</f>
        <v>firstorder</v>
      </c>
      <c r="C236" t="str">
        <f>before!C236</f>
        <v>RobustMeanAbsoluteDeviation</v>
      </c>
      <c r="D236">
        <f>before!D236</f>
        <v>0.94358183584241995</v>
      </c>
      <c r="E236">
        <f>before!E236</f>
        <v>0.94358183584241995</v>
      </c>
      <c r="F236">
        <f>before!F236</f>
        <v>1.4320185104662</v>
      </c>
      <c r="G236">
        <f>before!G236</f>
        <v>1.3945699170660499</v>
      </c>
      <c r="H236">
        <f>before!H236</f>
        <v>3.2245619907942999</v>
      </c>
      <c r="I236">
        <f>before!I236</f>
        <v>5.0007942751011596</v>
      </c>
      <c r="J236">
        <f>before!J236</f>
        <v>1.15981329886503</v>
      </c>
      <c r="K236">
        <f>before!K236</f>
        <v>1.3908889899193499</v>
      </c>
      <c r="L236">
        <f>before!L236</f>
        <v>1.49981989908469</v>
      </c>
      <c r="M236">
        <f>before!M236</f>
        <v>1.8574899160356</v>
      </c>
      <c r="N236">
        <f>before!N236</f>
        <v>0.68033628651036204</v>
      </c>
      <c r="O236">
        <f>before!O236</f>
        <v>1.2635332697467301</v>
      </c>
      <c r="P236">
        <f>before!P236</f>
        <v>0.88498174591970902</v>
      </c>
      <c r="Q236">
        <f>before!Q236</f>
        <v>1.67968868080642</v>
      </c>
      <c r="R236">
        <f>before!R236</f>
        <v>1.13731198836332</v>
      </c>
      <c r="S236">
        <f>before!S236</f>
        <v>1.19940546432815</v>
      </c>
      <c r="T236">
        <f>before!T236</f>
        <v>2.0350114884316399</v>
      </c>
      <c r="U236">
        <f>before!U236</f>
        <v>2.16088837206068</v>
      </c>
    </row>
    <row r="237" spans="1:21" x14ac:dyDescent="0.2">
      <c r="A237" t="str">
        <f>before!A237</f>
        <v>wavelet-LHL</v>
      </c>
      <c r="B237" t="str">
        <f>before!B237</f>
        <v>firstorder</v>
      </c>
      <c r="C237" t="str">
        <f>before!C237</f>
        <v>RootMeanSquared</v>
      </c>
      <c r="D237">
        <f>before!D237</f>
        <v>6.0121713861307002</v>
      </c>
      <c r="E237">
        <f>before!E237</f>
        <v>6.0121713861307002</v>
      </c>
      <c r="F237">
        <f>before!F237</f>
        <v>5.9605933482406099</v>
      </c>
      <c r="G237">
        <f>before!G237</f>
        <v>4.4819008776803999</v>
      </c>
      <c r="H237">
        <f>before!H237</f>
        <v>9.4597143216630997</v>
      </c>
      <c r="I237">
        <f>before!I237</f>
        <v>10.6162095524795</v>
      </c>
      <c r="J237">
        <f>before!J237</f>
        <v>4.9935343870883298</v>
      </c>
      <c r="K237">
        <f>before!K237</f>
        <v>5.7966779136463398</v>
      </c>
      <c r="L237">
        <f>before!L237</f>
        <v>7.8085496032948001</v>
      </c>
      <c r="M237">
        <f>before!M237</f>
        <v>6.8921183163785598</v>
      </c>
      <c r="N237">
        <f>before!N237</f>
        <v>3.6133245954355302</v>
      </c>
      <c r="O237">
        <f>before!O237</f>
        <v>6.9126328447239</v>
      </c>
      <c r="P237">
        <f>before!P237</f>
        <v>8.20607329889563</v>
      </c>
      <c r="Q237">
        <f>before!Q237</f>
        <v>12.2336009761478</v>
      </c>
      <c r="R237">
        <f>before!R237</f>
        <v>6.4299990832352503</v>
      </c>
      <c r="S237">
        <f>before!S237</f>
        <v>7.4142951828437997</v>
      </c>
      <c r="T237">
        <f>before!T237</f>
        <v>7.5469374781774698</v>
      </c>
      <c r="U237">
        <f>before!U237</f>
        <v>7.6999333585493597</v>
      </c>
    </row>
    <row r="238" spans="1:21" x14ac:dyDescent="0.2">
      <c r="A238" t="str">
        <f>before!A238</f>
        <v>wavelet-LHL</v>
      </c>
      <c r="B238" t="str">
        <f>before!B238</f>
        <v>firstorder</v>
      </c>
      <c r="C238" t="str">
        <f>before!C238</f>
        <v>Skewness</v>
      </c>
      <c r="D238">
        <f>before!D238</f>
        <v>-0.42342337937173602</v>
      </c>
      <c r="E238">
        <f>before!E238</f>
        <v>-0.42342337937173602</v>
      </c>
      <c r="F238">
        <f>before!F238</f>
        <v>-3.0582803913315502</v>
      </c>
      <c r="G238">
        <f>before!G238</f>
        <v>-0.71459784670175397</v>
      </c>
      <c r="H238">
        <f>before!H238</f>
        <v>-1.10897021983476</v>
      </c>
      <c r="I238">
        <f>before!I238</f>
        <v>-0.32977509452005299</v>
      </c>
      <c r="J238">
        <f>before!J238</f>
        <v>0.16249518895387599</v>
      </c>
      <c r="K238">
        <f>before!K238</f>
        <v>0.10353543370939999</v>
      </c>
      <c r="L238">
        <f>before!L238</f>
        <v>-0.26011941569667302</v>
      </c>
      <c r="M238">
        <f>before!M238</f>
        <v>-3.8457308461607602E-2</v>
      </c>
      <c r="N238">
        <f>before!N238</f>
        <v>9.8116331125036697E-3</v>
      </c>
      <c r="O238">
        <f>before!O238</f>
        <v>-0.27051330568815901</v>
      </c>
      <c r="P238">
        <f>before!P238</f>
        <v>-0.72782655904976001</v>
      </c>
      <c r="Q238">
        <f>before!Q238</f>
        <v>-0.32921714588400203</v>
      </c>
      <c r="R238">
        <f>before!R238</f>
        <v>-0.50002045375339899</v>
      </c>
      <c r="S238">
        <f>before!S238</f>
        <v>-0.53499111955675505</v>
      </c>
      <c r="T238">
        <f>before!T238</f>
        <v>-0.129639473893194</v>
      </c>
      <c r="U238">
        <f>before!U238</f>
        <v>-0.177002793784415</v>
      </c>
    </row>
    <row r="239" spans="1:21" x14ac:dyDescent="0.2">
      <c r="A239" t="str">
        <f>before!A239</f>
        <v>wavelet-LHL</v>
      </c>
      <c r="B239" t="str">
        <f>before!B239</f>
        <v>firstorder</v>
      </c>
      <c r="C239" t="str">
        <f>before!C239</f>
        <v>TotalEnergy</v>
      </c>
      <c r="D239">
        <f>before!D239</f>
        <v>451321.51283574302</v>
      </c>
      <c r="E239">
        <f>before!E239</f>
        <v>451321.51283574302</v>
      </c>
      <c r="F239">
        <f>before!F239</f>
        <v>343313.567808641</v>
      </c>
      <c r="G239">
        <f>before!G239</f>
        <v>255672.87875574001</v>
      </c>
      <c r="H239">
        <f>before!H239</f>
        <v>758306.01683232805</v>
      </c>
      <c r="I239">
        <f>before!I239</f>
        <v>1091762.7302745201</v>
      </c>
      <c r="J239">
        <f>before!J239</f>
        <v>215317.055303915</v>
      </c>
      <c r="K239">
        <f>before!K239</f>
        <v>270021.45177048602</v>
      </c>
      <c r="L239">
        <f>before!L239</f>
        <v>391937.31671893701</v>
      </c>
      <c r="M239">
        <f>before!M239</f>
        <v>327331.42306604702</v>
      </c>
      <c r="N239">
        <f>before!N239</f>
        <v>127662.688871494</v>
      </c>
      <c r="O239">
        <f>before!O239</f>
        <v>457058.67407156603</v>
      </c>
      <c r="P239">
        <f>before!P239</f>
        <v>541276.01817628299</v>
      </c>
      <c r="Q239">
        <f>before!Q239</f>
        <v>1237696.4108166001</v>
      </c>
      <c r="R239">
        <f>before!R239</f>
        <v>457191.77383067098</v>
      </c>
      <c r="S239">
        <f>before!S239</f>
        <v>497879.34858939197</v>
      </c>
      <c r="T239">
        <f>before!T239</f>
        <v>401883.40795341099</v>
      </c>
      <c r="U239">
        <f>before!U239</f>
        <v>424627.62982633797</v>
      </c>
    </row>
    <row r="240" spans="1:21" x14ac:dyDescent="0.2">
      <c r="A240" t="str">
        <f>before!A240</f>
        <v>wavelet-LHL</v>
      </c>
      <c r="B240" t="str">
        <f>before!B240</f>
        <v>firstorder</v>
      </c>
      <c r="C240" t="str">
        <f>before!C240</f>
        <v>Uniformity</v>
      </c>
      <c r="D240">
        <f>before!D240</f>
        <v>8.5624574840175299E-2</v>
      </c>
      <c r="E240">
        <f>before!E240</f>
        <v>8.5624574840175299E-2</v>
      </c>
      <c r="F240">
        <f>before!F240</f>
        <v>5.20981156883914E-2</v>
      </c>
      <c r="G240">
        <f>before!G240</f>
        <v>5.6205793133990198E-2</v>
      </c>
      <c r="H240">
        <f>before!H240</f>
        <v>3.4760618619399102E-2</v>
      </c>
      <c r="I240">
        <f>before!I240</f>
        <v>1.92828235657998E-2</v>
      </c>
      <c r="J240">
        <f>before!J240</f>
        <v>6.8280295011381206E-2</v>
      </c>
      <c r="K240">
        <f>before!K240</f>
        <v>6.1190762772104897E-2</v>
      </c>
      <c r="L240">
        <f>before!L240</f>
        <v>5.7641699797362798E-2</v>
      </c>
      <c r="M240">
        <f>before!M240</f>
        <v>4.9437494905064501E-2</v>
      </c>
      <c r="N240">
        <f>before!N240</f>
        <v>0.110614090573045</v>
      </c>
      <c r="O240">
        <f>before!O240</f>
        <v>6.7663716683576597E-2</v>
      </c>
      <c r="P240">
        <f>before!P240</f>
        <v>0.108852600557899</v>
      </c>
      <c r="Q240">
        <f>before!Q240</f>
        <v>5.8652287006399698E-2</v>
      </c>
      <c r="R240">
        <f>before!R240</f>
        <v>7.1503446812170204E-2</v>
      </c>
      <c r="S240">
        <f>before!S240</f>
        <v>6.7102686750185894E-2</v>
      </c>
      <c r="T240">
        <f>before!T240</f>
        <v>4.4613893837958399E-2</v>
      </c>
      <c r="U240">
        <f>before!U240</f>
        <v>3.9649088112108599E-2</v>
      </c>
    </row>
    <row r="241" spans="1:21" x14ac:dyDescent="0.2">
      <c r="A241" t="str">
        <f>before!A241</f>
        <v>wavelet-LHL</v>
      </c>
      <c r="B241" t="str">
        <f>before!B241</f>
        <v>firstorder</v>
      </c>
      <c r="C241" t="str">
        <f>before!C241</f>
        <v>Variance</v>
      </c>
      <c r="D241">
        <f>before!D241</f>
        <v>36.146063309671497</v>
      </c>
      <c r="E241">
        <f>before!E241</f>
        <v>36.146063309671497</v>
      </c>
      <c r="F241">
        <f>before!F241</f>
        <v>35.527270445095098</v>
      </c>
      <c r="G241">
        <f>before!G241</f>
        <v>20.084595356940898</v>
      </c>
      <c r="H241">
        <f>before!H241</f>
        <v>89.484436450136499</v>
      </c>
      <c r="I241">
        <f>before!I241</f>
        <v>112.699010300268</v>
      </c>
      <c r="J241">
        <f>before!J241</f>
        <v>24.935225591212198</v>
      </c>
      <c r="K241">
        <f>before!K241</f>
        <v>33.598066321120697</v>
      </c>
      <c r="L241">
        <f>before!L241</f>
        <v>60.960365672303098</v>
      </c>
      <c r="M241">
        <f>before!M241</f>
        <v>47.494939067592597</v>
      </c>
      <c r="N241">
        <f>before!N241</f>
        <v>13.053480339590299</v>
      </c>
      <c r="O241">
        <f>before!O241</f>
        <v>47.781268064758599</v>
      </c>
      <c r="P241">
        <f>before!P241</f>
        <v>67.326135906297594</v>
      </c>
      <c r="Q241">
        <f>before!Q241</f>
        <v>149.653540774297</v>
      </c>
      <c r="R241">
        <f>before!R241</f>
        <v>41.3438032271469</v>
      </c>
      <c r="S241">
        <f>before!S241</f>
        <v>54.9716021128161</v>
      </c>
      <c r="T241">
        <f>before!T241</f>
        <v>56.956021004705903</v>
      </c>
      <c r="U241">
        <f>before!U241</f>
        <v>59.288840853119403</v>
      </c>
    </row>
    <row r="242" spans="1:21" x14ac:dyDescent="0.2">
      <c r="A242" t="str">
        <f>before!A242</f>
        <v>wavelet-LHL</v>
      </c>
      <c r="B242" t="str">
        <f>before!B242</f>
        <v>glcm</v>
      </c>
      <c r="C242" t="str">
        <f>before!C242</f>
        <v>Autocorrelation</v>
      </c>
      <c r="D242">
        <f>before!D242</f>
        <v>7969.0853708365303</v>
      </c>
      <c r="E242">
        <f>before!E242</f>
        <v>7969.0853708365303</v>
      </c>
      <c r="F242">
        <f>before!F242</f>
        <v>53530.319890238199</v>
      </c>
      <c r="G242">
        <f>before!G242</f>
        <v>8338.6031081704496</v>
      </c>
      <c r="H242">
        <f>before!H242</f>
        <v>70362.691202966205</v>
      </c>
      <c r="I242">
        <f>before!I242</f>
        <v>14681.6082413738</v>
      </c>
      <c r="J242">
        <f>before!J242</f>
        <v>3511.30743322742</v>
      </c>
      <c r="K242">
        <f>before!K242</f>
        <v>3982.9721142711201</v>
      </c>
      <c r="L242">
        <f>before!L242</f>
        <v>28099.225464492301</v>
      </c>
      <c r="M242">
        <f>before!M242</f>
        <v>15027.0853967368</v>
      </c>
      <c r="N242">
        <f>before!N242</f>
        <v>3398.38162027003</v>
      </c>
      <c r="O242">
        <f>before!O242</f>
        <v>10893.505840677601</v>
      </c>
      <c r="P242">
        <f>before!P242</f>
        <v>39660.838105043098</v>
      </c>
      <c r="Q242">
        <f>before!Q242</f>
        <v>37584.421279976101</v>
      </c>
      <c r="R242">
        <f>before!R242</f>
        <v>10896.699491818799</v>
      </c>
      <c r="S242">
        <f>before!S242</f>
        <v>9651.8984157328596</v>
      </c>
      <c r="T242">
        <f>before!T242</f>
        <v>13993.358368925699</v>
      </c>
      <c r="U242">
        <f>before!U242</f>
        <v>12614.623859466001</v>
      </c>
    </row>
    <row r="243" spans="1:21" x14ac:dyDescent="0.2">
      <c r="A243" t="str">
        <f>before!A243</f>
        <v>wavelet-LHL</v>
      </c>
      <c r="B243" t="str">
        <f>before!B243</f>
        <v>glcm</v>
      </c>
      <c r="C243" t="str">
        <f>before!C243</f>
        <v>ClusterProminence</v>
      </c>
      <c r="D243">
        <f>before!D243</f>
        <v>703670.11185401597</v>
      </c>
      <c r="E243">
        <f>before!E243</f>
        <v>703670.11185401597</v>
      </c>
      <c r="F243">
        <f>before!F243</f>
        <v>2248255.99035651</v>
      </c>
      <c r="G243">
        <f>before!G243</f>
        <v>203033.988522937</v>
      </c>
      <c r="H243">
        <f>before!H243</f>
        <v>3325905.1390333199</v>
      </c>
      <c r="I243">
        <f>before!I243</f>
        <v>2066654.88336666</v>
      </c>
      <c r="J243">
        <f>before!J243</f>
        <v>267374.45787543</v>
      </c>
      <c r="K243">
        <f>before!K243</f>
        <v>412575.95590785297</v>
      </c>
      <c r="L243">
        <f>before!L243</f>
        <v>3311186.25130367</v>
      </c>
      <c r="M243">
        <f>before!M243</f>
        <v>1113451.66425724</v>
      </c>
      <c r="N243">
        <f>before!N243</f>
        <v>134654.145229249</v>
      </c>
      <c r="O243">
        <f>before!O243</f>
        <v>1414149.0796041901</v>
      </c>
      <c r="P243">
        <f>before!P243</f>
        <v>5423280.3442379097</v>
      </c>
      <c r="Q243">
        <f>before!Q243</f>
        <v>12952747.7687396</v>
      </c>
      <c r="R243">
        <f>before!R243</f>
        <v>1179814.62356475</v>
      </c>
      <c r="S243">
        <f>before!S243</f>
        <v>1637937.52998172</v>
      </c>
      <c r="T243">
        <f>before!T243</f>
        <v>1122256.6170059501</v>
      </c>
      <c r="U243">
        <f>before!U243</f>
        <v>1298555.13615779</v>
      </c>
    </row>
    <row r="244" spans="1:21" x14ac:dyDescent="0.2">
      <c r="A244" t="str">
        <f>before!A244</f>
        <v>wavelet-LHL</v>
      </c>
      <c r="B244" t="str">
        <f>before!B244</f>
        <v>glcm</v>
      </c>
      <c r="C244" t="str">
        <f>before!C244</f>
        <v>ClusterShade</v>
      </c>
      <c r="D244">
        <f>before!D244</f>
        <v>-1113.5070323380801</v>
      </c>
      <c r="E244">
        <f>before!E244</f>
        <v>-1113.5070323380801</v>
      </c>
      <c r="F244">
        <f>before!F244</f>
        <v>-5116.00730242804</v>
      </c>
      <c r="G244">
        <f>before!G244</f>
        <v>-877.02001785407299</v>
      </c>
      <c r="H244">
        <f>before!H244</f>
        <v>-8047.1089339501996</v>
      </c>
      <c r="I244">
        <f>before!I244</f>
        <v>-4157.8462450592797</v>
      </c>
      <c r="J244">
        <f>before!J244</f>
        <v>300.34680116121399</v>
      </c>
      <c r="K244">
        <f>before!K244</f>
        <v>241.91288218210701</v>
      </c>
      <c r="L244">
        <f>before!L244</f>
        <v>-2312.6927499190501</v>
      </c>
      <c r="M244">
        <f>before!M244</f>
        <v>-154.41899366407901</v>
      </c>
      <c r="N244">
        <f>before!N244</f>
        <v>-44.961326152487104</v>
      </c>
      <c r="O244">
        <f>before!O244</f>
        <v>-1121.47146161148</v>
      </c>
      <c r="P244">
        <f>before!P244</f>
        <v>-5986.82026411682</v>
      </c>
      <c r="Q244">
        <f>before!Q244</f>
        <v>-8010.7738999236599</v>
      </c>
      <c r="R244">
        <f>before!R244</f>
        <v>-1638.2752232728401</v>
      </c>
      <c r="S244">
        <f>before!S244</f>
        <v>-2650.5388264400799</v>
      </c>
      <c r="T244">
        <f>before!T244</f>
        <v>-458.301684853692</v>
      </c>
      <c r="U244">
        <f>before!U244</f>
        <v>-1212.0939961342201</v>
      </c>
    </row>
    <row r="245" spans="1:21" x14ac:dyDescent="0.2">
      <c r="A245" t="str">
        <f>before!A245</f>
        <v>wavelet-LHL</v>
      </c>
      <c r="B245" t="str">
        <f>before!B245</f>
        <v>glcm</v>
      </c>
      <c r="C245" t="str">
        <f>before!C245</f>
        <v>ClusterTendency</v>
      </c>
      <c r="D245">
        <f>before!D245</f>
        <v>213.97260188703299</v>
      </c>
      <c r="E245">
        <f>before!E245</f>
        <v>213.97260188703299</v>
      </c>
      <c r="F245">
        <f>before!F245</f>
        <v>183.747845050227</v>
      </c>
      <c r="G245">
        <f>before!G245</f>
        <v>127.36960319187401</v>
      </c>
      <c r="H245">
        <f>before!H245</f>
        <v>519.27252840411802</v>
      </c>
      <c r="I245">
        <f>before!I245</f>
        <v>669.55029010969804</v>
      </c>
      <c r="J245">
        <f>before!J245</f>
        <v>151.226582744875</v>
      </c>
      <c r="K245">
        <f>before!K245</f>
        <v>200.09038829037399</v>
      </c>
      <c r="L245">
        <f>before!L245</f>
        <v>360.21957472589702</v>
      </c>
      <c r="M245">
        <f>before!M245</f>
        <v>293.41143650682602</v>
      </c>
      <c r="N245">
        <f>before!N245</f>
        <v>75.941333501300605</v>
      </c>
      <c r="O245">
        <f>before!O245</f>
        <v>287.74965724683602</v>
      </c>
      <c r="P245">
        <f>before!P245</f>
        <v>379.02237231862802</v>
      </c>
      <c r="Q245">
        <f>before!Q245</f>
        <v>803.54430574001003</v>
      </c>
      <c r="R245">
        <f>before!R245</f>
        <v>245.200208123626</v>
      </c>
      <c r="S245">
        <f>before!S245</f>
        <v>335.84798029927202</v>
      </c>
      <c r="T245">
        <f>before!T245</f>
        <v>352.83137705279</v>
      </c>
      <c r="U245">
        <f>before!U245</f>
        <v>368.23457768218202</v>
      </c>
    </row>
    <row r="246" spans="1:21" x14ac:dyDescent="0.2">
      <c r="A246" t="str">
        <f>before!A246</f>
        <v>wavelet-LHL</v>
      </c>
      <c r="B246" t="str">
        <f>before!B246</f>
        <v>glcm</v>
      </c>
      <c r="C246" t="str">
        <f>before!C246</f>
        <v>Contrast</v>
      </c>
      <c r="D246">
        <f>before!D246</f>
        <v>358.11589722888698</v>
      </c>
      <c r="E246">
        <f>before!E246</f>
        <v>358.11589722888698</v>
      </c>
      <c r="F246">
        <f>before!F246</f>
        <v>289.74289747183798</v>
      </c>
      <c r="G246">
        <f>before!G246</f>
        <v>188.42628484119601</v>
      </c>
      <c r="H246">
        <f>before!H246</f>
        <v>838.80970267867701</v>
      </c>
      <c r="I246">
        <f>before!I246</f>
        <v>1129.9647840340201</v>
      </c>
      <c r="J246">
        <f>before!J246</f>
        <v>247.319557986051</v>
      </c>
      <c r="K246">
        <f>before!K246</f>
        <v>339.49989878393899</v>
      </c>
      <c r="L246">
        <f>before!L246</f>
        <v>573.92526886791597</v>
      </c>
      <c r="M246">
        <f>before!M246</f>
        <v>448.27827925497201</v>
      </c>
      <c r="N246">
        <f>before!N246</f>
        <v>127.114941295053</v>
      </c>
      <c r="O246">
        <f>before!O246</f>
        <v>477.73518625403801</v>
      </c>
      <c r="P246">
        <f>before!P246</f>
        <v>655.11967155086097</v>
      </c>
      <c r="Q246">
        <f>before!Q246</f>
        <v>1556.6454800624299</v>
      </c>
      <c r="R246">
        <f>before!R246</f>
        <v>409.360756814632</v>
      </c>
      <c r="S246">
        <f>before!S246</f>
        <v>541.06702782298305</v>
      </c>
      <c r="T246">
        <f>before!T246</f>
        <v>557.93632538071904</v>
      </c>
      <c r="U246">
        <f>before!U246</f>
        <v>582.15301178251104</v>
      </c>
    </row>
    <row r="247" spans="1:21" x14ac:dyDescent="0.2">
      <c r="A247" t="str">
        <f>before!A247</f>
        <v>wavelet-LHL</v>
      </c>
      <c r="B247" t="str">
        <f>before!B247</f>
        <v>glcm</v>
      </c>
      <c r="C247" t="str">
        <f>before!C247</f>
        <v>Correlation</v>
      </c>
      <c r="D247">
        <f>before!D247</f>
        <v>-0.25162807627756401</v>
      </c>
      <c r="E247">
        <f>before!E247</f>
        <v>-0.25162807627756401</v>
      </c>
      <c r="F247">
        <f>before!F247</f>
        <v>-0.205078242386425</v>
      </c>
      <c r="G247">
        <f>before!G247</f>
        <v>-0.193703170169061</v>
      </c>
      <c r="H247">
        <f>before!H247</f>
        <v>-0.23047908941102199</v>
      </c>
      <c r="I247">
        <f>before!I247</f>
        <v>-0.25651180461346601</v>
      </c>
      <c r="J247">
        <f>before!J247</f>
        <v>-0.24154630399428401</v>
      </c>
      <c r="K247">
        <f>before!K247</f>
        <v>-0.25953474386921899</v>
      </c>
      <c r="L247">
        <f>before!L247</f>
        <v>-0.22768405541228301</v>
      </c>
      <c r="M247">
        <f>before!M247</f>
        <v>-0.209258962241576</v>
      </c>
      <c r="N247">
        <f>before!N247</f>
        <v>-0.24893185384889799</v>
      </c>
      <c r="O247">
        <f>before!O247</f>
        <v>-0.248020047570637</v>
      </c>
      <c r="P247">
        <f>before!P247</f>
        <v>-0.26513546282359102</v>
      </c>
      <c r="Q247">
        <f>before!Q247</f>
        <v>-0.31998344455592498</v>
      </c>
      <c r="R247">
        <f>before!R247</f>
        <v>-0.250360236182122</v>
      </c>
      <c r="S247">
        <f>before!S247</f>
        <v>-0.23442843735523899</v>
      </c>
      <c r="T247">
        <f>before!T247</f>
        <v>-0.22494644313373799</v>
      </c>
      <c r="U247">
        <f>before!U247</f>
        <v>-0.22682138700172499</v>
      </c>
    </row>
    <row r="248" spans="1:21" x14ac:dyDescent="0.2">
      <c r="A248" t="str">
        <f>before!A248</f>
        <v>wavelet-LHL</v>
      </c>
      <c r="B248" t="str">
        <f>before!B248</f>
        <v>glcm</v>
      </c>
      <c r="C248" t="str">
        <f>before!C248</f>
        <v>DifferenceAverage</v>
      </c>
      <c r="D248">
        <f>before!D248</f>
        <v>9.2108676160004599</v>
      </c>
      <c r="E248">
        <f>before!E248</f>
        <v>9.2108676160004599</v>
      </c>
      <c r="F248">
        <f>before!F248</f>
        <v>9.00630266482497</v>
      </c>
      <c r="G248">
        <f>before!G248</f>
        <v>8.3069977711896108</v>
      </c>
      <c r="H248">
        <f>before!H248</f>
        <v>18.289638716196698</v>
      </c>
      <c r="I248">
        <f>before!I248</f>
        <v>23.847453545714</v>
      </c>
      <c r="J248">
        <f>before!J248</f>
        <v>8.6323751282231491</v>
      </c>
      <c r="K248">
        <f>before!K248</f>
        <v>10.306122212186301</v>
      </c>
      <c r="L248">
        <f>before!L248</f>
        <v>11.561668842204799</v>
      </c>
      <c r="M248">
        <f>before!M248</f>
        <v>11.982278781951599</v>
      </c>
      <c r="N248">
        <f>before!N248</f>
        <v>5.3974056018529701</v>
      </c>
      <c r="O248">
        <f>before!O248</f>
        <v>10.915726111296699</v>
      </c>
      <c r="P248">
        <f>before!P248</f>
        <v>10.0581135788895</v>
      </c>
      <c r="Q248">
        <f>before!Q248</f>
        <v>18.057270470343202</v>
      </c>
      <c r="R248">
        <f>before!R248</f>
        <v>9.7599394851434997</v>
      </c>
      <c r="S248">
        <f>before!S248</f>
        <v>11.3511249077293</v>
      </c>
      <c r="T248">
        <f>before!T248</f>
        <v>13.820203613047401</v>
      </c>
      <c r="U248">
        <f>before!U248</f>
        <v>14.159439281754</v>
      </c>
    </row>
    <row r="249" spans="1:21" x14ac:dyDescent="0.2">
      <c r="A249" t="str">
        <f>before!A249</f>
        <v>wavelet-LHL</v>
      </c>
      <c r="B249" t="str">
        <f>before!B249</f>
        <v>glcm</v>
      </c>
      <c r="C249" t="str">
        <f>before!C249</f>
        <v>DifferenceEntropy</v>
      </c>
      <c r="D249">
        <f>before!D249</f>
        <v>4.3000304027866996</v>
      </c>
      <c r="E249">
        <f>before!E249</f>
        <v>4.3000304027866996</v>
      </c>
      <c r="F249">
        <f>before!F249</f>
        <v>4.5447495869881296</v>
      </c>
      <c r="G249">
        <f>before!G249</f>
        <v>4.4842272703453903</v>
      </c>
      <c r="H249">
        <f>before!H249</f>
        <v>5.3889709324939696</v>
      </c>
      <c r="I249">
        <f>before!I249</f>
        <v>5.8577507130072402</v>
      </c>
      <c r="J249">
        <f>before!J249</f>
        <v>4.3992306273057498</v>
      </c>
      <c r="K249">
        <f>before!K249</f>
        <v>4.60685782753227</v>
      </c>
      <c r="L249">
        <f>before!L249</f>
        <v>4.7123990165254099</v>
      </c>
      <c r="M249">
        <f>before!M249</f>
        <v>4.9020596730161596</v>
      </c>
      <c r="N249">
        <f>before!N249</f>
        <v>3.75143960678882</v>
      </c>
      <c r="O249">
        <f>before!O249</f>
        <v>4.6357344893588497</v>
      </c>
      <c r="P249">
        <f>before!P249</f>
        <v>4.2589585504641896</v>
      </c>
      <c r="Q249">
        <f>before!Q249</f>
        <v>5.0759494854882004</v>
      </c>
      <c r="R249">
        <f>before!R249</f>
        <v>4.4666923090561799</v>
      </c>
      <c r="S249">
        <f>before!S249</f>
        <v>4.5902056024213103</v>
      </c>
      <c r="T249">
        <f>before!T249</f>
        <v>5.0632915344694904</v>
      </c>
      <c r="U249">
        <f>before!U249</f>
        <v>5.0980423389843601</v>
      </c>
    </row>
    <row r="250" spans="1:21" x14ac:dyDescent="0.2">
      <c r="A250" t="str">
        <f>before!A250</f>
        <v>wavelet-LHL</v>
      </c>
      <c r="B250" t="str">
        <f>before!B250</f>
        <v>glcm</v>
      </c>
      <c r="C250" t="str">
        <f>before!C250</f>
        <v>DifferenceVariance</v>
      </c>
      <c r="D250">
        <f>before!D250</f>
        <v>269.28864335253502</v>
      </c>
      <c r="E250">
        <f>before!E250</f>
        <v>269.28864335253502</v>
      </c>
      <c r="F250">
        <f>before!F250</f>
        <v>205.02619095163999</v>
      </c>
      <c r="G250">
        <f>before!G250</f>
        <v>116.390731841235</v>
      </c>
      <c r="H250">
        <f>before!H250</f>
        <v>489.826176224064</v>
      </c>
      <c r="I250">
        <f>before!I250</f>
        <v>531.43165729592204</v>
      </c>
      <c r="J250">
        <f>before!J250</f>
        <v>169.53902816742499</v>
      </c>
      <c r="K250">
        <f>before!K250</f>
        <v>228.77380283674901</v>
      </c>
      <c r="L250">
        <f>before!L250</f>
        <v>433.259024599589</v>
      </c>
      <c r="M250">
        <f>before!M250</f>
        <v>298.07901769179801</v>
      </c>
      <c r="N250">
        <f>before!N250</f>
        <v>96.588111303608102</v>
      </c>
      <c r="O250">
        <f>before!O250</f>
        <v>353.91168414528602</v>
      </c>
      <c r="P250">
        <f>before!P250</f>
        <v>549.11550275393597</v>
      </c>
      <c r="Q250">
        <f>before!Q250</f>
        <v>1212.25713375548</v>
      </c>
      <c r="R250">
        <f>before!R250</f>
        <v>309.84358383897001</v>
      </c>
      <c r="S250">
        <f>before!S250</f>
        <v>406.82655820288198</v>
      </c>
      <c r="T250">
        <f>before!T250</f>
        <v>359.44745185147201</v>
      </c>
      <c r="U250">
        <f>before!U250</f>
        <v>372.95533901765202</v>
      </c>
    </row>
    <row r="251" spans="1:21" x14ac:dyDescent="0.2">
      <c r="A251" t="str">
        <f>before!A251</f>
        <v>wavelet-LHL</v>
      </c>
      <c r="B251" t="str">
        <f>before!B251</f>
        <v>glcm</v>
      </c>
      <c r="C251" t="str">
        <f>before!C251</f>
        <v>Id</v>
      </c>
      <c r="D251">
        <f>before!D251</f>
        <v>0.36827014352086601</v>
      </c>
      <c r="E251">
        <f>before!E251</f>
        <v>0.36827014352086601</v>
      </c>
      <c r="F251">
        <f>before!F251</f>
        <v>0.27172286378348198</v>
      </c>
      <c r="G251">
        <f>before!G251</f>
        <v>0.29028547072654898</v>
      </c>
      <c r="H251">
        <f>before!H251</f>
        <v>0.23410468842692</v>
      </c>
      <c r="I251">
        <f>before!I251</f>
        <v>0.17341272699309301</v>
      </c>
      <c r="J251">
        <f>before!J251</f>
        <v>0.32679011676210301</v>
      </c>
      <c r="K251">
        <f>before!K251</f>
        <v>0.31272571526059301</v>
      </c>
      <c r="L251">
        <f>before!L251</f>
        <v>0.30841287873037598</v>
      </c>
      <c r="M251">
        <f>before!M251</f>
        <v>0.29191631639891102</v>
      </c>
      <c r="N251">
        <f>before!N251</f>
        <v>0.41533045820021403</v>
      </c>
      <c r="O251">
        <f>before!O251</f>
        <v>0.31658427829977098</v>
      </c>
      <c r="P251">
        <f>before!P251</f>
        <v>0.41230696594761301</v>
      </c>
      <c r="Q251">
        <f>before!Q251</f>
        <v>0.30220296087958698</v>
      </c>
      <c r="R251">
        <f>before!R251</f>
        <v>0.33055911126165899</v>
      </c>
      <c r="S251">
        <f>before!S251</f>
        <v>0.31498244688985</v>
      </c>
      <c r="T251">
        <f>before!T251</f>
        <v>0.26188051793558698</v>
      </c>
      <c r="U251">
        <f>before!U251</f>
        <v>0.25065118790163599</v>
      </c>
    </row>
    <row r="252" spans="1:21" x14ac:dyDescent="0.2">
      <c r="A252" t="str">
        <f>before!A252</f>
        <v>wavelet-LHL</v>
      </c>
      <c r="B252" t="str">
        <f>before!B252</f>
        <v>glcm</v>
      </c>
      <c r="C252" t="str">
        <f>before!C252</f>
        <v>Idm</v>
      </c>
      <c r="D252">
        <f>before!D252</f>
        <v>0.30706941058648302</v>
      </c>
      <c r="E252">
        <f>before!E252</f>
        <v>0.30706941058648302</v>
      </c>
      <c r="F252">
        <f>before!F252</f>
        <v>0.19428315305926799</v>
      </c>
      <c r="G252">
        <f>before!G252</f>
        <v>0.217368755308951</v>
      </c>
      <c r="H252">
        <f>before!H252</f>
        <v>0.17634513775091301</v>
      </c>
      <c r="I252">
        <f>before!I252</f>
        <v>0.120428878953712</v>
      </c>
      <c r="J252">
        <f>before!J252</f>
        <v>0.25895132806502003</v>
      </c>
      <c r="K252">
        <f>before!K252</f>
        <v>0.24727320153997001</v>
      </c>
      <c r="L252">
        <f>before!L252</f>
        <v>0.24232944844594001</v>
      </c>
      <c r="M252">
        <f>before!M252</f>
        <v>0.227406021660122</v>
      </c>
      <c r="N252">
        <f>before!N252</f>
        <v>0.35384966948319202</v>
      </c>
      <c r="O252">
        <f>before!O252</f>
        <v>0.25108150532607199</v>
      </c>
      <c r="P252">
        <f>before!P252</f>
        <v>0.36070489088069302</v>
      </c>
      <c r="Q252">
        <f>before!Q252</f>
        <v>0.24406216833407801</v>
      </c>
      <c r="R252">
        <f>before!R252</f>
        <v>0.26470252348227502</v>
      </c>
      <c r="S252">
        <f>before!S252</f>
        <v>0.24690473624565301</v>
      </c>
      <c r="T252">
        <f>before!T252</f>
        <v>0.196800206255238</v>
      </c>
      <c r="U252">
        <f>before!U252</f>
        <v>0.18323489624150899</v>
      </c>
    </row>
    <row r="253" spans="1:21" x14ac:dyDescent="0.2">
      <c r="A253" t="str">
        <f>before!A253</f>
        <v>wavelet-LHL</v>
      </c>
      <c r="B253" t="str">
        <f>before!B253</f>
        <v>glcm</v>
      </c>
      <c r="C253" t="str">
        <f>before!C253</f>
        <v>Idmn</v>
      </c>
      <c r="D253">
        <f>before!D253</f>
        <v>0.98738296066277498</v>
      </c>
      <c r="E253">
        <f>before!E253</f>
        <v>0.98738296066277498</v>
      </c>
      <c r="F253">
        <f>before!F253</f>
        <v>0.99852629617993405</v>
      </c>
      <c r="G253">
        <f>before!G253</f>
        <v>0.991838016863691</v>
      </c>
      <c r="H253">
        <f>before!H253</f>
        <v>0.994692116323869</v>
      </c>
      <c r="I253">
        <f>before!I253</f>
        <v>0.97877369295066396</v>
      </c>
      <c r="J253">
        <f>before!J253</f>
        <v>0.98534135758781805</v>
      </c>
      <c r="K253">
        <f>before!K253</f>
        <v>0.98258579525710099</v>
      </c>
      <c r="L253">
        <f>before!L253</f>
        <v>0.99409932599959006</v>
      </c>
      <c r="M253">
        <f>before!M253</f>
        <v>0.99062064905675296</v>
      </c>
      <c r="N253">
        <f>before!N253</f>
        <v>0.99283508964091705</v>
      </c>
      <c r="O253">
        <f>before!O253</f>
        <v>0.98938561952950299</v>
      </c>
      <c r="P253">
        <f>before!P253</f>
        <v>0.99555488842457995</v>
      </c>
      <c r="Q253">
        <f>before!Q253</f>
        <v>0.98608346108517597</v>
      </c>
      <c r="R253">
        <f>before!R253</f>
        <v>0.99026202949342201</v>
      </c>
      <c r="S253">
        <f>before!S253</f>
        <v>0.98695539486009898</v>
      </c>
      <c r="T253">
        <f>before!T253</f>
        <v>0.98597695741045499</v>
      </c>
      <c r="U253">
        <f>before!U253</f>
        <v>0.98497007812894199</v>
      </c>
    </row>
    <row r="254" spans="1:21" x14ac:dyDescent="0.2">
      <c r="A254" t="str">
        <f>before!A254</f>
        <v>wavelet-LHL</v>
      </c>
      <c r="B254" t="str">
        <f>before!B254</f>
        <v>glcm</v>
      </c>
      <c r="C254" t="str">
        <f>before!C254</f>
        <v>Idn</v>
      </c>
      <c r="D254">
        <f>before!D254</f>
        <v>0.95173559623154702</v>
      </c>
      <c r="E254">
        <f>before!E254</f>
        <v>0.95173559623154702</v>
      </c>
      <c r="F254">
        <f>before!F254</f>
        <v>0.98019886579924398</v>
      </c>
      <c r="G254">
        <f>before!G254</f>
        <v>0.95022357816607905</v>
      </c>
      <c r="H254">
        <f>before!H254</f>
        <v>0.95773348989720597</v>
      </c>
      <c r="I254">
        <f>before!I254</f>
        <v>0.91075418735014702</v>
      </c>
      <c r="J254">
        <f>before!J254</f>
        <v>0.94120505514918196</v>
      </c>
      <c r="K254">
        <f>before!K254</f>
        <v>0.93557321434690199</v>
      </c>
      <c r="L254">
        <f>before!L254</f>
        <v>0.96592406814289</v>
      </c>
      <c r="M254">
        <f>before!M254</f>
        <v>0.95052176413640599</v>
      </c>
      <c r="N254">
        <f>before!N254</f>
        <v>0.96267737027232603</v>
      </c>
      <c r="O254">
        <f>before!O254</f>
        <v>0.95371984920887398</v>
      </c>
      <c r="P254">
        <f>before!P254</f>
        <v>0.97589140476307201</v>
      </c>
      <c r="Q254">
        <f>before!Q254</f>
        <v>0.95248821779999504</v>
      </c>
      <c r="R254">
        <f>before!R254</f>
        <v>0.95700043989595496</v>
      </c>
      <c r="S254">
        <f>before!S254</f>
        <v>0.95075308642724199</v>
      </c>
      <c r="T254">
        <f>before!T254</f>
        <v>0.93890118605057404</v>
      </c>
      <c r="U254">
        <f>before!U254</f>
        <v>0.93673624046470505</v>
      </c>
    </row>
    <row r="255" spans="1:21" x14ac:dyDescent="0.2">
      <c r="A255" t="str">
        <f>before!A255</f>
        <v>wavelet-LHL</v>
      </c>
      <c r="B255" t="str">
        <f>before!B255</f>
        <v>glcm</v>
      </c>
      <c r="C255" t="str">
        <f>before!C255</f>
        <v>Imc1</v>
      </c>
      <c r="D255">
        <f>before!D255</f>
        <v>-0.185733781539869</v>
      </c>
      <c r="E255">
        <f>before!E255</f>
        <v>-0.185733781539869</v>
      </c>
      <c r="F255">
        <f>before!F255</f>
        <v>-0.12420712699558401</v>
      </c>
      <c r="G255">
        <f>before!G255</f>
        <v>-0.108477807246907</v>
      </c>
      <c r="H255">
        <f>before!H255</f>
        <v>-0.18753883179463199</v>
      </c>
      <c r="I255">
        <f>before!I255</f>
        <v>-0.15613525174719201</v>
      </c>
      <c r="J255">
        <f>before!J255</f>
        <v>-0.15486333878221101</v>
      </c>
      <c r="K255">
        <f>before!K255</f>
        <v>-0.17679636596450901</v>
      </c>
      <c r="L255">
        <f>before!L255</f>
        <v>-0.20875312647063099</v>
      </c>
      <c r="M255">
        <f>before!M255</f>
        <v>-0.17727798901182101</v>
      </c>
      <c r="N255">
        <f>before!N255</f>
        <v>-0.15664371049016501</v>
      </c>
      <c r="O255">
        <f>before!O255</f>
        <v>-0.179300160547505</v>
      </c>
      <c r="P255">
        <f>before!P255</f>
        <v>-0.23919960524140699</v>
      </c>
      <c r="Q255">
        <f>before!Q255</f>
        <v>-0.26189417351174499</v>
      </c>
      <c r="R255">
        <f>before!R255</f>
        <v>-0.18302551527261399</v>
      </c>
      <c r="S255">
        <f>before!S255</f>
        <v>-0.196116741296185</v>
      </c>
      <c r="T255">
        <f>before!T255</f>
        <v>-0.17414184491359899</v>
      </c>
      <c r="U255">
        <f>before!U255</f>
        <v>-0.17267852242822501</v>
      </c>
    </row>
    <row r="256" spans="1:21" x14ac:dyDescent="0.2">
      <c r="A256" t="str">
        <f>before!A256</f>
        <v>wavelet-LHL</v>
      </c>
      <c r="B256" t="str">
        <f>before!B256</f>
        <v>glcm</v>
      </c>
      <c r="C256" t="str">
        <f>before!C256</f>
        <v>Imc2</v>
      </c>
      <c r="D256">
        <f>before!D256</f>
        <v>0.90370457583166697</v>
      </c>
      <c r="E256">
        <f>before!E256</f>
        <v>0.90370457583166697</v>
      </c>
      <c r="F256">
        <f>before!F256</f>
        <v>0.83161816345885697</v>
      </c>
      <c r="G256">
        <f>before!G256</f>
        <v>0.79923762720005098</v>
      </c>
      <c r="H256">
        <f>before!H256</f>
        <v>0.93915961646715096</v>
      </c>
      <c r="I256">
        <f>before!I256</f>
        <v>0.92425691835178103</v>
      </c>
      <c r="J256">
        <f>before!J256</f>
        <v>0.87446873589868701</v>
      </c>
      <c r="K256">
        <f>before!K256</f>
        <v>0.90690028684355395</v>
      </c>
      <c r="L256">
        <f>before!L256</f>
        <v>0.93801367955373205</v>
      </c>
      <c r="M256">
        <f>before!M256</f>
        <v>0.91790435923796998</v>
      </c>
      <c r="N256">
        <f>before!N256</f>
        <v>0.84424159677757404</v>
      </c>
      <c r="O256">
        <f>before!O256</f>
        <v>0.909584998716228</v>
      </c>
      <c r="P256">
        <f>before!P256</f>
        <v>0.93980505507975498</v>
      </c>
      <c r="Q256">
        <f>before!Q256</f>
        <v>0.96933850186413095</v>
      </c>
      <c r="R256">
        <f>before!R256</f>
        <v>0.90710032955784103</v>
      </c>
      <c r="S256">
        <f>before!S256</f>
        <v>0.924007766871622</v>
      </c>
      <c r="T256">
        <f>before!T256</f>
        <v>0.91995413924640401</v>
      </c>
      <c r="U256">
        <f>before!U256</f>
        <v>0.92140424869418802</v>
      </c>
    </row>
    <row r="257" spans="1:21" x14ac:dyDescent="0.2">
      <c r="A257" t="str">
        <f>before!A257</f>
        <v>wavelet-LHL</v>
      </c>
      <c r="B257" t="str">
        <f>before!B257</f>
        <v>glcm</v>
      </c>
      <c r="C257" t="str">
        <f>before!C257</f>
        <v>InverseVariance</v>
      </c>
      <c r="D257">
        <f>before!D257</f>
        <v>0.261818230554</v>
      </c>
      <c r="E257">
        <f>before!E257</f>
        <v>0.261818230554</v>
      </c>
      <c r="F257">
        <f>before!F257</f>
        <v>0.19183625644707</v>
      </c>
      <c r="G257">
        <f>before!G257</f>
        <v>0.20826041910954099</v>
      </c>
      <c r="H257">
        <f>before!H257</f>
        <v>0.16901292559064199</v>
      </c>
      <c r="I257">
        <f>before!I257</f>
        <v>0.112356379852908</v>
      </c>
      <c r="J257">
        <f>before!J257</f>
        <v>0.24040274875000001</v>
      </c>
      <c r="K257">
        <f>before!K257</f>
        <v>0.228066775711807</v>
      </c>
      <c r="L257">
        <f>before!L257</f>
        <v>0.21457549495827899</v>
      </c>
      <c r="M257">
        <f>before!M257</f>
        <v>0.17395342887847201</v>
      </c>
      <c r="N257">
        <f>before!N257</f>
        <v>0.29792189373515199</v>
      </c>
      <c r="O257">
        <f>before!O257</f>
        <v>0.22863909582266501</v>
      </c>
      <c r="P257">
        <f>before!P257</f>
        <v>0.25478950443258103</v>
      </c>
      <c r="Q257">
        <f>before!Q257</f>
        <v>0.212068862853413</v>
      </c>
      <c r="R257">
        <f>before!R257</f>
        <v>0.24504070080888599</v>
      </c>
      <c r="S257">
        <f>before!S257</f>
        <v>0.23643095880205001</v>
      </c>
      <c r="T257">
        <f>before!T257</f>
        <v>0.185687743054647</v>
      </c>
      <c r="U257">
        <f>before!U257</f>
        <v>0.17773955638778999</v>
      </c>
    </row>
    <row r="258" spans="1:21" x14ac:dyDescent="0.2">
      <c r="A258" t="str">
        <f>before!A258</f>
        <v>wavelet-LHL</v>
      </c>
      <c r="B258" t="str">
        <f>before!B258</f>
        <v>glcm</v>
      </c>
      <c r="C258" t="str">
        <f>before!C258</f>
        <v>JointAverage</v>
      </c>
      <c r="D258">
        <f>before!D258</f>
        <v>89.471342792701705</v>
      </c>
      <c r="E258">
        <f>before!E258</f>
        <v>89.471342792701705</v>
      </c>
      <c r="F258">
        <f>before!F258</f>
        <v>231.42346168824099</v>
      </c>
      <c r="G258">
        <f>before!G258</f>
        <v>91.399492678421197</v>
      </c>
      <c r="H258">
        <f>before!H258</f>
        <v>265.410202288893</v>
      </c>
      <c r="I258">
        <f>before!I258</f>
        <v>121.641735675495</v>
      </c>
      <c r="J258">
        <f>before!J258</f>
        <v>59.458645939681901</v>
      </c>
      <c r="K258">
        <f>before!K258</f>
        <v>63.386311309124601</v>
      </c>
      <c r="L258">
        <f>before!L258</f>
        <v>167.78751896148401</v>
      </c>
      <c r="M258">
        <f>before!M258</f>
        <v>122.74282856174599</v>
      </c>
      <c r="N258">
        <f>before!N258</f>
        <v>58.405265282318297</v>
      </c>
      <c r="O258">
        <f>before!O258</f>
        <v>104.599245340509</v>
      </c>
      <c r="P258">
        <f>before!P258</f>
        <v>199.32351144464801</v>
      </c>
      <c r="Q258">
        <f>before!Q258</f>
        <v>194.35199109573799</v>
      </c>
      <c r="R258">
        <f>before!R258</f>
        <v>104.58364843964701</v>
      </c>
      <c r="S258">
        <f>before!S258</f>
        <v>98.504837791767002</v>
      </c>
      <c r="T258">
        <f>before!T258</f>
        <v>118.510061151702</v>
      </c>
      <c r="U258">
        <f>before!U258</f>
        <v>112.552668784597</v>
      </c>
    </row>
    <row r="259" spans="1:21" x14ac:dyDescent="0.2">
      <c r="A259" t="str">
        <f>before!A259</f>
        <v>wavelet-LHL</v>
      </c>
      <c r="B259" t="str">
        <f>before!B259</f>
        <v>glcm</v>
      </c>
      <c r="C259" t="str">
        <f>before!C259</f>
        <v>JointEnergy</v>
      </c>
      <c r="D259">
        <f>before!D259</f>
        <v>1.6923083266866801E-2</v>
      </c>
      <c r="E259">
        <f>before!E259</f>
        <v>1.6923083266866801E-2</v>
      </c>
      <c r="F259">
        <f>before!F259</f>
        <v>4.8156780081386099E-3</v>
      </c>
      <c r="G259">
        <f>before!G259</f>
        <v>6.3640102815770297E-3</v>
      </c>
      <c r="H259">
        <f>before!H259</f>
        <v>4.73161053125273E-3</v>
      </c>
      <c r="I259">
        <f>before!I259</f>
        <v>1.6612311675643201E-3</v>
      </c>
      <c r="J259">
        <f>before!J259</f>
        <v>9.9426668971586401E-3</v>
      </c>
      <c r="K259">
        <f>before!K259</f>
        <v>9.0960976018680806E-3</v>
      </c>
      <c r="L259">
        <f>before!L259</f>
        <v>9.0066890377047404E-3</v>
      </c>
      <c r="M259">
        <f>before!M259</f>
        <v>8.40996926580098E-3</v>
      </c>
      <c r="N259">
        <f>before!N259</f>
        <v>2.4187690370336301E-2</v>
      </c>
      <c r="O259">
        <f>before!O259</f>
        <v>1.05458568917879E-2</v>
      </c>
      <c r="P259">
        <f>before!P259</f>
        <v>3.3780187658946602E-2</v>
      </c>
      <c r="Q259">
        <f>before!Q259</f>
        <v>1.14650812066222E-2</v>
      </c>
      <c r="R259">
        <f>before!R259</f>
        <v>1.1993149037715201E-2</v>
      </c>
      <c r="S259">
        <f>before!S259</f>
        <v>9.6103117954473294E-3</v>
      </c>
      <c r="T259">
        <f>before!T259</f>
        <v>5.1600050267255901E-3</v>
      </c>
      <c r="U259">
        <f>before!U259</f>
        <v>3.8499686931100798E-3</v>
      </c>
    </row>
    <row r="260" spans="1:21" x14ac:dyDescent="0.2">
      <c r="A260" t="str">
        <f>before!A260</f>
        <v>wavelet-LHL</v>
      </c>
      <c r="B260" t="str">
        <f>before!B260</f>
        <v>glcm</v>
      </c>
      <c r="C260" t="str">
        <f>before!C260</f>
        <v>JointEntropy</v>
      </c>
      <c r="D260">
        <f>before!D260</f>
        <v>8.4229813781271403</v>
      </c>
      <c r="E260">
        <f>before!E260</f>
        <v>8.4229813781271403</v>
      </c>
      <c r="F260">
        <f>before!F260</f>
        <v>9.1892918685860696</v>
      </c>
      <c r="G260">
        <f>before!G260</f>
        <v>9.1548479016435298</v>
      </c>
      <c r="H260">
        <f>before!H260</f>
        <v>10.5009158741018</v>
      </c>
      <c r="I260">
        <f>before!I260</f>
        <v>11.558130294777699</v>
      </c>
      <c r="J260">
        <f>before!J260</f>
        <v>8.7871152772218597</v>
      </c>
      <c r="K260">
        <f>before!K260</f>
        <v>9.0875199100703803</v>
      </c>
      <c r="L260">
        <f>before!L260</f>
        <v>9.1763995977422503</v>
      </c>
      <c r="M260">
        <f>before!M260</f>
        <v>9.6293909060995695</v>
      </c>
      <c r="N260">
        <f>before!N260</f>
        <v>7.4887281149975298</v>
      </c>
      <c r="O260">
        <f>before!O260</f>
        <v>9.0186242740530904</v>
      </c>
      <c r="P260">
        <f>before!P260</f>
        <v>7.9570291367255503</v>
      </c>
      <c r="Q260">
        <f>before!Q260</f>
        <v>9.4046435490617899</v>
      </c>
      <c r="R260">
        <f>before!R260</f>
        <v>8.7306241955342294</v>
      </c>
      <c r="S260">
        <f>before!S260</f>
        <v>8.9117931267907302</v>
      </c>
      <c r="T260">
        <f>before!T260</f>
        <v>9.9283045998877206</v>
      </c>
      <c r="U260">
        <f>before!U260</f>
        <v>10.1025976930796</v>
      </c>
    </row>
    <row r="261" spans="1:21" x14ac:dyDescent="0.2">
      <c r="A261" t="str">
        <f>before!A261</f>
        <v>wavelet-LHL</v>
      </c>
      <c r="B261" t="str">
        <f>before!B261</f>
        <v>glcm</v>
      </c>
      <c r="C261" t="str">
        <f>before!C261</f>
        <v>MCC</v>
      </c>
      <c r="D261">
        <f>before!D261</f>
        <v>0.758297726333647</v>
      </c>
      <c r="E261">
        <f>before!E261</f>
        <v>0.758297726333647</v>
      </c>
      <c r="F261">
        <f>before!F261</f>
        <v>0.791603792897143</v>
      </c>
      <c r="G261">
        <f>before!G261</f>
        <v>0.57738791726613903</v>
      </c>
      <c r="H261">
        <f>before!H261</f>
        <v>0.78731378410391695</v>
      </c>
      <c r="I261">
        <f>before!I261</f>
        <v>0.67213932064123705</v>
      </c>
      <c r="J261">
        <f>before!J261</f>
        <v>0.70264664538602595</v>
      </c>
      <c r="K261">
        <f>before!K261</f>
        <v>0.73023103684434998</v>
      </c>
      <c r="L261">
        <f>before!L261</f>
        <v>0.82555447937026105</v>
      </c>
      <c r="M261">
        <f>before!M261</f>
        <v>0.71844319853960603</v>
      </c>
      <c r="N261">
        <f>before!N261</f>
        <v>0.72025977383702</v>
      </c>
      <c r="O261">
        <f>before!O261</f>
        <v>0.72167373147256197</v>
      </c>
      <c r="P261">
        <f>before!P261</f>
        <v>0.82663404739157598</v>
      </c>
      <c r="Q261">
        <f>before!Q261</f>
        <v>0.82007855128192897</v>
      </c>
      <c r="R261">
        <f>before!R261</f>
        <v>0.76847167372232705</v>
      </c>
      <c r="S261">
        <f>before!S261</f>
        <v>0.737004947725862</v>
      </c>
      <c r="T261">
        <f>before!T261</f>
        <v>0.65733188828668199</v>
      </c>
      <c r="U261">
        <f>before!U261</f>
        <v>0.66559270989780295</v>
      </c>
    </row>
    <row r="262" spans="1:21" x14ac:dyDescent="0.2">
      <c r="A262" t="str">
        <f>before!A262</f>
        <v>wavelet-LHL</v>
      </c>
      <c r="B262" t="str">
        <f>before!B262</f>
        <v>glcm</v>
      </c>
      <c r="C262" t="str">
        <f>before!C262</f>
        <v>MaximumProbability</v>
      </c>
      <c r="D262">
        <f>before!D262</f>
        <v>6.6517304387085904E-2</v>
      </c>
      <c r="E262">
        <f>before!E262</f>
        <v>6.6517304387085904E-2</v>
      </c>
      <c r="F262">
        <f>before!F262</f>
        <v>2.0025135331961399E-2</v>
      </c>
      <c r="G262">
        <f>before!G262</f>
        <v>3.2843433369375903E-2</v>
      </c>
      <c r="H262">
        <f>before!H262</f>
        <v>2.80110463481343E-2</v>
      </c>
      <c r="I262">
        <f>before!I262</f>
        <v>1.8351392321424902E-2</v>
      </c>
      <c r="J262">
        <f>before!J262</f>
        <v>4.2298086658536099E-2</v>
      </c>
      <c r="K262">
        <f>before!K262</f>
        <v>4.0391502843648397E-2</v>
      </c>
      <c r="L262">
        <f>before!L262</f>
        <v>5.3584202716750198E-2</v>
      </c>
      <c r="M262">
        <f>before!M262</f>
        <v>6.8474142414061301E-2</v>
      </c>
      <c r="N262">
        <f>before!N262</f>
        <v>8.6227980870361307E-2</v>
      </c>
      <c r="O262">
        <f>before!O262</f>
        <v>4.9891565719224103E-2</v>
      </c>
      <c r="P262">
        <f>before!P262</f>
        <v>0.13875351781909301</v>
      </c>
      <c r="Q262">
        <f>before!Q262</f>
        <v>6.2213256039132102E-2</v>
      </c>
      <c r="R262">
        <f>before!R262</f>
        <v>5.0206592504406101E-2</v>
      </c>
      <c r="S262">
        <f>before!S262</f>
        <v>4.0350254336729598E-2</v>
      </c>
      <c r="T262">
        <f>before!T262</f>
        <v>3.01147925267468E-2</v>
      </c>
      <c r="U262">
        <f>before!U262</f>
        <v>2.35479478213882E-2</v>
      </c>
    </row>
    <row r="263" spans="1:21" x14ac:dyDescent="0.2">
      <c r="A263" t="str">
        <f>before!A263</f>
        <v>wavelet-LHL</v>
      </c>
      <c r="B263" t="str">
        <f>before!B263</f>
        <v>glcm</v>
      </c>
      <c r="C263" t="str">
        <f>before!C263</f>
        <v>SumAverage</v>
      </c>
      <c r="D263">
        <f>before!D263</f>
        <v>178.94268558540301</v>
      </c>
      <c r="E263">
        <f>before!E263</f>
        <v>178.94268558540301</v>
      </c>
      <c r="F263">
        <f>before!F263</f>
        <v>462.84692337648198</v>
      </c>
      <c r="G263">
        <f>before!G263</f>
        <v>182.798985356842</v>
      </c>
      <c r="H263">
        <f>before!H263</f>
        <v>530.82040457778601</v>
      </c>
      <c r="I263">
        <f>before!I263</f>
        <v>243.28347135099</v>
      </c>
      <c r="J263">
        <f>before!J263</f>
        <v>118.91729187936301</v>
      </c>
      <c r="K263">
        <f>before!K263</f>
        <v>126.772622618249</v>
      </c>
      <c r="L263">
        <f>before!L263</f>
        <v>335.57503792296802</v>
      </c>
      <c r="M263">
        <f>before!M263</f>
        <v>245.48565712349099</v>
      </c>
      <c r="N263">
        <f>before!N263</f>
        <v>116.810530564636</v>
      </c>
      <c r="O263">
        <f>before!O263</f>
        <v>209.198490681019</v>
      </c>
      <c r="P263">
        <f>before!P263</f>
        <v>398.64702288929601</v>
      </c>
      <c r="Q263">
        <f>before!Q263</f>
        <v>388.703982191477</v>
      </c>
      <c r="R263">
        <f>before!R263</f>
        <v>209.16729687929501</v>
      </c>
      <c r="S263">
        <f>before!S263</f>
        <v>197.009675583534</v>
      </c>
      <c r="T263">
        <f>before!T263</f>
        <v>237.02012230340401</v>
      </c>
      <c r="U263">
        <f>before!U263</f>
        <v>225.10533756919401</v>
      </c>
    </row>
    <row r="264" spans="1:21" x14ac:dyDescent="0.2">
      <c r="A264" t="str">
        <f>before!A264</f>
        <v>wavelet-LHL</v>
      </c>
      <c r="B264" t="str">
        <f>before!B264</f>
        <v>glcm</v>
      </c>
      <c r="C264" t="str">
        <f>before!C264</f>
        <v>SumEntropy</v>
      </c>
      <c r="D264">
        <f>before!D264</f>
        <v>4.9093684766734897</v>
      </c>
      <c r="E264">
        <f>before!E264</f>
        <v>4.9093684766734897</v>
      </c>
      <c r="F264">
        <f>before!F264</f>
        <v>5.1525698328746401</v>
      </c>
      <c r="G264">
        <f>before!G264</f>
        <v>5.1264016279180096</v>
      </c>
      <c r="H264">
        <f>before!H264</f>
        <v>5.9991660653570502</v>
      </c>
      <c r="I264">
        <f>before!I264</f>
        <v>6.4314776231779502</v>
      </c>
      <c r="J264">
        <f>before!J264</f>
        <v>5.0265221667618096</v>
      </c>
      <c r="K264">
        <f>before!K264</f>
        <v>5.1608646311856798</v>
      </c>
      <c r="L264">
        <f>before!L264</f>
        <v>5.3699376547313902</v>
      </c>
      <c r="M264">
        <f>before!M264</f>
        <v>5.5719806321195398</v>
      </c>
      <c r="N264">
        <f>before!N264</f>
        <v>4.3593932063968097</v>
      </c>
      <c r="O264">
        <f>before!O264</f>
        <v>5.2607150646619996</v>
      </c>
      <c r="P264">
        <f>before!P264</f>
        <v>4.8543616886274004</v>
      </c>
      <c r="Q264">
        <f>before!Q264</f>
        <v>5.55556985528467</v>
      </c>
      <c r="R264">
        <f>before!R264</f>
        <v>5.0382810376886598</v>
      </c>
      <c r="S264">
        <f>before!S264</f>
        <v>5.2226910023915396</v>
      </c>
      <c r="T264">
        <f>before!T264</f>
        <v>5.7269927268106597</v>
      </c>
      <c r="U264">
        <f>before!U264</f>
        <v>5.79968809358855</v>
      </c>
    </row>
    <row r="265" spans="1:21" x14ac:dyDescent="0.2">
      <c r="A265" t="str">
        <f>before!A265</f>
        <v>wavelet-LHL</v>
      </c>
      <c r="B265" t="str">
        <f>before!B265</f>
        <v>glcm</v>
      </c>
      <c r="C265" t="str">
        <f>before!C265</f>
        <v>SumSquares</v>
      </c>
      <c r="D265">
        <f>before!D265</f>
        <v>143.02212477897999</v>
      </c>
      <c r="E265">
        <f>before!E265</f>
        <v>143.02212477897999</v>
      </c>
      <c r="F265">
        <f>before!F265</f>
        <v>118.372685630516</v>
      </c>
      <c r="G265">
        <f>before!G265</f>
        <v>78.948972008267802</v>
      </c>
      <c r="H265">
        <f>before!H265</f>
        <v>339.52055777069802</v>
      </c>
      <c r="I265">
        <f>before!I265</f>
        <v>449.87876853593099</v>
      </c>
      <c r="J265">
        <f>before!J265</f>
        <v>99.636535182731606</v>
      </c>
      <c r="K265">
        <f>before!K265</f>
        <v>134.89757176857799</v>
      </c>
      <c r="L265">
        <f>before!L265</f>
        <v>233.53621089845299</v>
      </c>
      <c r="M265">
        <f>before!M265</f>
        <v>185.42242894045</v>
      </c>
      <c r="N265">
        <f>before!N265</f>
        <v>50.764068699088398</v>
      </c>
      <c r="O265">
        <f>before!O265</f>
        <v>191.371210875218</v>
      </c>
      <c r="P265">
        <f>before!P265</f>
        <v>258.53551096737198</v>
      </c>
      <c r="Q265">
        <f>before!Q265</f>
        <v>590.04744645060998</v>
      </c>
      <c r="R265">
        <f>before!R265</f>
        <v>163.640241234565</v>
      </c>
      <c r="S265">
        <f>before!S265</f>
        <v>219.22875203056401</v>
      </c>
      <c r="T265">
        <f>before!T265</f>
        <v>227.69192560837701</v>
      </c>
      <c r="U265">
        <f>before!U265</f>
        <v>237.59689736617401</v>
      </c>
    </row>
    <row r="266" spans="1:21" x14ac:dyDescent="0.2">
      <c r="A266" t="str">
        <f>before!A266</f>
        <v>wavelet-LHL</v>
      </c>
      <c r="B266" t="str">
        <f>before!B266</f>
        <v>gldm</v>
      </c>
      <c r="C266" t="str">
        <f>before!C266</f>
        <v>DependenceEntropy</v>
      </c>
      <c r="D266">
        <f>before!D266</f>
        <v>6.3552203353179602</v>
      </c>
      <c r="E266">
        <f>before!E266</f>
        <v>6.3552203353179602</v>
      </c>
      <c r="F266">
        <f>before!F266</f>
        <v>6.2469972781985703</v>
      </c>
      <c r="G266">
        <f>before!G266</f>
        <v>6.24463935343754</v>
      </c>
      <c r="H266">
        <f>before!H266</f>
        <v>6.9375835234224104</v>
      </c>
      <c r="I266">
        <f>before!I266</f>
        <v>7.1667061386218602</v>
      </c>
      <c r="J266">
        <f>before!J266</f>
        <v>6.2945160734554797</v>
      </c>
      <c r="K266">
        <f>before!K266</f>
        <v>6.4550872252714697</v>
      </c>
      <c r="L266">
        <f>before!L266</f>
        <v>6.6154615840596103</v>
      </c>
      <c r="M266">
        <f>before!M266</f>
        <v>6.7491043640475601</v>
      </c>
      <c r="N266">
        <f>before!N266</f>
        <v>5.9814762039156699</v>
      </c>
      <c r="O266">
        <f>before!O266</f>
        <v>6.4582348907549898</v>
      </c>
      <c r="P266">
        <f>before!P266</f>
        <v>6.3132614526578097</v>
      </c>
      <c r="Q266">
        <f>before!Q266</f>
        <v>6.7941486348402904</v>
      </c>
      <c r="R266">
        <f>before!R266</f>
        <v>6.3298936612929104</v>
      </c>
      <c r="S266">
        <f>before!S266</f>
        <v>6.4081909566284398</v>
      </c>
      <c r="T266">
        <f>before!T266</f>
        <v>6.6961911411717701</v>
      </c>
      <c r="U266">
        <f>before!U266</f>
        <v>6.7366516956159499</v>
      </c>
    </row>
    <row r="267" spans="1:21" x14ac:dyDescent="0.2">
      <c r="A267" t="str">
        <f>before!A267</f>
        <v>wavelet-LHL</v>
      </c>
      <c r="B267" t="str">
        <f>before!B267</f>
        <v>gldm</v>
      </c>
      <c r="C267" t="str">
        <f>before!C267</f>
        <v>DependenceNonUniformity</v>
      </c>
      <c r="D267">
        <f>before!D267</f>
        <v>3702.37770302739</v>
      </c>
      <c r="E267">
        <f>before!E267</f>
        <v>3702.37770302739</v>
      </c>
      <c r="F267">
        <f>before!F267</f>
        <v>4136.8869916175099</v>
      </c>
      <c r="G267">
        <f>before!G267</f>
        <v>5199.3012256442398</v>
      </c>
      <c r="H267">
        <f>before!H267</f>
        <v>4102.1770120368101</v>
      </c>
      <c r="I267">
        <f>before!I267</f>
        <v>5853.48374109631</v>
      </c>
      <c r="J267">
        <f>before!J267</f>
        <v>2982.8547770700602</v>
      </c>
      <c r="K267">
        <f>before!K267</f>
        <v>2904.82578397212</v>
      </c>
      <c r="L267">
        <f>before!L267</f>
        <v>2398.4396390790198</v>
      </c>
      <c r="M267">
        <f>before!M267</f>
        <v>2745.1509214918001</v>
      </c>
      <c r="N267">
        <f>before!N267</f>
        <v>2427.49355696461</v>
      </c>
      <c r="O267">
        <f>before!O267</f>
        <v>3395.1085206481898</v>
      </c>
      <c r="P267">
        <f>before!P267</f>
        <v>2012.3799452600099</v>
      </c>
      <c r="Q267">
        <f>before!Q267</f>
        <v>3141.6239419588801</v>
      </c>
      <c r="R267">
        <f>before!R267</f>
        <v>3753.0193525049699</v>
      </c>
      <c r="S267">
        <f>before!S267</f>
        <v>3305.3630341172502</v>
      </c>
      <c r="T267">
        <f>before!T267</f>
        <v>3139.2227891156399</v>
      </c>
      <c r="U267">
        <f>before!U267</f>
        <v>3273.30047472772</v>
      </c>
    </row>
    <row r="268" spans="1:21" x14ac:dyDescent="0.2">
      <c r="A268" t="str">
        <f>before!A268</f>
        <v>wavelet-LHL</v>
      </c>
      <c r="B268" t="str">
        <f>before!B268</f>
        <v>gldm</v>
      </c>
      <c r="C268" t="str">
        <f>before!C268</f>
        <v>DependenceNonUniformityNormalized</v>
      </c>
      <c r="D268">
        <f>before!D268</f>
        <v>0.29652232124198202</v>
      </c>
      <c r="E268">
        <f>before!E268</f>
        <v>0.29652232124198202</v>
      </c>
      <c r="F268">
        <f>before!F268</f>
        <v>0.428116215628429</v>
      </c>
      <c r="G268">
        <f>before!G268</f>
        <v>0.40849318240448201</v>
      </c>
      <c r="H268">
        <f>before!H268</f>
        <v>0.48408980552712</v>
      </c>
      <c r="I268">
        <f>before!I268</f>
        <v>0.604261767430196</v>
      </c>
      <c r="J268">
        <f>before!J268</f>
        <v>0.34543772751245599</v>
      </c>
      <c r="K268">
        <f>before!K268</f>
        <v>0.36147657839374298</v>
      </c>
      <c r="L268">
        <f>before!L268</f>
        <v>0.37312377708136701</v>
      </c>
      <c r="M268">
        <f>before!M268</f>
        <v>0.39836756950976598</v>
      </c>
      <c r="N268">
        <f>before!N268</f>
        <v>0.24826074421810301</v>
      </c>
      <c r="O268">
        <f>before!O268</f>
        <v>0.35495123059573402</v>
      </c>
      <c r="P268">
        <f>before!P268</f>
        <v>0.25035829127394998</v>
      </c>
      <c r="Q268">
        <f>before!Q268</f>
        <v>0.379881976053069</v>
      </c>
      <c r="R268">
        <f>before!R268</f>
        <v>0.339394045261799</v>
      </c>
      <c r="S268">
        <f>before!S268</f>
        <v>0.36495120173537099</v>
      </c>
      <c r="T268">
        <f>before!T268</f>
        <v>0.44490118893362302</v>
      </c>
      <c r="U268">
        <f>before!U268</f>
        <v>0.45703720674779802</v>
      </c>
    </row>
    <row r="269" spans="1:21" x14ac:dyDescent="0.2">
      <c r="A269" t="str">
        <f>before!A269</f>
        <v>wavelet-LHL</v>
      </c>
      <c r="B269" t="str">
        <f>before!B269</f>
        <v>gldm</v>
      </c>
      <c r="C269" t="str">
        <f>before!C269</f>
        <v>DependenceVariance</v>
      </c>
      <c r="D269">
        <f>before!D269</f>
        <v>2.9273846711520402</v>
      </c>
      <c r="E269">
        <f>before!E269</f>
        <v>2.9273846711520402</v>
      </c>
      <c r="F269">
        <f>before!F269</f>
        <v>0.88359486398126197</v>
      </c>
      <c r="G269">
        <f>before!G269</f>
        <v>1.4304215928614801</v>
      </c>
      <c r="H269">
        <f>before!H269</f>
        <v>1.2502192910505601</v>
      </c>
      <c r="I269">
        <f>before!I269</f>
        <v>0.97827788664096005</v>
      </c>
      <c r="J269">
        <f>before!J269</f>
        <v>1.7972126339760599</v>
      </c>
      <c r="K269">
        <f>before!K269</f>
        <v>1.79410454101391</v>
      </c>
      <c r="L269">
        <f>before!L269</f>
        <v>2.1349709132687602</v>
      </c>
      <c r="M269">
        <f>before!M269</f>
        <v>3.0545174048681898</v>
      </c>
      <c r="N269">
        <f>before!N269</f>
        <v>3.1687753670448902</v>
      </c>
      <c r="O269">
        <f>before!O269</f>
        <v>1.8590493470679099</v>
      </c>
      <c r="P269">
        <f>before!P269</f>
        <v>4.82101966393643</v>
      </c>
      <c r="Q269">
        <f>before!Q269</f>
        <v>2.3552547121119201</v>
      </c>
      <c r="R269">
        <f>before!R269</f>
        <v>1.8595390797093101</v>
      </c>
      <c r="S269">
        <f>before!S269</f>
        <v>1.56466228284011</v>
      </c>
      <c r="T269">
        <f>before!T269</f>
        <v>1.3800789023092199</v>
      </c>
      <c r="U269">
        <f>before!U269</f>
        <v>1.0578172474868699</v>
      </c>
    </row>
    <row r="270" spans="1:21" x14ac:dyDescent="0.2">
      <c r="A270" t="str">
        <f>before!A270</f>
        <v>wavelet-LHL</v>
      </c>
      <c r="B270" t="str">
        <f>before!B270</f>
        <v>gldm</v>
      </c>
      <c r="C270" t="str">
        <f>before!C270</f>
        <v>GrayLevelNonUniformity</v>
      </c>
      <c r="D270">
        <f>before!D270</f>
        <v>1069.10844145442</v>
      </c>
      <c r="E270">
        <f>before!E270</f>
        <v>1069.10844145442</v>
      </c>
      <c r="F270">
        <f>before!F270</f>
        <v>503.42409189692597</v>
      </c>
      <c r="G270">
        <f>before!G270</f>
        <v>715.38733500942806</v>
      </c>
      <c r="H270">
        <f>before!H270</f>
        <v>294.561482180788</v>
      </c>
      <c r="I270">
        <f>before!I270</f>
        <v>186.79271188190299</v>
      </c>
      <c r="J270">
        <f>before!J270</f>
        <v>589.60034742327696</v>
      </c>
      <c r="K270">
        <f>before!K270</f>
        <v>491.72896963663499</v>
      </c>
      <c r="L270">
        <f>before!L270</f>
        <v>370.52084629744797</v>
      </c>
      <c r="M270">
        <f>before!M270</f>
        <v>340.67377739079899</v>
      </c>
      <c r="N270">
        <f>before!N270</f>
        <v>1081.58457762323</v>
      </c>
      <c r="O270">
        <f>before!O270</f>
        <v>647.20345007841001</v>
      </c>
      <c r="P270">
        <f>before!P270</f>
        <v>874.95720328439904</v>
      </c>
      <c r="Q270">
        <f>before!Q270</f>
        <v>485.054413542926</v>
      </c>
      <c r="R270">
        <f>before!R270</f>
        <v>790.68511484897795</v>
      </c>
      <c r="S270">
        <f>before!S270</f>
        <v>607.74903389643305</v>
      </c>
      <c r="T270">
        <f>before!T270</f>
        <v>314.79563492063397</v>
      </c>
      <c r="U270">
        <f>before!U270</f>
        <v>283.96676905892201</v>
      </c>
    </row>
    <row r="271" spans="1:21" x14ac:dyDescent="0.2">
      <c r="A271" t="str">
        <f>before!A271</f>
        <v>wavelet-LHL</v>
      </c>
      <c r="B271" t="str">
        <f>before!B271</f>
        <v>gldm</v>
      </c>
      <c r="C271" t="str">
        <f>before!C271</f>
        <v>GrayLevelVariance</v>
      </c>
      <c r="D271">
        <f>before!D271</f>
        <v>144.67613583372199</v>
      </c>
      <c r="E271">
        <f>before!E271</f>
        <v>144.67613583372199</v>
      </c>
      <c r="F271">
        <f>before!F271</f>
        <v>142.13456745987699</v>
      </c>
      <c r="G271">
        <f>before!G271</f>
        <v>80.466462577396598</v>
      </c>
      <c r="H271">
        <f>before!H271</f>
        <v>358.03434104536302</v>
      </c>
      <c r="I271">
        <f>before!I271</f>
        <v>450.95003656782001</v>
      </c>
      <c r="J271">
        <f>before!J271</f>
        <v>99.683938375787804</v>
      </c>
      <c r="K271">
        <f>before!K271</f>
        <v>134.49374372999401</v>
      </c>
      <c r="L271">
        <f>before!L271</f>
        <v>243.96137627016</v>
      </c>
      <c r="M271">
        <f>before!M271</f>
        <v>190.00717577504699</v>
      </c>
      <c r="N271">
        <f>before!N271</f>
        <v>52.304973280628197</v>
      </c>
      <c r="O271">
        <f>before!O271</f>
        <v>191.18858160619399</v>
      </c>
      <c r="P271">
        <f>before!P271</f>
        <v>269.551247771146</v>
      </c>
      <c r="Q271">
        <f>before!Q271</f>
        <v>598.74510219627996</v>
      </c>
      <c r="R271">
        <f>before!R271</f>
        <v>165.577972878563</v>
      </c>
      <c r="S271">
        <f>before!S271</f>
        <v>220.00268662705901</v>
      </c>
      <c r="T271">
        <f>before!T271</f>
        <v>227.768889377368</v>
      </c>
      <c r="U271">
        <f>before!U271</f>
        <v>237.23264101523699</v>
      </c>
    </row>
    <row r="272" spans="1:21" x14ac:dyDescent="0.2">
      <c r="A272" t="str">
        <f>before!A272</f>
        <v>wavelet-LHL</v>
      </c>
      <c r="B272" t="str">
        <f>before!B272</f>
        <v>gldm</v>
      </c>
      <c r="C272" t="str">
        <f>before!C272</f>
        <v>HighGrayLevelEmphasis</v>
      </c>
      <c r="D272">
        <f>before!D272</f>
        <v>8152.0305141758699</v>
      </c>
      <c r="E272">
        <f>before!E272</f>
        <v>8152.0305141758699</v>
      </c>
      <c r="F272">
        <f>before!F272</f>
        <v>53699.963365414398</v>
      </c>
      <c r="G272">
        <f>before!G272</f>
        <v>8433.4757228158396</v>
      </c>
      <c r="H272">
        <f>before!H272</f>
        <v>70804.552867594903</v>
      </c>
      <c r="I272">
        <f>before!I272</f>
        <v>15247.674615464</v>
      </c>
      <c r="J272">
        <f>before!J272</f>
        <v>3637.3917776490998</v>
      </c>
      <c r="K272">
        <f>before!K272</f>
        <v>4152.3592583374802</v>
      </c>
      <c r="L272">
        <f>before!L272</f>
        <v>28380.996733042899</v>
      </c>
      <c r="M272">
        <f>before!M272</f>
        <v>15242.1385865621</v>
      </c>
      <c r="N272">
        <f>before!N272</f>
        <v>3463.8182654939601</v>
      </c>
      <c r="O272">
        <f>before!O272</f>
        <v>11136.417041296299</v>
      </c>
      <c r="P272">
        <f>before!P272</f>
        <v>39994.236626026301</v>
      </c>
      <c r="Q272">
        <f>before!Q272</f>
        <v>38366.226118500599</v>
      </c>
      <c r="R272">
        <f>before!R272</f>
        <v>11100.064568637999</v>
      </c>
      <c r="S272">
        <f>before!S272</f>
        <v>9927.2887269515195</v>
      </c>
      <c r="T272">
        <f>before!T272</f>
        <v>14278.3500566893</v>
      </c>
      <c r="U272">
        <f>before!U272</f>
        <v>12899.012426696399</v>
      </c>
    </row>
    <row r="273" spans="1:21" x14ac:dyDescent="0.2">
      <c r="A273" t="str">
        <f>before!A273</f>
        <v>wavelet-LHL</v>
      </c>
      <c r="B273" t="str">
        <f>before!B273</f>
        <v>gldm</v>
      </c>
      <c r="C273" t="str">
        <f>before!C273</f>
        <v>LargeDependenceEmphasis</v>
      </c>
      <c r="D273">
        <f>before!D273</f>
        <v>8.0312349831811591</v>
      </c>
      <c r="E273">
        <f>before!E273</f>
        <v>8.0312349831811591</v>
      </c>
      <c r="F273">
        <f>before!F273</f>
        <v>3.5460002069750498</v>
      </c>
      <c r="G273">
        <f>before!G273</f>
        <v>4.5254556882463799</v>
      </c>
      <c r="H273">
        <f>before!H273</f>
        <v>3.87160726929431</v>
      </c>
      <c r="I273">
        <f>before!I273</f>
        <v>3.0280788685867601</v>
      </c>
      <c r="J273">
        <f>before!J273</f>
        <v>5.6163288940358997</v>
      </c>
      <c r="K273">
        <f>before!K273</f>
        <v>5.4771030363364801</v>
      </c>
      <c r="L273">
        <f>before!L273</f>
        <v>5.8827006845052896</v>
      </c>
      <c r="M273">
        <f>before!M273</f>
        <v>7.0272819619793898</v>
      </c>
      <c r="N273">
        <f>before!N273</f>
        <v>9.31540192268357</v>
      </c>
      <c r="O273">
        <f>before!O273</f>
        <v>5.6645060115002597</v>
      </c>
      <c r="P273">
        <f>before!P273</f>
        <v>12.3217218213485</v>
      </c>
      <c r="Q273">
        <f>before!Q273</f>
        <v>6.2926239419588796</v>
      </c>
      <c r="R273">
        <f>before!R273</f>
        <v>5.81768855127509</v>
      </c>
      <c r="S273">
        <f>before!S273</f>
        <v>5.0666887490338901</v>
      </c>
      <c r="T273">
        <f>before!T273</f>
        <v>4.2723922902494298</v>
      </c>
      <c r="U273">
        <f>before!U273</f>
        <v>3.6883552080424402</v>
      </c>
    </row>
    <row r="274" spans="1:21" x14ac:dyDescent="0.2">
      <c r="A274" t="str">
        <f>before!A274</f>
        <v>wavelet-LHL</v>
      </c>
      <c r="B274" t="str">
        <f>before!B274</f>
        <v>gldm</v>
      </c>
      <c r="C274" t="str">
        <f>before!C274</f>
        <v>LargeDependenceHighGrayLevelEmphasis</v>
      </c>
      <c r="D274">
        <f>before!D274</f>
        <v>64548.740749639597</v>
      </c>
      <c r="E274">
        <f>before!E274</f>
        <v>64548.740749639597</v>
      </c>
      <c r="F274">
        <f>before!F274</f>
        <v>189809.06944013201</v>
      </c>
      <c r="G274">
        <f>before!G274</f>
        <v>37940.289047768601</v>
      </c>
      <c r="H274">
        <f>before!H274</f>
        <v>273369.38812839199</v>
      </c>
      <c r="I274">
        <f>before!I274</f>
        <v>45514.187467740201</v>
      </c>
      <c r="J274">
        <f>before!J274</f>
        <v>19965.468674001098</v>
      </c>
      <c r="K274">
        <f>before!K274</f>
        <v>22172.841338974598</v>
      </c>
      <c r="L274">
        <f>before!L274</f>
        <v>165619.546826384</v>
      </c>
      <c r="M274">
        <f>before!M274</f>
        <v>106160.685967203</v>
      </c>
      <c r="N274">
        <f>before!N274</f>
        <v>32030.146553487401</v>
      </c>
      <c r="O274">
        <f>before!O274</f>
        <v>62036.619236800798</v>
      </c>
      <c r="P274">
        <f>before!P274</f>
        <v>491888.08633988502</v>
      </c>
      <c r="Q274">
        <f>before!Q274</f>
        <v>238981.05296251501</v>
      </c>
      <c r="R274">
        <f>before!R274</f>
        <v>63743.1045396997</v>
      </c>
      <c r="S274">
        <f>before!S274</f>
        <v>49512.018990835801</v>
      </c>
      <c r="T274">
        <f>before!T274</f>
        <v>60284.577947845799</v>
      </c>
      <c r="U274">
        <f>before!U274</f>
        <v>46937.640184306001</v>
      </c>
    </row>
    <row r="275" spans="1:21" x14ac:dyDescent="0.2">
      <c r="A275" t="str">
        <f>before!A275</f>
        <v>wavelet-LHL</v>
      </c>
      <c r="B275" t="str">
        <f>before!B275</f>
        <v>gldm</v>
      </c>
      <c r="C275" t="str">
        <f>before!C275</f>
        <v>LargeDependenceLowGrayLevelEmphasis</v>
      </c>
      <c r="D275">
        <f>before!D275</f>
        <v>1.10181659694592E-3</v>
      </c>
      <c r="E275">
        <f>before!E275</f>
        <v>1.10181659694592E-3</v>
      </c>
      <c r="F275">
        <f>before!F275</f>
        <v>1.71397679657392E-4</v>
      </c>
      <c r="G275">
        <f>before!G275</f>
        <v>6.2625143845671904E-4</v>
      </c>
      <c r="H275">
        <f>before!H275</f>
        <v>1.73279941788554E-4</v>
      </c>
      <c r="I275">
        <f>before!I275</f>
        <v>3.1670258732949898E-4</v>
      </c>
      <c r="J275">
        <f>before!J275</f>
        <v>1.89615711666536E-3</v>
      </c>
      <c r="K275">
        <f>before!K275</f>
        <v>1.5672674068151001E-3</v>
      </c>
      <c r="L275">
        <f>before!L275</f>
        <v>3.6745342711401398E-4</v>
      </c>
      <c r="M275">
        <f>before!M275</f>
        <v>6.1529000634841203E-4</v>
      </c>
      <c r="N275">
        <f>before!N275</f>
        <v>2.8580212757482099E-3</v>
      </c>
      <c r="O275">
        <f>before!O275</f>
        <v>6.4522732102395303E-4</v>
      </c>
      <c r="P275">
        <f>before!P275</f>
        <v>4.3538676769997901E-4</v>
      </c>
      <c r="Q275">
        <f>before!Q275</f>
        <v>4.14429487286317E-4</v>
      </c>
      <c r="R275">
        <f>before!R275</f>
        <v>6.3387859033599498E-4</v>
      </c>
      <c r="S275">
        <f>before!S275</f>
        <v>6.5799650737461497E-4</v>
      </c>
      <c r="T275">
        <f>before!T275</f>
        <v>4.5110054363016802E-4</v>
      </c>
      <c r="U275">
        <f>before!U275</f>
        <v>4.3894751147616602E-4</v>
      </c>
    </row>
    <row r="276" spans="1:21" x14ac:dyDescent="0.2">
      <c r="A276" t="str">
        <f>before!A276</f>
        <v>wavelet-LHL</v>
      </c>
      <c r="B276" t="str">
        <f>before!B276</f>
        <v>gldm</v>
      </c>
      <c r="C276" t="str">
        <f>before!C276</f>
        <v>LowGrayLevelEmphasis</v>
      </c>
      <c r="D276">
        <f>before!D276</f>
        <v>2.2259326613530199E-4</v>
      </c>
      <c r="E276">
        <f>before!E276</f>
        <v>2.2259326613530199E-4</v>
      </c>
      <c r="F276">
        <f>before!F276</f>
        <v>1.2373649445196599E-4</v>
      </c>
      <c r="G276">
        <f>before!G276</f>
        <v>2.0371110227730799E-4</v>
      </c>
      <c r="H276">
        <f>before!H276</f>
        <v>1.3252270372112799E-4</v>
      </c>
      <c r="I276">
        <f>before!I276</f>
        <v>1.7889318678906499E-4</v>
      </c>
      <c r="J276">
        <f>before!J276</f>
        <v>5.8197967152229799E-4</v>
      </c>
      <c r="K276">
        <f>before!K276</f>
        <v>4.4331216340250698E-4</v>
      </c>
      <c r="L276">
        <f>before!L276</f>
        <v>1.93380340078021E-4</v>
      </c>
      <c r="M276">
        <f>before!M276</f>
        <v>2.1501018416889901E-4</v>
      </c>
      <c r="N276">
        <f>before!N276</f>
        <v>4.2724126451808498E-4</v>
      </c>
      <c r="O276">
        <f>before!O276</f>
        <v>2.16376137950222E-4</v>
      </c>
      <c r="P276">
        <f>before!P276</f>
        <v>1.5165289418156799E-4</v>
      </c>
      <c r="Q276">
        <f>before!Q276</f>
        <v>2.7459837481401698E-4</v>
      </c>
      <c r="R276">
        <f>before!R276</f>
        <v>1.91838848526054E-4</v>
      </c>
      <c r="S276">
        <f>before!S276</f>
        <v>2.3863967912968E-4</v>
      </c>
      <c r="T276">
        <f>before!T276</f>
        <v>2.1732400065967999E-4</v>
      </c>
      <c r="U276">
        <f>before!U276</f>
        <v>2.2556140947916099E-4</v>
      </c>
    </row>
    <row r="277" spans="1:21" x14ac:dyDescent="0.2">
      <c r="A277" t="str">
        <f>before!A277</f>
        <v>wavelet-LHL</v>
      </c>
      <c r="B277" t="str">
        <f>before!B277</f>
        <v>gldm</v>
      </c>
      <c r="C277" t="str">
        <f>before!C277</f>
        <v>SmallDependenceEmphasis</v>
      </c>
      <c r="D277">
        <f>before!D277</f>
        <v>0.55086939095142495</v>
      </c>
      <c r="E277">
        <f>before!E277</f>
        <v>0.55086939095142495</v>
      </c>
      <c r="F277">
        <f>before!F277</f>
        <v>0.67016939717692503</v>
      </c>
      <c r="G277">
        <f>before!G277</f>
        <v>0.65830122653255596</v>
      </c>
      <c r="H277">
        <f>before!H277</f>
        <v>0.72323290579879296</v>
      </c>
      <c r="I277">
        <f>before!I277</f>
        <v>0.80520168730886199</v>
      </c>
      <c r="J277">
        <f>before!J277</f>
        <v>0.59751220011691597</v>
      </c>
      <c r="K277">
        <f>before!K277</f>
        <v>0.61624454973327303</v>
      </c>
      <c r="L277">
        <f>before!L277</f>
        <v>0.62925028724383503</v>
      </c>
      <c r="M277">
        <f>before!M277</f>
        <v>0.65408498180683305</v>
      </c>
      <c r="N277">
        <f>before!N277</f>
        <v>0.48545441659463401</v>
      </c>
      <c r="O277">
        <f>before!O277</f>
        <v>0.61034276417194</v>
      </c>
      <c r="P277">
        <f>before!P277</f>
        <v>0.50456786636304396</v>
      </c>
      <c r="Q277">
        <f>before!Q277</f>
        <v>0.638369201509705</v>
      </c>
      <c r="R277">
        <f>before!R277</f>
        <v>0.59371010861054097</v>
      </c>
      <c r="S277">
        <f>before!S277</f>
        <v>0.61659303852051695</v>
      </c>
      <c r="T277">
        <f>before!T277</f>
        <v>0.69235824957318703</v>
      </c>
      <c r="U277">
        <f>before!U277</f>
        <v>0.70052686263336295</v>
      </c>
    </row>
    <row r="278" spans="1:21" x14ac:dyDescent="0.2">
      <c r="A278" t="str">
        <f>before!A278</f>
        <v>wavelet-LHL</v>
      </c>
      <c r="B278" t="str">
        <f>before!B278</f>
        <v>gldm</v>
      </c>
      <c r="C278" t="str">
        <f>before!C278</f>
        <v>SmallDependenceHighGrayLevelEmphasis</v>
      </c>
      <c r="D278">
        <f>before!D278</f>
        <v>4554.2450820925196</v>
      </c>
      <c r="E278">
        <f>before!E278</f>
        <v>4554.2450820925196</v>
      </c>
      <c r="F278">
        <f>before!F278</f>
        <v>36058.4333520074</v>
      </c>
      <c r="G278">
        <f>before!G278</f>
        <v>5567.2871147658698</v>
      </c>
      <c r="H278">
        <f>before!H278</f>
        <v>51248.006109784597</v>
      </c>
      <c r="I278">
        <f>before!I278</f>
        <v>12308.892879335001</v>
      </c>
      <c r="J278">
        <f>before!J278</f>
        <v>2211.5999483147102</v>
      </c>
      <c r="K278">
        <f>before!K278</f>
        <v>2608.8505575785598</v>
      </c>
      <c r="L278">
        <f>before!L278</f>
        <v>17986.5118345638</v>
      </c>
      <c r="M278">
        <f>before!M278</f>
        <v>10041.1108110027</v>
      </c>
      <c r="N278">
        <f>before!N278</f>
        <v>1699.49214862138</v>
      </c>
      <c r="O278">
        <f>before!O278</f>
        <v>6876.7823519553203</v>
      </c>
      <c r="P278">
        <f>before!P278</f>
        <v>20233.776424433101</v>
      </c>
      <c r="Q278">
        <f>before!Q278</f>
        <v>24657.5552596169</v>
      </c>
      <c r="R278">
        <f>before!R278</f>
        <v>6656.5732267401399</v>
      </c>
      <c r="S278">
        <f>before!S278</f>
        <v>6187.7242602662</v>
      </c>
      <c r="T278">
        <f>before!T278</f>
        <v>9944.8431717130406</v>
      </c>
      <c r="U278">
        <f>before!U278</f>
        <v>9096.1982581273005</v>
      </c>
    </row>
    <row r="279" spans="1:21" x14ac:dyDescent="0.2">
      <c r="A279" t="str">
        <f>before!A279</f>
        <v>wavelet-LHL</v>
      </c>
      <c r="B279" t="str">
        <f>before!B279</f>
        <v>gldm</v>
      </c>
      <c r="C279" t="str">
        <f>before!C279</f>
        <v>SmallDependenceLowGrayLevelEmphasis</v>
      </c>
      <c r="D279">
        <f>before!D279</f>
        <v>1.6596912542073E-4</v>
      </c>
      <c r="E279">
        <f>before!E279</f>
        <v>1.6596912542073E-4</v>
      </c>
      <c r="F279">
        <f>before!F279</f>
        <v>1.17562011417082E-4</v>
      </c>
      <c r="G279">
        <f>before!G279</f>
        <v>1.6269844969469901E-4</v>
      </c>
      <c r="H279">
        <f>before!H279</f>
        <v>1.28594766330301E-4</v>
      </c>
      <c r="I279">
        <f>before!I279</f>
        <v>1.65525670917597E-4</v>
      </c>
      <c r="J279">
        <f>before!J279</f>
        <v>4.6637178417319999E-4</v>
      </c>
      <c r="K279">
        <f>before!K279</f>
        <v>3.4550487041763701E-4</v>
      </c>
      <c r="L279">
        <f>before!L279</f>
        <v>1.8007293004142599E-4</v>
      </c>
      <c r="M279">
        <f>before!M279</f>
        <v>1.9185005382035299E-4</v>
      </c>
      <c r="N279">
        <f>before!N279</f>
        <v>2.7495860927969701E-4</v>
      </c>
      <c r="O279">
        <f>before!O279</f>
        <v>1.8041023884657499E-4</v>
      </c>
      <c r="P279">
        <f>before!P279</f>
        <v>1.3921367716240599E-4</v>
      </c>
      <c r="Q279">
        <f>before!Q279</f>
        <v>2.65012561312613E-4</v>
      </c>
      <c r="R279">
        <f>before!R279</f>
        <v>1.5443167371836599E-4</v>
      </c>
      <c r="S279">
        <f>before!S279</f>
        <v>1.98971056670618E-4</v>
      </c>
      <c r="T279">
        <f>before!T279</f>
        <v>1.9525325927467901E-4</v>
      </c>
      <c r="U279">
        <f>before!U279</f>
        <v>2.01737316755299E-4</v>
      </c>
    </row>
    <row r="280" spans="1:21" x14ac:dyDescent="0.2">
      <c r="A280" t="str">
        <f>before!A280</f>
        <v>wavelet-LHL</v>
      </c>
      <c r="B280" t="str">
        <f>before!B280</f>
        <v>glrlm</v>
      </c>
      <c r="C280" t="str">
        <f>before!C280</f>
        <v>GrayLevelNonUniformity</v>
      </c>
      <c r="D280">
        <f>before!D280</f>
        <v>683.62356989572402</v>
      </c>
      <c r="E280">
        <f>before!E280</f>
        <v>683.62356989572402</v>
      </c>
      <c r="F280">
        <f>before!F280</f>
        <v>427.78373657109898</v>
      </c>
      <c r="G280">
        <f>before!G280</f>
        <v>562.53393312203104</v>
      </c>
      <c r="H280">
        <f>before!H280</f>
        <v>222.59119703824601</v>
      </c>
      <c r="I280">
        <f>before!I280</f>
        <v>152.07922095962601</v>
      </c>
      <c r="J280">
        <f>before!J280</f>
        <v>432.98337738939603</v>
      </c>
      <c r="K280">
        <f>before!K280</f>
        <v>357.474847787839</v>
      </c>
      <c r="L280">
        <f>before!L280</f>
        <v>259.25127617375</v>
      </c>
      <c r="M280">
        <f>before!M280</f>
        <v>219.349556777814</v>
      </c>
      <c r="N280">
        <f>before!N280</f>
        <v>675.15428117485999</v>
      </c>
      <c r="O280">
        <f>before!O280</f>
        <v>458.58271096216203</v>
      </c>
      <c r="P280">
        <f>before!P280</f>
        <v>408.80134494560701</v>
      </c>
      <c r="Q280">
        <f>before!Q280</f>
        <v>308.994283399876</v>
      </c>
      <c r="R280">
        <f>before!R280</f>
        <v>560.93929317581706</v>
      </c>
      <c r="S280">
        <f>before!S280</f>
        <v>459.48338754484098</v>
      </c>
      <c r="T280">
        <f>before!T280</f>
        <v>240.44161288719499</v>
      </c>
      <c r="U280">
        <f>before!U280</f>
        <v>228.055027610465</v>
      </c>
    </row>
    <row r="281" spans="1:21" x14ac:dyDescent="0.2">
      <c r="A281" t="str">
        <f>before!A281</f>
        <v>wavelet-LHL</v>
      </c>
      <c r="B281" t="str">
        <f>before!B281</f>
        <v>glrlm</v>
      </c>
      <c r="C281" t="str">
        <f>before!C281</f>
        <v>GrayLevelNonUniformityNormalized</v>
      </c>
      <c r="D281">
        <f>before!D281</f>
        <v>6.4779598781965694E-2</v>
      </c>
      <c r="E281">
        <f>before!E281</f>
        <v>6.4779598781965694E-2</v>
      </c>
      <c r="F281">
        <f>before!F281</f>
        <v>4.8060934294195598E-2</v>
      </c>
      <c r="G281">
        <f>before!G281</f>
        <v>4.8820705582087502E-2</v>
      </c>
      <c r="H281">
        <f>before!H281</f>
        <v>2.84515886357414E-2</v>
      </c>
      <c r="I281">
        <f>before!I281</f>
        <v>1.6591417740655399E-2</v>
      </c>
      <c r="J281">
        <f>before!J281</f>
        <v>5.6880836899270301E-2</v>
      </c>
      <c r="K281">
        <f>before!K281</f>
        <v>5.0205046301648799E-2</v>
      </c>
      <c r="L281">
        <f>before!L281</f>
        <v>4.5647315320683002E-2</v>
      </c>
      <c r="M281">
        <f>before!M281</f>
        <v>3.6304247227346903E-2</v>
      </c>
      <c r="N281">
        <f>before!N281</f>
        <v>8.45931533064508E-2</v>
      </c>
      <c r="O281">
        <f>before!O281</f>
        <v>5.4322378683737099E-2</v>
      </c>
      <c r="P281">
        <f>before!P281</f>
        <v>6.4885050481143097E-2</v>
      </c>
      <c r="Q281">
        <f>before!Q281</f>
        <v>4.2559744952589497E-2</v>
      </c>
      <c r="R281">
        <f>before!R281</f>
        <v>5.7854459084041097E-2</v>
      </c>
      <c r="S281">
        <f>before!S281</f>
        <v>5.6903674675200203E-2</v>
      </c>
      <c r="T281">
        <f>before!T281</f>
        <v>3.7332956439341203E-2</v>
      </c>
      <c r="U281">
        <f>before!U281</f>
        <v>3.4517592234659403E-2</v>
      </c>
    </row>
    <row r="282" spans="1:21" x14ac:dyDescent="0.2">
      <c r="A282" t="str">
        <f>before!A282</f>
        <v>wavelet-LHL</v>
      </c>
      <c r="B282" t="str">
        <f>before!B282</f>
        <v>glrlm</v>
      </c>
      <c r="C282" t="str">
        <f>before!C282</f>
        <v>GrayLevelVariance</v>
      </c>
      <c r="D282">
        <f>before!D282</f>
        <v>170.513527773313</v>
      </c>
      <c r="E282">
        <f>before!E282</f>
        <v>170.513527773313</v>
      </c>
      <c r="F282">
        <f>before!F282</f>
        <v>153.26465930151201</v>
      </c>
      <c r="G282">
        <f>before!G282</f>
        <v>87.944918844660606</v>
      </c>
      <c r="H282">
        <f>before!H282</f>
        <v>385.60105119007102</v>
      </c>
      <c r="I282">
        <f>before!I282</f>
        <v>472.510462786201</v>
      </c>
      <c r="J282">
        <f>before!J282</f>
        <v>112.17738931571699</v>
      </c>
      <c r="K282">
        <f>before!K282</f>
        <v>150.33203759851301</v>
      </c>
      <c r="L282">
        <f>before!L282</f>
        <v>273.993346961074</v>
      </c>
      <c r="M282">
        <f>before!M282</f>
        <v>215.37732246077601</v>
      </c>
      <c r="N282">
        <f>before!N282</f>
        <v>63.335279482680797</v>
      </c>
      <c r="O282">
        <f>before!O282</f>
        <v>215.59253786388601</v>
      </c>
      <c r="P282">
        <f>before!P282</f>
        <v>343.038031920599</v>
      </c>
      <c r="Q282">
        <f>before!Q282</f>
        <v>680.16971576662195</v>
      </c>
      <c r="R282">
        <f>before!R282</f>
        <v>187.88447621792301</v>
      </c>
      <c r="S282">
        <f>before!S282</f>
        <v>245.44311697510599</v>
      </c>
      <c r="T282">
        <f>before!T282</f>
        <v>247.66203089389799</v>
      </c>
      <c r="U282">
        <f>before!U282</f>
        <v>255.52678194743001</v>
      </c>
    </row>
    <row r="283" spans="1:21" x14ac:dyDescent="0.2">
      <c r="A283" t="str">
        <f>before!A283</f>
        <v>wavelet-LHL</v>
      </c>
      <c r="B283" t="str">
        <f>before!B283</f>
        <v>glrlm</v>
      </c>
      <c r="C283" t="str">
        <f>before!C283</f>
        <v>HighGrayLevelRunEmphasis</v>
      </c>
      <c r="D283">
        <f>before!D283</f>
        <v>8178.4917341236096</v>
      </c>
      <c r="E283">
        <f>before!E283</f>
        <v>8178.4917341236096</v>
      </c>
      <c r="F283">
        <f>before!F283</f>
        <v>53719.858010326498</v>
      </c>
      <c r="G283">
        <f>before!G283</f>
        <v>8439.5190993781507</v>
      </c>
      <c r="H283">
        <f>before!H283</f>
        <v>70823.406684829097</v>
      </c>
      <c r="I283">
        <f>before!I283</f>
        <v>15262.790561857601</v>
      </c>
      <c r="J283">
        <f>before!J283</f>
        <v>3651.0749513306801</v>
      </c>
      <c r="K283">
        <f>before!K283</f>
        <v>4169.4797568942604</v>
      </c>
      <c r="L283">
        <f>before!L283</f>
        <v>28421.4678099011</v>
      </c>
      <c r="M283">
        <f>before!M283</f>
        <v>15267.439285307701</v>
      </c>
      <c r="N283">
        <f>before!N283</f>
        <v>3471.2961792249098</v>
      </c>
      <c r="O283">
        <f>before!O283</f>
        <v>11166.394829679901</v>
      </c>
      <c r="P283">
        <f>before!P283</f>
        <v>40021.517237866799</v>
      </c>
      <c r="Q283">
        <f>before!Q283</f>
        <v>38432.476768667802</v>
      </c>
      <c r="R283">
        <f>before!R283</f>
        <v>11124.2929924242</v>
      </c>
      <c r="S283">
        <f>before!S283</f>
        <v>9950.5138667585397</v>
      </c>
      <c r="T283">
        <f>before!T283</f>
        <v>14298.787325102499</v>
      </c>
      <c r="U283">
        <f>before!U283</f>
        <v>12917.8241956112</v>
      </c>
    </row>
    <row r="284" spans="1:21" x14ac:dyDescent="0.2">
      <c r="A284" t="str">
        <f>before!A284</f>
        <v>wavelet-LHL</v>
      </c>
      <c r="B284" t="str">
        <f>before!B284</f>
        <v>glrlm</v>
      </c>
      <c r="C284" t="str">
        <f>before!C284</f>
        <v>LongRunEmphasis</v>
      </c>
      <c r="D284">
        <f>before!D284</f>
        <v>1.9378855104249899</v>
      </c>
      <c r="E284">
        <f>before!E284</f>
        <v>1.9378855104249899</v>
      </c>
      <c r="F284">
        <f>before!F284</f>
        <v>1.2994235284797599</v>
      </c>
      <c r="G284">
        <f>before!G284</f>
        <v>1.3996167262686701</v>
      </c>
      <c r="H284">
        <f>before!H284</f>
        <v>1.3156048509932501</v>
      </c>
      <c r="I284">
        <f>before!I284</f>
        <v>1.2202573054130901</v>
      </c>
      <c r="J284">
        <f>before!J284</f>
        <v>1.55135035021851</v>
      </c>
      <c r="K284">
        <f>before!K284</f>
        <v>1.53618536113371</v>
      </c>
      <c r="L284">
        <f>before!L284</f>
        <v>1.62518023545589</v>
      </c>
      <c r="M284">
        <f>before!M284</f>
        <v>1.8093938499056299</v>
      </c>
      <c r="N284">
        <f>before!N284</f>
        <v>2.1209712815092101</v>
      </c>
      <c r="O284">
        <f>before!O284</f>
        <v>1.5724738181817399</v>
      </c>
      <c r="P284">
        <f>before!P284</f>
        <v>2.7057082765213099</v>
      </c>
      <c r="Q284">
        <f>before!Q284</f>
        <v>1.62817869765243</v>
      </c>
      <c r="R284">
        <f>before!R284</f>
        <v>1.5613947261946599</v>
      </c>
      <c r="S284">
        <f>before!S284</f>
        <v>1.4766233594040701</v>
      </c>
      <c r="T284">
        <f>before!T284</f>
        <v>1.3609335369762501</v>
      </c>
      <c r="U284">
        <f>before!U284</f>
        <v>1.30222977586091</v>
      </c>
    </row>
    <row r="285" spans="1:21" x14ac:dyDescent="0.2">
      <c r="A285" t="str">
        <f>before!A285</f>
        <v>wavelet-LHL</v>
      </c>
      <c r="B285" t="str">
        <f>before!B285</f>
        <v>glrlm</v>
      </c>
      <c r="C285" t="str">
        <f>before!C285</f>
        <v>LongRunHighGrayLevelEmphasis</v>
      </c>
      <c r="D285">
        <f>before!D285</f>
        <v>15701.9979655066</v>
      </c>
      <c r="E285">
        <f>before!E285</f>
        <v>15701.9979655066</v>
      </c>
      <c r="F285">
        <f>before!F285</f>
        <v>69728.704325052298</v>
      </c>
      <c r="G285">
        <f>before!G285</f>
        <v>11784.552753269099</v>
      </c>
      <c r="H285">
        <f>before!H285</f>
        <v>93093.161899995597</v>
      </c>
      <c r="I285">
        <f>before!I285</f>
        <v>18554.395629221301</v>
      </c>
      <c r="J285">
        <f>before!J285</f>
        <v>5602.1854142502298</v>
      </c>
      <c r="K285">
        <f>before!K285</f>
        <v>6327.3789059928304</v>
      </c>
      <c r="L285">
        <f>before!L285</f>
        <v>45990.788615933998</v>
      </c>
      <c r="M285">
        <f>before!M285</f>
        <v>27480.1796277141</v>
      </c>
      <c r="N285">
        <f>before!N285</f>
        <v>7325.3417985202004</v>
      </c>
      <c r="O285">
        <f>before!O285</f>
        <v>17414.698018856299</v>
      </c>
      <c r="P285">
        <f>before!P285</f>
        <v>108129.823969251</v>
      </c>
      <c r="Q285">
        <f>before!Q285</f>
        <v>62243.863306993</v>
      </c>
      <c r="R285">
        <f>before!R285</f>
        <v>17260.0697456548</v>
      </c>
      <c r="S285">
        <f>before!S285</f>
        <v>14591.573649571999</v>
      </c>
      <c r="T285">
        <f>before!T285</f>
        <v>19373.948277415599</v>
      </c>
      <c r="U285">
        <f>before!U285</f>
        <v>16745.609574039001</v>
      </c>
    </row>
    <row r="286" spans="1:21" x14ac:dyDescent="0.2">
      <c r="A286" t="str">
        <f>before!A286</f>
        <v>wavelet-LHL</v>
      </c>
      <c r="B286" t="str">
        <f>before!B286</f>
        <v>glrlm</v>
      </c>
      <c r="C286" t="str">
        <f>before!C286</f>
        <v>LongRunLowGrayLevelEmphasis</v>
      </c>
      <c r="D286">
        <f>before!D286</f>
        <v>3.5839826791803E-4</v>
      </c>
      <c r="E286">
        <f>before!E286</f>
        <v>3.5839826791803E-4</v>
      </c>
      <c r="F286">
        <f>before!F286</f>
        <v>1.38406894799107E-4</v>
      </c>
      <c r="G286">
        <f>before!G286</f>
        <v>2.6045965826375697E-4</v>
      </c>
      <c r="H286">
        <f>before!H286</f>
        <v>1.4698151874080901E-4</v>
      </c>
      <c r="I286">
        <f>before!I286</f>
        <v>2.00222361723354E-4</v>
      </c>
      <c r="J286">
        <f>before!J286</f>
        <v>7.7959008197880301E-4</v>
      </c>
      <c r="K286">
        <f>before!K286</f>
        <v>6.0346399376180195E-4</v>
      </c>
      <c r="L286">
        <f>before!L286</f>
        <v>2.3669097028350199E-4</v>
      </c>
      <c r="M286">
        <f>before!M286</f>
        <v>2.8996163862233301E-4</v>
      </c>
      <c r="N286">
        <f>before!N286</f>
        <v>7.8566165341396096E-4</v>
      </c>
      <c r="O286">
        <f>before!O286</f>
        <v>2.8601557095505697E-4</v>
      </c>
      <c r="P286">
        <f>before!P286</f>
        <v>2.2973964395681701E-4</v>
      </c>
      <c r="Q286">
        <f>before!Q286</f>
        <v>3.2621418124368398E-4</v>
      </c>
      <c r="R286">
        <f>before!R286</f>
        <v>2.57567950671644E-4</v>
      </c>
      <c r="S286">
        <f>before!S286</f>
        <v>3.0448338858219602E-4</v>
      </c>
      <c r="T286">
        <f>before!T286</f>
        <v>2.5718002578963402E-4</v>
      </c>
      <c r="U286">
        <f>before!U286</f>
        <v>2.6193884531999702E-4</v>
      </c>
    </row>
    <row r="287" spans="1:21" x14ac:dyDescent="0.2">
      <c r="A287" t="str">
        <f>before!A287</f>
        <v>wavelet-LHL</v>
      </c>
      <c r="B287" t="str">
        <f>before!B287</f>
        <v>glrlm</v>
      </c>
      <c r="C287" t="str">
        <f>before!C287</f>
        <v>LowGrayLevelRunEmphasis</v>
      </c>
      <c r="D287">
        <f>before!D287</f>
        <v>2.4107537475515699E-4</v>
      </c>
      <c r="E287">
        <f>before!E287</f>
        <v>2.4107537475515699E-4</v>
      </c>
      <c r="F287">
        <f>before!F287</f>
        <v>1.32801644007127E-4</v>
      </c>
      <c r="G287">
        <f>before!G287</f>
        <v>2.1254211632926699E-4</v>
      </c>
      <c r="H287">
        <f>before!H287</f>
        <v>1.4250230674450401E-4</v>
      </c>
      <c r="I287">
        <f>before!I287</f>
        <v>1.8522864875785601E-4</v>
      </c>
      <c r="J287">
        <f>before!J287</f>
        <v>6.2249613403549901E-4</v>
      </c>
      <c r="K287">
        <f>before!K287</f>
        <v>4.6832985821204101E-4</v>
      </c>
      <c r="L287">
        <f>before!L287</f>
        <v>2.1439369649632999E-4</v>
      </c>
      <c r="M287">
        <f>before!M287</f>
        <v>2.3621911407929199E-4</v>
      </c>
      <c r="N287">
        <f>before!N287</f>
        <v>4.5796384308915901E-4</v>
      </c>
      <c r="O287">
        <f>before!O287</f>
        <v>2.33360684321905E-4</v>
      </c>
      <c r="P287">
        <f>before!P287</f>
        <v>1.87008758230277E-4</v>
      </c>
      <c r="Q287">
        <f>before!Q287</f>
        <v>3.0961304439599603E-4</v>
      </c>
      <c r="R287">
        <f>before!R287</f>
        <v>2.0604210667382199E-4</v>
      </c>
      <c r="S287">
        <f>before!S287</f>
        <v>2.5531245408379303E-4</v>
      </c>
      <c r="T287">
        <f>before!T287</f>
        <v>2.31374391271194E-4</v>
      </c>
      <c r="U287">
        <f>before!U287</f>
        <v>2.379321026717E-4</v>
      </c>
    </row>
    <row r="288" spans="1:21" x14ac:dyDescent="0.2">
      <c r="A288" t="str">
        <f>before!A288</f>
        <v>wavelet-LHL</v>
      </c>
      <c r="B288" t="str">
        <f>before!B288</f>
        <v>glrlm</v>
      </c>
      <c r="C288" t="str">
        <f>before!C288</f>
        <v>RunEntropy</v>
      </c>
      <c r="D288">
        <f>before!D288</f>
        <v>5.5408326876212497</v>
      </c>
      <c r="E288">
        <f>before!E288</f>
        <v>5.5408326876212497</v>
      </c>
      <c r="F288">
        <f>before!F288</f>
        <v>5.4004839652053001</v>
      </c>
      <c r="G288">
        <f>before!G288</f>
        <v>5.3957855178793199</v>
      </c>
      <c r="H288">
        <f>before!H288</f>
        <v>6.2833298599945397</v>
      </c>
      <c r="I288">
        <f>before!I288</f>
        <v>6.58886058264435</v>
      </c>
      <c r="J288">
        <f>before!J288</f>
        <v>5.4448693651960198</v>
      </c>
      <c r="K288">
        <f>before!K288</f>
        <v>5.6416540259655399</v>
      </c>
      <c r="L288">
        <f>before!L288</f>
        <v>5.8300721536181603</v>
      </c>
      <c r="M288">
        <f>before!M288</f>
        <v>5.9689141349972399</v>
      </c>
      <c r="N288">
        <f>before!N288</f>
        <v>5.0607140291025496</v>
      </c>
      <c r="O288">
        <f>before!O288</f>
        <v>5.6589815336501204</v>
      </c>
      <c r="P288">
        <f>before!P288</f>
        <v>5.7477057834960599</v>
      </c>
      <c r="Q288">
        <f>before!Q288</f>
        <v>6.1708027999819999</v>
      </c>
      <c r="R288">
        <f>before!R288</f>
        <v>5.5423811228886004</v>
      </c>
      <c r="S288">
        <f>before!S288</f>
        <v>5.6018176784225302</v>
      </c>
      <c r="T288">
        <f>before!T288</f>
        <v>5.9659598569718399</v>
      </c>
      <c r="U288">
        <f>before!U288</f>
        <v>6.0016822284337499</v>
      </c>
    </row>
    <row r="289" spans="1:21" x14ac:dyDescent="0.2">
      <c r="A289" t="str">
        <f>before!A289</f>
        <v>wavelet-LHL</v>
      </c>
      <c r="B289" t="str">
        <f>before!B289</f>
        <v>glrlm</v>
      </c>
      <c r="C289" t="str">
        <f>before!C289</f>
        <v>RunLengthNonUniformity</v>
      </c>
      <c r="D289">
        <f>before!D289</f>
        <v>8311.4888655765208</v>
      </c>
      <c r="E289">
        <f>before!E289</f>
        <v>8311.4888655765208</v>
      </c>
      <c r="F289">
        <f>before!F289</f>
        <v>7708.9322428079204</v>
      </c>
      <c r="G289">
        <f>before!G289</f>
        <v>9811.3925979776704</v>
      </c>
      <c r="H289">
        <f>before!H289</f>
        <v>6870.1393420289296</v>
      </c>
      <c r="I289">
        <f>before!I289</f>
        <v>8404.1668093917397</v>
      </c>
      <c r="J289">
        <f>before!J289</f>
        <v>6245.0691445903904</v>
      </c>
      <c r="K289">
        <f>before!K289</f>
        <v>5895.93739092756</v>
      </c>
      <c r="L289">
        <f>before!L289</f>
        <v>4734.8589900563502</v>
      </c>
      <c r="M289">
        <f>before!M289</f>
        <v>5119.4458361798297</v>
      </c>
      <c r="N289">
        <f>before!N289</f>
        <v>5988.3702691654498</v>
      </c>
      <c r="O289">
        <f>before!O289</f>
        <v>6946.2804617238198</v>
      </c>
      <c r="P289">
        <f>before!P289</f>
        <v>4709.7822107556804</v>
      </c>
      <c r="Q289">
        <f>before!Q289</f>
        <v>6026.6778687711003</v>
      </c>
      <c r="R289">
        <f>before!R289</f>
        <v>7890.8099910174697</v>
      </c>
      <c r="S289">
        <f>before!S289</f>
        <v>6709.83361597573</v>
      </c>
      <c r="T289">
        <f>before!T289</f>
        <v>5554.1898117684996</v>
      </c>
      <c r="U289">
        <f>before!U289</f>
        <v>5757.2831322448101</v>
      </c>
    </row>
    <row r="290" spans="1:21" x14ac:dyDescent="0.2">
      <c r="A290" t="str">
        <f>before!A290</f>
        <v>wavelet-LHL</v>
      </c>
      <c r="B290" t="str">
        <f>before!B290</f>
        <v>glrlm</v>
      </c>
      <c r="C290" t="str">
        <f>before!C290</f>
        <v>RunLengthNonUniformityNormalized</v>
      </c>
      <c r="D290">
        <f>before!D290</f>
        <v>0.78757999064783901</v>
      </c>
      <c r="E290">
        <f>before!E290</f>
        <v>0.78757999064783901</v>
      </c>
      <c r="F290">
        <f>before!F290</f>
        <v>0.86540433366341796</v>
      </c>
      <c r="G290">
        <f>before!G290</f>
        <v>0.85111823428491495</v>
      </c>
      <c r="H290">
        <f>before!H290</f>
        <v>0.87826869105866101</v>
      </c>
      <c r="I290">
        <f>before!I290</f>
        <v>0.91683979736739996</v>
      </c>
      <c r="J290">
        <f>before!J290</f>
        <v>0.81998943563801496</v>
      </c>
      <c r="K290">
        <f>before!K290</f>
        <v>0.827672580721456</v>
      </c>
      <c r="L290">
        <f>before!L290</f>
        <v>0.83346526768811602</v>
      </c>
      <c r="M290">
        <f>before!M290</f>
        <v>0.84725765767405403</v>
      </c>
      <c r="N290">
        <f>before!N290</f>
        <v>0.749209133718996</v>
      </c>
      <c r="O290">
        <f>before!O290</f>
        <v>0.82269847963862996</v>
      </c>
      <c r="P290">
        <f>before!P290</f>
        <v>0.74732900286064796</v>
      </c>
      <c r="Q290">
        <f>before!Q290</f>
        <v>0.83033660753796101</v>
      </c>
      <c r="R290">
        <f>before!R290</f>
        <v>0.81344414205351701</v>
      </c>
      <c r="S290">
        <f>before!S290</f>
        <v>0.83040116866927305</v>
      </c>
      <c r="T290">
        <f>before!T290</f>
        <v>0.86234513056324003</v>
      </c>
      <c r="U290">
        <f>before!U290</f>
        <v>0.87119594529338995</v>
      </c>
    </row>
    <row r="291" spans="1:21" x14ac:dyDescent="0.2">
      <c r="A291" t="str">
        <f>before!A291</f>
        <v>wavelet-LHL</v>
      </c>
      <c r="B291" t="str">
        <f>before!B291</f>
        <v>glrlm</v>
      </c>
      <c r="C291" t="str">
        <f>before!C291</f>
        <v>RunPercentage</v>
      </c>
      <c r="D291">
        <f>before!D291</f>
        <v>0.84260371616210095</v>
      </c>
      <c r="E291">
        <f>before!E291</f>
        <v>0.84260371616210095</v>
      </c>
      <c r="F291">
        <f>before!F291</f>
        <v>0.92103901479871597</v>
      </c>
      <c r="G291">
        <f>before!G291</f>
        <v>0.90509113764927696</v>
      </c>
      <c r="H291">
        <f>before!H291</f>
        <v>0.92261623790417702</v>
      </c>
      <c r="I291">
        <f>before!I291</f>
        <v>0.94603592443480899</v>
      </c>
      <c r="J291">
        <f>before!J291</f>
        <v>0.88071800810654299</v>
      </c>
      <c r="K291">
        <f>before!K291</f>
        <v>0.88511075161772002</v>
      </c>
      <c r="L291">
        <f>before!L291</f>
        <v>0.88301182327317895</v>
      </c>
      <c r="M291">
        <f>before!M291</f>
        <v>0.87585256131185596</v>
      </c>
      <c r="N291">
        <f>before!N291</f>
        <v>0.81509511147473901</v>
      </c>
      <c r="O291">
        <f>before!O291</f>
        <v>0.881155253528489</v>
      </c>
      <c r="P291">
        <f>before!P291</f>
        <v>0.78265737745707797</v>
      </c>
      <c r="Q291">
        <f>before!Q291</f>
        <v>0.87696493349455795</v>
      </c>
      <c r="R291">
        <f>before!R291</f>
        <v>0.87631126786037195</v>
      </c>
      <c r="S291">
        <f>before!S291</f>
        <v>0.89107872363917395</v>
      </c>
      <c r="T291">
        <f>before!T291</f>
        <v>0.91241496598639404</v>
      </c>
      <c r="U291">
        <f>before!U291</f>
        <v>0.92226333426417195</v>
      </c>
    </row>
    <row r="292" spans="1:21" x14ac:dyDescent="0.2">
      <c r="A292" t="str">
        <f>before!A292</f>
        <v>wavelet-LHL</v>
      </c>
      <c r="B292" t="str">
        <f>before!B292</f>
        <v>glrlm</v>
      </c>
      <c r="C292" t="str">
        <f>before!C292</f>
        <v>RunVariance</v>
      </c>
      <c r="D292">
        <f>before!D292</f>
        <v>0.51682928573665599</v>
      </c>
      <c r="E292">
        <f>before!E292</f>
        <v>0.51682928573665599</v>
      </c>
      <c r="F292">
        <f>before!F292</f>
        <v>0.118669631259264</v>
      </c>
      <c r="G292">
        <f>before!G292</f>
        <v>0.17709248599356101</v>
      </c>
      <c r="H292">
        <f>before!H292</f>
        <v>0.13930544597179401</v>
      </c>
      <c r="I292">
        <f>before!I292</f>
        <v>0.102305703014928</v>
      </c>
      <c r="J292">
        <f>before!J292</f>
        <v>0.25759713539836898</v>
      </c>
      <c r="K292">
        <f>before!K292</f>
        <v>0.25498911218190301</v>
      </c>
      <c r="L292">
        <f>before!L292</f>
        <v>0.33986144297331</v>
      </c>
      <c r="M292">
        <f>before!M292</f>
        <v>0.50176406198483203</v>
      </c>
      <c r="N292">
        <f>before!N292</f>
        <v>0.60381016730511095</v>
      </c>
      <c r="O292">
        <f>before!O292</f>
        <v>0.27842786601723601</v>
      </c>
      <c r="P292">
        <f>before!P292</f>
        <v>1.0668457203017401</v>
      </c>
      <c r="Q292">
        <f>before!Q292</f>
        <v>0.32510383053692199</v>
      </c>
      <c r="R292">
        <f>before!R292</f>
        <v>0.25599263316637499</v>
      </c>
      <c r="S292">
        <f>before!S292</f>
        <v>0.214053441643686</v>
      </c>
      <c r="T292">
        <f>before!T292</f>
        <v>0.15841792690399201</v>
      </c>
      <c r="U292">
        <f>before!U292</f>
        <v>0.125345206559066</v>
      </c>
    </row>
    <row r="293" spans="1:21" x14ac:dyDescent="0.2">
      <c r="A293" t="str">
        <f>before!A293</f>
        <v>wavelet-LHL</v>
      </c>
      <c r="B293" t="str">
        <f>before!B293</f>
        <v>glrlm</v>
      </c>
      <c r="C293" t="str">
        <f>before!C293</f>
        <v>ShortRunEmphasis</v>
      </c>
      <c r="D293">
        <f>before!D293</f>
        <v>0.90617797543149603</v>
      </c>
      <c r="E293">
        <f>before!E293</f>
        <v>0.90617797543149603</v>
      </c>
      <c r="F293">
        <f>before!F293</f>
        <v>0.94429743417905898</v>
      </c>
      <c r="G293">
        <f>before!G293</f>
        <v>0.937497040400465</v>
      </c>
      <c r="H293">
        <f>before!H293</f>
        <v>0.94959946354265501</v>
      </c>
      <c r="I293">
        <f>before!I293</f>
        <v>0.96623021441509305</v>
      </c>
      <c r="J293">
        <f>before!J293</f>
        <v>0.92275337307814698</v>
      </c>
      <c r="K293">
        <f>before!K293</f>
        <v>0.92630784266857003</v>
      </c>
      <c r="L293">
        <f>before!L293</f>
        <v>0.92897307079228097</v>
      </c>
      <c r="M293">
        <f>before!M293</f>
        <v>0.93468138439190596</v>
      </c>
      <c r="N293">
        <f>before!N293</f>
        <v>0.88702794676103403</v>
      </c>
      <c r="O293">
        <f>before!O293</f>
        <v>0.92383655863175596</v>
      </c>
      <c r="P293">
        <f>before!P293</f>
        <v>0.88490868414743695</v>
      </c>
      <c r="Q293">
        <f>before!Q293</f>
        <v>0.92699113666550204</v>
      </c>
      <c r="R293">
        <f>before!R293</f>
        <v>0.91963853691901798</v>
      </c>
      <c r="S293">
        <f>before!S293</f>
        <v>0.92780503106920098</v>
      </c>
      <c r="T293">
        <f>before!T293</f>
        <v>0.94260380554971901</v>
      </c>
      <c r="U293">
        <f>before!U293</f>
        <v>0.94682275404112703</v>
      </c>
    </row>
    <row r="294" spans="1:21" x14ac:dyDescent="0.2">
      <c r="A294" t="str">
        <f>before!A294</f>
        <v>wavelet-LHL</v>
      </c>
      <c r="B294" t="str">
        <f>before!B294</f>
        <v>glrlm</v>
      </c>
      <c r="C294" t="str">
        <f>before!C294</f>
        <v>ShortRunHighGrayLevelEmphasis</v>
      </c>
      <c r="D294">
        <f>before!D294</f>
        <v>7426.8984328276001</v>
      </c>
      <c r="E294">
        <f>before!E294</f>
        <v>7426.8984328276001</v>
      </c>
      <c r="F294">
        <f>before!F294</f>
        <v>50741.4620195385</v>
      </c>
      <c r="G294">
        <f>before!G294</f>
        <v>7915.5238041691</v>
      </c>
      <c r="H294">
        <f>before!H294</f>
        <v>67264.635930820994</v>
      </c>
      <c r="I294">
        <f>before!I294</f>
        <v>14755.3603084071</v>
      </c>
      <c r="J294">
        <f>before!J294</f>
        <v>3377.79792782193</v>
      </c>
      <c r="K294">
        <f>before!K294</f>
        <v>3873.2130694472598</v>
      </c>
      <c r="L294">
        <f>before!L294</f>
        <v>26428.757825811001</v>
      </c>
      <c r="M294">
        <f>before!M294</f>
        <v>14285.090110433999</v>
      </c>
      <c r="N294">
        <f>before!N294</f>
        <v>3084.0921516359999</v>
      </c>
      <c r="O294">
        <f>before!O294</f>
        <v>10334.338684546699</v>
      </c>
      <c r="P294">
        <f>before!P294</f>
        <v>35432.875196253102</v>
      </c>
      <c r="Q294">
        <f>before!Q294</f>
        <v>35665.540009345001</v>
      </c>
      <c r="R294">
        <f>before!R294</f>
        <v>10245.8906378953</v>
      </c>
      <c r="S294">
        <f>before!S294</f>
        <v>9247.1103516881394</v>
      </c>
      <c r="T294">
        <f>before!T294</f>
        <v>13490.9706795233</v>
      </c>
      <c r="U294">
        <f>before!U294</f>
        <v>12243.258289731601</v>
      </c>
    </row>
    <row r="295" spans="1:21" x14ac:dyDescent="0.2">
      <c r="A295" t="str">
        <f>before!A295</f>
        <v>wavelet-LHL</v>
      </c>
      <c r="B295" t="str">
        <f>before!B295</f>
        <v>glrlm</v>
      </c>
      <c r="C295" t="str">
        <f>before!C295</f>
        <v>ShortRunLowGrayLevelEmphasis</v>
      </c>
      <c r="D295">
        <f>before!D295</f>
        <v>2.2927685774574099E-4</v>
      </c>
      <c r="E295">
        <f>before!E295</f>
        <v>2.2927685774574099E-4</v>
      </c>
      <c r="F295">
        <f>before!F295</f>
        <v>1.31758742621954E-4</v>
      </c>
      <c r="G295">
        <f>before!G295</f>
        <v>2.0504563391123801E-4</v>
      </c>
      <c r="H295">
        <f>before!H295</f>
        <v>1.4178693866031601E-4</v>
      </c>
      <c r="I295">
        <f>before!I295</f>
        <v>1.8291969376746701E-4</v>
      </c>
      <c r="J295">
        <f>before!J295</f>
        <v>6.0036606847472401E-4</v>
      </c>
      <c r="K295">
        <f>before!K295</f>
        <v>4.4966183234876399E-4</v>
      </c>
      <c r="L295">
        <f>before!L295</f>
        <v>2.1184962075593901E-4</v>
      </c>
      <c r="M295">
        <f>before!M295</f>
        <v>2.31852335121246E-4</v>
      </c>
      <c r="N295">
        <f>before!N295</f>
        <v>4.24632662872589E-4</v>
      </c>
      <c r="O295">
        <f>before!O295</f>
        <v>2.2634112906040301E-4</v>
      </c>
      <c r="P295">
        <f>before!P295</f>
        <v>1.8411908439772601E-4</v>
      </c>
      <c r="Q295">
        <f>before!Q295</f>
        <v>3.0767967553992298E-4</v>
      </c>
      <c r="R295">
        <f>before!R295</f>
        <v>1.9865152676683701E-4</v>
      </c>
      <c r="S295">
        <f>before!S295</f>
        <v>2.4785005597946502E-4</v>
      </c>
      <c r="T295">
        <f>before!T295</f>
        <v>2.2726314957302699E-4</v>
      </c>
      <c r="U295">
        <f>before!U295</f>
        <v>2.3370615739712401E-4</v>
      </c>
    </row>
    <row r="296" spans="1:21" x14ac:dyDescent="0.2">
      <c r="A296" t="str">
        <f>before!A296</f>
        <v>wavelet-LHL</v>
      </c>
      <c r="B296" t="str">
        <f>before!B296</f>
        <v>glszm</v>
      </c>
      <c r="C296" t="str">
        <f>before!C296</f>
        <v>GrayLevelNonUniformity</v>
      </c>
      <c r="D296">
        <f>before!D296</f>
        <v>280.15226561436901</v>
      </c>
      <c r="E296">
        <f>before!E296</f>
        <v>280.15226561436901</v>
      </c>
      <c r="F296">
        <f>before!F296</f>
        <v>274.78438030560199</v>
      </c>
      <c r="G296">
        <f>before!G296</f>
        <v>332.36571301840701</v>
      </c>
      <c r="H296">
        <f>before!H296</f>
        <v>120.215291750503</v>
      </c>
      <c r="I296">
        <f>before!I296</f>
        <v>108.164672505242</v>
      </c>
      <c r="J296">
        <f>before!J296</f>
        <v>212.010043041606</v>
      </c>
      <c r="K296">
        <f>before!K296</f>
        <v>172.86918001884999</v>
      </c>
      <c r="L296">
        <f>before!L296</f>
        <v>128.89988412514401</v>
      </c>
      <c r="M296">
        <f>before!M296</f>
        <v>123.429197080291</v>
      </c>
      <c r="N296">
        <f>before!N296</f>
        <v>257.57137239480898</v>
      </c>
      <c r="O296">
        <f>before!O296</f>
        <v>210.13089509143401</v>
      </c>
      <c r="P296">
        <f>before!P296</f>
        <v>131.47187277474401</v>
      </c>
      <c r="Q296">
        <f>before!Q296</f>
        <v>133.054650741947</v>
      </c>
      <c r="R296">
        <f>before!R296</f>
        <v>253.76588437321101</v>
      </c>
      <c r="S296">
        <f>before!S296</f>
        <v>227.475652318431</v>
      </c>
      <c r="T296">
        <f>before!T296</f>
        <v>132.39691119691099</v>
      </c>
      <c r="U296">
        <f>before!U296</f>
        <v>134.25986597170501</v>
      </c>
    </row>
    <row r="297" spans="1:21" x14ac:dyDescent="0.2">
      <c r="A297" t="str">
        <f>before!A297</f>
        <v>wavelet-LHL</v>
      </c>
      <c r="B297" t="str">
        <f>before!B297</f>
        <v>glszm</v>
      </c>
      <c r="C297" t="str">
        <f>before!C297</f>
        <v>GrayLevelNonUniformityNormalized</v>
      </c>
      <c r="D297">
        <f>before!D297</f>
        <v>3.81211410551597E-2</v>
      </c>
      <c r="E297">
        <f>before!E297</f>
        <v>3.81211410551597E-2</v>
      </c>
      <c r="F297">
        <f>before!F297</f>
        <v>3.8877246789134498E-2</v>
      </c>
      <c r="G297">
        <f>before!G297</f>
        <v>3.6855812044622703E-2</v>
      </c>
      <c r="H297">
        <f>before!H297</f>
        <v>1.8606298057654E-2</v>
      </c>
      <c r="I297">
        <f>before!I297</f>
        <v>1.3342133033827801E-2</v>
      </c>
      <c r="J297">
        <f>before!J297</f>
        <v>3.8021887202583697E-2</v>
      </c>
      <c r="K297">
        <f>before!K297</f>
        <v>3.2586084829189399E-2</v>
      </c>
      <c r="L297">
        <f>before!L297</f>
        <v>2.9872510805363801E-2</v>
      </c>
      <c r="M297">
        <f>before!M297</f>
        <v>2.5741229839476899E-2</v>
      </c>
      <c r="N297">
        <f>before!N297</f>
        <v>5.06432112455385E-2</v>
      </c>
      <c r="O297">
        <f>before!O297</f>
        <v>3.3707233732985897E-2</v>
      </c>
      <c r="P297">
        <f>before!P297</f>
        <v>3.12062361202812E-2</v>
      </c>
      <c r="Q297">
        <f>before!Q297</f>
        <v>2.4077931730355901E-2</v>
      </c>
      <c r="R297">
        <f>before!R297</f>
        <v>3.6314522663596298E-2</v>
      </c>
      <c r="S297">
        <f>before!S297</f>
        <v>3.7805493155797003E-2</v>
      </c>
      <c r="T297">
        <f>before!T297</f>
        <v>2.5559249265812899E-2</v>
      </c>
      <c r="U297">
        <f>before!U297</f>
        <v>2.49925290341967E-2</v>
      </c>
    </row>
    <row r="298" spans="1:21" x14ac:dyDescent="0.2">
      <c r="A298" t="str">
        <f>before!A298</f>
        <v>wavelet-LHL</v>
      </c>
      <c r="B298" t="str">
        <f>before!B298</f>
        <v>glszm</v>
      </c>
      <c r="C298" t="str">
        <f>before!C298</f>
        <v>GrayLevelVariance</v>
      </c>
      <c r="D298">
        <f>before!D298</f>
        <v>236.89116148239299</v>
      </c>
      <c r="E298">
        <f>before!E298</f>
        <v>236.89116148239299</v>
      </c>
      <c r="F298">
        <f>before!F298</f>
        <v>188.875352425736</v>
      </c>
      <c r="G298">
        <f>before!G298</f>
        <v>108.73719190091199</v>
      </c>
      <c r="H298">
        <f>before!H298</f>
        <v>457.30573906932602</v>
      </c>
      <c r="I298">
        <f>before!I298</f>
        <v>520.04157821966999</v>
      </c>
      <c r="J298">
        <f>before!J298</f>
        <v>148.44473278078399</v>
      </c>
      <c r="K298">
        <f>before!K298</f>
        <v>194.59420407010199</v>
      </c>
      <c r="L298">
        <f>before!L298</f>
        <v>350.94487122852797</v>
      </c>
      <c r="M298">
        <f>before!M298</f>
        <v>264.57904643022903</v>
      </c>
      <c r="N298">
        <f>before!N298</f>
        <v>94.850027308508302</v>
      </c>
      <c r="O298">
        <f>before!O298</f>
        <v>284.47205393770798</v>
      </c>
      <c r="P298">
        <f>before!P298</f>
        <v>504.23850628154702</v>
      </c>
      <c r="Q298">
        <f>before!Q298</f>
        <v>880.54248838347598</v>
      </c>
      <c r="R298">
        <f>before!R298</f>
        <v>255.48733285190099</v>
      </c>
      <c r="S298">
        <f>before!S298</f>
        <v>322.61221105598798</v>
      </c>
      <c r="T298">
        <f>before!T298</f>
        <v>300.42865431344097</v>
      </c>
      <c r="U298">
        <f>before!U298</f>
        <v>307.72114623604699</v>
      </c>
    </row>
    <row r="299" spans="1:21" x14ac:dyDescent="0.2">
      <c r="A299" t="str">
        <f>before!A299</f>
        <v>wavelet-LHL</v>
      </c>
      <c r="B299" t="str">
        <f>before!B299</f>
        <v>glszm</v>
      </c>
      <c r="C299" t="str">
        <f>before!C299</f>
        <v>HighGrayLevelZoneEmphasis</v>
      </c>
      <c r="D299">
        <f>before!D299</f>
        <v>8253.7798339910096</v>
      </c>
      <c r="E299">
        <f>before!E299</f>
        <v>8253.7798339910096</v>
      </c>
      <c r="F299">
        <f>before!F299</f>
        <v>53781.649405772398</v>
      </c>
      <c r="G299">
        <f>before!G299</f>
        <v>8455.8430915945792</v>
      </c>
      <c r="H299">
        <f>before!H299</f>
        <v>70863.792601764406</v>
      </c>
      <c r="I299">
        <f>before!I299</f>
        <v>15288.721721968601</v>
      </c>
      <c r="J299">
        <f>before!J299</f>
        <v>3691.0426829268199</v>
      </c>
      <c r="K299">
        <f>before!K299</f>
        <v>4220.3232799245998</v>
      </c>
      <c r="L299">
        <f>before!L299</f>
        <v>28542.249826187701</v>
      </c>
      <c r="M299">
        <f>before!M299</f>
        <v>15329.2617309697</v>
      </c>
      <c r="N299">
        <f>before!N299</f>
        <v>3496.8861580809998</v>
      </c>
      <c r="O299">
        <f>before!O299</f>
        <v>11251.507058068601</v>
      </c>
      <c r="P299">
        <f>before!P299</f>
        <v>40102.687870875801</v>
      </c>
      <c r="Q299">
        <f>before!Q299</f>
        <v>38605.204125949997</v>
      </c>
      <c r="R299">
        <f>before!R299</f>
        <v>11197.7610188895</v>
      </c>
      <c r="S299">
        <f>before!S299</f>
        <v>10020.7864384244</v>
      </c>
      <c r="T299">
        <f>before!T299</f>
        <v>14353.3868725868</v>
      </c>
      <c r="U299">
        <f>before!U299</f>
        <v>12969.29095309</v>
      </c>
    </row>
    <row r="300" spans="1:21" x14ac:dyDescent="0.2">
      <c r="A300" t="str">
        <f>before!A300</f>
        <v>wavelet-LHL</v>
      </c>
      <c r="B300" t="str">
        <f>before!B300</f>
        <v>glszm</v>
      </c>
      <c r="C300" t="str">
        <f>before!C300</f>
        <v>LargeAreaEmphasis</v>
      </c>
      <c r="D300">
        <f>before!D300</f>
        <v>48.867328888284099</v>
      </c>
      <c r="E300">
        <f>before!E300</f>
        <v>48.867328888284099</v>
      </c>
      <c r="F300">
        <f>before!F300</f>
        <v>3.36460101867572</v>
      </c>
      <c r="G300">
        <f>before!G300</f>
        <v>12.8536260811709</v>
      </c>
      <c r="H300">
        <f>before!H300</f>
        <v>5.4496208017334702</v>
      </c>
      <c r="I300">
        <f>before!I300</f>
        <v>4.5566794128530903</v>
      </c>
      <c r="J300">
        <f>before!J300</f>
        <v>42.828371592539398</v>
      </c>
      <c r="K300">
        <f>before!K300</f>
        <v>15.443166823751101</v>
      </c>
      <c r="L300">
        <f>before!L300</f>
        <v>26.3267670915411</v>
      </c>
      <c r="M300">
        <f>before!M300</f>
        <v>22.652554744525499</v>
      </c>
      <c r="N300">
        <f>before!N300</f>
        <v>85.220212347620901</v>
      </c>
      <c r="O300">
        <f>before!O300</f>
        <v>18.2462303496952</v>
      </c>
      <c r="P300">
        <f>before!P300</f>
        <v>333.458343223356</v>
      </c>
      <c r="Q300">
        <f>before!Q300</f>
        <v>49.537821208830898</v>
      </c>
      <c r="R300">
        <f>before!R300</f>
        <v>35.923583285632503</v>
      </c>
      <c r="S300">
        <f>before!S300</f>
        <v>14.208908093734401</v>
      </c>
      <c r="T300">
        <f>before!T300</f>
        <v>10.436293436293401</v>
      </c>
      <c r="U300">
        <f>before!U300</f>
        <v>4.49776619508562</v>
      </c>
    </row>
    <row r="301" spans="1:21" x14ac:dyDescent="0.2">
      <c r="A301" t="str">
        <f>before!A301</f>
        <v>wavelet-LHL</v>
      </c>
      <c r="B301" t="str">
        <f>before!B301</f>
        <v>glszm</v>
      </c>
      <c r="C301" t="str">
        <f>before!C301</f>
        <v>LargeAreaHighGrayLevelEmphasis</v>
      </c>
      <c r="D301">
        <f>before!D301</f>
        <v>391516.49707443098</v>
      </c>
      <c r="E301">
        <f>before!E301</f>
        <v>391516.49707443098</v>
      </c>
      <c r="F301">
        <f>before!F301</f>
        <v>180198.948217317</v>
      </c>
      <c r="G301">
        <f>before!G301</f>
        <v>107420.168219117</v>
      </c>
      <c r="H301">
        <f>before!H301</f>
        <v>384393.14053551998</v>
      </c>
      <c r="I301">
        <f>before!I301</f>
        <v>68031.949919822306</v>
      </c>
      <c r="J301">
        <f>before!J301</f>
        <v>150335.94942611101</v>
      </c>
      <c r="K301">
        <f>before!K301</f>
        <v>62435.541376060297</v>
      </c>
      <c r="L301">
        <f>before!L301</f>
        <v>740182.77381228202</v>
      </c>
      <c r="M301">
        <f>before!M301</f>
        <v>342055.88091762201</v>
      </c>
      <c r="N301">
        <f>before!N301</f>
        <v>291760.33798662998</v>
      </c>
      <c r="O301">
        <f>before!O301</f>
        <v>198908.31488610801</v>
      </c>
      <c r="P301">
        <f>before!P301</f>
        <v>13318815.9615475</v>
      </c>
      <c r="Q301">
        <f>before!Q301</f>
        <v>1881346.26999638</v>
      </c>
      <c r="R301">
        <f>before!R301</f>
        <v>392755.69719519099</v>
      </c>
      <c r="S301">
        <f>before!S301</f>
        <v>138948.75186970201</v>
      </c>
      <c r="T301">
        <f>before!T301</f>
        <v>146831.32084942001</v>
      </c>
      <c r="U301">
        <f>before!U301</f>
        <v>57155.286485480203</v>
      </c>
    </row>
    <row r="302" spans="1:21" x14ac:dyDescent="0.2">
      <c r="A302" t="str">
        <f>before!A302</f>
        <v>wavelet-LHL</v>
      </c>
      <c r="B302" t="str">
        <f>before!B302</f>
        <v>glszm</v>
      </c>
      <c r="C302" t="str">
        <f>before!C302</f>
        <v>LargeAreaLowGrayLevelEmphasis</v>
      </c>
      <c r="D302">
        <f>before!D302</f>
        <v>6.2715083320472303E-3</v>
      </c>
      <c r="E302">
        <f>before!E302</f>
        <v>6.2715083320472303E-3</v>
      </c>
      <c r="F302">
        <f>before!F302</f>
        <v>2.06548408468024E-4</v>
      </c>
      <c r="G302">
        <f>before!G302</f>
        <v>1.6589929905239599E-3</v>
      </c>
      <c r="H302">
        <f>before!H302</f>
        <v>2.32571086413746E-4</v>
      </c>
      <c r="I302">
        <f>before!I302</f>
        <v>4.4143985757915402E-4</v>
      </c>
      <c r="J302">
        <f>before!J302</f>
        <v>1.26842186911375E-2</v>
      </c>
      <c r="K302">
        <f>before!K302</f>
        <v>4.1350987552535102E-3</v>
      </c>
      <c r="L302">
        <f>before!L302</f>
        <v>1.1721869477465301E-3</v>
      </c>
      <c r="M302">
        <f>before!M302</f>
        <v>1.7152845809047499E-3</v>
      </c>
      <c r="N302">
        <f>before!N302</f>
        <v>2.51722292405487E-2</v>
      </c>
      <c r="O302">
        <f>before!O302</f>
        <v>1.86890970214093E-3</v>
      </c>
      <c r="P302">
        <f>before!P302</f>
        <v>8.5904652988201494E-3</v>
      </c>
      <c r="Q302">
        <f>before!Q302</f>
        <v>1.6764572632984899E-3</v>
      </c>
      <c r="R302">
        <f>before!R302</f>
        <v>3.4477263220085599E-3</v>
      </c>
      <c r="S302">
        <f>before!S302</f>
        <v>1.66154404010453E-3</v>
      </c>
      <c r="T302">
        <f>before!T302</f>
        <v>9.4294454863760402E-4</v>
      </c>
      <c r="U302">
        <f>before!U302</f>
        <v>5.5186172293392502E-4</v>
      </c>
    </row>
    <row r="303" spans="1:21" x14ac:dyDescent="0.2">
      <c r="A303" t="str">
        <f>before!A303</f>
        <v>wavelet-LHL</v>
      </c>
      <c r="B303" t="str">
        <f>before!B303</f>
        <v>glszm</v>
      </c>
      <c r="C303" t="str">
        <f>before!C303</f>
        <v>LowGrayLevelZoneEmphasis</v>
      </c>
      <c r="D303">
        <f>before!D303</f>
        <v>2.9021672940979498E-4</v>
      </c>
      <c r="E303">
        <f>before!E303</f>
        <v>2.9021672940979498E-4</v>
      </c>
      <c r="F303">
        <f>before!F303</f>
        <v>1.62293032300559E-4</v>
      </c>
      <c r="G303">
        <f>before!G303</f>
        <v>2.38144878108556E-4</v>
      </c>
      <c r="H303">
        <f>before!H303</f>
        <v>1.6938957507071101E-4</v>
      </c>
      <c r="I303">
        <f>before!I303</f>
        <v>2.0042826954853001E-4</v>
      </c>
      <c r="J303">
        <f>before!J303</f>
        <v>7.4412459615122298E-4</v>
      </c>
      <c r="K303">
        <f>before!K303</f>
        <v>5.4085271552744597E-4</v>
      </c>
      <c r="L303">
        <f>before!L303</f>
        <v>2.70535436225134E-4</v>
      </c>
      <c r="M303">
        <f>before!M303</f>
        <v>2.7978357358072803E-4</v>
      </c>
      <c r="N303">
        <f>before!N303</f>
        <v>5.4929477249206899E-4</v>
      </c>
      <c r="O303">
        <f>before!O303</f>
        <v>2.8272681763551497E-4</v>
      </c>
      <c r="P303">
        <f>before!P303</f>
        <v>2.6654684838571801E-4</v>
      </c>
      <c r="Q303">
        <f>before!Q303</f>
        <v>3.9779840234352101E-4</v>
      </c>
      <c r="R303">
        <f>before!R303</f>
        <v>2.50011607144151E-4</v>
      </c>
      <c r="S303">
        <f>before!S303</f>
        <v>3.0697564869148602E-4</v>
      </c>
      <c r="T303">
        <f>before!T303</f>
        <v>2.7007789429318602E-4</v>
      </c>
      <c r="U303">
        <f>before!U303</f>
        <v>2.7423682171140798E-4</v>
      </c>
    </row>
    <row r="304" spans="1:21" x14ac:dyDescent="0.2">
      <c r="A304" t="str">
        <f>before!A304</f>
        <v>wavelet-LHL</v>
      </c>
      <c r="B304" t="str">
        <f>before!B304</f>
        <v>glszm</v>
      </c>
      <c r="C304" t="str">
        <f>before!C304</f>
        <v>SizeZoneNonUniformity</v>
      </c>
      <c r="D304">
        <f>before!D304</f>
        <v>4911.2332290107497</v>
      </c>
      <c r="E304">
        <f>before!E304</f>
        <v>4911.2332290107497</v>
      </c>
      <c r="F304">
        <f>before!F304</f>
        <v>4748.2178834182196</v>
      </c>
      <c r="G304">
        <f>before!G304</f>
        <v>6282.7735639831399</v>
      </c>
      <c r="H304">
        <f>before!H304</f>
        <v>4965.0148583810496</v>
      </c>
      <c r="I304">
        <f>before!I304</f>
        <v>6765.1507339336304</v>
      </c>
      <c r="J304">
        <f>before!J304</f>
        <v>3694.9289813486298</v>
      </c>
      <c r="K304">
        <f>before!K304</f>
        <v>3652.2033930254402</v>
      </c>
      <c r="L304">
        <f>before!L304</f>
        <v>3044.1754345306999</v>
      </c>
      <c r="M304">
        <f>before!M304</f>
        <v>3503.5872784150101</v>
      </c>
      <c r="N304">
        <f>before!N304</f>
        <v>3153.9174203696398</v>
      </c>
      <c r="O304">
        <f>before!O304</f>
        <v>4305.7869746551096</v>
      </c>
      <c r="P304">
        <f>before!P304</f>
        <v>3022.8086873961502</v>
      </c>
      <c r="Q304">
        <f>before!Q304</f>
        <v>4168.7759681505604</v>
      </c>
      <c r="R304">
        <f>before!R304</f>
        <v>4790.2074985689696</v>
      </c>
      <c r="S304">
        <f>before!S304</f>
        <v>4046.73874023599</v>
      </c>
      <c r="T304">
        <f>before!T304</f>
        <v>3857.50463320463</v>
      </c>
      <c r="U304">
        <f>before!U304</f>
        <v>3901.6459419210701</v>
      </c>
    </row>
    <row r="305" spans="1:21" x14ac:dyDescent="0.2">
      <c r="A305" t="str">
        <f>before!A305</f>
        <v>wavelet-LHL</v>
      </c>
      <c r="B305" t="str">
        <f>before!B305</f>
        <v>glszm</v>
      </c>
      <c r="C305" t="str">
        <f>before!C305</f>
        <v>SizeZoneNonUniformityNormalized</v>
      </c>
      <c r="D305">
        <f>before!D305</f>
        <v>0.66828592039879497</v>
      </c>
      <c r="E305">
        <f>before!E305</f>
        <v>0.66828592039879497</v>
      </c>
      <c r="F305">
        <f>before!F305</f>
        <v>0.67179087201729204</v>
      </c>
      <c r="G305">
        <f>before!G305</f>
        <v>0.69669256642084099</v>
      </c>
      <c r="H305">
        <f>before!H305</f>
        <v>0.768459194920454</v>
      </c>
      <c r="I305">
        <f>before!I305</f>
        <v>0.83448263647880006</v>
      </c>
      <c r="J305">
        <f>before!J305</f>
        <v>0.66264866953885104</v>
      </c>
      <c r="K305">
        <f>before!K305</f>
        <v>0.68844550292656803</v>
      </c>
      <c r="L305">
        <f>before!L305</f>
        <v>0.70548677509402202</v>
      </c>
      <c r="M305">
        <f>before!M305</f>
        <v>0.73067513627007596</v>
      </c>
      <c r="N305">
        <f>before!N305</f>
        <v>0.620117463698317</v>
      </c>
      <c r="O305">
        <f>before!O305</f>
        <v>0.69069409282244398</v>
      </c>
      <c r="P305">
        <f>before!P305</f>
        <v>0.71749553462999105</v>
      </c>
      <c r="Q305">
        <f>before!Q305</f>
        <v>0.75439304526792605</v>
      </c>
      <c r="R305">
        <f>before!R305</f>
        <v>0.68549048348153596</v>
      </c>
      <c r="S305">
        <f>before!S305</f>
        <v>0.67255089583446803</v>
      </c>
      <c r="T305">
        <f>before!T305</f>
        <v>0.74469201413216801</v>
      </c>
      <c r="U305">
        <f>before!U305</f>
        <v>0.72629298993318503</v>
      </c>
    </row>
    <row r="306" spans="1:21" x14ac:dyDescent="0.2">
      <c r="A306" t="str">
        <f>before!A306</f>
        <v>wavelet-LHL</v>
      </c>
      <c r="B306" t="str">
        <f>before!B306</f>
        <v>glszm</v>
      </c>
      <c r="C306" t="str">
        <f>before!C306</f>
        <v>SmallAreaEmphasis</v>
      </c>
      <c r="D306">
        <f>before!D306</f>
        <v>0.84234986699349901</v>
      </c>
      <c r="E306">
        <f>before!E306</f>
        <v>0.84234986699349901</v>
      </c>
      <c r="F306">
        <f>before!F306</f>
        <v>0.84541882285309</v>
      </c>
      <c r="G306">
        <f>before!G306</f>
        <v>0.859177407463527</v>
      </c>
      <c r="H306">
        <f>before!H306</f>
        <v>0.89597695870751204</v>
      </c>
      <c r="I306">
        <f>before!I306</f>
        <v>0.92937066644498401</v>
      </c>
      <c r="J306">
        <f>before!J306</f>
        <v>0.83985147453144404</v>
      </c>
      <c r="K306">
        <f>before!K306</f>
        <v>0.85385067008058702</v>
      </c>
      <c r="L306">
        <f>before!L306</f>
        <v>0.86360800494254797</v>
      </c>
      <c r="M306">
        <f>before!M306</f>
        <v>0.87716915136048401</v>
      </c>
      <c r="N306">
        <f>before!N306</f>
        <v>0.81435425617189405</v>
      </c>
      <c r="O306">
        <f>before!O306</f>
        <v>0.85510472471434995</v>
      </c>
      <c r="P306">
        <f>before!P306</f>
        <v>0.86986405754488905</v>
      </c>
      <c r="Q306">
        <f>before!Q306</f>
        <v>0.88911152659236503</v>
      </c>
      <c r="R306">
        <f>before!R306</f>
        <v>0.85237244197215001</v>
      </c>
      <c r="S306">
        <f>before!S306</f>
        <v>0.84486603269011495</v>
      </c>
      <c r="T306">
        <f>before!T306</f>
        <v>0.88389024446202902</v>
      </c>
      <c r="U306">
        <f>before!U306</f>
        <v>0.87491680873524003</v>
      </c>
    </row>
    <row r="307" spans="1:21" x14ac:dyDescent="0.2">
      <c r="A307" t="str">
        <f>before!A307</f>
        <v>wavelet-LHL</v>
      </c>
      <c r="B307" t="str">
        <f>before!B307</f>
        <v>glszm</v>
      </c>
      <c r="C307" t="str">
        <f>before!C307</f>
        <v>SmallAreaHighGrayLevelEmphasis</v>
      </c>
      <c r="D307">
        <f>before!D307</f>
        <v>6988.4919567645002</v>
      </c>
      <c r="E307">
        <f>before!E307</f>
        <v>6988.4919567645002</v>
      </c>
      <c r="F307">
        <f>before!F307</f>
        <v>45509.450284905201</v>
      </c>
      <c r="G307">
        <f>before!G307</f>
        <v>7270.7844753231602</v>
      </c>
      <c r="H307">
        <f>before!H307</f>
        <v>63497.099458149598</v>
      </c>
      <c r="I307">
        <f>before!I307</f>
        <v>14211.547746783201</v>
      </c>
      <c r="J307">
        <f>before!J307</f>
        <v>3121.7694550813999</v>
      </c>
      <c r="K307">
        <f>before!K307</f>
        <v>3631.4262855927</v>
      </c>
      <c r="L307">
        <f>before!L307</f>
        <v>24727.380872728001</v>
      </c>
      <c r="M307">
        <f>before!M307</f>
        <v>13486.9979621115</v>
      </c>
      <c r="N307">
        <f>before!N307</f>
        <v>2859.7343449048999</v>
      </c>
      <c r="O307">
        <f>before!O307</f>
        <v>9660.9647267155106</v>
      </c>
      <c r="P307">
        <f>before!P307</f>
        <v>34903.544595166</v>
      </c>
      <c r="Q307">
        <f>before!Q307</f>
        <v>34390.964057744102</v>
      </c>
      <c r="R307">
        <f>before!R307</f>
        <v>9580.1634035860498</v>
      </c>
      <c r="S307">
        <f>before!S307</f>
        <v>8501.7193417489398</v>
      </c>
      <c r="T307">
        <f>before!T307</f>
        <v>12711.900716038001</v>
      </c>
      <c r="U307">
        <f>before!U307</f>
        <v>11376.8593610273</v>
      </c>
    </row>
    <row r="308" spans="1:21" x14ac:dyDescent="0.2">
      <c r="A308" t="str">
        <f>before!A308</f>
        <v>wavelet-LHL</v>
      </c>
      <c r="B308" t="str">
        <f>before!B308</f>
        <v>glszm</v>
      </c>
      <c r="C308" t="str">
        <f>before!C308</f>
        <v>SmallAreaLowGrayLevelEmphasis</v>
      </c>
      <c r="D308">
        <f>before!D308</f>
        <v>2.70132596880861E-4</v>
      </c>
      <c r="E308">
        <f>before!E308</f>
        <v>2.70132596880861E-4</v>
      </c>
      <c r="F308">
        <f>before!F308</f>
        <v>1.5939937321238399E-4</v>
      </c>
      <c r="G308">
        <f>before!G308</f>
        <v>2.2122978741048101E-4</v>
      </c>
      <c r="H308">
        <f>before!H308</f>
        <v>1.6791370621858901E-4</v>
      </c>
      <c r="I308">
        <f>before!I308</f>
        <v>1.95532054888109E-4</v>
      </c>
      <c r="J308">
        <f>before!J308</f>
        <v>6.9761376691997298E-4</v>
      </c>
      <c r="K308">
        <f>before!K308</f>
        <v>5.0296551723631798E-4</v>
      </c>
      <c r="L308">
        <f>before!L308</f>
        <v>2.65598208730074E-4</v>
      </c>
      <c r="M308">
        <f>before!M308</f>
        <v>2.71490119640499E-4</v>
      </c>
      <c r="N308">
        <f>before!N308</f>
        <v>4.9318771922723904E-4</v>
      </c>
      <c r="O308">
        <f>before!O308</f>
        <v>2.6928997874912399E-4</v>
      </c>
      <c r="P308">
        <f>before!P308</f>
        <v>2.6327331797899297E-4</v>
      </c>
      <c r="Q308">
        <f>before!Q308</f>
        <v>3.9484774304672098E-4</v>
      </c>
      <c r="R308">
        <f>before!R308</f>
        <v>2.36344267723356E-4</v>
      </c>
      <c r="S308">
        <f>before!S308</f>
        <v>2.9087457811889297E-4</v>
      </c>
      <c r="T308">
        <f>before!T308</f>
        <v>2.6171316300840799E-4</v>
      </c>
      <c r="U308">
        <f>before!U308</f>
        <v>2.6425893705596198E-4</v>
      </c>
    </row>
    <row r="309" spans="1:21" x14ac:dyDescent="0.2">
      <c r="A309" t="str">
        <f>before!A309</f>
        <v>wavelet-LHL</v>
      </c>
      <c r="B309" t="str">
        <f>before!B309</f>
        <v>glszm</v>
      </c>
      <c r="C309" t="str">
        <f>before!C309</f>
        <v>ZoneEntropy</v>
      </c>
      <c r="D309">
        <f>before!D309</f>
        <v>6.4800817329359202</v>
      </c>
      <c r="E309">
        <f>before!E309</f>
        <v>6.4800817329359202</v>
      </c>
      <c r="F309">
        <f>before!F309</f>
        <v>6.1742786985748097</v>
      </c>
      <c r="G309">
        <f>before!G309</f>
        <v>6.1011943889767704</v>
      </c>
      <c r="H309">
        <f>before!H309</f>
        <v>6.90093365672264</v>
      </c>
      <c r="I309">
        <f>before!I309</f>
        <v>6.9618249871093196</v>
      </c>
      <c r="J309">
        <f>before!J309</f>
        <v>6.30094680206098</v>
      </c>
      <c r="K309">
        <f>before!K309</f>
        <v>6.4620519586401599</v>
      </c>
      <c r="L309">
        <f>before!L309</f>
        <v>6.6035262063339903</v>
      </c>
      <c r="M309">
        <f>before!M309</f>
        <v>6.5995602393242097</v>
      </c>
      <c r="N309">
        <f>before!N309</f>
        <v>6.0491838637320701</v>
      </c>
      <c r="O309">
        <f>before!O309</f>
        <v>6.52719011560482</v>
      </c>
      <c r="P309">
        <f>before!P309</f>
        <v>6.5574161302407497</v>
      </c>
      <c r="Q309">
        <f>before!Q309</f>
        <v>6.9234908250860201</v>
      </c>
      <c r="R309">
        <f>before!R309</f>
        <v>6.4180168478423996</v>
      </c>
      <c r="S309">
        <f>before!S309</f>
        <v>6.5285308710035501</v>
      </c>
      <c r="T309">
        <f>before!T309</f>
        <v>6.6350472800283899</v>
      </c>
      <c r="U309">
        <f>before!U309</f>
        <v>6.6879945918472199</v>
      </c>
    </row>
    <row r="310" spans="1:21" x14ac:dyDescent="0.2">
      <c r="A310" t="str">
        <f>before!A310</f>
        <v>wavelet-LHL</v>
      </c>
      <c r="B310" t="str">
        <f>before!B310</f>
        <v>glszm</v>
      </c>
      <c r="C310" t="str">
        <f>before!C310</f>
        <v>ZonePercentage</v>
      </c>
      <c r="D310">
        <f>before!D310</f>
        <v>0.58857920871375902</v>
      </c>
      <c r="E310">
        <f>before!E310</f>
        <v>0.58857920871375902</v>
      </c>
      <c r="F310">
        <f>before!F310</f>
        <v>0.73144986029183401</v>
      </c>
      <c r="G310">
        <f>before!G310</f>
        <v>0.70851665619107396</v>
      </c>
      <c r="H310">
        <f>before!H310</f>
        <v>0.76244984658956805</v>
      </c>
      <c r="I310">
        <f>before!I310</f>
        <v>0.83689480747393397</v>
      </c>
      <c r="J310">
        <f>before!J310</f>
        <v>0.64574406485234503</v>
      </c>
      <c r="K310">
        <f>before!K310</f>
        <v>0.66015430562468802</v>
      </c>
      <c r="L310">
        <f>before!L310</f>
        <v>0.671281891723708</v>
      </c>
      <c r="M310">
        <f>before!M310</f>
        <v>0.69583514729357099</v>
      </c>
      <c r="N310">
        <f>before!N310</f>
        <v>0.52014726938024103</v>
      </c>
      <c r="O310">
        <f>before!O310</f>
        <v>0.65175117616309397</v>
      </c>
      <c r="P310">
        <f>before!P310</f>
        <v>0.52413535705399295</v>
      </c>
      <c r="Q310">
        <f>before!Q310</f>
        <v>0.66819830713422002</v>
      </c>
      <c r="R310">
        <f>before!R310</f>
        <v>0.63194067643335095</v>
      </c>
      <c r="S310">
        <f>before!S310</f>
        <v>0.66434801810754096</v>
      </c>
      <c r="T310">
        <f>before!T310</f>
        <v>0.73412698412698396</v>
      </c>
      <c r="U310">
        <f>before!U310</f>
        <v>0.75006981290142405</v>
      </c>
    </row>
    <row r="311" spans="1:21" x14ac:dyDescent="0.2">
      <c r="A311" t="str">
        <f>before!A311</f>
        <v>wavelet-LHL</v>
      </c>
      <c r="B311" t="str">
        <f>before!B311</f>
        <v>glszm</v>
      </c>
      <c r="C311" t="str">
        <f>before!C311</f>
        <v>ZoneVariance</v>
      </c>
      <c r="D311">
        <f>before!D311</f>
        <v>45.980705231823798</v>
      </c>
      <c r="E311">
        <f>before!E311</f>
        <v>45.980705231823798</v>
      </c>
      <c r="F311">
        <f>before!F311</f>
        <v>1.4955081632417699</v>
      </c>
      <c r="G311">
        <f>before!G311</f>
        <v>10.861577748866299</v>
      </c>
      <c r="H311">
        <f>before!H311</f>
        <v>3.7294267671678401</v>
      </c>
      <c r="I311">
        <f>before!I311</f>
        <v>3.1289094094864001</v>
      </c>
      <c r="J311">
        <f>before!J311</f>
        <v>40.4302060776457</v>
      </c>
      <c r="K311">
        <f>before!K311</f>
        <v>13.148555778918499</v>
      </c>
      <c r="L311">
        <f>before!L311</f>
        <v>24.107599322742999</v>
      </c>
      <c r="M311">
        <f>before!M311</f>
        <v>20.587235095647198</v>
      </c>
      <c r="N311">
        <f>before!N311</f>
        <v>81.524081357087496</v>
      </c>
      <c r="O311">
        <f>before!O311</f>
        <v>15.8920683082795</v>
      </c>
      <c r="P311">
        <f>before!P311</f>
        <v>329.81824514437602</v>
      </c>
      <c r="Q311">
        <f>before!Q311</f>
        <v>47.298124262116801</v>
      </c>
      <c r="R311">
        <f>before!R311</f>
        <v>33.419508019144097</v>
      </c>
      <c r="S311">
        <f>before!S311</f>
        <v>11.9431751856803</v>
      </c>
      <c r="T311">
        <f>before!T311</f>
        <v>8.5808076802671298</v>
      </c>
      <c r="U311">
        <f>before!U311</f>
        <v>2.7203193359683602</v>
      </c>
    </row>
    <row r="312" spans="1:21" x14ac:dyDescent="0.2">
      <c r="A312" t="str">
        <f>before!A312</f>
        <v>wavelet-LHL</v>
      </c>
      <c r="B312" t="str">
        <f>before!B312</f>
        <v>ngtdm</v>
      </c>
      <c r="C312" t="str">
        <f>before!C312</f>
        <v>Busyness</v>
      </c>
      <c r="D312">
        <f>before!D312</f>
        <v>6.9248834817445801E-2</v>
      </c>
      <c r="E312">
        <f>before!E312</f>
        <v>6.9248834817445801E-2</v>
      </c>
      <c r="F312">
        <f>before!F312</f>
        <v>2.6195486618503201E-2</v>
      </c>
      <c r="G312">
        <f>before!G312</f>
        <v>0.110785942415913</v>
      </c>
      <c r="H312">
        <f>before!H312</f>
        <v>2.0377002203837799E-2</v>
      </c>
      <c r="I312">
        <f>before!I312</f>
        <v>8.5895819541233903E-2</v>
      </c>
      <c r="J312">
        <f>before!J312</f>
        <v>0.110532911416494</v>
      </c>
      <c r="K312">
        <f>before!K312</f>
        <v>8.91257024461551E-2</v>
      </c>
      <c r="L312">
        <f>before!L312</f>
        <v>1.6090979758667901E-2</v>
      </c>
      <c r="M312">
        <f>before!M312</f>
        <v>3.2126780841002699E-2</v>
      </c>
      <c r="N312">
        <f>before!N312</f>
        <v>0.12488397968661601</v>
      </c>
      <c r="O312">
        <f>before!O312</f>
        <v>4.1095541211158201E-2</v>
      </c>
      <c r="P312">
        <f>before!P312</f>
        <v>1.17831811299259E-2</v>
      </c>
      <c r="Q312">
        <f>before!Q312</f>
        <v>1.24952403313708E-2</v>
      </c>
      <c r="R312">
        <f>before!R312</f>
        <v>4.71398227997568E-2</v>
      </c>
      <c r="S312">
        <f>before!S312</f>
        <v>4.3372632649049697E-2</v>
      </c>
      <c r="T312">
        <f>before!T312</f>
        <v>3.6224998061428801E-2</v>
      </c>
      <c r="U312">
        <f>before!U312</f>
        <v>3.6963405026966503E-2</v>
      </c>
    </row>
    <row r="313" spans="1:21" x14ac:dyDescent="0.2">
      <c r="A313" t="str">
        <f>before!A313</f>
        <v>wavelet-LHL</v>
      </c>
      <c r="B313" t="str">
        <f>before!B313</f>
        <v>ngtdm</v>
      </c>
      <c r="C313" t="str">
        <f>before!C313</f>
        <v>Coarseness</v>
      </c>
      <c r="D313">
        <f>before!D313</f>
        <v>6.9271678244390796E-4</v>
      </c>
      <c r="E313">
        <f>before!E313</f>
        <v>6.9271678244390796E-4</v>
      </c>
      <c r="F313">
        <f>before!F313</f>
        <v>7.1967918867796505E-4</v>
      </c>
      <c r="G313">
        <f>before!G313</f>
        <v>5.8587856938783697E-4</v>
      </c>
      <c r="H313">
        <f>before!H313</f>
        <v>8.9442421005521595E-4</v>
      </c>
      <c r="I313">
        <f>before!I313</f>
        <v>6.3147164045347995E-4</v>
      </c>
      <c r="J313">
        <f>before!J313</f>
        <v>9.4492255095785698E-4</v>
      </c>
      <c r="K313">
        <f>before!K313</f>
        <v>1.0610661173009301E-3</v>
      </c>
      <c r="L313">
        <f>before!L313</f>
        <v>1.3436369377610199E-3</v>
      </c>
      <c r="M313">
        <f>before!M313</f>
        <v>1.2087401454741499E-3</v>
      </c>
      <c r="N313">
        <f>before!N313</f>
        <v>8.2956329037444797E-4</v>
      </c>
      <c r="O313">
        <f>before!O313</f>
        <v>8.8469956531660003E-4</v>
      </c>
      <c r="P313">
        <f>before!P313</f>
        <v>1.1651212577431401E-3</v>
      </c>
      <c r="Q313">
        <f>before!Q313</f>
        <v>1.1162346646792401E-3</v>
      </c>
      <c r="R313">
        <f>before!R313</f>
        <v>7.55548710304383E-4</v>
      </c>
      <c r="S313">
        <f>before!S313</f>
        <v>9.1378960993049796E-4</v>
      </c>
      <c r="T313">
        <f>before!T313</f>
        <v>1.17073162638048E-3</v>
      </c>
      <c r="U313">
        <f>before!U313</f>
        <v>1.13211326139815E-3</v>
      </c>
    </row>
    <row r="314" spans="1:21" x14ac:dyDescent="0.2">
      <c r="A314" t="str">
        <f>before!A314</f>
        <v>wavelet-LHL</v>
      </c>
      <c r="B314" t="str">
        <f>before!B314</f>
        <v>ngtdm</v>
      </c>
      <c r="C314" t="str">
        <f>before!C314</f>
        <v>Complexity</v>
      </c>
      <c r="D314">
        <f>before!D314</f>
        <v>62000.596310660403</v>
      </c>
      <c r="E314">
        <f>before!E314</f>
        <v>62000.596310660403</v>
      </c>
      <c r="F314">
        <f>before!F314</f>
        <v>90115.478305688404</v>
      </c>
      <c r="G314">
        <f>before!G314</f>
        <v>35158.6375901508</v>
      </c>
      <c r="H314">
        <f>before!H314</f>
        <v>171768.94827612201</v>
      </c>
      <c r="I314">
        <f>before!I314</f>
        <v>142389.486133634</v>
      </c>
      <c r="J314">
        <f>before!J314</f>
        <v>30667.831259798098</v>
      </c>
      <c r="K314">
        <f>before!K314</f>
        <v>41813.582441329003</v>
      </c>
      <c r="L314">
        <f>before!L314</f>
        <v>121197.597752207</v>
      </c>
      <c r="M314">
        <f>before!M314</f>
        <v>79928.644362629493</v>
      </c>
      <c r="N314">
        <f>before!N314</f>
        <v>17679.807106239899</v>
      </c>
      <c r="O314">
        <f>before!O314</f>
        <v>94777.657610655806</v>
      </c>
      <c r="P314">
        <f>before!P314</f>
        <v>158242.19402026001</v>
      </c>
      <c r="Q314">
        <f>before!Q314</f>
        <v>314140.55192380701</v>
      </c>
      <c r="R314">
        <f>before!R314</f>
        <v>84437.259914854905</v>
      </c>
      <c r="S314">
        <f>before!S314</f>
        <v>89035.519116507799</v>
      </c>
      <c r="T314">
        <f>before!T314</f>
        <v>82801.225842495202</v>
      </c>
      <c r="U314">
        <f>before!U314</f>
        <v>98627.423838653005</v>
      </c>
    </row>
    <row r="315" spans="1:21" x14ac:dyDescent="0.2">
      <c r="A315" t="str">
        <f>before!A315</f>
        <v>wavelet-LHL</v>
      </c>
      <c r="B315" t="str">
        <f>before!B315</f>
        <v>ngtdm</v>
      </c>
      <c r="C315" t="str">
        <f>before!C315</f>
        <v>Contrast</v>
      </c>
      <c r="D315">
        <f>before!D315</f>
        <v>0.114068104478558</v>
      </c>
      <c r="E315">
        <f>before!E315</f>
        <v>0.114068104478558</v>
      </c>
      <c r="F315">
        <f>before!F315</f>
        <v>0.1141250113129</v>
      </c>
      <c r="G315">
        <f>before!G315</f>
        <v>9.7866984728535694E-2</v>
      </c>
      <c r="H315">
        <f>before!H315</f>
        <v>0.48828904667216499</v>
      </c>
      <c r="I315">
        <f>before!I315</f>
        <v>1.0055350558395799</v>
      </c>
      <c r="J315">
        <f>before!J315</f>
        <v>0.134621270314985</v>
      </c>
      <c r="K315">
        <f>before!K315</f>
        <v>0.19165267570924299</v>
      </c>
      <c r="L315">
        <f>before!L315</f>
        <v>0.16876586912762501</v>
      </c>
      <c r="M315">
        <f>before!M315</f>
        <v>0.20223223596002601</v>
      </c>
      <c r="N315">
        <f>before!N315</f>
        <v>5.0468602751824097E-2</v>
      </c>
      <c r="O315">
        <f>before!O315</f>
        <v>0.13519442274780899</v>
      </c>
      <c r="P315">
        <f>before!P315</f>
        <v>0.106843879462937</v>
      </c>
      <c r="Q315">
        <f>before!Q315</f>
        <v>0.35560551220516001</v>
      </c>
      <c r="R315">
        <f>before!R315</f>
        <v>0.10648961305097999</v>
      </c>
      <c r="S315">
        <f>before!S315</f>
        <v>0.16860908095871199</v>
      </c>
      <c r="T315">
        <f>before!T315</f>
        <v>0.28235505603091399</v>
      </c>
      <c r="U315">
        <f>before!U315</f>
        <v>0.26974967021541202</v>
      </c>
    </row>
    <row r="316" spans="1:21" x14ac:dyDescent="0.2">
      <c r="A316" t="str">
        <f>before!A316</f>
        <v>wavelet-LHL</v>
      </c>
      <c r="B316" t="str">
        <f>before!B316</f>
        <v>ngtdm</v>
      </c>
      <c r="C316" t="str">
        <f>before!C316</f>
        <v>Strength</v>
      </c>
      <c r="D316">
        <f>before!D316</f>
        <v>5.5945387241770801</v>
      </c>
      <c r="E316">
        <f>before!E316</f>
        <v>5.5945387241770801</v>
      </c>
      <c r="F316">
        <f>before!F316</f>
        <v>17.588647666304301</v>
      </c>
      <c r="G316">
        <f>before!G316</f>
        <v>3.0329291640271099</v>
      </c>
      <c r="H316">
        <f>before!H316</f>
        <v>9.4342950061249198</v>
      </c>
      <c r="I316">
        <f>before!I316</f>
        <v>2.9364049610881899</v>
      </c>
      <c r="J316">
        <f>before!J316</f>
        <v>3.5042542789095501</v>
      </c>
      <c r="K316">
        <f>before!K316</f>
        <v>3.8500476981795502</v>
      </c>
      <c r="L316">
        <f>before!L316</f>
        <v>17.543030246346099</v>
      </c>
      <c r="M316">
        <f>before!M316</f>
        <v>8.2712144279882107</v>
      </c>
      <c r="N316">
        <f>before!N316</f>
        <v>3.9038162828177501</v>
      </c>
      <c r="O316">
        <f>before!O316</f>
        <v>9.7970050846492498</v>
      </c>
      <c r="P316">
        <f>before!P316</f>
        <v>28.997082242570102</v>
      </c>
      <c r="Q316">
        <f>before!Q316</f>
        <v>19.6393080004223</v>
      </c>
      <c r="R316">
        <f>before!R316</f>
        <v>8.6597873700022596</v>
      </c>
      <c r="S316">
        <f>before!S316</f>
        <v>8.7937260370232799</v>
      </c>
      <c r="T316">
        <f>before!T316</f>
        <v>6.5179347401427297</v>
      </c>
      <c r="U316">
        <f>before!U316</f>
        <v>7.4765168434780902</v>
      </c>
    </row>
    <row r="317" spans="1:21" x14ac:dyDescent="0.2">
      <c r="A317" t="str">
        <f>before!A317</f>
        <v>wavelet-LHH</v>
      </c>
      <c r="B317" t="str">
        <f>before!B317</f>
        <v>firstorder</v>
      </c>
      <c r="C317" t="str">
        <f>before!C317</f>
        <v>10Percentile</v>
      </c>
      <c r="D317">
        <f>before!D317</f>
        <v>-3.05311331771918E-16</v>
      </c>
      <c r="E317">
        <f>before!E317</f>
        <v>-3.05311331771918E-16</v>
      </c>
      <c r="F317">
        <f>before!F317</f>
        <v>-3.3306690738754598E-16</v>
      </c>
      <c r="G317">
        <f>before!G317</f>
        <v>-3.4694469519536102E-16</v>
      </c>
      <c r="H317">
        <f>before!H317</f>
        <v>-8.6042284408449602E-16</v>
      </c>
      <c r="I317">
        <f>before!I317</f>
        <v>-1.1518563880485999E-15</v>
      </c>
      <c r="J317">
        <f>before!J317</f>
        <v>-3.29597460435593E-16</v>
      </c>
      <c r="K317">
        <f>before!K317</f>
        <v>-4.5796699765787697E-16</v>
      </c>
      <c r="L317">
        <f>before!L317</f>
        <v>-4.3021142204224801E-16</v>
      </c>
      <c r="M317">
        <f>before!M317</f>
        <v>-5.1347814888913401E-16</v>
      </c>
      <c r="N317">
        <f>before!N317</f>
        <v>-1.94289029309402E-16</v>
      </c>
      <c r="O317">
        <f>before!O317</f>
        <v>-3.6082248300317499E-16</v>
      </c>
      <c r="P317">
        <f>before!P317</f>
        <v>-3.1225022567582498E-16</v>
      </c>
      <c r="Q317">
        <f>before!Q317</f>
        <v>-5.8980598183211402E-16</v>
      </c>
      <c r="R317">
        <f>before!R317</f>
        <v>-3.1918911957973201E-16</v>
      </c>
      <c r="S317">
        <f>before!S317</f>
        <v>-3.3306690738754598E-16</v>
      </c>
      <c r="T317">
        <f>before!T317</f>
        <v>-5.9674487573602105E-16</v>
      </c>
      <c r="U317">
        <f>before!U317</f>
        <v>-6.0368376963992798E-16</v>
      </c>
    </row>
    <row r="318" spans="1:21" x14ac:dyDescent="0.2">
      <c r="A318" t="str">
        <f>before!A318</f>
        <v>wavelet-LHH</v>
      </c>
      <c r="B318" t="str">
        <f>before!B318</f>
        <v>firstorder</v>
      </c>
      <c r="C318" t="str">
        <f>before!C318</f>
        <v>90Percentile</v>
      </c>
      <c r="D318">
        <f>before!D318</f>
        <v>3.1225022567582498E-16</v>
      </c>
      <c r="E318">
        <f>before!E318</f>
        <v>3.1225022567582498E-16</v>
      </c>
      <c r="F318">
        <f>before!F318</f>
        <v>3.6082248300317499E-16</v>
      </c>
      <c r="G318">
        <f>before!G318</f>
        <v>3.5388358909926801E-16</v>
      </c>
      <c r="H318">
        <f>before!H318</f>
        <v>9.020562075079391E-16</v>
      </c>
      <c r="I318">
        <f>before!I318</f>
        <v>1.0824674490095199E-15</v>
      </c>
      <c r="J318">
        <f>before!J318</f>
        <v>3.3306690738754598E-16</v>
      </c>
      <c r="K318">
        <f>before!K318</f>
        <v>4.0939474033052598E-16</v>
      </c>
      <c r="L318">
        <f>before!L318</f>
        <v>4.7184478546569104E-16</v>
      </c>
      <c r="M318">
        <f>before!M318</f>
        <v>5.4817261840867104E-16</v>
      </c>
      <c r="N318">
        <f>before!N318</f>
        <v>1.8388068845354101E-16</v>
      </c>
      <c r="O318">
        <f>before!O318</f>
        <v>4.02455846426619E-16</v>
      </c>
      <c r="P318">
        <f>before!P318</f>
        <v>2.91433543964103E-16</v>
      </c>
      <c r="Q318">
        <f>before!Q318</f>
        <v>5.8286708792820699E-16</v>
      </c>
      <c r="R318">
        <f>before!R318</f>
        <v>3.4694469519536102E-16</v>
      </c>
      <c r="S318">
        <f>before!S318</f>
        <v>4.02455846426619E-16</v>
      </c>
      <c r="T318">
        <f>before!T318</f>
        <v>6.4184768611141803E-16</v>
      </c>
      <c r="U318">
        <f>before!U318</f>
        <v>6.3143934525555699E-16</v>
      </c>
    </row>
    <row r="319" spans="1:21" x14ac:dyDescent="0.2">
      <c r="A319" t="str">
        <f>before!A319</f>
        <v>wavelet-LHH</v>
      </c>
      <c r="B319" t="str">
        <f>before!B319</f>
        <v>firstorder</v>
      </c>
      <c r="C319" t="str">
        <f>before!C319</f>
        <v>Energy</v>
      </c>
      <c r="D319">
        <f>before!D319</f>
        <v>3.6274191627587899E-27</v>
      </c>
      <c r="E319">
        <f>before!E319</f>
        <v>3.6274191627587899E-27</v>
      </c>
      <c r="F319">
        <f>before!F319</f>
        <v>2.5921762628324099E-27</v>
      </c>
      <c r="G319">
        <f>before!G319</f>
        <v>2.0953401619386601E-27</v>
      </c>
      <c r="H319">
        <f>before!H319</f>
        <v>5.9215027166352403E-27</v>
      </c>
      <c r="I319">
        <f>before!I319</f>
        <v>8.6067524120836401E-27</v>
      </c>
      <c r="J319">
        <f>before!J319</f>
        <v>1.7099246319202099E-27</v>
      </c>
      <c r="K319">
        <f>before!K319</f>
        <v>2.1306536141525501E-27</v>
      </c>
      <c r="L319">
        <f>before!L319</f>
        <v>3.0173033628185001E-27</v>
      </c>
      <c r="M319">
        <f>before!M319</f>
        <v>2.5763801436086798E-27</v>
      </c>
      <c r="N319">
        <f>before!N319</f>
        <v>9.8065382189045494E-28</v>
      </c>
      <c r="O319">
        <f>before!O319</f>
        <v>3.6466637368501097E-27</v>
      </c>
      <c r="P319">
        <f>before!P319</f>
        <v>4.31452846893477E-27</v>
      </c>
      <c r="Q319">
        <f>before!Q319</f>
        <v>9.6215872065274106E-27</v>
      </c>
      <c r="R319">
        <f>before!R319</f>
        <v>3.4341393718058102E-27</v>
      </c>
      <c r="S319">
        <f>before!S319</f>
        <v>3.93216251885075E-27</v>
      </c>
      <c r="T319">
        <f>before!T319</f>
        <v>3.20429415588352E-27</v>
      </c>
      <c r="U319">
        <f>before!U319</f>
        <v>3.2432994493707102E-27</v>
      </c>
    </row>
    <row r="320" spans="1:21" x14ac:dyDescent="0.2">
      <c r="A320" t="str">
        <f>before!A320</f>
        <v>wavelet-LHH</v>
      </c>
      <c r="B320" t="str">
        <f>before!B320</f>
        <v>firstorder</v>
      </c>
      <c r="C320" t="str">
        <f>before!C320</f>
        <v>Entropy</v>
      </c>
      <c r="D320">
        <f>before!D320</f>
        <v>0.99998748860242603</v>
      </c>
      <c r="E320">
        <f>before!E320</f>
        <v>0.99998748860242603</v>
      </c>
      <c r="F320">
        <f>before!F320</f>
        <v>0.998924906712223</v>
      </c>
      <c r="G320">
        <f>before!G320</f>
        <v>0.99963575564611995</v>
      </c>
      <c r="H320">
        <f>before!H320</f>
        <v>0.99957367102721295</v>
      </c>
      <c r="I320">
        <f>before!I320</f>
        <v>0.99811563295899897</v>
      </c>
      <c r="J320">
        <f>before!J320</f>
        <v>0.99915792959834904</v>
      </c>
      <c r="K320">
        <f>before!K320</f>
        <v>0.99916121627770405</v>
      </c>
      <c r="L320">
        <f>before!L320</f>
        <v>0.99999825420605604</v>
      </c>
      <c r="M320">
        <f>before!M320</f>
        <v>0.99867761838052704</v>
      </c>
      <c r="N320">
        <f>before!N320</f>
        <v>0.999860447925222</v>
      </c>
      <c r="O320">
        <f>before!O320</f>
        <v>0.99919751578584104</v>
      </c>
      <c r="P320">
        <f>before!P320</f>
        <v>0.99639498378993596</v>
      </c>
      <c r="Q320">
        <f>before!Q320</f>
        <v>0.99956102689664095</v>
      </c>
      <c r="R320">
        <f>before!R320</f>
        <v>0.999817259400548</v>
      </c>
      <c r="S320">
        <f>before!S320</f>
        <v>0.99957820020338195</v>
      </c>
      <c r="T320">
        <f>before!T320</f>
        <v>0.99996661793307395</v>
      </c>
      <c r="U320">
        <f>before!U320</f>
        <v>0.99999724366336096</v>
      </c>
    </row>
    <row r="321" spans="1:21" x14ac:dyDescent="0.2">
      <c r="A321" t="str">
        <f>before!A321</f>
        <v>wavelet-LHH</v>
      </c>
      <c r="B321" t="str">
        <f>before!B321</f>
        <v>firstorder</v>
      </c>
      <c r="C321" t="str">
        <f>before!C321</f>
        <v>InterquartileRange</v>
      </c>
      <c r="D321">
        <f>before!D321</f>
        <v>1.33573707650214E-16</v>
      </c>
      <c r="E321">
        <f>before!E321</f>
        <v>1.33573707650214E-16</v>
      </c>
      <c r="F321">
        <f>before!F321</f>
        <v>2.2724877535296099E-16</v>
      </c>
      <c r="G321">
        <f>before!G321</f>
        <v>2.168404344971E-16</v>
      </c>
      <c r="H321">
        <f>before!H321</f>
        <v>4.2327252813833999E-16</v>
      </c>
      <c r="I321">
        <f>before!I321</f>
        <v>7.9103390504542404E-16</v>
      </c>
      <c r="J321">
        <f>before!J321</f>
        <v>1.69135538907738E-16</v>
      </c>
      <c r="K321">
        <f>before!K321</f>
        <v>1.8735013540549499E-16</v>
      </c>
      <c r="L321">
        <f>before!L321</f>
        <v>2.0643209364123999E-16</v>
      </c>
      <c r="M321">
        <f>before!M321</f>
        <v>2.6801477703841601E-16</v>
      </c>
      <c r="N321">
        <f>before!N321</f>
        <v>1.0148132334464301E-16</v>
      </c>
      <c r="O321">
        <f>before!O321</f>
        <v>1.7347234759767999E-16</v>
      </c>
      <c r="P321">
        <f>before!P321</f>
        <v>1.05818132034585E-16</v>
      </c>
      <c r="Q321">
        <f>before!Q321</f>
        <v>2.2551405187698399E-16</v>
      </c>
      <c r="R321">
        <f>before!R321</f>
        <v>1.6132928326584301E-16</v>
      </c>
      <c r="S321">
        <f>before!S321</f>
        <v>1.6826817716974999E-16</v>
      </c>
      <c r="T321">
        <f>before!T321</f>
        <v>2.67147415300428E-16</v>
      </c>
      <c r="U321">
        <f>before!U321</f>
        <v>2.9837243786800998E-16</v>
      </c>
    </row>
    <row r="322" spans="1:21" x14ac:dyDescent="0.2">
      <c r="A322" t="str">
        <f>before!A322</f>
        <v>wavelet-LHH</v>
      </c>
      <c r="B322" t="str">
        <f>before!B322</f>
        <v>firstorder</v>
      </c>
      <c r="C322" t="str">
        <f>before!C322</f>
        <v>Kurtosis</v>
      </c>
      <c r="D322">
        <f>before!D322</f>
        <v>17.902934128160101</v>
      </c>
      <c r="E322">
        <f>before!E322</f>
        <v>17.902934128160101</v>
      </c>
      <c r="F322">
        <f>before!F322</f>
        <v>124.924083593511</v>
      </c>
      <c r="G322">
        <f>before!G322</f>
        <v>21.538400991846501</v>
      </c>
      <c r="H322">
        <f>before!H322</f>
        <v>13.563140614812401</v>
      </c>
      <c r="I322">
        <f>before!I322</f>
        <v>5.5995360279834898</v>
      </c>
      <c r="J322">
        <f>before!J322</f>
        <v>13.1564665682944</v>
      </c>
      <c r="K322">
        <f>before!K322</f>
        <v>11.9685792393249</v>
      </c>
      <c r="L322">
        <f>before!L322</f>
        <v>27.288343860630398</v>
      </c>
      <c r="M322">
        <f>before!M322</f>
        <v>14.728565089079799</v>
      </c>
      <c r="N322">
        <f>before!N322</f>
        <v>24.973609950121499</v>
      </c>
      <c r="O322">
        <f>before!O322</f>
        <v>19.228856450129701</v>
      </c>
      <c r="P322">
        <f>before!P322</f>
        <v>35.921444522473699</v>
      </c>
      <c r="Q322">
        <f>before!Q322</f>
        <v>17.648055866235499</v>
      </c>
      <c r="R322">
        <f>before!R322</f>
        <v>19.140698637702901</v>
      </c>
      <c r="S322">
        <f>before!S322</f>
        <v>18.684464733958201</v>
      </c>
      <c r="T322">
        <f>before!T322</f>
        <v>12.5266936246067</v>
      </c>
      <c r="U322">
        <f>before!U322</f>
        <v>9.7094785904075103</v>
      </c>
    </row>
    <row r="323" spans="1:21" x14ac:dyDescent="0.2">
      <c r="A323" t="str">
        <f>before!A323</f>
        <v>wavelet-LHH</v>
      </c>
      <c r="B323" t="str">
        <f>before!B323</f>
        <v>firstorder</v>
      </c>
      <c r="C323" t="str">
        <f>before!C323</f>
        <v>Maximum</v>
      </c>
      <c r="D323">
        <f>before!D323</f>
        <v>4.6629367034256504E-15</v>
      </c>
      <c r="E323">
        <f>before!E323</f>
        <v>4.6629367034256504E-15</v>
      </c>
      <c r="F323">
        <f>before!F323</f>
        <v>9.7699626167013697E-15</v>
      </c>
      <c r="G323">
        <f>before!G323</f>
        <v>2.8865798640253999E-15</v>
      </c>
      <c r="H323">
        <f>before!H323</f>
        <v>5.2735593669694896E-15</v>
      </c>
      <c r="I323">
        <f>before!I323</f>
        <v>6.3282712403633899E-15</v>
      </c>
      <c r="J323">
        <f>before!J323</f>
        <v>3.2751579226442098E-15</v>
      </c>
      <c r="K323">
        <f>before!K323</f>
        <v>4.6074255521943996E-15</v>
      </c>
      <c r="L323">
        <f>before!L323</f>
        <v>6.1062266354383602E-15</v>
      </c>
      <c r="M323">
        <f>before!M323</f>
        <v>5.5511151231257803E-15</v>
      </c>
      <c r="N323">
        <f>before!N323</f>
        <v>2.91433543964103E-15</v>
      </c>
      <c r="O323">
        <f>before!O323</f>
        <v>5.8286708792820703E-15</v>
      </c>
      <c r="P323">
        <f>before!P323</f>
        <v>8.4376949871511897E-15</v>
      </c>
      <c r="Q323">
        <f>before!Q323</f>
        <v>8.3266726846886693E-15</v>
      </c>
      <c r="R323">
        <f>before!R323</f>
        <v>5.3290705182007498E-15</v>
      </c>
      <c r="S323">
        <f>before!S323</f>
        <v>5.3290705182007498E-15</v>
      </c>
      <c r="T323">
        <f>before!T323</f>
        <v>5.5511151231257803E-15</v>
      </c>
      <c r="U323">
        <f>before!U323</f>
        <v>4.3298697960381097E-15</v>
      </c>
    </row>
    <row r="324" spans="1:21" x14ac:dyDescent="0.2">
      <c r="A324" t="str">
        <f>before!A324</f>
        <v>wavelet-LHH</v>
      </c>
      <c r="B324" t="str">
        <f>before!B324</f>
        <v>firstorder</v>
      </c>
      <c r="C324" t="str">
        <f>before!C324</f>
        <v>MeanAbsoluteDeviation</v>
      </c>
      <c r="D324">
        <f>before!D324</f>
        <v>2.4964865408556902E-16</v>
      </c>
      <c r="E324">
        <f>before!E324</f>
        <v>2.4964865408556902E-16</v>
      </c>
      <c r="F324">
        <f>before!F324</f>
        <v>2.4719445885187499E-16</v>
      </c>
      <c r="G324">
        <f>before!G324</f>
        <v>2.2834433189575901E-16</v>
      </c>
      <c r="H324">
        <f>before!H324</f>
        <v>4.9597089150201502E-16</v>
      </c>
      <c r="I324">
        <f>before!I324</f>
        <v>6.3732571804298196E-16</v>
      </c>
      <c r="J324">
        <f>before!J324</f>
        <v>2.3257097663814498E-16</v>
      </c>
      <c r="K324">
        <f>before!K324</f>
        <v>2.7578223438056601E-16</v>
      </c>
      <c r="L324">
        <f>before!L324</f>
        <v>3.26133761312268E-16</v>
      </c>
      <c r="M324">
        <f>before!M324</f>
        <v>3.3351787630824498E-16</v>
      </c>
      <c r="N324">
        <f>before!N324</f>
        <v>1.47767208662814E-16</v>
      </c>
      <c r="O324">
        <f>before!O324</f>
        <v>2.9326693160865402E-16</v>
      </c>
      <c r="P324">
        <f>before!P324</f>
        <v>2.7878081483941101E-16</v>
      </c>
      <c r="Q324">
        <f>before!Q324</f>
        <v>4.84168015725719E-16</v>
      </c>
      <c r="R324">
        <f>before!R324</f>
        <v>2.6122445729816399E-16</v>
      </c>
      <c r="S324">
        <f>before!S324</f>
        <v>3.0516564623918499E-16</v>
      </c>
      <c r="T324">
        <f>before!T324</f>
        <v>3.70833929447192E-16</v>
      </c>
      <c r="U324">
        <f>before!U324</f>
        <v>3.8325059831670001E-16</v>
      </c>
    </row>
    <row r="325" spans="1:21" x14ac:dyDescent="0.2">
      <c r="A325" t="str">
        <f>before!A325</f>
        <v>wavelet-LHH</v>
      </c>
      <c r="B325" t="str">
        <f>before!B325</f>
        <v>firstorder</v>
      </c>
      <c r="C325" t="str">
        <f>before!C325</f>
        <v>Mean</v>
      </c>
      <c r="D325">
        <f>before!D325</f>
        <v>-1.8241309377033E-18</v>
      </c>
      <c r="E325">
        <f>before!E325</f>
        <v>-1.8241309377033E-18</v>
      </c>
      <c r="F325">
        <f>before!F325</f>
        <v>-4.7770476598124997E-18</v>
      </c>
      <c r="G325">
        <f>before!G325</f>
        <v>-5.0697573529544796E-18</v>
      </c>
      <c r="H325">
        <f>before!H325</f>
        <v>-2.1193701684114399E-18</v>
      </c>
      <c r="I325">
        <f>before!I325</f>
        <v>4.7878905138773304E-18</v>
      </c>
      <c r="J325">
        <f>before!J325</f>
        <v>-3.9624735879331299E-19</v>
      </c>
      <c r="K325">
        <f>before!K325</f>
        <v>-5.98584359985506E-18</v>
      </c>
      <c r="L325">
        <f>before!L325</f>
        <v>7.6221447027946295E-18</v>
      </c>
      <c r="M325">
        <f>before!M325</f>
        <v>4.9185702563050798E-18</v>
      </c>
      <c r="N325">
        <f>before!N325</f>
        <v>-6.7967750638474702E-18</v>
      </c>
      <c r="O325">
        <f>before!O325</f>
        <v>3.9385128326386601E-18</v>
      </c>
      <c r="P325">
        <f>before!P325</f>
        <v>-1.2389688912726E-17</v>
      </c>
      <c r="Q325">
        <f>before!Q325</f>
        <v>-6.5200897808084E-18</v>
      </c>
      <c r="R325">
        <f>before!R325</f>
        <v>3.1473579437651899E-18</v>
      </c>
      <c r="S325">
        <f>before!S325</f>
        <v>3.7819200435293702E-19</v>
      </c>
      <c r="T325">
        <f>before!T325</f>
        <v>5.6907699684107898E-18</v>
      </c>
      <c r="U325">
        <f>before!U325</f>
        <v>4.8298101312136303E-18</v>
      </c>
    </row>
    <row r="326" spans="1:21" x14ac:dyDescent="0.2">
      <c r="A326" t="str">
        <f>before!A326</f>
        <v>wavelet-LHH</v>
      </c>
      <c r="B326" t="str">
        <f>before!B326</f>
        <v>firstorder</v>
      </c>
      <c r="C326" t="str">
        <f>before!C326</f>
        <v>Median</v>
      </c>
      <c r="D326">
        <f>before!D326</f>
        <v>-7.8886090522101102E-31</v>
      </c>
      <c r="E326">
        <f>before!E326</f>
        <v>-7.8886090522101102E-31</v>
      </c>
      <c r="F326">
        <f>before!F326</f>
        <v>-4.5536491244391101E-18</v>
      </c>
      <c r="G326">
        <f>before!G326</f>
        <v>-1.8566962203814202E-18</v>
      </c>
      <c r="H326">
        <f>before!H326</f>
        <v>1.53143556863577E-18</v>
      </c>
      <c r="I326">
        <f>before!I326</f>
        <v>6.9388939039072199E-18</v>
      </c>
      <c r="J326">
        <f>before!J326</f>
        <v>-2.2768245622195501E-18</v>
      </c>
      <c r="K326">
        <f>before!K326</f>
        <v>-1.9515639104738999E-18</v>
      </c>
      <c r="L326">
        <f>before!L326</f>
        <v>0</v>
      </c>
      <c r="M326">
        <f>before!M326</f>
        <v>2.16936748935778E-30</v>
      </c>
      <c r="N326">
        <f>before!N326</f>
        <v>1.16356983520099E-29</v>
      </c>
      <c r="O326">
        <f>before!O326</f>
        <v>-1.8973538018496301E-18</v>
      </c>
      <c r="P326">
        <f>before!P326</f>
        <v>5.4234187233944499E-30</v>
      </c>
      <c r="Q326">
        <f>before!Q326</f>
        <v>4.33873497871556E-30</v>
      </c>
      <c r="R326">
        <f>before!R326</f>
        <v>8.1315162936412796E-20</v>
      </c>
      <c r="S326">
        <f>before!S326</f>
        <v>7.9959910220805904E-19</v>
      </c>
      <c r="T326">
        <f>before!T326</f>
        <v>-4.9466724119651101E-19</v>
      </c>
      <c r="U326">
        <f>before!U326</f>
        <v>2.16936748935778E-30</v>
      </c>
    </row>
    <row r="327" spans="1:21" x14ac:dyDescent="0.2">
      <c r="A327" t="str">
        <f>before!A327</f>
        <v>wavelet-LHH</v>
      </c>
      <c r="B327" t="str">
        <f>before!B327</f>
        <v>firstorder</v>
      </c>
      <c r="C327" t="str">
        <f>before!C327</f>
        <v>Minimum</v>
      </c>
      <c r="D327">
        <f>before!D327</f>
        <v>-5.2735593669694896E-15</v>
      </c>
      <c r="E327">
        <f>before!E327</f>
        <v>-5.2735593669694896E-15</v>
      </c>
      <c r="F327">
        <f>before!F327</f>
        <v>-1.37667655053519E-14</v>
      </c>
      <c r="G327">
        <f>before!G327</f>
        <v>-6.9388939039072197E-15</v>
      </c>
      <c r="H327">
        <f>before!H327</f>
        <v>-9.7699626167013697E-15</v>
      </c>
      <c r="I327">
        <f>before!I327</f>
        <v>-7.5495165674510597E-15</v>
      </c>
      <c r="J327">
        <f>before!J327</f>
        <v>-3.02535774210355E-15</v>
      </c>
      <c r="K327">
        <f>before!K327</f>
        <v>-3.88578058618804E-15</v>
      </c>
      <c r="L327">
        <f>before!L327</f>
        <v>-9.9920072216263994E-15</v>
      </c>
      <c r="M327">
        <f>before!M327</f>
        <v>-6.4948046940571602E-15</v>
      </c>
      <c r="N327">
        <f>before!N327</f>
        <v>-3.9412917374193002E-15</v>
      </c>
      <c r="O327">
        <f>before!O327</f>
        <v>-6.3282712403633899E-15</v>
      </c>
      <c r="P327">
        <f>before!P327</f>
        <v>-9.3258734068513102E-15</v>
      </c>
      <c r="Q327">
        <f>before!Q327</f>
        <v>-1.1102230246251501E-14</v>
      </c>
      <c r="R327">
        <f>before!R327</f>
        <v>-5.2735593669694896E-15</v>
      </c>
      <c r="S327">
        <f>before!S327</f>
        <v>-6.4948046940571602E-15</v>
      </c>
      <c r="T327">
        <f>before!T327</f>
        <v>-5.3290705182007498E-15</v>
      </c>
      <c r="U327">
        <f>before!U327</f>
        <v>-5.0515147620444599E-15</v>
      </c>
    </row>
    <row r="328" spans="1:21" x14ac:dyDescent="0.2">
      <c r="A328" t="str">
        <f>before!A328</f>
        <v>wavelet-LHH</v>
      </c>
      <c r="B328" t="str">
        <f>before!B328</f>
        <v>firstorder</v>
      </c>
      <c r="C328" t="str">
        <f>before!C328</f>
        <v>Range</v>
      </c>
      <c r="D328">
        <f>before!D328</f>
        <v>9.9364960703951495E-15</v>
      </c>
      <c r="E328">
        <f>before!E328</f>
        <v>9.9364960703951495E-15</v>
      </c>
      <c r="F328">
        <f>before!F328</f>
        <v>2.35367281220533E-14</v>
      </c>
      <c r="G328">
        <f>before!G328</f>
        <v>9.8254737679326306E-15</v>
      </c>
      <c r="H328">
        <f>before!H328</f>
        <v>1.5043521983670799E-14</v>
      </c>
      <c r="I328">
        <f>before!I328</f>
        <v>1.38777878078144E-14</v>
      </c>
      <c r="J328">
        <f>before!J328</f>
        <v>6.3005156647477602E-15</v>
      </c>
      <c r="K328">
        <f>before!K328</f>
        <v>8.4932061383824396E-15</v>
      </c>
      <c r="L328">
        <f>before!L328</f>
        <v>1.60982338570647E-14</v>
      </c>
      <c r="M328">
        <f>before!M328</f>
        <v>1.20459198171829E-14</v>
      </c>
      <c r="N328">
        <f>before!N328</f>
        <v>6.8556271770603401E-15</v>
      </c>
      <c r="O328">
        <f>before!O328</f>
        <v>1.2156942119645399E-14</v>
      </c>
      <c r="P328">
        <f>before!P328</f>
        <v>1.7763568394002501E-14</v>
      </c>
      <c r="Q328">
        <f>before!Q328</f>
        <v>1.9428902930940198E-14</v>
      </c>
      <c r="R328">
        <f>before!R328</f>
        <v>1.0602629885170201E-14</v>
      </c>
      <c r="S328">
        <f>before!S328</f>
        <v>1.18238752122579E-14</v>
      </c>
      <c r="T328">
        <f>before!T328</f>
        <v>1.0880185641326499E-14</v>
      </c>
      <c r="U328">
        <f>before!U328</f>
        <v>9.3813845580825696E-15</v>
      </c>
    </row>
    <row r="329" spans="1:21" x14ac:dyDescent="0.2">
      <c r="A329" t="str">
        <f>before!A329</f>
        <v>wavelet-LHH</v>
      </c>
      <c r="B329" t="str">
        <f>before!B329</f>
        <v>firstorder</v>
      </c>
      <c r="C329" t="str">
        <f>before!C329</f>
        <v>RobustMeanAbsoluteDeviation</v>
      </c>
      <c r="D329">
        <f>before!D329</f>
        <v>7.0240055580490999E-17</v>
      </c>
      <c r="E329">
        <f>before!E329</f>
        <v>7.0240055580490999E-17</v>
      </c>
      <c r="F329">
        <f>before!F329</f>
        <v>1.05925559702802E-16</v>
      </c>
      <c r="G329">
        <f>before!G329</f>
        <v>1.02550470109293E-16</v>
      </c>
      <c r="H329">
        <f>before!H329</f>
        <v>2.2774512925305102E-16</v>
      </c>
      <c r="I329">
        <f>before!I329</f>
        <v>3.5337523736055301E-16</v>
      </c>
      <c r="J329">
        <f>before!J329</f>
        <v>8.4173140962014897E-17</v>
      </c>
      <c r="K329">
        <f>before!K329</f>
        <v>1.00432268675176E-16</v>
      </c>
      <c r="L329">
        <f>before!L329</f>
        <v>1.0968102894167701E-16</v>
      </c>
      <c r="M329">
        <f>before!M329</f>
        <v>1.3527622153048599E-16</v>
      </c>
      <c r="N329">
        <f>before!N329</f>
        <v>4.9850194648772902E-17</v>
      </c>
      <c r="O329">
        <f>before!O329</f>
        <v>9.2763208698795696E-17</v>
      </c>
      <c r="P329">
        <f>before!P329</f>
        <v>6.3166746091125194E-17</v>
      </c>
      <c r="Q329">
        <f>before!Q329</f>
        <v>1.2623943234523201E-16</v>
      </c>
      <c r="R329">
        <f>before!R329</f>
        <v>8.3618494989118505E-17</v>
      </c>
      <c r="S329">
        <f>before!S329</f>
        <v>8.8098961584294495E-17</v>
      </c>
      <c r="T329">
        <f>before!T329</f>
        <v>1.4630938327207899E-16</v>
      </c>
      <c r="U329">
        <f>before!U329</f>
        <v>1.5648417883244101E-16</v>
      </c>
    </row>
    <row r="330" spans="1:21" x14ac:dyDescent="0.2">
      <c r="A330" t="str">
        <f>before!A330</f>
        <v>wavelet-LHH</v>
      </c>
      <c r="B330" t="str">
        <f>before!B330</f>
        <v>firstorder</v>
      </c>
      <c r="C330" t="str">
        <f>before!C330</f>
        <v>RootMeanSquared</v>
      </c>
      <c r="D330">
        <f>before!D330</f>
        <v>5.3899806512139902E-16</v>
      </c>
      <c r="E330">
        <f>before!E330</f>
        <v>5.3899806512139902E-16</v>
      </c>
      <c r="F330">
        <f>before!F330</f>
        <v>5.1793621047772005E-16</v>
      </c>
      <c r="G330">
        <f>before!G330</f>
        <v>4.0573940251650698E-16</v>
      </c>
      <c r="H330">
        <f>before!H330</f>
        <v>8.3593351286566899E-16</v>
      </c>
      <c r="I330">
        <f>before!I330</f>
        <v>9.4259472518549604E-16</v>
      </c>
      <c r="J330">
        <f>before!J330</f>
        <v>4.4499723581898005E-16</v>
      </c>
      <c r="K330">
        <f>before!K330</f>
        <v>5.1491608847200996E-16</v>
      </c>
      <c r="L330">
        <f>before!L330</f>
        <v>6.8512774380371804E-16</v>
      </c>
      <c r="M330">
        <f>before!M330</f>
        <v>6.1145407928688696E-16</v>
      </c>
      <c r="N330">
        <f>before!N330</f>
        <v>3.1668890336522799E-16</v>
      </c>
      <c r="O330">
        <f>before!O330</f>
        <v>6.1745508560051304E-16</v>
      </c>
      <c r="P330">
        <f>before!P330</f>
        <v>7.3264344542944304E-16</v>
      </c>
      <c r="Q330">
        <f>before!Q330</f>
        <v>1.07862530666578E-15</v>
      </c>
      <c r="R330">
        <f>before!R330</f>
        <v>5.5727641790315201E-16</v>
      </c>
      <c r="S330">
        <f>before!S330</f>
        <v>6.5890612665381997E-16</v>
      </c>
      <c r="T330">
        <f>before!T330</f>
        <v>6.73886727434265E-16</v>
      </c>
      <c r="U330">
        <f>before!U330</f>
        <v>6.72940034101145E-16</v>
      </c>
    </row>
    <row r="331" spans="1:21" x14ac:dyDescent="0.2">
      <c r="A331" t="str">
        <f>before!A331</f>
        <v>wavelet-LHH</v>
      </c>
      <c r="B331" t="str">
        <f>before!B331</f>
        <v>firstorder</v>
      </c>
      <c r="C331" t="str">
        <f>before!C331</f>
        <v>Skewness</v>
      </c>
      <c r="D331">
        <f>before!D331</f>
        <v>-0.61486466276661</v>
      </c>
      <c r="E331">
        <f>before!E331</f>
        <v>-0.61486466276661</v>
      </c>
      <c r="F331">
        <f>before!F331</f>
        <v>-3.94881668280052</v>
      </c>
      <c r="G331">
        <f>before!G331</f>
        <v>-1.1419649362862201</v>
      </c>
      <c r="H331">
        <f>before!H331</f>
        <v>-0.77575791377400105</v>
      </c>
      <c r="I331">
        <f>before!I331</f>
        <v>-0.33056218607459598</v>
      </c>
      <c r="J331">
        <f>before!J331</f>
        <v>0.17489380691133999</v>
      </c>
      <c r="K331">
        <f>before!K331</f>
        <v>0.134593579317766</v>
      </c>
      <c r="L331">
        <f>before!L331</f>
        <v>-0.71482667977509495</v>
      </c>
      <c r="M331">
        <f>before!M331</f>
        <v>-9.6760214795740193E-2</v>
      </c>
      <c r="N331">
        <f>before!N331</f>
        <v>-0.62903281816841505</v>
      </c>
      <c r="O331">
        <f>before!O331</f>
        <v>-0.31752464561411697</v>
      </c>
      <c r="P331">
        <f>before!P331</f>
        <v>-0.37693762908878398</v>
      </c>
      <c r="Q331">
        <f>before!Q331</f>
        <v>-0.37360649569632398</v>
      </c>
      <c r="R331">
        <f>before!R331</f>
        <v>-0.42028439187102301</v>
      </c>
      <c r="S331">
        <f>before!S331</f>
        <v>-0.902041676879488</v>
      </c>
      <c r="T331">
        <f>before!T331</f>
        <v>0.208091734456989</v>
      </c>
      <c r="U331">
        <f>before!U331</f>
        <v>-0.141489040799824</v>
      </c>
    </row>
    <row r="332" spans="1:21" x14ac:dyDescent="0.2">
      <c r="A332" t="str">
        <f>before!A332</f>
        <v>wavelet-LHH</v>
      </c>
      <c r="B332" t="str">
        <f>before!B332</f>
        <v>firstorder</v>
      </c>
      <c r="C332" t="str">
        <f>before!C332</f>
        <v>TotalEnergy</v>
      </c>
      <c r="D332">
        <f>before!D332</f>
        <v>3.6274191627587899E-27</v>
      </c>
      <c r="E332">
        <f>before!E332</f>
        <v>3.6274191627587899E-27</v>
      </c>
      <c r="F332">
        <f>before!F332</f>
        <v>2.5921762628324099E-27</v>
      </c>
      <c r="G332">
        <f>before!G332</f>
        <v>2.0953401619386601E-27</v>
      </c>
      <c r="H332">
        <f>before!H332</f>
        <v>5.9215027166352403E-27</v>
      </c>
      <c r="I332">
        <f>before!I332</f>
        <v>8.6067524120836401E-27</v>
      </c>
      <c r="J332">
        <f>before!J332</f>
        <v>1.7099246319202099E-27</v>
      </c>
      <c r="K332">
        <f>before!K332</f>
        <v>2.1306536141525501E-27</v>
      </c>
      <c r="L332">
        <f>before!L332</f>
        <v>3.0173033628185001E-27</v>
      </c>
      <c r="M332">
        <f>before!M332</f>
        <v>2.5763801436086798E-27</v>
      </c>
      <c r="N332">
        <f>before!N332</f>
        <v>9.8065382189045494E-28</v>
      </c>
      <c r="O332">
        <f>before!O332</f>
        <v>3.6466637368501097E-27</v>
      </c>
      <c r="P332">
        <f>before!P332</f>
        <v>4.31452846893477E-27</v>
      </c>
      <c r="Q332">
        <f>before!Q332</f>
        <v>9.6215872065274106E-27</v>
      </c>
      <c r="R332">
        <f>before!R332</f>
        <v>3.4341393718058102E-27</v>
      </c>
      <c r="S332">
        <f>before!S332</f>
        <v>3.93216251885075E-27</v>
      </c>
      <c r="T332">
        <f>before!T332</f>
        <v>3.20429415588352E-27</v>
      </c>
      <c r="U332">
        <f>before!U332</f>
        <v>3.2432994493707102E-27</v>
      </c>
    </row>
    <row r="333" spans="1:21" x14ac:dyDescent="0.2">
      <c r="A333" t="str">
        <f>before!A333</f>
        <v>wavelet-LHH</v>
      </c>
      <c r="B333" t="str">
        <f>before!B333</f>
        <v>firstorder</v>
      </c>
      <c r="C333" t="str">
        <f>before!C333</f>
        <v>Uniformity</v>
      </c>
      <c r="D333">
        <f>before!D333</f>
        <v>0.50000867221488199</v>
      </c>
      <c r="E333">
        <f>before!E333</f>
        <v>0.50000867221488199</v>
      </c>
      <c r="F333">
        <f>before!F333</f>
        <v>0.50074501275623295</v>
      </c>
      <c r="G333">
        <f>before!G333</f>
        <v>0.50025245369834404</v>
      </c>
      <c r="H333">
        <f>before!H333</f>
        <v>0.50029547961586096</v>
      </c>
      <c r="I333">
        <f>before!I333</f>
        <v>0.50130557493203998</v>
      </c>
      <c r="J333">
        <f>before!J333</f>
        <v>0.50058356515561098</v>
      </c>
      <c r="K333">
        <f>before!K333</f>
        <v>0.50058128788792799</v>
      </c>
      <c r="L333">
        <f>before!L333</f>
        <v>0.50000121009166099</v>
      </c>
      <c r="M333">
        <f>before!M333</f>
        <v>0.50091632500195105</v>
      </c>
      <c r="N333">
        <f>before!N333</f>
        <v>0.50009672700822605</v>
      </c>
      <c r="O333">
        <f>before!O333</f>
        <v>0.50055613652864495</v>
      </c>
      <c r="P333">
        <f>before!P333</f>
        <v>0.50249672478221596</v>
      </c>
      <c r="Q333">
        <f>before!Q333</f>
        <v>0.50030424210700197</v>
      </c>
      <c r="R333">
        <f>before!R333</f>
        <v>0.50012666078308998</v>
      </c>
      <c r="S333">
        <f>before!S333</f>
        <v>0.50029234084539698</v>
      </c>
      <c r="T333">
        <f>before!T333</f>
        <v>0.500023138507103</v>
      </c>
      <c r="U333">
        <f>before!U333</f>
        <v>0.50000191054575205</v>
      </c>
    </row>
    <row r="334" spans="1:21" x14ac:dyDescent="0.2">
      <c r="A334" t="str">
        <f>before!A334</f>
        <v>wavelet-LHH</v>
      </c>
      <c r="B334" t="str">
        <f>before!B334</f>
        <v>firstorder</v>
      </c>
      <c r="C334" t="str">
        <f>before!C334</f>
        <v>Variance</v>
      </c>
      <c r="D334">
        <f>before!D334</f>
        <v>2.9051558675093401E-31</v>
      </c>
      <c r="E334">
        <f>before!E334</f>
        <v>2.9051558675093401E-31</v>
      </c>
      <c r="F334">
        <f>before!F334</f>
        <v>2.6823509793967701E-31</v>
      </c>
      <c r="G334">
        <f>before!G334</f>
        <v>1.6459876031483401E-31</v>
      </c>
      <c r="H334">
        <f>before!H334</f>
        <v>6.9878034620202699E-31</v>
      </c>
      <c r="I334">
        <f>before!I334</f>
        <v>8.8846189205194808E-31</v>
      </c>
      <c r="J334">
        <f>before!J334</f>
        <v>1.9802238287456302E-31</v>
      </c>
      <c r="K334">
        <f>before!K334</f>
        <v>2.6510274784371299E-31</v>
      </c>
      <c r="L334">
        <f>before!L334</f>
        <v>4.6934192823970296E-31</v>
      </c>
      <c r="M334">
        <f>before!M334</f>
        <v>3.73851898743209E-31</v>
      </c>
      <c r="N334">
        <f>before!N334</f>
        <v>1.0024566536340199E-31</v>
      </c>
      <c r="O334">
        <f>before!O334</f>
        <v>3.8123527085060401E-31</v>
      </c>
      <c r="P334">
        <f>before!P334</f>
        <v>5.3661291373937097E-31</v>
      </c>
      <c r="Q334">
        <f>before!Q334</f>
        <v>1.1633900406091E-30</v>
      </c>
      <c r="R334">
        <f>before!R334</f>
        <v>3.1054710008894199E-31</v>
      </c>
      <c r="S334">
        <f>before!S334</f>
        <v>4.3415714071274697E-31</v>
      </c>
      <c r="T334">
        <f>before!T334</f>
        <v>4.5409093654923004E-31</v>
      </c>
      <c r="U334">
        <f>before!U334</f>
        <v>4.5282496243014698E-31</v>
      </c>
    </row>
    <row r="335" spans="1:21" x14ac:dyDescent="0.2">
      <c r="A335" t="str">
        <f>before!A335</f>
        <v>wavelet-LHH</v>
      </c>
      <c r="B335" t="str">
        <f>before!B335</f>
        <v>glcm</v>
      </c>
      <c r="C335" t="str">
        <f>before!C335</f>
        <v>Autocorrelation</v>
      </c>
      <c r="D335">
        <f>before!D335</f>
        <v>2.2350632173370499</v>
      </c>
      <c r="E335">
        <f>before!E335</f>
        <v>2.2350632173370499</v>
      </c>
      <c r="F335">
        <f>before!F335</f>
        <v>2.1659781394858899</v>
      </c>
      <c r="G335">
        <f>before!G335</f>
        <v>2.1963286325341098</v>
      </c>
      <c r="H335">
        <f>before!H335</f>
        <v>2.2582058829557301</v>
      </c>
      <c r="I335">
        <f>before!I335</f>
        <v>2.2971104189089502</v>
      </c>
      <c r="J335">
        <f>before!J335</f>
        <v>2.1876794014099601</v>
      </c>
      <c r="K335">
        <f>before!K335</f>
        <v>2.1820174836238899</v>
      </c>
      <c r="L335">
        <f>before!L335</f>
        <v>2.24804687366013</v>
      </c>
      <c r="M335">
        <f>before!M335</f>
        <v>2.3184129199047998</v>
      </c>
      <c r="N335">
        <f>before!N335</f>
        <v>2.2660657127127801</v>
      </c>
      <c r="O335">
        <f>before!O335</f>
        <v>2.1849892888860301</v>
      </c>
      <c r="P335">
        <f>before!P335</f>
        <v>2.3648084456551599</v>
      </c>
      <c r="Q335">
        <f>before!Q335</f>
        <v>2.2710635235752701</v>
      </c>
      <c r="R335">
        <f>before!R335</f>
        <v>2.2515213007895398</v>
      </c>
      <c r="S335">
        <f>before!S335</f>
        <v>2.2643852924837802</v>
      </c>
      <c r="T335">
        <f>before!T335</f>
        <v>2.2260006700065298</v>
      </c>
      <c r="U335">
        <f>before!U335</f>
        <v>2.2445792621204701</v>
      </c>
    </row>
    <row r="336" spans="1:21" x14ac:dyDescent="0.2">
      <c r="A336" t="str">
        <f>before!A336</f>
        <v>wavelet-LHH</v>
      </c>
      <c r="B336" t="str">
        <f>before!B336</f>
        <v>glcm</v>
      </c>
      <c r="C336" t="str">
        <f>before!C336</f>
        <v>ClusterProminence</v>
      </c>
      <c r="D336">
        <f>before!D336</f>
        <v>0.48857104455934702</v>
      </c>
      <c r="E336">
        <f>before!E336</f>
        <v>0.48857104455934702</v>
      </c>
      <c r="F336">
        <f>before!F336</f>
        <v>0.45178392541986301</v>
      </c>
      <c r="G336">
        <f>before!G336</f>
        <v>0.46253056878665699</v>
      </c>
      <c r="H336">
        <f>before!H336</f>
        <v>0.44512621323600399</v>
      </c>
      <c r="I336">
        <f>before!I336</f>
        <v>0.43914525829016798</v>
      </c>
      <c r="J336">
        <f>before!J336</f>
        <v>0.47720233103251303</v>
      </c>
      <c r="K336">
        <f>before!K336</f>
        <v>0.46179729218663501</v>
      </c>
      <c r="L336">
        <f>before!L336</f>
        <v>0.48548332571646202</v>
      </c>
      <c r="M336">
        <f>before!M336</f>
        <v>0.49787046802436902</v>
      </c>
      <c r="N336">
        <f>before!N336</f>
        <v>0.49362173552306399</v>
      </c>
      <c r="O336">
        <f>before!O336</f>
        <v>0.47321876269003099</v>
      </c>
      <c r="P336">
        <f>before!P336</f>
        <v>0.50984252386597395</v>
      </c>
      <c r="Q336">
        <f>before!Q336</f>
        <v>0.46149475215836899</v>
      </c>
      <c r="R336">
        <f>before!R336</f>
        <v>0.45724734766007502</v>
      </c>
      <c r="S336">
        <f>before!S336</f>
        <v>0.46069459261853002</v>
      </c>
      <c r="T336">
        <f>before!T336</f>
        <v>0.474700214882255</v>
      </c>
      <c r="U336">
        <f>before!U336</f>
        <v>0.48456189736018601</v>
      </c>
    </row>
    <row r="337" spans="1:21" x14ac:dyDescent="0.2">
      <c r="A337" t="str">
        <f>before!A337</f>
        <v>wavelet-LHH</v>
      </c>
      <c r="B337" t="str">
        <f>before!B337</f>
        <v>glcm</v>
      </c>
      <c r="C337" t="str">
        <f>before!C337</f>
        <v>ClusterShade</v>
      </c>
      <c r="D337">
        <f>before!D337</f>
        <v>2.8511352725496901E-3</v>
      </c>
      <c r="E337">
        <f>before!E337</f>
        <v>2.8511352725496901E-3</v>
      </c>
      <c r="F337">
        <f>before!F337</f>
        <v>1.44884798741942E-2</v>
      </c>
      <c r="G337">
        <f>before!G337</f>
        <v>9.1770042306467698E-3</v>
      </c>
      <c r="H337">
        <f>before!H337</f>
        <v>-7.9022094760117009E-3</v>
      </c>
      <c r="I337">
        <f>before!I337</f>
        <v>-1.6405396447047201E-2</v>
      </c>
      <c r="J337">
        <f>before!J337</f>
        <v>1.4919754386932301E-2</v>
      </c>
      <c r="K337">
        <f>before!K337</f>
        <v>1.27463947360469E-2</v>
      </c>
      <c r="L337">
        <f>before!L337</f>
        <v>-1.5116243704787801E-3</v>
      </c>
      <c r="M337">
        <f>before!M337</f>
        <v>-2.25240356065152E-2</v>
      </c>
      <c r="N337">
        <f>before!N337</f>
        <v>-6.3386105926314298E-3</v>
      </c>
      <c r="O337">
        <f>before!O337</f>
        <v>1.4586432433065E-2</v>
      </c>
      <c r="P337">
        <f>before!P337</f>
        <v>-3.8367376342172202E-2</v>
      </c>
      <c r="Q337">
        <f>before!Q337</f>
        <v>-1.0309962275782E-2</v>
      </c>
      <c r="R337">
        <f>before!R337</f>
        <v>-5.5281654143115797E-3</v>
      </c>
      <c r="S337">
        <f>before!S337</f>
        <v>-8.7142907273068497E-3</v>
      </c>
      <c r="T337">
        <f>before!T337</f>
        <v>3.3142758176749401E-3</v>
      </c>
      <c r="U337">
        <f>before!U337</f>
        <v>-5.1498360599652E-4</v>
      </c>
    </row>
    <row r="338" spans="1:21" x14ac:dyDescent="0.2">
      <c r="A338" t="str">
        <f>before!A338</f>
        <v>wavelet-LHH</v>
      </c>
      <c r="B338" t="str">
        <f>before!B338</f>
        <v>glcm</v>
      </c>
      <c r="C338" t="str">
        <f>before!C338</f>
        <v>ClusterTendency</v>
      </c>
      <c r="D338">
        <f>before!D338</f>
        <v>0.488574168809563</v>
      </c>
      <c r="E338">
        <f>before!E338</f>
        <v>0.488574168809563</v>
      </c>
      <c r="F338">
        <f>before!F338</f>
        <v>0.45226295940724998</v>
      </c>
      <c r="G338">
        <f>before!G338</f>
        <v>0.462649686705149</v>
      </c>
      <c r="H338">
        <f>before!H338</f>
        <v>0.44530801882063098</v>
      </c>
      <c r="I338">
        <f>before!I338</f>
        <v>0.44002538535588198</v>
      </c>
      <c r="J338">
        <f>before!J338</f>
        <v>0.47735629395152301</v>
      </c>
      <c r="K338">
        <f>before!K338</f>
        <v>0.46204831272004598</v>
      </c>
      <c r="L338">
        <f>before!L338</f>
        <v>0.48548578116234697</v>
      </c>
      <c r="M338">
        <f>before!M338</f>
        <v>0.497900223466684</v>
      </c>
      <c r="N338">
        <f>before!N338</f>
        <v>0.493618060878597</v>
      </c>
      <c r="O338">
        <f>before!O338</f>
        <v>0.473424978233493</v>
      </c>
      <c r="P338">
        <f>before!P338</f>
        <v>0.50943557627057001</v>
      </c>
      <c r="Q338">
        <f>before!Q338</f>
        <v>0.461650326217241</v>
      </c>
      <c r="R338">
        <f>before!R338</f>
        <v>0.457313232662858</v>
      </c>
      <c r="S338">
        <f>before!S338</f>
        <v>0.460803985464524</v>
      </c>
      <c r="T338">
        <f>before!T338</f>
        <v>0.47470598867300501</v>
      </c>
      <c r="U338">
        <f>before!U338</f>
        <v>0.48456318165611101</v>
      </c>
    </row>
    <row r="339" spans="1:21" x14ac:dyDescent="0.2">
      <c r="A339" t="str">
        <f>before!A339</f>
        <v>wavelet-LHH</v>
      </c>
      <c r="B339" t="str">
        <f>before!B339</f>
        <v>glcm</v>
      </c>
      <c r="C339" t="str">
        <f>before!C339</f>
        <v>Contrast</v>
      </c>
      <c r="D339">
        <f>before!D339</f>
        <v>0.51138773496644196</v>
      </c>
      <c r="E339">
        <f>before!E339</f>
        <v>0.51138773496644196</v>
      </c>
      <c r="F339">
        <f>before!F339</f>
        <v>0.54608336826645898</v>
      </c>
      <c r="G339">
        <f>before!G339</f>
        <v>0.53679733382825101</v>
      </c>
      <c r="H339">
        <f>before!H339</f>
        <v>0.55413847628295998</v>
      </c>
      <c r="I339">
        <f>before!I339</f>
        <v>0.55741956813092597</v>
      </c>
      <c r="J339">
        <f>before!J339</f>
        <v>0.52146073155712203</v>
      </c>
      <c r="K339">
        <f>before!K339</f>
        <v>0.536860347835042</v>
      </c>
      <c r="L339">
        <f>before!L339</f>
        <v>0.51450126304937605</v>
      </c>
      <c r="M339">
        <f>before!M339</f>
        <v>0.500018947594986</v>
      </c>
      <c r="N339">
        <f>before!N339</f>
        <v>0.50621801202112704</v>
      </c>
      <c r="O339">
        <f>before!O339</f>
        <v>0.52535750999615205</v>
      </c>
      <c r="P339">
        <f>before!P339</f>
        <v>0.48542543799716198</v>
      </c>
      <c r="Q339">
        <f>before!Q339</f>
        <v>0.537642279946974</v>
      </c>
      <c r="R339">
        <f>before!R339</f>
        <v>0.54245617624037001</v>
      </c>
      <c r="S339">
        <f>before!S339</f>
        <v>0.53868917465838895</v>
      </c>
      <c r="T339">
        <f>before!T339</f>
        <v>0.525235857383752</v>
      </c>
      <c r="U339">
        <f>before!U339</f>
        <v>0.51543407771591698</v>
      </c>
    </row>
    <row r="340" spans="1:21" x14ac:dyDescent="0.2">
      <c r="A340" t="str">
        <f>before!A340</f>
        <v>wavelet-LHH</v>
      </c>
      <c r="B340" t="str">
        <f>before!B340</f>
        <v>glcm</v>
      </c>
      <c r="C340" t="str">
        <f>before!C340</f>
        <v>Correlation</v>
      </c>
      <c r="D340">
        <f>before!D340</f>
        <v>-2.28146076230996E-2</v>
      </c>
      <c r="E340">
        <f>before!E340</f>
        <v>-2.28146076230996E-2</v>
      </c>
      <c r="F340">
        <f>before!F340</f>
        <v>-9.3980359542124997E-2</v>
      </c>
      <c r="G340">
        <f>before!G340</f>
        <v>-7.4187374349160701E-2</v>
      </c>
      <c r="H340">
        <f>before!H340</f>
        <v>-0.108891093263647</v>
      </c>
      <c r="I340">
        <f>before!I340</f>
        <v>-0.117688293114675</v>
      </c>
      <c r="J340">
        <f>before!J340</f>
        <v>-4.4155818385612097E-2</v>
      </c>
      <c r="K340">
        <f>before!K340</f>
        <v>-7.4895802297641201E-2</v>
      </c>
      <c r="L340">
        <f>before!L340</f>
        <v>-2.9016300384842601E-2</v>
      </c>
      <c r="M340">
        <f>before!M340</f>
        <v>-2.12867460036912E-3</v>
      </c>
      <c r="N340">
        <f>before!N340</f>
        <v>-1.25987254852453E-2</v>
      </c>
      <c r="O340">
        <f>before!O340</f>
        <v>-5.2001360857558597E-2</v>
      </c>
      <c r="P340">
        <f>before!P340</f>
        <v>2.4146549612261699E-2</v>
      </c>
      <c r="Q340">
        <f>before!Q340</f>
        <v>-7.60438473786514E-2</v>
      </c>
      <c r="R340">
        <f>before!R340</f>
        <v>-8.5164910872840602E-2</v>
      </c>
      <c r="S340">
        <f>before!S340</f>
        <v>-7.7921670844727495E-2</v>
      </c>
      <c r="T340">
        <f>before!T340</f>
        <v>-5.0531793356750197E-2</v>
      </c>
      <c r="U340">
        <f>before!U340</f>
        <v>-3.0871324160641301E-2</v>
      </c>
    </row>
    <row r="341" spans="1:21" x14ac:dyDescent="0.2">
      <c r="A341" t="str">
        <f>before!A341</f>
        <v>wavelet-LHH</v>
      </c>
      <c r="B341" t="str">
        <f>before!B341</f>
        <v>glcm</v>
      </c>
      <c r="C341" t="str">
        <f>before!C341</f>
        <v>DifferenceAverage</v>
      </c>
      <c r="D341">
        <f>before!D341</f>
        <v>0.51138773496644196</v>
      </c>
      <c r="E341">
        <f>before!E341</f>
        <v>0.51138773496644196</v>
      </c>
      <c r="F341">
        <f>before!F341</f>
        <v>0.54608336826645898</v>
      </c>
      <c r="G341">
        <f>before!G341</f>
        <v>0.53679733382825101</v>
      </c>
      <c r="H341">
        <f>before!H341</f>
        <v>0.55413847628295998</v>
      </c>
      <c r="I341">
        <f>before!I341</f>
        <v>0.55741956813092597</v>
      </c>
      <c r="J341">
        <f>before!J341</f>
        <v>0.52146073155712203</v>
      </c>
      <c r="K341">
        <f>before!K341</f>
        <v>0.536860347835042</v>
      </c>
      <c r="L341">
        <f>before!L341</f>
        <v>0.51450126304937605</v>
      </c>
      <c r="M341">
        <f>before!M341</f>
        <v>0.500018947594986</v>
      </c>
      <c r="N341">
        <f>before!N341</f>
        <v>0.50621801202112704</v>
      </c>
      <c r="O341">
        <f>before!O341</f>
        <v>0.52535750999615205</v>
      </c>
      <c r="P341">
        <f>before!P341</f>
        <v>0.48542543799716198</v>
      </c>
      <c r="Q341">
        <f>before!Q341</f>
        <v>0.537642279946974</v>
      </c>
      <c r="R341">
        <f>before!R341</f>
        <v>0.54245617624037001</v>
      </c>
      <c r="S341">
        <f>before!S341</f>
        <v>0.53868917465838895</v>
      </c>
      <c r="T341">
        <f>before!T341</f>
        <v>0.525235857383752</v>
      </c>
      <c r="U341">
        <f>before!U341</f>
        <v>0.51543407771591698</v>
      </c>
    </row>
    <row r="342" spans="1:21" x14ac:dyDescent="0.2">
      <c r="A342" t="str">
        <f>before!A342</f>
        <v>wavelet-LHH</v>
      </c>
      <c r="B342" t="str">
        <f>before!B342</f>
        <v>glcm</v>
      </c>
      <c r="C342" t="str">
        <f>before!C342</f>
        <v>DifferenceEntropy</v>
      </c>
      <c r="D342">
        <f>before!D342</f>
        <v>0.95362819092842499</v>
      </c>
      <c r="E342">
        <f>before!E342</f>
        <v>0.95362819092842499</v>
      </c>
      <c r="F342">
        <f>before!F342</f>
        <v>0.94189918774763204</v>
      </c>
      <c r="G342">
        <f>before!G342</f>
        <v>0.94966767125003504</v>
      </c>
      <c r="H342">
        <f>before!H342</f>
        <v>0.93549837719260698</v>
      </c>
      <c r="I342">
        <f>before!I342</f>
        <v>0.92928801453765997</v>
      </c>
      <c r="J342">
        <f>before!J342</f>
        <v>0.95501525995806802</v>
      </c>
      <c r="K342">
        <f>before!K342</f>
        <v>0.94721568511475995</v>
      </c>
      <c r="L342">
        <f>before!L342</f>
        <v>0.96030556439085402</v>
      </c>
      <c r="M342">
        <f>before!M342</f>
        <v>0.95767216982153003</v>
      </c>
      <c r="N342">
        <f>before!N342</f>
        <v>0.96240378638124702</v>
      </c>
      <c r="O342">
        <f>before!O342</f>
        <v>0.95776725557954601</v>
      </c>
      <c r="P342">
        <f>before!P342</f>
        <v>0.974891893379495</v>
      </c>
      <c r="Q342">
        <f>before!Q342</f>
        <v>0.95416987472835901</v>
      </c>
      <c r="R342">
        <f>before!R342</f>
        <v>0.95133007737898001</v>
      </c>
      <c r="S342">
        <f>before!S342</f>
        <v>0.95131777777279702</v>
      </c>
      <c r="T342">
        <f>before!T342</f>
        <v>0.96016677557190699</v>
      </c>
      <c r="U342">
        <f>before!U342</f>
        <v>0.95819813544630705</v>
      </c>
    </row>
    <row r="343" spans="1:21" x14ac:dyDescent="0.2">
      <c r="A343" t="str">
        <f>before!A343</f>
        <v>wavelet-LHH</v>
      </c>
      <c r="B343" t="str">
        <f>before!B343</f>
        <v>glcm</v>
      </c>
      <c r="C343" t="str">
        <f>before!C343</f>
        <v>DifferenceVariance</v>
      </c>
      <c r="D343">
        <f>before!D343</f>
        <v>0.23422782614618501</v>
      </c>
      <c r="E343">
        <f>before!E343</f>
        <v>0.23422782614618501</v>
      </c>
      <c r="F343">
        <f>before!F343</f>
        <v>0.23025901476591401</v>
      </c>
      <c r="G343">
        <f>before!G343</f>
        <v>0.23286177229402399</v>
      </c>
      <c r="H343">
        <f>before!H343</f>
        <v>0.22817935815260401</v>
      </c>
      <c r="I343">
        <f>before!I343</f>
        <v>0.22608230707621199</v>
      </c>
      <c r="J343">
        <f>before!J343</f>
        <v>0.23468741541306101</v>
      </c>
      <c r="K343">
        <f>before!K343</f>
        <v>0.23207152223182401</v>
      </c>
      <c r="L343">
        <f>before!L343</f>
        <v>0.23646736035975199</v>
      </c>
      <c r="M343">
        <f>before!M343</f>
        <v>0.23563778364812599</v>
      </c>
      <c r="N343">
        <f>before!N343</f>
        <v>0.237188668834204</v>
      </c>
      <c r="O343">
        <f>before!O343</f>
        <v>0.235589217423881</v>
      </c>
      <c r="P343">
        <f>before!P343</f>
        <v>0.241425412289488</v>
      </c>
      <c r="Q343">
        <f>before!Q343</f>
        <v>0.234405342369538</v>
      </c>
      <c r="R343">
        <f>before!R343</f>
        <v>0.233435358788076</v>
      </c>
      <c r="S343">
        <f>before!S343</f>
        <v>0.23341283354386699</v>
      </c>
      <c r="T343">
        <f>before!T343</f>
        <v>0.236414129942118</v>
      </c>
      <c r="U343">
        <f>before!U343</f>
        <v>0.23576075854017201</v>
      </c>
    </row>
    <row r="344" spans="1:21" x14ac:dyDescent="0.2">
      <c r="A344" t="str">
        <f>before!A344</f>
        <v>wavelet-LHH</v>
      </c>
      <c r="B344" t="str">
        <f>before!B344</f>
        <v>glcm</v>
      </c>
      <c r="C344" t="str">
        <f>before!C344</f>
        <v>Id</v>
      </c>
      <c r="D344">
        <f>before!D344</f>
        <v>0.74430613251677902</v>
      </c>
      <c r="E344">
        <f>before!E344</f>
        <v>0.74430613251677902</v>
      </c>
      <c r="F344">
        <f>before!F344</f>
        <v>0.72695831586676996</v>
      </c>
      <c r="G344">
        <f>before!G344</f>
        <v>0.73160133308587305</v>
      </c>
      <c r="H344">
        <f>before!H344</f>
        <v>0.72293076185852001</v>
      </c>
      <c r="I344">
        <f>before!I344</f>
        <v>0.72129021593453702</v>
      </c>
      <c r="J344">
        <f>before!J344</f>
        <v>0.73926963422143799</v>
      </c>
      <c r="K344">
        <f>before!K344</f>
        <v>0.731569826082479</v>
      </c>
      <c r="L344">
        <f>before!L344</f>
        <v>0.74274936847531103</v>
      </c>
      <c r="M344">
        <f>before!M344</f>
        <v>0.74999052620250595</v>
      </c>
      <c r="N344">
        <f>before!N344</f>
        <v>0.74689099398943604</v>
      </c>
      <c r="O344">
        <f>before!O344</f>
        <v>0.73732124500192298</v>
      </c>
      <c r="P344">
        <f>before!P344</f>
        <v>0.75728728100141796</v>
      </c>
      <c r="Q344">
        <f>before!Q344</f>
        <v>0.731178860026513</v>
      </c>
      <c r="R344">
        <f>before!R344</f>
        <v>0.72877191187981405</v>
      </c>
      <c r="S344">
        <f>before!S344</f>
        <v>0.73065541267080503</v>
      </c>
      <c r="T344">
        <f>before!T344</f>
        <v>0.73738207130812305</v>
      </c>
      <c r="U344">
        <f>before!U344</f>
        <v>0.74228296114204095</v>
      </c>
    </row>
    <row r="345" spans="1:21" x14ac:dyDescent="0.2">
      <c r="A345" t="str">
        <f>before!A345</f>
        <v>wavelet-LHH</v>
      </c>
      <c r="B345" t="str">
        <f>before!B345</f>
        <v>glcm</v>
      </c>
      <c r="C345" t="str">
        <f>before!C345</f>
        <v>Idm</v>
      </c>
      <c r="D345">
        <f>before!D345</f>
        <v>0.74430613251677902</v>
      </c>
      <c r="E345">
        <f>before!E345</f>
        <v>0.74430613251677902</v>
      </c>
      <c r="F345">
        <f>before!F345</f>
        <v>0.72695831586676996</v>
      </c>
      <c r="G345">
        <f>before!G345</f>
        <v>0.73160133308587305</v>
      </c>
      <c r="H345">
        <f>before!H345</f>
        <v>0.72293076185852001</v>
      </c>
      <c r="I345">
        <f>before!I345</f>
        <v>0.72129021593453702</v>
      </c>
      <c r="J345">
        <f>before!J345</f>
        <v>0.73926963422143799</v>
      </c>
      <c r="K345">
        <f>before!K345</f>
        <v>0.731569826082479</v>
      </c>
      <c r="L345">
        <f>before!L345</f>
        <v>0.74274936847531103</v>
      </c>
      <c r="M345">
        <f>before!M345</f>
        <v>0.74999052620250595</v>
      </c>
      <c r="N345">
        <f>before!N345</f>
        <v>0.74689099398943604</v>
      </c>
      <c r="O345">
        <f>before!O345</f>
        <v>0.73732124500192298</v>
      </c>
      <c r="P345">
        <f>before!P345</f>
        <v>0.75728728100141796</v>
      </c>
      <c r="Q345">
        <f>before!Q345</f>
        <v>0.731178860026513</v>
      </c>
      <c r="R345">
        <f>before!R345</f>
        <v>0.72877191187981405</v>
      </c>
      <c r="S345">
        <f>before!S345</f>
        <v>0.73065541267080503</v>
      </c>
      <c r="T345">
        <f>before!T345</f>
        <v>0.73738207130812305</v>
      </c>
      <c r="U345">
        <f>before!U345</f>
        <v>0.74228296114204095</v>
      </c>
    </row>
    <row r="346" spans="1:21" x14ac:dyDescent="0.2">
      <c r="A346" t="str">
        <f>before!A346</f>
        <v>wavelet-LHH</v>
      </c>
      <c r="B346" t="str">
        <f>before!B346</f>
        <v>glcm</v>
      </c>
      <c r="C346" t="str">
        <f>before!C346</f>
        <v>Idmn</v>
      </c>
      <c r="D346">
        <f>before!D346</f>
        <v>0.89772245300671105</v>
      </c>
      <c r="E346">
        <f>before!E346</f>
        <v>0.89772245300671105</v>
      </c>
      <c r="F346">
        <f>before!F346</f>
        <v>0.89078332634670798</v>
      </c>
      <c r="G346">
        <f>before!G346</f>
        <v>0.892640533234349</v>
      </c>
      <c r="H346">
        <f>before!H346</f>
        <v>0.88917230474340703</v>
      </c>
      <c r="I346">
        <f>before!I346</f>
        <v>0.88851608637381396</v>
      </c>
      <c r="J346">
        <f>before!J346</f>
        <v>0.89570785368857497</v>
      </c>
      <c r="K346">
        <f>before!K346</f>
        <v>0.89262793043299105</v>
      </c>
      <c r="L346">
        <f>before!L346</f>
        <v>0.89709974739012399</v>
      </c>
      <c r="M346">
        <f>before!M346</f>
        <v>0.89999621048100198</v>
      </c>
      <c r="N346">
        <f>before!N346</f>
        <v>0.89875639759577397</v>
      </c>
      <c r="O346">
        <f>before!O346</f>
        <v>0.89492849800076901</v>
      </c>
      <c r="P346">
        <f>before!P346</f>
        <v>0.90291491240056698</v>
      </c>
      <c r="Q346">
        <f>before!Q346</f>
        <v>0.89247154401060502</v>
      </c>
      <c r="R346">
        <f>before!R346</f>
        <v>0.89150876475192498</v>
      </c>
      <c r="S346">
        <f>before!S346</f>
        <v>0.89226216506832201</v>
      </c>
      <c r="T346">
        <f>before!T346</f>
        <v>0.89495282852324898</v>
      </c>
      <c r="U346">
        <f>before!U346</f>
        <v>0.896913184456816</v>
      </c>
    </row>
    <row r="347" spans="1:21" x14ac:dyDescent="0.2">
      <c r="A347" t="str">
        <f>before!A347</f>
        <v>wavelet-LHH</v>
      </c>
      <c r="B347" t="str">
        <f>before!B347</f>
        <v>glcm</v>
      </c>
      <c r="C347" t="str">
        <f>before!C347</f>
        <v>Idn</v>
      </c>
      <c r="D347">
        <f>before!D347</f>
        <v>0.82953742167785205</v>
      </c>
      <c r="E347">
        <f>before!E347</f>
        <v>0.82953742167785205</v>
      </c>
      <c r="F347">
        <f>before!F347</f>
        <v>0.81797221057784597</v>
      </c>
      <c r="G347">
        <f>before!G347</f>
        <v>0.82106755539058196</v>
      </c>
      <c r="H347">
        <f>before!H347</f>
        <v>0.81528717457234601</v>
      </c>
      <c r="I347">
        <f>before!I347</f>
        <v>0.81419347728969105</v>
      </c>
      <c r="J347">
        <f>before!J347</f>
        <v>0.82617975614762496</v>
      </c>
      <c r="K347">
        <f>before!K347</f>
        <v>0.821046550721652</v>
      </c>
      <c r="L347">
        <f>before!L347</f>
        <v>0.82849957898354099</v>
      </c>
      <c r="M347">
        <f>before!M347</f>
        <v>0.83332701746833704</v>
      </c>
      <c r="N347">
        <f>before!N347</f>
        <v>0.83126066265962395</v>
      </c>
      <c r="O347">
        <f>before!O347</f>
        <v>0.82488083000128198</v>
      </c>
      <c r="P347">
        <f>before!P347</f>
        <v>0.83819152066761204</v>
      </c>
      <c r="Q347">
        <f>before!Q347</f>
        <v>0.82078590668434204</v>
      </c>
      <c r="R347">
        <f>before!R347</f>
        <v>0.819181274586543</v>
      </c>
      <c r="S347">
        <f>before!S347</f>
        <v>0.82043694178053606</v>
      </c>
      <c r="T347">
        <f>before!T347</f>
        <v>0.824921380872082</v>
      </c>
      <c r="U347">
        <f>before!U347</f>
        <v>0.82818864076136101</v>
      </c>
    </row>
    <row r="348" spans="1:21" x14ac:dyDescent="0.2">
      <c r="A348" t="str">
        <f>before!A348</f>
        <v>wavelet-LHH</v>
      </c>
      <c r="B348" t="str">
        <f>before!B348</f>
        <v>glcm</v>
      </c>
      <c r="C348" t="str">
        <f>before!C348</f>
        <v>Imc1</v>
      </c>
      <c r="D348">
        <f>before!D348</f>
        <v>-4.6377976705039299E-2</v>
      </c>
      <c r="E348">
        <f>before!E348</f>
        <v>-4.6377976705039299E-2</v>
      </c>
      <c r="F348">
        <f>before!F348</f>
        <v>-5.8628204233269199E-2</v>
      </c>
      <c r="G348">
        <f>before!G348</f>
        <v>-5.0472709930557899E-2</v>
      </c>
      <c r="H348">
        <f>before!H348</f>
        <v>-6.4710796830100406E-2</v>
      </c>
      <c r="I348">
        <f>before!I348</f>
        <v>-7.1739980772824494E-2</v>
      </c>
      <c r="J348">
        <f>before!J348</f>
        <v>-4.5207940251202602E-2</v>
      </c>
      <c r="K348">
        <f>before!K348</f>
        <v>-5.3088771871549E-2</v>
      </c>
      <c r="L348">
        <f>before!L348</f>
        <v>-3.9696595271690699E-2</v>
      </c>
      <c r="M348">
        <f>before!M348</f>
        <v>-4.2560357615704002E-2</v>
      </c>
      <c r="N348">
        <f>before!N348</f>
        <v>-3.76111876281814E-2</v>
      </c>
      <c r="O348">
        <f>before!O348</f>
        <v>-4.2482235983316102E-2</v>
      </c>
      <c r="P348">
        <f>before!P348</f>
        <v>-2.5206346203936199E-2</v>
      </c>
      <c r="Q348">
        <f>before!Q348</f>
        <v>-4.6003818219876702E-2</v>
      </c>
      <c r="R348">
        <f>before!R348</f>
        <v>-4.8736966930589903E-2</v>
      </c>
      <c r="S348">
        <f>before!S348</f>
        <v>-4.8806814793823601E-2</v>
      </c>
      <c r="T348">
        <f>before!T348</f>
        <v>-3.9843262685285298E-2</v>
      </c>
      <c r="U348">
        <f>before!U348</f>
        <v>-4.1802819760111E-2</v>
      </c>
    </row>
    <row r="349" spans="1:21" x14ac:dyDescent="0.2">
      <c r="A349" t="str">
        <f>before!A349</f>
        <v>wavelet-LHH</v>
      </c>
      <c r="B349" t="str">
        <f>before!B349</f>
        <v>glcm</v>
      </c>
      <c r="C349" t="str">
        <f>before!C349</f>
        <v>Imc2</v>
      </c>
      <c r="D349">
        <f>before!D349</f>
        <v>0.24581005979176501</v>
      </c>
      <c r="E349">
        <f>before!E349</f>
        <v>0.24581005979176501</v>
      </c>
      <c r="F349">
        <f>before!F349</f>
        <v>0.308424608579357</v>
      </c>
      <c r="G349">
        <f>before!G349</f>
        <v>0.28319126435342701</v>
      </c>
      <c r="H349">
        <f>before!H349</f>
        <v>0.31544556150895098</v>
      </c>
      <c r="I349">
        <f>before!I349</f>
        <v>0.3394451417148</v>
      </c>
      <c r="J349">
        <f>before!J349</f>
        <v>0.25769703246027598</v>
      </c>
      <c r="K349">
        <f>before!K349</f>
        <v>0.277651954931737</v>
      </c>
      <c r="L349">
        <f>before!L349</f>
        <v>0.236875221837891</v>
      </c>
      <c r="M349">
        <f>before!M349</f>
        <v>0.229928018527425</v>
      </c>
      <c r="N349">
        <f>before!N349</f>
        <v>0.22162840672120299</v>
      </c>
      <c r="O349">
        <f>before!O349</f>
        <v>0.24504550398425801</v>
      </c>
      <c r="P349">
        <f>before!P349</f>
        <v>0.16858680803874301</v>
      </c>
      <c r="Q349">
        <f>before!Q349</f>
        <v>0.26132801699506097</v>
      </c>
      <c r="R349">
        <f>before!R349</f>
        <v>0.27643574174508301</v>
      </c>
      <c r="S349">
        <f>before!S349</f>
        <v>0.28064522543518999</v>
      </c>
      <c r="T349">
        <f>before!T349</f>
        <v>0.23685512137734299</v>
      </c>
      <c r="U349">
        <f>before!U349</f>
        <v>0.239722947519456</v>
      </c>
    </row>
    <row r="350" spans="1:21" x14ac:dyDescent="0.2">
      <c r="A350" t="str">
        <f>before!A350</f>
        <v>wavelet-LHH</v>
      </c>
      <c r="B350" t="str">
        <f>before!B350</f>
        <v>glcm</v>
      </c>
      <c r="C350" t="str">
        <f>before!C350</f>
        <v>InverseVariance</v>
      </c>
      <c r="D350">
        <f>before!D350</f>
        <v>0.51138773496644196</v>
      </c>
      <c r="E350">
        <f>before!E350</f>
        <v>0.51138773496644196</v>
      </c>
      <c r="F350">
        <f>before!F350</f>
        <v>0.54608336826645898</v>
      </c>
      <c r="G350">
        <f>before!G350</f>
        <v>0.53679733382825101</v>
      </c>
      <c r="H350">
        <f>before!H350</f>
        <v>0.55413847628295998</v>
      </c>
      <c r="I350">
        <f>before!I350</f>
        <v>0.55741956813092597</v>
      </c>
      <c r="J350">
        <f>before!J350</f>
        <v>0.52146073155712203</v>
      </c>
      <c r="K350">
        <f>before!K350</f>
        <v>0.536860347835042</v>
      </c>
      <c r="L350">
        <f>before!L350</f>
        <v>0.51450126304937605</v>
      </c>
      <c r="M350">
        <f>before!M350</f>
        <v>0.500018947594986</v>
      </c>
      <c r="N350">
        <f>before!N350</f>
        <v>0.50621801202112704</v>
      </c>
      <c r="O350">
        <f>before!O350</f>
        <v>0.52535750999615205</v>
      </c>
      <c r="P350">
        <f>before!P350</f>
        <v>0.48542543799716198</v>
      </c>
      <c r="Q350">
        <f>before!Q350</f>
        <v>0.537642279946974</v>
      </c>
      <c r="R350">
        <f>before!R350</f>
        <v>0.54245617624037001</v>
      </c>
      <c r="S350">
        <f>before!S350</f>
        <v>0.53868917465838895</v>
      </c>
      <c r="T350">
        <f>before!T350</f>
        <v>0.525235857383752</v>
      </c>
      <c r="U350">
        <f>before!U350</f>
        <v>0.51543407771591698</v>
      </c>
    </row>
    <row r="351" spans="1:21" x14ac:dyDescent="0.2">
      <c r="A351" t="str">
        <f>before!A351</f>
        <v>wavelet-LHH</v>
      </c>
      <c r="B351" t="str">
        <f>before!B351</f>
        <v>glcm</v>
      </c>
      <c r="C351" t="str">
        <f>before!C351</f>
        <v>JointAverage</v>
      </c>
      <c r="D351">
        <f>before!D351</f>
        <v>1.4969190282734199</v>
      </c>
      <c r="E351">
        <f>before!E351</f>
        <v>1.4969190282734199</v>
      </c>
      <c r="F351">
        <f>before!F351</f>
        <v>1.4796732745397001</v>
      </c>
      <c r="G351">
        <f>before!G351</f>
        <v>1.48824243314941</v>
      </c>
      <c r="H351">
        <f>before!H351</f>
        <v>1.5117583736990701</v>
      </c>
      <c r="I351">
        <f>before!I351</f>
        <v>1.5252734009914699</v>
      </c>
      <c r="J351">
        <f>before!J351</f>
        <v>1.4828032557294999</v>
      </c>
      <c r="K351">
        <f>before!K351</f>
        <v>1.4834825525138</v>
      </c>
      <c r="L351">
        <f>before!L351</f>
        <v>1.5017658350616001</v>
      </c>
      <c r="M351">
        <f>before!M351</f>
        <v>1.5228074645674301</v>
      </c>
      <c r="N351">
        <f>before!N351</f>
        <v>1.5063915729077799</v>
      </c>
      <c r="O351">
        <f>before!O351</f>
        <v>1.4825560146280301</v>
      </c>
      <c r="P351">
        <f>before!P351</f>
        <v>1.5358403882179099</v>
      </c>
      <c r="Q351">
        <f>before!Q351</f>
        <v>1.51329488784958</v>
      </c>
      <c r="R351">
        <f>before!R351</f>
        <v>1.50758312963657</v>
      </c>
      <c r="S351">
        <f>before!S351</f>
        <v>1.5112432932709901</v>
      </c>
      <c r="T351">
        <f>before!T351</f>
        <v>1.49620619956613</v>
      </c>
      <c r="U351">
        <f>before!U351</f>
        <v>1.50076543365947</v>
      </c>
    </row>
    <row r="352" spans="1:21" x14ac:dyDescent="0.2">
      <c r="A352" t="str">
        <f>before!A352</f>
        <v>wavelet-LHH</v>
      </c>
      <c r="B352" t="str">
        <f>before!B352</f>
        <v>glcm</v>
      </c>
      <c r="C352" t="str">
        <f>before!C352</f>
        <v>JointEnergy</v>
      </c>
      <c r="D352">
        <f>before!D352</f>
        <v>0.26579122196581101</v>
      </c>
      <c r="E352">
        <f>before!E352</f>
        <v>0.26579122196581101</v>
      </c>
      <c r="F352">
        <f>before!F352</f>
        <v>0.27056782139723001</v>
      </c>
      <c r="G352">
        <f>before!G352</f>
        <v>0.26741471743927497</v>
      </c>
      <c r="H352">
        <f>before!H352</f>
        <v>0.27209739429559998</v>
      </c>
      <c r="I352">
        <f>before!I352</f>
        <v>0.27519521618038201</v>
      </c>
      <c r="J352">
        <f>before!J352</f>
        <v>0.265904071832615</v>
      </c>
      <c r="K352">
        <f>before!K352</f>
        <v>0.26847414749063098</v>
      </c>
      <c r="L352">
        <f>before!L352</f>
        <v>0.26353911753438503</v>
      </c>
      <c r="M352">
        <f>before!M352</f>
        <v>0.26540263082103699</v>
      </c>
      <c r="N352">
        <f>before!N352</f>
        <v>0.26289329471593298</v>
      </c>
      <c r="O352">
        <f>before!O352</f>
        <v>0.265019538461294</v>
      </c>
      <c r="P352">
        <f>before!P352</f>
        <v>0.26114408057664501</v>
      </c>
      <c r="Q352">
        <f>before!Q352</f>
        <v>0.26594835454835303</v>
      </c>
      <c r="R352">
        <f>before!R352</f>
        <v>0.26667993676030799</v>
      </c>
      <c r="S352">
        <f>before!S352</f>
        <v>0.26684058639467501</v>
      </c>
      <c r="T352">
        <f>before!T352</f>
        <v>0.263614947029502</v>
      </c>
      <c r="U352">
        <f>before!U352</f>
        <v>0.26424061177381297</v>
      </c>
    </row>
    <row r="353" spans="1:21" x14ac:dyDescent="0.2">
      <c r="A353" t="str">
        <f>before!A353</f>
        <v>wavelet-LHH</v>
      </c>
      <c r="B353" t="str">
        <f>before!B353</f>
        <v>glcm</v>
      </c>
      <c r="C353" t="str">
        <f>before!C353</f>
        <v>JointEntropy</v>
      </c>
      <c r="D353">
        <f>before!D353</f>
        <v>1.9535683153777901</v>
      </c>
      <c r="E353">
        <f>before!E353</f>
        <v>1.9535683153777901</v>
      </c>
      <c r="F353">
        <f>before!F353</f>
        <v>1.9390542713425301</v>
      </c>
      <c r="G353">
        <f>before!G353</f>
        <v>1.9487495632762499</v>
      </c>
      <c r="H353">
        <f>before!H353</f>
        <v>1.93451641325815</v>
      </c>
      <c r="I353">
        <f>before!I353</f>
        <v>1.9247043351942801</v>
      </c>
      <c r="J353">
        <f>before!J353</f>
        <v>1.95312354980495</v>
      </c>
      <c r="K353">
        <f>before!K353</f>
        <v>1.9453784764405899</v>
      </c>
      <c r="L353">
        <f>before!L353</f>
        <v>1.9602849664537501</v>
      </c>
      <c r="M353">
        <f>before!M353</f>
        <v>1.95449955913621</v>
      </c>
      <c r="N353">
        <f>before!N353</f>
        <v>1.96215704706929</v>
      </c>
      <c r="O353">
        <f>before!O353</f>
        <v>1.9557978165713701</v>
      </c>
      <c r="P353">
        <f>before!P353</f>
        <v>1.9674666357953201</v>
      </c>
      <c r="Q353">
        <f>before!Q353</f>
        <v>1.95299811783196</v>
      </c>
      <c r="R353">
        <f>before!R353</f>
        <v>1.95093831093864</v>
      </c>
      <c r="S353">
        <f>before!S353</f>
        <v>1.9504792890023299</v>
      </c>
      <c r="T353">
        <f>before!T353</f>
        <v>1.9600746288312301</v>
      </c>
      <c r="U353">
        <f>before!U353</f>
        <v>1.9581932990140201</v>
      </c>
    </row>
    <row r="354" spans="1:21" x14ac:dyDescent="0.2">
      <c r="A354" t="str">
        <f>before!A354</f>
        <v>wavelet-LHH</v>
      </c>
      <c r="B354" t="str">
        <f>before!B354</f>
        <v>glcm</v>
      </c>
      <c r="C354" t="str">
        <f>before!C354</f>
        <v>MCC</v>
      </c>
      <c r="D354">
        <f>before!D354</f>
        <v>0.21016564451046099</v>
      </c>
      <c r="E354">
        <f>before!E354</f>
        <v>0.21016564451046099</v>
      </c>
      <c r="F354">
        <f>before!F354</f>
        <v>0.26383922020859701</v>
      </c>
      <c r="G354">
        <f>before!G354</f>
        <v>0.24159774491167299</v>
      </c>
      <c r="H354">
        <f>before!H354</f>
        <v>0.27109205057382701</v>
      </c>
      <c r="I354">
        <f>before!I354</f>
        <v>0.29195744650251798</v>
      </c>
      <c r="J354">
        <f>before!J354</f>
        <v>0.21979951862935901</v>
      </c>
      <c r="K354">
        <f>before!K354</f>
        <v>0.237653960327707</v>
      </c>
      <c r="L354">
        <f>before!L354</f>
        <v>0.201657523461865</v>
      </c>
      <c r="M354">
        <f>before!M354</f>
        <v>0.19670371149370899</v>
      </c>
      <c r="N354">
        <f>before!N354</f>
        <v>0.18877308009372501</v>
      </c>
      <c r="O354">
        <f>before!O354</f>
        <v>0.20868036839778001</v>
      </c>
      <c r="P354">
        <f>before!P354</f>
        <v>0.14300337000112101</v>
      </c>
      <c r="Q354">
        <f>before!Q354</f>
        <v>0.222935923283862</v>
      </c>
      <c r="R354">
        <f>before!R354</f>
        <v>0.23580225431424201</v>
      </c>
      <c r="S354">
        <f>before!S354</f>
        <v>0.239179175888382</v>
      </c>
      <c r="T354">
        <f>before!T354</f>
        <v>0.20163010552293301</v>
      </c>
      <c r="U354">
        <f>before!U354</f>
        <v>0.20439264630478901</v>
      </c>
    </row>
    <row r="355" spans="1:21" x14ac:dyDescent="0.2">
      <c r="A355" t="str">
        <f>before!A355</f>
        <v>wavelet-LHH</v>
      </c>
      <c r="B355" t="str">
        <f>before!B355</f>
        <v>glcm</v>
      </c>
      <c r="C355" t="str">
        <f>before!C355</f>
        <v>MaximumProbability</v>
      </c>
      <c r="D355">
        <f>before!D355</f>
        <v>0.30329741537157601</v>
      </c>
      <c r="E355">
        <f>before!E355</f>
        <v>0.30329741537157601</v>
      </c>
      <c r="F355">
        <f>before!F355</f>
        <v>0.320640673181249</v>
      </c>
      <c r="G355">
        <f>before!G355</f>
        <v>0.31325793975737198</v>
      </c>
      <c r="H355">
        <f>before!H355</f>
        <v>0.32059120165564198</v>
      </c>
      <c r="I355">
        <f>before!I355</f>
        <v>0.32884851299437101</v>
      </c>
      <c r="J355">
        <f>before!J355</f>
        <v>0.30904117658937202</v>
      </c>
      <c r="K355">
        <f>before!K355</f>
        <v>0.31332387171554599</v>
      </c>
      <c r="L355">
        <f>before!L355</f>
        <v>0.30074872736727698</v>
      </c>
      <c r="M355">
        <f>before!M355</f>
        <v>0.30529705276868302</v>
      </c>
      <c r="N355">
        <f>before!N355</f>
        <v>0.29889095232624302</v>
      </c>
      <c r="O355">
        <f>before!O355</f>
        <v>0.30741992491384801</v>
      </c>
      <c r="P355">
        <f>before!P355</f>
        <v>0.30596916487588599</v>
      </c>
      <c r="Q355">
        <f>before!Q355</f>
        <v>0.30890649983592799</v>
      </c>
      <c r="R355">
        <f>before!R355</f>
        <v>0.31071685474100103</v>
      </c>
      <c r="S355">
        <f>before!S355</f>
        <v>0.31253507420377402</v>
      </c>
      <c r="T355">
        <f>before!T355</f>
        <v>0.30144205074138603</v>
      </c>
      <c r="U355">
        <f>before!U355</f>
        <v>0.30118605034569002</v>
      </c>
    </row>
    <row r="356" spans="1:21" x14ac:dyDescent="0.2">
      <c r="A356" t="str">
        <f>before!A356</f>
        <v>wavelet-LHH</v>
      </c>
      <c r="B356" t="str">
        <f>before!B356</f>
        <v>glcm</v>
      </c>
      <c r="C356" t="str">
        <f>before!C356</f>
        <v>SumAverage</v>
      </c>
      <c r="D356">
        <f>before!D356</f>
        <v>2.9938380565468501</v>
      </c>
      <c r="E356">
        <f>before!E356</f>
        <v>2.9938380565468501</v>
      </c>
      <c r="F356">
        <f>before!F356</f>
        <v>2.95934654907941</v>
      </c>
      <c r="G356">
        <f>before!G356</f>
        <v>2.9764848662988199</v>
      </c>
      <c r="H356">
        <f>before!H356</f>
        <v>3.0235167473981401</v>
      </c>
      <c r="I356">
        <f>before!I356</f>
        <v>3.0505468019829398</v>
      </c>
      <c r="J356">
        <f>before!J356</f>
        <v>2.9656065114590202</v>
      </c>
      <c r="K356">
        <f>before!K356</f>
        <v>2.9669651050276098</v>
      </c>
      <c r="L356">
        <f>before!L356</f>
        <v>3.00353167012321</v>
      </c>
      <c r="M356">
        <f>before!M356</f>
        <v>3.0456149291348602</v>
      </c>
      <c r="N356">
        <f>before!N356</f>
        <v>3.0127831458155598</v>
      </c>
      <c r="O356">
        <f>before!O356</f>
        <v>2.96511202925607</v>
      </c>
      <c r="P356">
        <f>before!P356</f>
        <v>3.0716807764358198</v>
      </c>
      <c r="Q356">
        <f>before!Q356</f>
        <v>3.0265897756991702</v>
      </c>
      <c r="R356">
        <f>before!R356</f>
        <v>3.0151662592731499</v>
      </c>
      <c r="S356">
        <f>before!S356</f>
        <v>3.0224865865419801</v>
      </c>
      <c r="T356">
        <f>before!T356</f>
        <v>2.9924123991322702</v>
      </c>
      <c r="U356">
        <f>before!U356</f>
        <v>3.0015308673189498</v>
      </c>
    </row>
    <row r="357" spans="1:21" x14ac:dyDescent="0.2">
      <c r="A357" t="str">
        <f>before!A357</f>
        <v>wavelet-LHH</v>
      </c>
      <c r="B357" t="str">
        <f>before!B357</f>
        <v>glcm</v>
      </c>
      <c r="C357" t="str">
        <f>before!C357</f>
        <v>SumEntropy</v>
      </c>
      <c r="D357">
        <f>before!D357</f>
        <v>1.4421805804113501</v>
      </c>
      <c r="E357">
        <f>before!E357</f>
        <v>1.4421805804113501</v>
      </c>
      <c r="F357">
        <f>before!F357</f>
        <v>1.39297090307607</v>
      </c>
      <c r="G357">
        <f>before!G357</f>
        <v>1.411952229448</v>
      </c>
      <c r="H357">
        <f>before!H357</f>
        <v>1.3803779369751901</v>
      </c>
      <c r="I357">
        <f>before!I357</f>
        <v>1.3672847670633601</v>
      </c>
      <c r="J357">
        <f>before!J357</f>
        <v>1.4316628182478299</v>
      </c>
      <c r="K357">
        <f>before!K357</f>
        <v>1.4085181286055499</v>
      </c>
      <c r="L357">
        <f>before!L357</f>
        <v>1.4457837034043699</v>
      </c>
      <c r="M357">
        <f>before!M357</f>
        <v>1.4544806115412301</v>
      </c>
      <c r="N357">
        <f>before!N357</f>
        <v>1.45593903504817</v>
      </c>
      <c r="O357">
        <f>before!O357</f>
        <v>1.43044030657522</v>
      </c>
      <c r="P357">
        <f>before!P357</f>
        <v>1.48204119779816</v>
      </c>
      <c r="Q357">
        <f>before!Q357</f>
        <v>1.41535583788498</v>
      </c>
      <c r="R357">
        <f>before!R357</f>
        <v>1.4084821346982701</v>
      </c>
      <c r="S357">
        <f>before!S357</f>
        <v>1.41179011434394</v>
      </c>
      <c r="T357">
        <f>before!T357</f>
        <v>1.43483877144748</v>
      </c>
      <c r="U357">
        <f>before!U357</f>
        <v>1.4427592212981</v>
      </c>
    </row>
    <row r="358" spans="1:21" x14ac:dyDescent="0.2">
      <c r="A358" t="str">
        <f>before!A358</f>
        <v>wavelet-LHH</v>
      </c>
      <c r="B358" t="str">
        <f>before!B358</f>
        <v>glcm</v>
      </c>
      <c r="C358" t="str">
        <f>before!C358</f>
        <v>SumSquares</v>
      </c>
      <c r="D358">
        <f>before!D358</f>
        <v>0.24999047594400101</v>
      </c>
      <c r="E358">
        <f>before!E358</f>
        <v>0.24999047594400101</v>
      </c>
      <c r="F358">
        <f>before!F358</f>
        <v>0.249586581918427</v>
      </c>
      <c r="G358">
        <f>before!G358</f>
        <v>0.24986175513334999</v>
      </c>
      <c r="H358">
        <f>before!H358</f>
        <v>0.24986162377589699</v>
      </c>
      <c r="I358">
        <f>before!I358</f>
        <v>0.24936123837170199</v>
      </c>
      <c r="J358">
        <f>before!J358</f>
        <v>0.24970425637716101</v>
      </c>
      <c r="K358">
        <f>before!K358</f>
        <v>0.24972716513877199</v>
      </c>
      <c r="L358">
        <f>before!L358</f>
        <v>0.24999676105293001</v>
      </c>
      <c r="M358">
        <f>before!M358</f>
        <v>0.24947979276541701</v>
      </c>
      <c r="N358">
        <f>before!N358</f>
        <v>0.249959018224931</v>
      </c>
      <c r="O358">
        <f>before!O358</f>
        <v>0.249695622057411</v>
      </c>
      <c r="P358">
        <f>before!P358</f>
        <v>0.248715253566933</v>
      </c>
      <c r="Q358">
        <f>before!Q358</f>
        <v>0.249823151541053</v>
      </c>
      <c r="R358">
        <f>before!R358</f>
        <v>0.24994235222580699</v>
      </c>
      <c r="S358">
        <f>before!S358</f>
        <v>0.249873290030728</v>
      </c>
      <c r="T358">
        <f>before!T358</f>
        <v>0.24998546151418899</v>
      </c>
      <c r="U358">
        <f>before!U358</f>
        <v>0.249999314843007</v>
      </c>
    </row>
    <row r="359" spans="1:21" x14ac:dyDescent="0.2">
      <c r="A359" t="str">
        <f>before!A359</f>
        <v>wavelet-LHH</v>
      </c>
      <c r="B359" t="str">
        <f>before!B359</f>
        <v>gldm</v>
      </c>
      <c r="C359" t="str">
        <f>before!C359</f>
        <v>DependenceEntropy</v>
      </c>
      <c r="D359">
        <f>before!D359</f>
        <v>3.5875621591224598</v>
      </c>
      <c r="E359">
        <f>before!E359</f>
        <v>3.5875621591224598</v>
      </c>
      <c r="F359">
        <f>before!F359</f>
        <v>3.4264646940225498</v>
      </c>
      <c r="G359">
        <f>before!G359</f>
        <v>3.45482403842359</v>
      </c>
      <c r="H359">
        <f>before!H359</f>
        <v>3.3952820404887798</v>
      </c>
      <c r="I359">
        <f>before!I359</f>
        <v>3.40572245791141</v>
      </c>
      <c r="J359">
        <f>before!J359</f>
        <v>3.53517326707478</v>
      </c>
      <c r="K359">
        <f>before!K359</f>
        <v>3.4362756650994899</v>
      </c>
      <c r="L359">
        <f>before!L359</f>
        <v>3.59715597863315</v>
      </c>
      <c r="M359">
        <f>before!M359</f>
        <v>3.6592494486768699</v>
      </c>
      <c r="N359">
        <f>before!N359</f>
        <v>3.5951891008605301</v>
      </c>
      <c r="O359">
        <f>before!O359</f>
        <v>3.48377198611007</v>
      </c>
      <c r="P359">
        <f>before!P359</f>
        <v>3.6399638710237801</v>
      </c>
      <c r="Q359">
        <f>before!Q359</f>
        <v>3.42950530461773</v>
      </c>
      <c r="R359">
        <f>before!R359</f>
        <v>3.3919292039170101</v>
      </c>
      <c r="S359">
        <f>before!S359</f>
        <v>3.4216600953026899</v>
      </c>
      <c r="T359">
        <f>before!T359</f>
        <v>3.5008880179816799</v>
      </c>
      <c r="U359">
        <f>before!U359</f>
        <v>3.5969068274579699</v>
      </c>
    </row>
    <row r="360" spans="1:21" x14ac:dyDescent="0.2">
      <c r="A360" t="str">
        <f>before!A360</f>
        <v>wavelet-LHH</v>
      </c>
      <c r="B360" t="str">
        <f>before!B360</f>
        <v>gldm</v>
      </c>
      <c r="C360" t="str">
        <f>before!C360</f>
        <v>DependenceNonUniformity</v>
      </c>
      <c r="D360">
        <f>before!D360</f>
        <v>2378.0435687970498</v>
      </c>
      <c r="E360">
        <f>before!E360</f>
        <v>2378.0435687970498</v>
      </c>
      <c r="F360">
        <f>before!F360</f>
        <v>2041.4491358791199</v>
      </c>
      <c r="G360">
        <f>before!G360</f>
        <v>2647.1704902576898</v>
      </c>
      <c r="H360">
        <f>before!H360</f>
        <v>1832.2261033750201</v>
      </c>
      <c r="I360">
        <f>before!I360</f>
        <v>2061.0344791989201</v>
      </c>
      <c r="J360">
        <f>before!J360</f>
        <v>1702.8985524030099</v>
      </c>
      <c r="K360">
        <f>before!K360</f>
        <v>1694.36734693877</v>
      </c>
      <c r="L360">
        <f>before!L360</f>
        <v>1214.2756689483499</v>
      </c>
      <c r="M360">
        <f>before!M360</f>
        <v>1225.19358583659</v>
      </c>
      <c r="N360">
        <f>before!N360</f>
        <v>1846.2683575373201</v>
      </c>
      <c r="O360">
        <f>before!O360</f>
        <v>1963.1568217459401</v>
      </c>
      <c r="P360">
        <f>before!P360</f>
        <v>1439.5386912167201</v>
      </c>
      <c r="Q360">
        <f>before!Q360</f>
        <v>1773.91753325272</v>
      </c>
      <c r="R360">
        <f>before!R360</f>
        <v>2427.9614758545799</v>
      </c>
      <c r="S360">
        <f>before!S360</f>
        <v>1936.5437782930301</v>
      </c>
      <c r="T360">
        <f>before!T360</f>
        <v>1426.2372448979499</v>
      </c>
      <c r="U360">
        <f>before!U360</f>
        <v>1347.50432839988</v>
      </c>
    </row>
    <row r="361" spans="1:21" x14ac:dyDescent="0.2">
      <c r="A361" t="str">
        <f>before!A361</f>
        <v>wavelet-LHH</v>
      </c>
      <c r="B361" t="str">
        <f>before!B361</f>
        <v>gldm</v>
      </c>
      <c r="C361" t="str">
        <f>before!C361</f>
        <v>DependenceNonUniformityNormalized</v>
      </c>
      <c r="D361">
        <f>before!D361</f>
        <v>0.19045679711653399</v>
      </c>
      <c r="E361">
        <f>before!E361</f>
        <v>0.19045679711653399</v>
      </c>
      <c r="F361">
        <f>before!F361</f>
        <v>0.211264528187842</v>
      </c>
      <c r="G361">
        <f>before!G361</f>
        <v>0.20798008251553199</v>
      </c>
      <c r="H361">
        <f>before!H361</f>
        <v>0.216217382980296</v>
      </c>
      <c r="I361">
        <f>before!I361</f>
        <v>0.21276292755227799</v>
      </c>
      <c r="J361">
        <f>before!J361</f>
        <v>0.19720886536224699</v>
      </c>
      <c r="K361">
        <f>before!K361</f>
        <v>0.21084710638859799</v>
      </c>
      <c r="L361">
        <f>before!L361</f>
        <v>0.18890411775798799</v>
      </c>
      <c r="M361">
        <f>before!M361</f>
        <v>0.17779619588399301</v>
      </c>
      <c r="N361">
        <f>before!N361</f>
        <v>0.18881860887066099</v>
      </c>
      <c r="O361">
        <f>before!O361</f>
        <v>0.20524378690496001</v>
      </c>
      <c r="P361">
        <f>before!P361</f>
        <v>0.17909165105955699</v>
      </c>
      <c r="Q361">
        <f>before!Q361</f>
        <v>0.21450030631834499</v>
      </c>
      <c r="R361">
        <f>before!R361</f>
        <v>0.21956605858695799</v>
      </c>
      <c r="S361">
        <f>before!S361</f>
        <v>0.21381735434393601</v>
      </c>
      <c r="T361">
        <f>before!T361</f>
        <v>0.20213112881206899</v>
      </c>
      <c r="U361">
        <f>before!U361</f>
        <v>0.188146373694483</v>
      </c>
    </row>
    <row r="362" spans="1:21" x14ac:dyDescent="0.2">
      <c r="A362" t="str">
        <f>before!A362</f>
        <v>wavelet-LHH</v>
      </c>
      <c r="B362" t="str">
        <f>before!B362</f>
        <v>gldm</v>
      </c>
      <c r="C362" t="str">
        <f>before!C362</f>
        <v>DependenceVariance</v>
      </c>
      <c r="D362">
        <f>before!D362</f>
        <v>2.2473029604144901</v>
      </c>
      <c r="E362">
        <f>before!E362</f>
        <v>2.2473029604144901</v>
      </c>
      <c r="F362">
        <f>before!F362</f>
        <v>1.7971424011863499</v>
      </c>
      <c r="G362">
        <f>before!G362</f>
        <v>1.82490239131886</v>
      </c>
      <c r="H362">
        <f>before!H362</f>
        <v>1.7142385413149701</v>
      </c>
      <c r="I362">
        <f>before!I362</f>
        <v>1.80222666583928</v>
      </c>
      <c r="J362">
        <f>before!J362</f>
        <v>2.0900525158347101</v>
      </c>
      <c r="K362">
        <f>before!K362</f>
        <v>1.8310390078890799</v>
      </c>
      <c r="L362">
        <f>before!L362</f>
        <v>2.30360415636475</v>
      </c>
      <c r="M362">
        <f>before!M362</f>
        <v>2.64286704504861</v>
      </c>
      <c r="N362">
        <f>before!N362</f>
        <v>2.3011099215009199</v>
      </c>
      <c r="O362">
        <f>before!O362</f>
        <v>1.9266660746115101</v>
      </c>
      <c r="P362">
        <f>before!P362</f>
        <v>2.64714941673232</v>
      </c>
      <c r="Q362">
        <f>before!Q362</f>
        <v>1.8185554933333701</v>
      </c>
      <c r="R362">
        <f>before!R362</f>
        <v>1.67669190690262</v>
      </c>
      <c r="S362">
        <f>before!S362</f>
        <v>1.7430312692488501</v>
      </c>
      <c r="T362">
        <f>before!T362</f>
        <v>1.9283458281271599</v>
      </c>
      <c r="U362">
        <f>before!U362</f>
        <v>2.2431813596862802</v>
      </c>
    </row>
    <row r="363" spans="1:21" x14ac:dyDescent="0.2">
      <c r="A363" t="str">
        <f>before!A363</f>
        <v>wavelet-LHH</v>
      </c>
      <c r="B363" t="str">
        <f>before!B363</f>
        <v>gldm</v>
      </c>
      <c r="C363" t="str">
        <f>before!C363</f>
        <v>GrayLevelNonUniformity</v>
      </c>
      <c r="D363">
        <f>before!D363</f>
        <v>6243.1082812750201</v>
      </c>
      <c r="E363">
        <f>before!E363</f>
        <v>6243.1082812750201</v>
      </c>
      <c r="F363">
        <f>before!F363</f>
        <v>4838.6990582634699</v>
      </c>
      <c r="G363">
        <f>before!G363</f>
        <v>6367.2132306725298</v>
      </c>
      <c r="H363">
        <f>before!H363</f>
        <v>4239.5038942648098</v>
      </c>
      <c r="I363">
        <f>before!I363</f>
        <v>4856.1471043666697</v>
      </c>
      <c r="J363">
        <f>before!J363</f>
        <v>4322.5390851187003</v>
      </c>
      <c r="K363">
        <f>before!K363</f>
        <v>4022.6712294673898</v>
      </c>
      <c r="L363">
        <f>before!L363</f>
        <v>3214.0077784691898</v>
      </c>
      <c r="M363">
        <f>before!M363</f>
        <v>3451.8143955884402</v>
      </c>
      <c r="N363">
        <f>before!N363</f>
        <v>4889.9457966864302</v>
      </c>
      <c r="O363">
        <f>before!O363</f>
        <v>4787.8194458964899</v>
      </c>
      <c r="P363">
        <f>before!P363</f>
        <v>4039.0686737994502</v>
      </c>
      <c r="Q363">
        <f>before!Q363</f>
        <v>4137.5160822248999</v>
      </c>
      <c r="R363">
        <f>before!R363</f>
        <v>5530.4006149394099</v>
      </c>
      <c r="S363">
        <f>before!S363</f>
        <v>4531.14773103676</v>
      </c>
      <c r="T363">
        <f>before!T363</f>
        <v>3528.1632653061201</v>
      </c>
      <c r="U363">
        <f>before!U363</f>
        <v>3581.0136833286701</v>
      </c>
    </row>
    <row r="364" spans="1:21" x14ac:dyDescent="0.2">
      <c r="A364" t="str">
        <f>before!A364</f>
        <v>wavelet-LHH</v>
      </c>
      <c r="B364" t="str">
        <f>before!B364</f>
        <v>gldm</v>
      </c>
      <c r="C364" t="str">
        <f>before!C364</f>
        <v>GrayLevelVariance</v>
      </c>
      <c r="D364">
        <f>before!D364</f>
        <v>0.24999566389255801</v>
      </c>
      <c r="E364">
        <f>before!E364</f>
        <v>0.24999566389255801</v>
      </c>
      <c r="F364">
        <f>before!F364</f>
        <v>0.249627493621883</v>
      </c>
      <c r="G364">
        <f>before!G364</f>
        <v>0.24987377315082701</v>
      </c>
      <c r="H364">
        <f>before!H364</f>
        <v>0.24985226019206899</v>
      </c>
      <c r="I364">
        <f>before!I364</f>
        <v>0.24934721253397901</v>
      </c>
      <c r="J364">
        <f>before!J364</f>
        <v>0.24970821742219401</v>
      </c>
      <c r="K364">
        <f>before!K364</f>
        <v>0.249709356056035</v>
      </c>
      <c r="L364">
        <f>before!L364</f>
        <v>0.24999939495416901</v>
      </c>
      <c r="M364">
        <f>before!M364</f>
        <v>0.24954183749902401</v>
      </c>
      <c r="N364">
        <f>before!N364</f>
        <v>0.249951636495886</v>
      </c>
      <c r="O364">
        <f>before!O364</f>
        <v>0.249721931735677</v>
      </c>
      <c r="P364">
        <f>before!P364</f>
        <v>0.24875163760889199</v>
      </c>
      <c r="Q364">
        <f>before!Q364</f>
        <v>0.24984787894649799</v>
      </c>
      <c r="R364">
        <f>before!R364</f>
        <v>0.24993666960845401</v>
      </c>
      <c r="S364">
        <f>before!S364</f>
        <v>0.24985382957730101</v>
      </c>
      <c r="T364">
        <f>before!T364</f>
        <v>0.249988430746448</v>
      </c>
      <c r="U364">
        <f>before!U364</f>
        <v>0.249999044727123</v>
      </c>
    </row>
    <row r="365" spans="1:21" x14ac:dyDescent="0.2">
      <c r="A365" t="str">
        <f>before!A365</f>
        <v>wavelet-LHH</v>
      </c>
      <c r="B365" t="str">
        <f>before!B365</f>
        <v>gldm</v>
      </c>
      <c r="C365" t="str">
        <f>before!C365</f>
        <v>HighGrayLevelEmphasis</v>
      </c>
      <c r="D365">
        <f>before!D365</f>
        <v>2.4937530033637598</v>
      </c>
      <c r="E365">
        <f>before!E365</f>
        <v>2.4937530033637598</v>
      </c>
      <c r="F365">
        <f>before!F365</f>
        <v>2.4420987271033798</v>
      </c>
      <c r="G365">
        <f>before!G365</f>
        <v>2.4662947831552402</v>
      </c>
      <c r="H365">
        <f>before!H365</f>
        <v>2.5364644795846099</v>
      </c>
      <c r="I365">
        <f>before!I365</f>
        <v>2.57664911737379</v>
      </c>
      <c r="J365">
        <f>before!J365</f>
        <v>2.44875506658946</v>
      </c>
      <c r="K365">
        <f>before!K365</f>
        <v>2.44885515181682</v>
      </c>
      <c r="L365">
        <f>before!L365</f>
        <v>2.50233354075917</v>
      </c>
      <c r="M365">
        <f>before!M365</f>
        <v>2.5642141924248998</v>
      </c>
      <c r="N365">
        <f>before!N365</f>
        <v>2.5208631622008499</v>
      </c>
      <c r="O365">
        <f>before!O365</f>
        <v>2.4499738630423402</v>
      </c>
      <c r="P365">
        <f>before!P365</f>
        <v>2.6059965165464001</v>
      </c>
      <c r="Q365">
        <f>before!Q365</f>
        <v>2.5370012091898402</v>
      </c>
      <c r="R365">
        <f>before!R365</f>
        <v>2.5238741182853999</v>
      </c>
      <c r="S365">
        <f>before!S365</f>
        <v>2.5362702881748902</v>
      </c>
      <c r="T365">
        <f>before!T365</f>
        <v>2.4897959183673399</v>
      </c>
      <c r="U365">
        <f>before!U365</f>
        <v>2.5029321418598101</v>
      </c>
    </row>
    <row r="366" spans="1:21" x14ac:dyDescent="0.2">
      <c r="A366" t="str">
        <f>before!A366</f>
        <v>wavelet-LHH</v>
      </c>
      <c r="B366" t="str">
        <f>before!B366</f>
        <v>gldm</v>
      </c>
      <c r="C366" t="str">
        <f>before!C366</f>
        <v>LargeDependenceEmphasis</v>
      </c>
      <c r="D366">
        <f>before!D366</f>
        <v>25.740989908697699</v>
      </c>
      <c r="E366">
        <f>before!E366</f>
        <v>25.740989908697699</v>
      </c>
      <c r="F366">
        <f>before!F366</f>
        <v>22.599917209976098</v>
      </c>
      <c r="G366">
        <f>before!G366</f>
        <v>23.4085480829666</v>
      </c>
      <c r="H366">
        <f>before!H366</f>
        <v>21.984422940759899</v>
      </c>
      <c r="I366">
        <f>before!I366</f>
        <v>21.836791576339401</v>
      </c>
      <c r="J366">
        <f>before!J366</f>
        <v>24.759119861030602</v>
      </c>
      <c r="K366">
        <f>before!K366</f>
        <v>23.340965654554498</v>
      </c>
      <c r="L366">
        <f>before!L366</f>
        <v>25.414747977598001</v>
      </c>
      <c r="M366">
        <f>before!M366</f>
        <v>26.8682339283122</v>
      </c>
      <c r="N366">
        <f>before!N366</f>
        <v>26.188791163837099</v>
      </c>
      <c r="O366">
        <f>before!O366</f>
        <v>24.343648719289</v>
      </c>
      <c r="P366">
        <f>before!P366</f>
        <v>28.069420253794402</v>
      </c>
      <c r="Q366">
        <f>before!Q366</f>
        <v>23.282224909310699</v>
      </c>
      <c r="R366">
        <f>before!R366</f>
        <v>22.849339844456502</v>
      </c>
      <c r="S366">
        <f>before!S366</f>
        <v>23.125869493209599</v>
      </c>
      <c r="T366">
        <f>before!T366</f>
        <v>24.2491496598639</v>
      </c>
      <c r="U366">
        <f>before!U366</f>
        <v>25.297123708461299</v>
      </c>
    </row>
    <row r="367" spans="1:21" x14ac:dyDescent="0.2">
      <c r="A367" t="str">
        <f>before!A367</f>
        <v>wavelet-LHH</v>
      </c>
      <c r="B367" t="str">
        <f>before!B367</f>
        <v>gldm</v>
      </c>
      <c r="C367" t="str">
        <f>before!C367</f>
        <v>LargeDependenceHighGrayLevelEmphasis</v>
      </c>
      <c r="D367">
        <f>before!D367</f>
        <v>63.637433925997101</v>
      </c>
      <c r="E367">
        <f>before!E367</f>
        <v>63.637433925997101</v>
      </c>
      <c r="F367">
        <f>before!F367</f>
        <v>52.625685604884602</v>
      </c>
      <c r="G367">
        <f>before!G367</f>
        <v>56.125942803268302</v>
      </c>
      <c r="H367">
        <f>before!H367</f>
        <v>57.002360160490902</v>
      </c>
      <c r="I367">
        <f>before!I367</f>
        <v>59.266026633632698</v>
      </c>
      <c r="J367">
        <f>before!J367</f>
        <v>58.417486971627099</v>
      </c>
      <c r="K367">
        <f>before!K367</f>
        <v>55.181060228969599</v>
      </c>
      <c r="L367">
        <f>before!L367</f>
        <v>64.224797759800794</v>
      </c>
      <c r="M367">
        <f>before!M367</f>
        <v>72.413292700623998</v>
      </c>
      <c r="N367">
        <f>before!N367</f>
        <v>66.971671098384107</v>
      </c>
      <c r="O367">
        <f>before!O367</f>
        <v>57.256455828541498</v>
      </c>
      <c r="P367">
        <f>before!P367</f>
        <v>78.260636974371707</v>
      </c>
      <c r="Q367">
        <f>before!Q367</f>
        <v>60.912091898428002</v>
      </c>
      <c r="R367">
        <f>before!R367</f>
        <v>58.5745161873756</v>
      </c>
      <c r="S367">
        <f>before!S367</f>
        <v>60.057966213978098</v>
      </c>
      <c r="T367">
        <f>before!T367</f>
        <v>59.741496598639401</v>
      </c>
      <c r="U367">
        <f>before!U367</f>
        <v>63.383133203015902</v>
      </c>
    </row>
    <row r="368" spans="1:21" x14ac:dyDescent="0.2">
      <c r="A368" t="str">
        <f>before!A368</f>
        <v>wavelet-LHH</v>
      </c>
      <c r="B368" t="str">
        <f>before!B368</f>
        <v>gldm</v>
      </c>
      <c r="C368" t="str">
        <f>before!C368</f>
        <v>LargeDependenceLowGrayLevelEmphasis</v>
      </c>
      <c r="D368">
        <f>before!D368</f>
        <v>16.266878904372899</v>
      </c>
      <c r="E368">
        <f>before!E368</f>
        <v>16.266878904372899</v>
      </c>
      <c r="F368">
        <f>before!F368</f>
        <v>15.093475111249001</v>
      </c>
      <c r="G368">
        <f>before!G368</f>
        <v>15.229199402891201</v>
      </c>
      <c r="H368">
        <f>before!H368</f>
        <v>13.2299386358272</v>
      </c>
      <c r="I368">
        <f>before!I368</f>
        <v>12.4794828120161</v>
      </c>
      <c r="J368">
        <f>before!J368</f>
        <v>16.344528083381501</v>
      </c>
      <c r="K368">
        <f>before!K368</f>
        <v>15.380942010950699</v>
      </c>
      <c r="L368">
        <f>before!L368</f>
        <v>15.712235532047201</v>
      </c>
      <c r="M368">
        <f>before!M368</f>
        <v>15.481969235234301</v>
      </c>
      <c r="N368">
        <f>before!N368</f>
        <v>15.993071180200401</v>
      </c>
      <c r="O368">
        <f>before!O368</f>
        <v>16.1154469419759</v>
      </c>
      <c r="P368">
        <f>before!P368</f>
        <v>15.521616073650099</v>
      </c>
      <c r="Q368">
        <f>before!Q368</f>
        <v>13.8747581620314</v>
      </c>
      <c r="R368">
        <f>before!R368</f>
        <v>13.9180457587267</v>
      </c>
      <c r="S368">
        <f>before!S368</f>
        <v>13.892845313017499</v>
      </c>
      <c r="T368">
        <f>before!T368</f>
        <v>15.37606292517</v>
      </c>
      <c r="U368">
        <f>before!U368</f>
        <v>15.775621334822601</v>
      </c>
    </row>
    <row r="369" spans="1:21" x14ac:dyDescent="0.2">
      <c r="A369" t="str">
        <f>before!A369</f>
        <v>wavelet-LHH</v>
      </c>
      <c r="B369" t="str">
        <f>before!B369</f>
        <v>gldm</v>
      </c>
      <c r="C369" t="str">
        <f>before!C369</f>
        <v>LowGrayLevelEmphasis</v>
      </c>
      <c r="D369">
        <f>before!D369</f>
        <v>0.62656174915905805</v>
      </c>
      <c r="E369">
        <f>before!E369</f>
        <v>0.62656174915905805</v>
      </c>
      <c r="F369">
        <f>before!F369</f>
        <v>0.63947531822415404</v>
      </c>
      <c r="G369">
        <f>before!G369</f>
        <v>0.63342630421118795</v>
      </c>
      <c r="H369">
        <f>before!H369</f>
        <v>0.61588388010384698</v>
      </c>
      <c r="I369">
        <f>before!I369</f>
        <v>0.60583772065654995</v>
      </c>
      <c r="J369">
        <f>before!J369</f>
        <v>0.63781123335263401</v>
      </c>
      <c r="K369">
        <f>before!K369</f>
        <v>0.637786212045793</v>
      </c>
      <c r="L369">
        <f>before!L369</f>
        <v>0.62441661481020505</v>
      </c>
      <c r="M369">
        <f>before!M369</f>
        <v>0.60894645189377405</v>
      </c>
      <c r="N369">
        <f>before!N369</f>
        <v>0.61978420944978496</v>
      </c>
      <c r="O369">
        <f>before!O369</f>
        <v>0.63750653423941395</v>
      </c>
      <c r="P369">
        <f>before!P369</f>
        <v>0.59850087086339798</v>
      </c>
      <c r="Q369">
        <f>before!Q369</f>
        <v>0.61574969770253896</v>
      </c>
      <c r="R369">
        <f>before!R369</f>
        <v>0.61903147042864803</v>
      </c>
      <c r="S369">
        <f>before!S369</f>
        <v>0.61593242795627601</v>
      </c>
      <c r="T369">
        <f>before!T369</f>
        <v>0.62755102040816302</v>
      </c>
      <c r="U369">
        <f>before!U369</f>
        <v>0.62426696453504604</v>
      </c>
    </row>
    <row r="370" spans="1:21" x14ac:dyDescent="0.2">
      <c r="A370" t="str">
        <f>before!A370</f>
        <v>wavelet-LHH</v>
      </c>
      <c r="B370" t="str">
        <f>before!B370</f>
        <v>gldm</v>
      </c>
      <c r="C370" t="str">
        <f>before!C370</f>
        <v>SmallDependenceEmphasis</v>
      </c>
      <c r="D370">
        <f>before!D370</f>
        <v>6.0524764569272901E-2</v>
      </c>
      <c r="E370">
        <f>before!E370</f>
        <v>6.0524764569272901E-2</v>
      </c>
      <c r="F370">
        <f>before!F370</f>
        <v>6.5224211964884496E-2</v>
      </c>
      <c r="G370">
        <f>before!G370</f>
        <v>6.3391361842185398E-2</v>
      </c>
      <c r="H370">
        <f>before!H370</f>
        <v>6.6021438912368599E-2</v>
      </c>
      <c r="I370">
        <f>before!I370</f>
        <v>6.7647418380884797E-2</v>
      </c>
      <c r="J370">
        <f>before!J370</f>
        <v>6.1374387187588503E-2</v>
      </c>
      <c r="K370">
        <f>before!K370</f>
        <v>6.2218136457244902E-2</v>
      </c>
      <c r="L370">
        <f>before!L370</f>
        <v>6.1918461706688202E-2</v>
      </c>
      <c r="M370">
        <f>before!M370</f>
        <v>6.0487981423401803E-2</v>
      </c>
      <c r="N370">
        <f>before!N370</f>
        <v>5.8665839884282103E-2</v>
      </c>
      <c r="O370">
        <f>before!O370</f>
        <v>6.1694321991250203E-2</v>
      </c>
      <c r="P370">
        <f>before!P370</f>
        <v>5.7263901019477197E-2</v>
      </c>
      <c r="Q370">
        <f>before!Q370</f>
        <v>6.2091192039088902E-2</v>
      </c>
      <c r="R370">
        <f>before!R370</f>
        <v>6.2752207436466895E-2</v>
      </c>
      <c r="S370">
        <f>before!S370</f>
        <v>6.2700923288031604E-2</v>
      </c>
      <c r="T370">
        <f>before!T370</f>
        <v>6.2141834544926902E-2</v>
      </c>
      <c r="U370">
        <f>before!U370</f>
        <v>6.2313144225855599E-2</v>
      </c>
    </row>
    <row r="371" spans="1:21" x14ac:dyDescent="0.2">
      <c r="A371" t="str">
        <f>before!A371</f>
        <v>wavelet-LHH</v>
      </c>
      <c r="B371" t="str">
        <f>before!B371</f>
        <v>gldm</v>
      </c>
      <c r="C371" t="str">
        <f>before!C371</f>
        <v>SmallDependenceHighGrayLevelEmphasis</v>
      </c>
      <c r="D371">
        <f>before!D371</f>
        <v>0.15229092013894499</v>
      </c>
      <c r="E371">
        <f>before!E371</f>
        <v>0.15229092013894499</v>
      </c>
      <c r="F371">
        <f>before!F371</f>
        <v>0.167581241067877</v>
      </c>
      <c r="G371">
        <f>before!G371</f>
        <v>0.16023262634618801</v>
      </c>
      <c r="H371">
        <f>before!H371</f>
        <v>0.16118556138222001</v>
      </c>
      <c r="I371">
        <f>before!I371</f>
        <v>0.163296644681868</v>
      </c>
      <c r="J371">
        <f>before!J371</f>
        <v>0.15657825189952801</v>
      </c>
      <c r="K371">
        <f>before!K371</f>
        <v>0.15847809207034499</v>
      </c>
      <c r="L371">
        <f>before!L371</f>
        <v>0.15615038792199901</v>
      </c>
      <c r="M371">
        <f>before!M371</f>
        <v>0.149546891927896</v>
      </c>
      <c r="N371">
        <f>before!N371</f>
        <v>0.147886270258313</v>
      </c>
      <c r="O371">
        <f>before!O371</f>
        <v>0.154784381146119</v>
      </c>
      <c r="P371">
        <f>before!P371</f>
        <v>0.14293677846508299</v>
      </c>
      <c r="Q371">
        <f>before!Q371</f>
        <v>0.15245373620696401</v>
      </c>
      <c r="R371">
        <f>before!R371</f>
        <v>0.15520158262674699</v>
      </c>
      <c r="S371">
        <f>before!S371</f>
        <v>0.15585120320665499</v>
      </c>
      <c r="T371">
        <f>before!T371</f>
        <v>0.154750995339661</v>
      </c>
      <c r="U371">
        <f>before!U371</f>
        <v>0.154687730796808</v>
      </c>
    </row>
    <row r="372" spans="1:21" x14ac:dyDescent="0.2">
      <c r="A372" t="str">
        <f>before!A372</f>
        <v>wavelet-LHH</v>
      </c>
      <c r="B372" t="str">
        <f>before!B372</f>
        <v>gldm</v>
      </c>
      <c r="C372" t="str">
        <f>before!C372</f>
        <v>SmallDependenceLowGrayLevelEmphasis</v>
      </c>
      <c r="D372">
        <f>before!D372</f>
        <v>3.7583225676854799E-2</v>
      </c>
      <c r="E372">
        <f>before!E372</f>
        <v>3.7583225676854799E-2</v>
      </c>
      <c r="F372">
        <f>before!F372</f>
        <v>3.96349546891362E-2</v>
      </c>
      <c r="G372">
        <f>before!G372</f>
        <v>3.9181045716184602E-2</v>
      </c>
      <c r="H372">
        <f>before!H372</f>
        <v>4.2230408294905597E-2</v>
      </c>
      <c r="I372">
        <f>before!I372</f>
        <v>4.3735111805638903E-2</v>
      </c>
      <c r="J372">
        <f>before!J372</f>
        <v>3.7573421009603501E-2</v>
      </c>
      <c r="K372">
        <f>before!K372</f>
        <v>3.8153147553969702E-2</v>
      </c>
      <c r="L372">
        <f>before!L372</f>
        <v>3.8360480152860497E-2</v>
      </c>
      <c r="M372">
        <f>before!M372</f>
        <v>3.82232537972782E-2</v>
      </c>
      <c r="N372">
        <f>before!N372</f>
        <v>3.63607322907743E-2</v>
      </c>
      <c r="O372">
        <f>before!O372</f>
        <v>3.8421807202532902E-2</v>
      </c>
      <c r="P372">
        <f>before!P372</f>
        <v>3.5845681658075501E-2</v>
      </c>
      <c r="Q372">
        <f>before!Q372</f>
        <v>3.9500555997119997E-2</v>
      </c>
      <c r="R372">
        <f>before!R372</f>
        <v>3.9639863638896801E-2</v>
      </c>
      <c r="S372">
        <f>before!S372</f>
        <v>3.9413353308375601E-2</v>
      </c>
      <c r="T372">
        <f>before!T372</f>
        <v>3.8989544346243202E-2</v>
      </c>
      <c r="U372">
        <f>before!U372</f>
        <v>3.9219497583117401E-2</v>
      </c>
    </row>
    <row r="373" spans="1:21" x14ac:dyDescent="0.2">
      <c r="A373" t="str">
        <f>before!A373</f>
        <v>wavelet-LHH</v>
      </c>
      <c r="B373" t="str">
        <f>before!B373</f>
        <v>glrlm</v>
      </c>
      <c r="C373" t="str">
        <f>before!C373</f>
        <v>GrayLevelNonUniformity</v>
      </c>
      <c r="D373">
        <f>before!D373</f>
        <v>3240.9222058720102</v>
      </c>
      <c r="E373">
        <f>before!E373</f>
        <v>3240.9222058720102</v>
      </c>
      <c r="F373">
        <f>before!F373</f>
        <v>2680.89425056237</v>
      </c>
      <c r="G373">
        <f>before!G373</f>
        <v>3463.7563124480498</v>
      </c>
      <c r="H373">
        <f>before!H373</f>
        <v>2382.14023189315</v>
      </c>
      <c r="I373">
        <f>before!I373</f>
        <v>2739.0196123058199</v>
      </c>
      <c r="J373">
        <f>before!J373</f>
        <v>2287.6266536468802</v>
      </c>
      <c r="K373">
        <f>before!K373</f>
        <v>2190.8978646118399</v>
      </c>
      <c r="L373">
        <f>before!L373</f>
        <v>1684.39930324754</v>
      </c>
      <c r="M373">
        <f>before!M373</f>
        <v>1756.40023706542</v>
      </c>
      <c r="N373">
        <f>before!N373</f>
        <v>2513.2696573111002</v>
      </c>
      <c r="O373">
        <f>before!O373</f>
        <v>2549.8848099775</v>
      </c>
      <c r="P373">
        <f>before!P373</f>
        <v>1988.37890004004</v>
      </c>
      <c r="Q373">
        <f>before!Q373</f>
        <v>2257.26872379935</v>
      </c>
      <c r="R373">
        <f>before!R373</f>
        <v>3040.0182597118901</v>
      </c>
      <c r="S373">
        <f>before!S373</f>
        <v>2477.0456627296599</v>
      </c>
      <c r="T373">
        <f>before!T373</f>
        <v>1885.5078661609</v>
      </c>
      <c r="U373">
        <f>before!U373</f>
        <v>1879.3803980549201</v>
      </c>
    </row>
    <row r="374" spans="1:21" x14ac:dyDescent="0.2">
      <c r="A374" t="str">
        <f>before!A374</f>
        <v>wavelet-LHH</v>
      </c>
      <c r="B374" t="str">
        <f>before!B374</f>
        <v>glrlm</v>
      </c>
      <c r="C374" t="str">
        <f>before!C374</f>
        <v>GrayLevelNonUniformityNormalized</v>
      </c>
      <c r="D374">
        <f>before!D374</f>
        <v>0.50000830250685402</v>
      </c>
      <c r="E374">
        <f>before!E374</f>
        <v>0.50000830250685402</v>
      </c>
      <c r="F374">
        <f>before!F374</f>
        <v>0.50000356497507503</v>
      </c>
      <c r="G374">
        <f>before!G374</f>
        <v>0.50000116392981697</v>
      </c>
      <c r="H374">
        <f>before!H374</f>
        <v>0.50000365792517298</v>
      </c>
      <c r="I374">
        <f>before!I374</f>
        <v>0.50000366214699299</v>
      </c>
      <c r="J374">
        <f>before!J374</f>
        <v>0.50000035814265797</v>
      </c>
      <c r="K374">
        <f>before!K374</f>
        <v>0.50000613814307304</v>
      </c>
      <c r="L374">
        <f>before!L374</f>
        <v>0.50000720665072995</v>
      </c>
      <c r="M374">
        <f>before!M374</f>
        <v>0.50000758239888199</v>
      </c>
      <c r="N374">
        <f>before!N374</f>
        <v>0.50000359843519704</v>
      </c>
      <c r="O374">
        <f>before!O374</f>
        <v>0.500001781389802</v>
      </c>
      <c r="P374">
        <f>before!P374</f>
        <v>0.50000086259266696</v>
      </c>
      <c r="Q374">
        <f>before!Q374</f>
        <v>0.50000456164062501</v>
      </c>
      <c r="R374">
        <f>before!R374</f>
        <v>0.50000379686195096</v>
      </c>
      <c r="S374">
        <f>before!S374</f>
        <v>0.50000972829603496</v>
      </c>
      <c r="T374">
        <f>before!T374</f>
        <v>0.50000266783684</v>
      </c>
      <c r="U374">
        <f>before!U374</f>
        <v>0.50000202831062202</v>
      </c>
    </row>
    <row r="375" spans="1:21" x14ac:dyDescent="0.2">
      <c r="A375" t="str">
        <f>before!A375</f>
        <v>wavelet-LHH</v>
      </c>
      <c r="B375" t="str">
        <f>before!B375</f>
        <v>glrlm</v>
      </c>
      <c r="C375" t="str">
        <f>before!C375</f>
        <v>GrayLevelVariance</v>
      </c>
      <c r="D375">
        <f>before!D375</f>
        <v>0.24999584874657199</v>
      </c>
      <c r="E375">
        <f>before!E375</f>
        <v>0.24999584874657199</v>
      </c>
      <c r="F375">
        <f>before!F375</f>
        <v>0.24999821751246201</v>
      </c>
      <c r="G375">
        <f>before!G375</f>
        <v>0.24999941803509099</v>
      </c>
      <c r="H375">
        <f>before!H375</f>
        <v>0.24999817103741301</v>
      </c>
      <c r="I375">
        <f>before!I375</f>
        <v>0.24999816892650301</v>
      </c>
      <c r="J375">
        <f>before!J375</f>
        <v>0.24999982092867001</v>
      </c>
      <c r="K375">
        <f>before!K375</f>
        <v>0.24999693092846301</v>
      </c>
      <c r="L375">
        <f>before!L375</f>
        <v>0.249996396674634</v>
      </c>
      <c r="M375">
        <f>before!M375</f>
        <v>0.24999620880055801</v>
      </c>
      <c r="N375">
        <f>before!N375</f>
        <v>0.24999820078240101</v>
      </c>
      <c r="O375">
        <f>before!O375</f>
        <v>0.249999109305098</v>
      </c>
      <c r="P375">
        <f>before!P375</f>
        <v>0.24999956870366599</v>
      </c>
      <c r="Q375">
        <f>before!Q375</f>
        <v>0.24999771917968699</v>
      </c>
      <c r="R375">
        <f>before!R375</f>
        <v>0.24999810156902399</v>
      </c>
      <c r="S375">
        <f>before!S375</f>
        <v>0.24999513585198199</v>
      </c>
      <c r="T375">
        <f>before!T375</f>
        <v>0.249998666081579</v>
      </c>
      <c r="U375">
        <f>before!U375</f>
        <v>0.24999898584468899</v>
      </c>
    </row>
    <row r="376" spans="1:21" x14ac:dyDescent="0.2">
      <c r="A376" t="str">
        <f>before!A376</f>
        <v>wavelet-LHH</v>
      </c>
      <c r="B376" t="str">
        <f>before!B376</f>
        <v>glrlm</v>
      </c>
      <c r="C376" t="str">
        <f>before!C376</f>
        <v>HighGrayLevelRunEmphasis</v>
      </c>
      <c r="D376">
        <f>before!D376</f>
        <v>2.5058499367767602</v>
      </c>
      <c r="E376">
        <f>before!E376</f>
        <v>2.5058499367767602</v>
      </c>
      <c r="F376">
        <f>before!F376</f>
        <v>2.5034486553354802</v>
      </c>
      <c r="G376">
        <f>before!G376</f>
        <v>2.50205774282598</v>
      </c>
      <c r="H376">
        <f>before!H376</f>
        <v>2.5035106740287398</v>
      </c>
      <c r="I376">
        <f>before!I376</f>
        <v>2.50402295881982</v>
      </c>
      <c r="J376">
        <f>before!J376</f>
        <v>2.4989264183851301</v>
      </c>
      <c r="K376">
        <f>before!K376</f>
        <v>2.4950621296320601</v>
      </c>
      <c r="L376">
        <f>before!L376</f>
        <v>2.4945206178894801</v>
      </c>
      <c r="M376">
        <f>before!M376</f>
        <v>2.4941942101528598</v>
      </c>
      <c r="N376">
        <f>before!N376</f>
        <v>2.5036383213545901</v>
      </c>
      <c r="O376">
        <f>before!O376</f>
        <v>2.50260645919156</v>
      </c>
      <c r="P376">
        <f>before!P376</f>
        <v>2.5006185596177102</v>
      </c>
      <c r="Q376">
        <f>before!Q376</f>
        <v>2.4957524247399698</v>
      </c>
      <c r="R376">
        <f>before!R376</f>
        <v>2.5031379051149201</v>
      </c>
      <c r="S376">
        <f>before!S376</f>
        <v>2.5059452767010701</v>
      </c>
      <c r="T376">
        <f>before!T376</f>
        <v>2.5021437718018</v>
      </c>
      <c r="U376">
        <f>before!U376</f>
        <v>2.50178647091971</v>
      </c>
    </row>
    <row r="377" spans="1:21" x14ac:dyDescent="0.2">
      <c r="A377" t="str">
        <f>before!A377</f>
        <v>wavelet-LHH</v>
      </c>
      <c r="B377" t="str">
        <f>before!B377</f>
        <v>glrlm</v>
      </c>
      <c r="C377" t="str">
        <f>before!C377</f>
        <v>LongRunEmphasis</v>
      </c>
      <c r="D377">
        <f>before!D377</f>
        <v>7.2299945078265297</v>
      </c>
      <c r="E377">
        <f>before!E377</f>
        <v>7.2299945078265297</v>
      </c>
      <c r="F377">
        <f>before!F377</f>
        <v>6.0503269208500603</v>
      </c>
      <c r="G377">
        <f>before!G377</f>
        <v>6.1721906533603201</v>
      </c>
      <c r="H377">
        <f>before!H377</f>
        <v>5.8392880174804702</v>
      </c>
      <c r="I377">
        <f>before!I377</f>
        <v>6.0950206670148299</v>
      </c>
      <c r="J377">
        <f>before!J377</f>
        <v>6.6074408147215404</v>
      </c>
      <c r="K377">
        <f>before!K377</f>
        <v>6.2029249650302098</v>
      </c>
      <c r="L377">
        <f>before!L377</f>
        <v>6.82230975412961</v>
      </c>
      <c r="M377">
        <f>before!M377</f>
        <v>7.9794463606393098</v>
      </c>
      <c r="N377">
        <f>before!N377</f>
        <v>7.1553135177169596</v>
      </c>
      <c r="O377">
        <f>before!O377</f>
        <v>6.3825016043142497</v>
      </c>
      <c r="P377">
        <f>before!P377</f>
        <v>7.4834766814970104</v>
      </c>
      <c r="Q377">
        <f>before!Q377</f>
        <v>5.7902394541257003</v>
      </c>
      <c r="R377">
        <f>before!R377</f>
        <v>5.7665053763258003</v>
      </c>
      <c r="S377">
        <f>before!S377</f>
        <v>5.8935755478824499</v>
      </c>
      <c r="T377">
        <f>before!T377</f>
        <v>6.0065463780859396</v>
      </c>
      <c r="U377">
        <f>before!U377</f>
        <v>6.6159409866724497</v>
      </c>
    </row>
    <row r="378" spans="1:21" x14ac:dyDescent="0.2">
      <c r="A378" t="str">
        <f>before!A378</f>
        <v>wavelet-LHH</v>
      </c>
      <c r="B378" t="str">
        <f>before!B378</f>
        <v>glrlm</v>
      </c>
      <c r="C378" t="str">
        <f>before!C378</f>
        <v>LongRunHighGrayLevelEmphasis</v>
      </c>
      <c r="D378">
        <f>before!D378</f>
        <v>18.009368080701702</v>
      </c>
      <c r="E378">
        <f>before!E378</f>
        <v>18.009368080701702</v>
      </c>
      <c r="F378">
        <f>before!F378</f>
        <v>14.1762002908747</v>
      </c>
      <c r="G378">
        <f>before!G378</f>
        <v>14.9227664392323</v>
      </c>
      <c r="H378">
        <f>before!H378</f>
        <v>15.1394607391438</v>
      </c>
      <c r="I378">
        <f>before!I378</f>
        <v>16.301521158346802</v>
      </c>
      <c r="J378">
        <f>before!J378</f>
        <v>15.7519295746977</v>
      </c>
      <c r="K378">
        <f>before!K378</f>
        <v>14.881150424629</v>
      </c>
      <c r="L378">
        <f>before!L378</f>
        <v>17.3677896331025</v>
      </c>
      <c r="M378">
        <f>before!M378</f>
        <v>21.670672029138501</v>
      </c>
      <c r="N378">
        <f>before!N378</f>
        <v>18.261786860789499</v>
      </c>
      <c r="O378">
        <f>before!O378</f>
        <v>15.093189013136801</v>
      </c>
      <c r="P378">
        <f>before!P378</f>
        <v>21.148438959117701</v>
      </c>
      <c r="Q378">
        <f>before!Q378</f>
        <v>15.0646720702506</v>
      </c>
      <c r="R378">
        <f>before!R378</f>
        <v>14.646858951056499</v>
      </c>
      <c r="S378">
        <f>before!S378</f>
        <v>15.2657647683753</v>
      </c>
      <c r="T378">
        <f>before!T378</f>
        <v>14.759480991598901</v>
      </c>
      <c r="U378">
        <f>before!U378</f>
        <v>16.576933735016802</v>
      </c>
    </row>
    <row r="379" spans="1:21" x14ac:dyDescent="0.2">
      <c r="A379" t="str">
        <f>before!A379</f>
        <v>wavelet-LHH</v>
      </c>
      <c r="B379" t="str">
        <f>before!B379</f>
        <v>glrlm</v>
      </c>
      <c r="C379" t="str">
        <f>before!C379</f>
        <v>LongRunLowGrayLevelEmphasis</v>
      </c>
      <c r="D379">
        <f>before!D379</f>
        <v>4.5351511146077303</v>
      </c>
      <c r="E379">
        <f>before!E379</f>
        <v>4.5351511146077303</v>
      </c>
      <c r="F379">
        <f>before!F379</f>
        <v>4.0188585783438997</v>
      </c>
      <c r="G379">
        <f>before!G379</f>
        <v>3.9845467068923002</v>
      </c>
      <c r="H379">
        <f>before!H379</f>
        <v>3.51424483706464</v>
      </c>
      <c r="I379">
        <f>before!I379</f>
        <v>3.5433955441818399</v>
      </c>
      <c r="J379">
        <f>before!J379</f>
        <v>4.3213186247274802</v>
      </c>
      <c r="K379">
        <f>before!K379</f>
        <v>4.03336860013051</v>
      </c>
      <c r="L379">
        <f>before!L379</f>
        <v>4.1859397843863704</v>
      </c>
      <c r="M379">
        <f>before!M379</f>
        <v>4.5566399435145097</v>
      </c>
      <c r="N379">
        <f>before!N379</f>
        <v>4.3786951819488102</v>
      </c>
      <c r="O379">
        <f>before!O379</f>
        <v>4.2048297521085898</v>
      </c>
      <c r="P379">
        <f>before!P379</f>
        <v>4.0672361120918303</v>
      </c>
      <c r="Q379">
        <f>before!Q379</f>
        <v>3.4716313000944701</v>
      </c>
      <c r="R379">
        <f>before!R379</f>
        <v>3.54641698264312</v>
      </c>
      <c r="S379">
        <f>before!S379</f>
        <v>3.55052824275923</v>
      </c>
      <c r="T379">
        <f>before!T379</f>
        <v>3.8183127247076798</v>
      </c>
      <c r="U379">
        <f>before!U379</f>
        <v>4.1256927995863597</v>
      </c>
    </row>
    <row r="380" spans="1:21" x14ac:dyDescent="0.2">
      <c r="A380" t="str">
        <f>before!A380</f>
        <v>wavelet-LHH</v>
      </c>
      <c r="B380" t="str">
        <f>before!B380</f>
        <v>glrlm</v>
      </c>
      <c r="C380" t="str">
        <f>before!C380</f>
        <v>LowGrayLevelRunEmphasis</v>
      </c>
      <c r="D380">
        <f>before!D380</f>
        <v>0.62353751580580896</v>
      </c>
      <c r="E380">
        <f>before!E380</f>
        <v>0.62353751580580896</v>
      </c>
      <c r="F380">
        <f>before!F380</f>
        <v>0.62413783616612895</v>
      </c>
      <c r="G380">
        <f>before!G380</f>
        <v>0.62448556429350299</v>
      </c>
      <c r="H380">
        <f>before!H380</f>
        <v>0.62412233149281304</v>
      </c>
      <c r="I380">
        <f>before!I380</f>
        <v>0.62399426029504301</v>
      </c>
      <c r="J380">
        <f>before!J380</f>
        <v>0.62526839540371604</v>
      </c>
      <c r="K380">
        <f>before!K380</f>
        <v>0.62623446759198298</v>
      </c>
      <c r="L380">
        <f>before!L380</f>
        <v>0.62636984552762798</v>
      </c>
      <c r="M380">
        <f>before!M380</f>
        <v>0.62645144746178305</v>
      </c>
      <c r="N380">
        <f>before!N380</f>
        <v>0.62409041966135104</v>
      </c>
      <c r="O380">
        <f>before!O380</f>
        <v>0.624348385202109</v>
      </c>
      <c r="P380">
        <f>before!P380</f>
        <v>0.62484536009557001</v>
      </c>
      <c r="Q380">
        <f>before!Q380</f>
        <v>0.62606189381500699</v>
      </c>
      <c r="R380">
        <f>before!R380</f>
        <v>0.62421552372126898</v>
      </c>
      <c r="S380">
        <f>before!S380</f>
        <v>0.62351368082473002</v>
      </c>
      <c r="T380">
        <f>before!T380</f>
        <v>0.62446405704954899</v>
      </c>
      <c r="U380">
        <f>before!U380</f>
        <v>0.62455338227007096</v>
      </c>
    </row>
    <row r="381" spans="1:21" x14ac:dyDescent="0.2">
      <c r="A381" t="str">
        <f>before!A381</f>
        <v>wavelet-LHH</v>
      </c>
      <c r="B381" t="str">
        <f>before!B381</f>
        <v>glrlm</v>
      </c>
      <c r="C381" t="str">
        <f>before!C381</f>
        <v>RunEntropy</v>
      </c>
      <c r="D381">
        <f>before!D381</f>
        <v>2.9435998301569901</v>
      </c>
      <c r="E381">
        <f>before!E381</f>
        <v>2.9435998301569901</v>
      </c>
      <c r="F381">
        <f>before!F381</f>
        <v>2.8044392072838802</v>
      </c>
      <c r="G381">
        <f>before!G381</f>
        <v>2.8441780637320799</v>
      </c>
      <c r="H381">
        <f>before!H381</f>
        <v>2.7741672429508202</v>
      </c>
      <c r="I381">
        <f>before!I381</f>
        <v>2.7678324379424502</v>
      </c>
      <c r="J381">
        <f>before!J381</f>
        <v>2.8956386900806002</v>
      </c>
      <c r="K381">
        <f>before!K381</f>
        <v>2.8366870692377799</v>
      </c>
      <c r="L381">
        <f>before!L381</f>
        <v>2.9165164963188599</v>
      </c>
      <c r="M381">
        <f>before!M381</f>
        <v>2.9705636266576101</v>
      </c>
      <c r="N381">
        <f>before!N381</f>
        <v>2.9540775619794899</v>
      </c>
      <c r="O381">
        <f>before!O381</f>
        <v>2.8789236231973301</v>
      </c>
      <c r="P381">
        <f>before!P381</f>
        <v>2.99805576532715</v>
      </c>
      <c r="Q381">
        <f>before!Q381</f>
        <v>2.8281857344103098</v>
      </c>
      <c r="R381">
        <f>before!R381</f>
        <v>2.81714292477246</v>
      </c>
      <c r="S381">
        <f>before!S381</f>
        <v>2.82811275826398</v>
      </c>
      <c r="T381">
        <f>before!T381</f>
        <v>2.8752541526525301</v>
      </c>
      <c r="U381">
        <f>before!U381</f>
        <v>2.9219408980760502</v>
      </c>
    </row>
    <row r="382" spans="1:21" x14ac:dyDescent="0.2">
      <c r="A382" t="str">
        <f>before!A382</f>
        <v>wavelet-LHH</v>
      </c>
      <c r="B382" t="str">
        <f>before!B382</f>
        <v>glrlm</v>
      </c>
      <c r="C382" t="str">
        <f>before!C382</f>
        <v>RunLengthNonUniformity</v>
      </c>
      <c r="D382">
        <f>before!D382</f>
        <v>2464.09795395013</v>
      </c>
      <c r="E382">
        <f>before!E382</f>
        <v>2464.09795395013</v>
      </c>
      <c r="F382">
        <f>before!F382</f>
        <v>2228.4644013817401</v>
      </c>
      <c r="G382">
        <f>before!G382</f>
        <v>2770.6495012947998</v>
      </c>
      <c r="H382">
        <f>before!H382</f>
        <v>2023.23434802662</v>
      </c>
      <c r="I382">
        <f>before!I382</f>
        <v>2403.9461579540998</v>
      </c>
      <c r="J382">
        <f>before!J382</f>
        <v>1776.8737649115899</v>
      </c>
      <c r="K382">
        <f>before!K382</f>
        <v>1768.79608144076</v>
      </c>
      <c r="L382">
        <f>before!L382</f>
        <v>1297.4693573995701</v>
      </c>
      <c r="M382">
        <f>before!M382</f>
        <v>1324.3872365202301</v>
      </c>
      <c r="N382">
        <f>before!N382</f>
        <v>1871.61870662057</v>
      </c>
      <c r="O382">
        <f>before!O382</f>
        <v>1973.2223075848101</v>
      </c>
      <c r="P382">
        <f>before!P382</f>
        <v>1438.3262634549401</v>
      </c>
      <c r="Q382">
        <f>before!Q382</f>
        <v>1812.5825675819101</v>
      </c>
      <c r="R382">
        <f>before!R382</f>
        <v>2450.2693820487498</v>
      </c>
      <c r="S382">
        <f>before!S382</f>
        <v>1983.4280808516401</v>
      </c>
      <c r="T382">
        <f>before!T382</f>
        <v>1452.2462507022601</v>
      </c>
      <c r="U382">
        <f>before!U382</f>
        <v>1431.2854950311601</v>
      </c>
    </row>
    <row r="383" spans="1:21" x14ac:dyDescent="0.2">
      <c r="A383" t="str">
        <f>before!A383</f>
        <v>wavelet-LHH</v>
      </c>
      <c r="B383" t="str">
        <f>before!B383</f>
        <v>glrlm</v>
      </c>
      <c r="C383" t="str">
        <f>before!C383</f>
        <v>RunLengthNonUniformityNormalized</v>
      </c>
      <c r="D383">
        <f>before!D383</f>
        <v>0.35630062409565599</v>
      </c>
      <c r="E383">
        <f>before!E383</f>
        <v>0.35630062409565599</v>
      </c>
      <c r="F383">
        <f>before!F383</f>
        <v>0.38850877785195698</v>
      </c>
      <c r="G383">
        <f>before!G383</f>
        <v>0.37561119839555901</v>
      </c>
      <c r="H383">
        <f>before!H383</f>
        <v>0.39537863134393098</v>
      </c>
      <c r="I383">
        <f>before!I383</f>
        <v>0.40589781991767898</v>
      </c>
      <c r="J383">
        <f>before!J383</f>
        <v>0.36487073090925998</v>
      </c>
      <c r="K383">
        <f>before!K383</f>
        <v>0.37827908860180598</v>
      </c>
      <c r="L383">
        <f>before!L383</f>
        <v>0.36414385670178401</v>
      </c>
      <c r="M383">
        <f>before!M383</f>
        <v>0.354195168495052</v>
      </c>
      <c r="N383">
        <f>before!N383</f>
        <v>0.351874383583618</v>
      </c>
      <c r="O383">
        <f>before!O383</f>
        <v>0.365704618607543</v>
      </c>
      <c r="P383">
        <f>before!P383</f>
        <v>0.34696631359307101</v>
      </c>
      <c r="Q383">
        <f>before!Q383</f>
        <v>0.37894676956434198</v>
      </c>
      <c r="R383">
        <f>before!R383</f>
        <v>0.37985475213884101</v>
      </c>
      <c r="S383">
        <f>before!S383</f>
        <v>0.37697115249894397</v>
      </c>
      <c r="T383">
        <f>before!T383</f>
        <v>0.36423422291090601</v>
      </c>
      <c r="U383">
        <f>before!U383</f>
        <v>0.35813483682101299</v>
      </c>
    </row>
    <row r="384" spans="1:21" x14ac:dyDescent="0.2">
      <c r="A384" t="str">
        <f>before!A384</f>
        <v>wavelet-LHH</v>
      </c>
      <c r="B384" t="str">
        <f>before!B384</f>
        <v>glrlm</v>
      </c>
      <c r="C384" t="str">
        <f>before!C384</f>
        <v>RunPercentage</v>
      </c>
      <c r="D384">
        <f>before!D384</f>
        <v>0.519121415985904</v>
      </c>
      <c r="E384">
        <f>before!E384</f>
        <v>0.519121415985904</v>
      </c>
      <c r="F384">
        <f>before!F384</f>
        <v>0.55487426265134998</v>
      </c>
      <c r="G384">
        <f>before!G384</f>
        <v>0.54427247014456304</v>
      </c>
      <c r="H384">
        <f>before!H384</f>
        <v>0.56221973094170397</v>
      </c>
      <c r="I384">
        <f>before!I384</f>
        <v>0.56550015484670102</v>
      </c>
      <c r="J384">
        <f>before!J384</f>
        <v>0.52984944991314398</v>
      </c>
      <c r="K384">
        <f>before!K384</f>
        <v>0.54526505724240903</v>
      </c>
      <c r="L384">
        <f>before!L384</f>
        <v>0.52407436216552505</v>
      </c>
      <c r="M384">
        <f>before!M384</f>
        <v>0.50975910608039399</v>
      </c>
      <c r="N384">
        <f>before!N384</f>
        <v>0.51406218040498997</v>
      </c>
      <c r="O384">
        <f>before!O384</f>
        <v>0.53316779926816504</v>
      </c>
      <c r="P384">
        <f>before!P384</f>
        <v>0.49474371734262201</v>
      </c>
      <c r="Q384">
        <f>before!Q384</f>
        <v>0.54588875453446095</v>
      </c>
      <c r="R384">
        <f>before!R384</f>
        <v>0.54982817869415801</v>
      </c>
      <c r="S384">
        <f>before!S384</f>
        <v>0.54698023628132897</v>
      </c>
      <c r="T384">
        <f>before!T384</f>
        <v>0.53443877551020402</v>
      </c>
      <c r="U384">
        <f>before!U384</f>
        <v>0.52481848645629703</v>
      </c>
    </row>
    <row r="385" spans="1:21" x14ac:dyDescent="0.2">
      <c r="A385" t="str">
        <f>before!A385</f>
        <v>wavelet-LHH</v>
      </c>
      <c r="B385" t="str">
        <f>before!B385</f>
        <v>glrlm</v>
      </c>
      <c r="C385" t="str">
        <f>before!C385</f>
        <v>RunVariance</v>
      </c>
      <c r="D385">
        <f>before!D385</f>
        <v>2.5832074163475398</v>
      </c>
      <c r="E385">
        <f>before!E385</f>
        <v>2.5832074163475398</v>
      </c>
      <c r="F385">
        <f>before!F385</f>
        <v>1.95659683624793</v>
      </c>
      <c r="G385">
        <f>before!G385</f>
        <v>1.9968906522590499</v>
      </c>
      <c r="H385">
        <f>before!H385</f>
        <v>1.8605689089225499</v>
      </c>
      <c r="I385">
        <f>before!I385</f>
        <v>2.0022161147972302</v>
      </c>
      <c r="J385">
        <f>before!J385</f>
        <v>2.2087297588796999</v>
      </c>
      <c r="K385">
        <f>before!K385</f>
        <v>2.0662325211314601</v>
      </c>
      <c r="L385">
        <f>before!L385</f>
        <v>2.4400994253139401</v>
      </c>
      <c r="M385">
        <f>before!M385</f>
        <v>3.1825873022674802</v>
      </c>
      <c r="N385">
        <f>before!N385</f>
        <v>2.5830548674925198</v>
      </c>
      <c r="O385">
        <f>before!O385</f>
        <v>2.1796148974622001</v>
      </c>
      <c r="P385">
        <f>before!P385</f>
        <v>2.85663751036095</v>
      </c>
      <c r="Q385">
        <f>before!Q385</f>
        <v>1.80257781315374</v>
      </c>
      <c r="R385">
        <f>before!R385</f>
        <v>1.78471068362222</v>
      </c>
      <c r="S385">
        <f>before!S385</f>
        <v>1.8131831116119399</v>
      </c>
      <c r="T385">
        <f>before!T385</f>
        <v>1.87725468051009</v>
      </c>
      <c r="U385">
        <f>before!U385</f>
        <v>2.1937287862275801</v>
      </c>
    </row>
    <row r="386" spans="1:21" x14ac:dyDescent="0.2">
      <c r="A386" t="str">
        <f>before!A386</f>
        <v>wavelet-LHH</v>
      </c>
      <c r="B386" t="str">
        <f>before!B386</f>
        <v>glrlm</v>
      </c>
      <c r="C386" t="str">
        <f>before!C386</f>
        <v>ShortRunEmphasis</v>
      </c>
      <c r="D386">
        <f>before!D386</f>
        <v>0.57595388200148301</v>
      </c>
      <c r="E386">
        <f>before!E386</f>
        <v>0.57595388200148301</v>
      </c>
      <c r="F386">
        <f>before!F386</f>
        <v>0.609162089630924</v>
      </c>
      <c r="G386">
        <f>before!G386</f>
        <v>0.59633543368324704</v>
      </c>
      <c r="H386">
        <f>before!H386</f>
        <v>0.61195250824313796</v>
      </c>
      <c r="I386">
        <f>before!I386</f>
        <v>0.62247905715364504</v>
      </c>
      <c r="J386">
        <f>before!J386</f>
        <v>0.58469648281879005</v>
      </c>
      <c r="K386">
        <f>before!K386</f>
        <v>0.59879280367576704</v>
      </c>
      <c r="L386">
        <f>before!L386</f>
        <v>0.58898354171120904</v>
      </c>
      <c r="M386">
        <f>before!M386</f>
        <v>0.58047864042816</v>
      </c>
      <c r="N386">
        <f>before!N386</f>
        <v>0.57464146702343299</v>
      </c>
      <c r="O386">
        <f>before!O386</f>
        <v>0.59015721477276395</v>
      </c>
      <c r="P386">
        <f>before!P386</f>
        <v>0.56914123235315095</v>
      </c>
      <c r="Q386">
        <f>before!Q386</f>
        <v>0.597637121803966</v>
      </c>
      <c r="R386">
        <f>before!R386</f>
        <v>0.60047018087585602</v>
      </c>
      <c r="S386">
        <f>before!S386</f>
        <v>0.59632263204883196</v>
      </c>
      <c r="T386">
        <f>before!T386</f>
        <v>0.58832009420201903</v>
      </c>
      <c r="U386">
        <f>before!U386</f>
        <v>0.58299398461385599</v>
      </c>
    </row>
    <row r="387" spans="1:21" x14ac:dyDescent="0.2">
      <c r="A387" t="str">
        <f>before!A387</f>
        <v>wavelet-LHH</v>
      </c>
      <c r="B387" t="str">
        <f>before!B387</f>
        <v>glrlm</v>
      </c>
      <c r="C387" t="str">
        <f>before!C387</f>
        <v>ShortRunHighGrayLevelEmphasis</v>
      </c>
      <c r="D387">
        <f>before!D387</f>
        <v>1.4506839218069401</v>
      </c>
      <c r="E387">
        <f>before!E387</f>
        <v>1.4506839218069401</v>
      </c>
      <c r="F387">
        <f>before!F387</f>
        <v>1.55593010676725</v>
      </c>
      <c r="G387">
        <f>before!G387</f>
        <v>1.50681874365302</v>
      </c>
      <c r="H387">
        <f>before!H387</f>
        <v>1.5095735017645999</v>
      </c>
      <c r="I387">
        <f>before!I387</f>
        <v>1.51729073128379</v>
      </c>
      <c r="J387">
        <f>before!J387</f>
        <v>1.4896591601462199</v>
      </c>
      <c r="K387">
        <f>before!K387</f>
        <v>1.5201947867486101</v>
      </c>
      <c r="L387">
        <f>before!L387</f>
        <v>1.4726290862595799</v>
      </c>
      <c r="M387">
        <f>before!M387</f>
        <v>1.4342139022388301</v>
      </c>
      <c r="N387">
        <f>before!N387</f>
        <v>1.43731936580926</v>
      </c>
      <c r="O387">
        <f>before!O387</f>
        <v>1.4950612703123201</v>
      </c>
      <c r="P387">
        <f>before!P387</f>
        <v>1.40087246860582</v>
      </c>
      <c r="Q387">
        <f>before!Q387</f>
        <v>1.4741371530474301</v>
      </c>
      <c r="R387">
        <f>before!R387</f>
        <v>1.4938480470903199</v>
      </c>
      <c r="S387">
        <f>before!S387</f>
        <v>1.4809554969532499</v>
      </c>
      <c r="T387">
        <f>before!T387</f>
        <v>1.4789878275412001</v>
      </c>
      <c r="U387">
        <f>before!U387</f>
        <v>1.46092691523044</v>
      </c>
    </row>
    <row r="388" spans="1:21" x14ac:dyDescent="0.2">
      <c r="A388" t="str">
        <f>before!A388</f>
        <v>wavelet-LHH</v>
      </c>
      <c r="B388" t="str">
        <f>before!B388</f>
        <v>glrlm</v>
      </c>
      <c r="C388" t="str">
        <f>before!C388</f>
        <v>ShortRunLowGrayLevelEmphasis</v>
      </c>
      <c r="D388">
        <f>before!D388</f>
        <v>0.357271372050118</v>
      </c>
      <c r="E388">
        <f>before!E388</f>
        <v>0.357271372050118</v>
      </c>
      <c r="F388">
        <f>before!F388</f>
        <v>0.37247008534684201</v>
      </c>
      <c r="G388">
        <f>before!G388</f>
        <v>0.36871460619080199</v>
      </c>
      <c r="H388">
        <f>before!H388</f>
        <v>0.387547259862771</v>
      </c>
      <c r="I388">
        <f>before!I388</f>
        <v>0.398776138621108</v>
      </c>
      <c r="J388">
        <f>before!J388</f>
        <v>0.35845581348693001</v>
      </c>
      <c r="K388">
        <f>before!K388</f>
        <v>0.368442307907555</v>
      </c>
      <c r="L388">
        <f>before!L388</f>
        <v>0.36807215557411699</v>
      </c>
      <c r="M388">
        <f>before!M388</f>
        <v>0.36704482497549001</v>
      </c>
      <c r="N388">
        <f>before!N388</f>
        <v>0.35897199232697502</v>
      </c>
      <c r="O388">
        <f>before!O388</f>
        <v>0.36393120088787501</v>
      </c>
      <c r="P388">
        <f>before!P388</f>
        <v>0.36120842328998198</v>
      </c>
      <c r="Q388">
        <f>before!Q388</f>
        <v>0.37851211399309898</v>
      </c>
      <c r="R388">
        <f>before!R388</f>
        <v>0.37712571432223901</v>
      </c>
      <c r="S388">
        <f>before!S388</f>
        <v>0.37516441582272603</v>
      </c>
      <c r="T388">
        <f>before!T388</f>
        <v>0.36565316086722399</v>
      </c>
      <c r="U388">
        <f>before!U388</f>
        <v>0.363510751959708</v>
      </c>
    </row>
    <row r="389" spans="1:21" x14ac:dyDescent="0.2">
      <c r="A389" t="str">
        <f>before!A389</f>
        <v>wavelet-LHH</v>
      </c>
      <c r="B389" t="str">
        <f>before!B389</f>
        <v>glszm</v>
      </c>
      <c r="C389" t="str">
        <f>before!C389</f>
        <v>GrayLevelNonUniformity</v>
      </c>
      <c r="D389">
        <f>before!D389</f>
        <v>35.7246376811594</v>
      </c>
      <c r="E389">
        <f>before!E389</f>
        <v>35.7246376811594</v>
      </c>
      <c r="F389">
        <f>before!F389</f>
        <v>21.761904761904699</v>
      </c>
      <c r="G389">
        <f>before!G389</f>
        <v>35.058823529411697</v>
      </c>
      <c r="H389">
        <f>before!H389</f>
        <v>22.714285714285701</v>
      </c>
      <c r="I389">
        <f>before!I389</f>
        <v>37.393442622950801</v>
      </c>
      <c r="J389">
        <f>before!J389</f>
        <v>28.24</v>
      </c>
      <c r="K389">
        <f>before!K389</f>
        <v>19.0625</v>
      </c>
      <c r="L389">
        <f>before!L389</f>
        <v>22.0697674418604</v>
      </c>
      <c r="M389">
        <f>before!M389</f>
        <v>24.116279069767401</v>
      </c>
      <c r="N389">
        <f>before!N389</f>
        <v>27.884615384615302</v>
      </c>
      <c r="O389">
        <f>before!O389</f>
        <v>27.705882352941099</v>
      </c>
      <c r="P389">
        <f>before!P389</f>
        <v>25.16</v>
      </c>
      <c r="Q389">
        <f>before!Q389</f>
        <v>14.9310344827586</v>
      </c>
      <c r="R389">
        <f>before!R389</f>
        <v>26.9615384615384</v>
      </c>
      <c r="S389">
        <f>before!S389</f>
        <v>21.604651162790699</v>
      </c>
      <c r="T389">
        <f>before!T389</f>
        <v>21</v>
      </c>
      <c r="U389">
        <f>before!U389</f>
        <v>27.509090909090901</v>
      </c>
    </row>
    <row r="390" spans="1:21" x14ac:dyDescent="0.2">
      <c r="A390" t="str">
        <f>before!A390</f>
        <v>wavelet-LHH</v>
      </c>
      <c r="B390" t="str">
        <f>before!B390</f>
        <v>glszm</v>
      </c>
      <c r="C390" t="str">
        <f>before!C390</f>
        <v>GrayLevelNonUniformityNormalized</v>
      </c>
      <c r="D390">
        <f>before!D390</f>
        <v>0.51774837219071601</v>
      </c>
      <c r="E390">
        <f>before!E390</f>
        <v>0.51774837219071601</v>
      </c>
      <c r="F390">
        <f>before!F390</f>
        <v>0.51814058956916098</v>
      </c>
      <c r="G390">
        <f>before!G390</f>
        <v>0.51557093425605505</v>
      </c>
      <c r="H390">
        <f>before!H390</f>
        <v>0.54081632653061196</v>
      </c>
      <c r="I390">
        <f>before!I390</f>
        <v>0.61300725611394702</v>
      </c>
      <c r="J390">
        <f>before!J390</f>
        <v>0.56479999999999997</v>
      </c>
      <c r="K390">
        <f>before!K390</f>
        <v>0.595703125</v>
      </c>
      <c r="L390">
        <f>before!L390</f>
        <v>0.51325040562466195</v>
      </c>
      <c r="M390">
        <f>before!M390</f>
        <v>0.56084369929691702</v>
      </c>
      <c r="N390">
        <f>before!N390</f>
        <v>0.53624260355029496</v>
      </c>
      <c r="O390">
        <f>before!O390</f>
        <v>0.54325259515570901</v>
      </c>
      <c r="P390">
        <f>before!P390</f>
        <v>0.50319999999999998</v>
      </c>
      <c r="Q390">
        <f>before!Q390</f>
        <v>0.51486325802615895</v>
      </c>
      <c r="R390">
        <f>before!R390</f>
        <v>0.51849112426035504</v>
      </c>
      <c r="S390">
        <f>before!S390</f>
        <v>0.50243374797187601</v>
      </c>
      <c r="T390">
        <f>before!T390</f>
        <v>0.5</v>
      </c>
      <c r="U390">
        <f>before!U390</f>
        <v>0.50016528925619796</v>
      </c>
    </row>
    <row r="391" spans="1:21" x14ac:dyDescent="0.2">
      <c r="A391" t="str">
        <f>before!A391</f>
        <v>wavelet-LHH</v>
      </c>
      <c r="B391" t="str">
        <f>before!B391</f>
        <v>glszm</v>
      </c>
      <c r="C391" t="str">
        <f>before!C391</f>
        <v>GrayLevelVariance</v>
      </c>
      <c r="D391">
        <f>before!D391</f>
        <v>0.241125813904641</v>
      </c>
      <c r="E391">
        <f>before!E391</f>
        <v>0.241125813904641</v>
      </c>
      <c r="F391">
        <f>before!F391</f>
        <v>0.24092970521541901</v>
      </c>
      <c r="G391">
        <f>before!G391</f>
        <v>0.242214532871972</v>
      </c>
      <c r="H391">
        <f>before!H391</f>
        <v>0.22959183673469299</v>
      </c>
      <c r="I391">
        <f>before!I391</f>
        <v>0.19349637194302599</v>
      </c>
      <c r="J391">
        <f>before!J391</f>
        <v>0.21759999999999999</v>
      </c>
      <c r="K391">
        <f>before!K391</f>
        <v>0.2021484375</v>
      </c>
      <c r="L391">
        <f>before!L391</f>
        <v>0.243374797187669</v>
      </c>
      <c r="M391">
        <f>before!M391</f>
        <v>0.21957815035154099</v>
      </c>
      <c r="N391">
        <f>before!N391</f>
        <v>0.23187869822485199</v>
      </c>
      <c r="O391">
        <f>before!O391</f>
        <v>0.228373702422145</v>
      </c>
      <c r="P391">
        <f>before!P391</f>
        <v>0.24839999999999901</v>
      </c>
      <c r="Q391">
        <f>before!Q391</f>
        <v>0.24256837098692</v>
      </c>
      <c r="R391">
        <f>before!R391</f>
        <v>0.24075443786982201</v>
      </c>
      <c r="S391">
        <f>before!S391</f>
        <v>0.248783126014061</v>
      </c>
      <c r="T391">
        <f>before!T391</f>
        <v>0.25</v>
      </c>
      <c r="U391">
        <f>before!U391</f>
        <v>0.24991735537189999</v>
      </c>
    </row>
    <row r="392" spans="1:21" x14ac:dyDescent="0.2">
      <c r="A392" t="str">
        <f>before!A392</f>
        <v>wavelet-LHH</v>
      </c>
      <c r="B392" t="str">
        <f>before!B392</f>
        <v>glszm</v>
      </c>
      <c r="C392" t="str">
        <f>before!C392</f>
        <v>HighGrayLevelZoneEmphasis</v>
      </c>
      <c r="D392">
        <f>before!D392</f>
        <v>2.7826086956521698</v>
      </c>
      <c r="E392">
        <f>before!E392</f>
        <v>2.7826086956521698</v>
      </c>
      <c r="F392">
        <f>before!F392</f>
        <v>2.7857142857142798</v>
      </c>
      <c r="G392">
        <f>before!G392</f>
        <v>2.7647058823529398</v>
      </c>
      <c r="H392">
        <f>before!H392</f>
        <v>2.0714285714285698</v>
      </c>
      <c r="I392">
        <f>before!I392</f>
        <v>1.78688524590163</v>
      </c>
      <c r="J392">
        <f>before!J392</f>
        <v>3.04</v>
      </c>
      <c r="K392">
        <f>before!K392</f>
        <v>3.15625</v>
      </c>
      <c r="L392">
        <f>before!L392</f>
        <v>2.2558139534883699</v>
      </c>
      <c r="M392">
        <f>before!M392</f>
        <v>1.97674418604651</v>
      </c>
      <c r="N392">
        <f>before!N392</f>
        <v>2.9038461538461502</v>
      </c>
      <c r="O392">
        <f>before!O392</f>
        <v>2.0588235294117601</v>
      </c>
      <c r="P392">
        <f>before!P392</f>
        <v>2.62</v>
      </c>
      <c r="Q392">
        <f>before!Q392</f>
        <v>2.2413793103448199</v>
      </c>
      <c r="R392">
        <f>before!R392</f>
        <v>2.2115384615384599</v>
      </c>
      <c r="S392">
        <f>before!S392</f>
        <v>2.3953488372092999</v>
      </c>
      <c r="T392">
        <f>before!T392</f>
        <v>2.5</v>
      </c>
      <c r="U392">
        <f>before!U392</f>
        <v>2.5272727272727198</v>
      </c>
    </row>
    <row r="393" spans="1:21" x14ac:dyDescent="0.2">
      <c r="A393" t="str">
        <f>before!A393</f>
        <v>wavelet-LHH</v>
      </c>
      <c r="B393" t="str">
        <f>before!B393</f>
        <v>glszm</v>
      </c>
      <c r="C393" t="str">
        <f>before!C393</f>
        <v>LargeAreaEmphasis</v>
      </c>
      <c r="D393">
        <f>before!D393</f>
        <v>1095936.49275362</v>
      </c>
      <c r="E393">
        <f>before!E393</f>
        <v>1095936.49275362</v>
      </c>
      <c r="F393">
        <f>before!F393</f>
        <v>1091097.1190476101</v>
      </c>
      <c r="G393">
        <f>before!G393</f>
        <v>1153820.88235294</v>
      </c>
      <c r="H393">
        <f>before!H393</f>
        <v>822862.28571428498</v>
      </c>
      <c r="I393">
        <f>before!I393</f>
        <v>679127.03278688504</v>
      </c>
      <c r="J393">
        <f>before!J393</f>
        <v>693535.54</v>
      </c>
      <c r="K393">
        <f>before!K393</f>
        <v>930612.3125</v>
      </c>
      <c r="L393">
        <f>before!L393</f>
        <v>450538.18604651099</v>
      </c>
      <c r="M393">
        <f>before!M393</f>
        <v>457409.93023255799</v>
      </c>
      <c r="N393">
        <f>before!N393</f>
        <v>840881.88461538404</v>
      </c>
      <c r="O393">
        <f>before!O393</f>
        <v>793569.27450980397</v>
      </c>
      <c r="P393">
        <f>before!P393</f>
        <v>618406.40000000002</v>
      </c>
      <c r="Q393">
        <f>before!Q393</f>
        <v>1164865.86206896</v>
      </c>
      <c r="R393">
        <f>before!R393</f>
        <v>1147313.34615384</v>
      </c>
      <c r="S393">
        <f>before!S393</f>
        <v>919497.79069767403</v>
      </c>
      <c r="T393">
        <f>before!T393</f>
        <v>569927.76190476096</v>
      </c>
      <c r="U393">
        <f>before!U393</f>
        <v>446505.89090909</v>
      </c>
    </row>
    <row r="394" spans="1:21" x14ac:dyDescent="0.2">
      <c r="A394" t="str">
        <f>before!A394</f>
        <v>wavelet-LHH</v>
      </c>
      <c r="B394" t="str">
        <f>before!B394</f>
        <v>glszm</v>
      </c>
      <c r="C394" t="str">
        <f>before!C394</f>
        <v>LargeAreaHighGrayLevelEmphasis</v>
      </c>
      <c r="D394">
        <f>before!D394</f>
        <v>2702176.6231884002</v>
      </c>
      <c r="E394">
        <f>before!E394</f>
        <v>2702176.6231884002</v>
      </c>
      <c r="F394">
        <f>before!F394</f>
        <v>2598595.1904761898</v>
      </c>
      <c r="G394">
        <f>before!G394</f>
        <v>2790653.6617647</v>
      </c>
      <c r="H394">
        <f>before!H394</f>
        <v>2139298.57142857</v>
      </c>
      <c r="I394">
        <f>before!I394</f>
        <v>1766881.9344262199</v>
      </c>
      <c r="J394">
        <f>before!J394</f>
        <v>1618273.42</v>
      </c>
      <c r="K394">
        <f>before!K394</f>
        <v>2130305.09375</v>
      </c>
      <c r="L394">
        <f>before!L394</f>
        <v>1158728.5813953399</v>
      </c>
      <c r="M394">
        <f>before!M394</f>
        <v>1339145.5813953399</v>
      </c>
      <c r="N394">
        <f>before!N394</f>
        <v>2070516.6346153801</v>
      </c>
      <c r="O394">
        <f>before!O394</f>
        <v>1783706.1568627399</v>
      </c>
      <c r="P394">
        <f>before!P394</f>
        <v>1669854.86</v>
      </c>
      <c r="Q394">
        <f>before!Q394</f>
        <v>3000143.4827586198</v>
      </c>
      <c r="R394">
        <f>before!R394</f>
        <v>2939148.7884615301</v>
      </c>
      <c r="S394">
        <f>before!S394</f>
        <v>2384263.1395348799</v>
      </c>
      <c r="T394">
        <f>before!T394</f>
        <v>1397690.33333333</v>
      </c>
      <c r="U394">
        <f>before!U394</f>
        <v>1121591.0909090899</v>
      </c>
    </row>
    <row r="395" spans="1:21" x14ac:dyDescent="0.2">
      <c r="A395" t="str">
        <f>before!A395</f>
        <v>wavelet-LHH</v>
      </c>
      <c r="B395" t="str">
        <f>before!B395</f>
        <v>glszm</v>
      </c>
      <c r="C395" t="str">
        <f>before!C395</f>
        <v>LargeAreaLowGrayLevelEmphasis</v>
      </c>
      <c r="D395">
        <f>before!D395</f>
        <v>694376.46014492703</v>
      </c>
      <c r="E395">
        <f>before!E395</f>
        <v>694376.46014492703</v>
      </c>
      <c r="F395">
        <f>before!F395</f>
        <v>714222.60119047598</v>
      </c>
      <c r="G395">
        <f>before!G395</f>
        <v>744612.6875</v>
      </c>
      <c r="H395">
        <f>before!H395</f>
        <v>493753.21428571403</v>
      </c>
      <c r="I395">
        <f>before!I395</f>
        <v>407188.307377049</v>
      </c>
      <c r="J395">
        <f>before!J395</f>
        <v>462351.07</v>
      </c>
      <c r="K395">
        <f>before!K395</f>
        <v>630689.1171875</v>
      </c>
      <c r="L395">
        <f>before!L395</f>
        <v>273490.587209302</v>
      </c>
      <c r="M395">
        <f>before!M395</f>
        <v>236976.01744185999</v>
      </c>
      <c r="N395">
        <f>before!N395</f>
        <v>533473.19711538404</v>
      </c>
      <c r="O395">
        <f>before!O395</f>
        <v>546035.05392156797</v>
      </c>
      <c r="P395">
        <f>before!P395</f>
        <v>355544.28499999997</v>
      </c>
      <c r="Q395">
        <f>before!Q395</f>
        <v>706046.45689655095</v>
      </c>
      <c r="R395">
        <f>before!R395</f>
        <v>699354.48557692301</v>
      </c>
      <c r="S395">
        <f>before!S395</f>
        <v>553306.45348837203</v>
      </c>
      <c r="T395">
        <f>before!T395</f>
        <v>362987.11904761899</v>
      </c>
      <c r="U395">
        <f>before!U395</f>
        <v>277734.59090909001</v>
      </c>
    </row>
    <row r="396" spans="1:21" x14ac:dyDescent="0.2">
      <c r="A396" t="str">
        <f>before!A396</f>
        <v>wavelet-LHH</v>
      </c>
      <c r="B396" t="str">
        <f>before!B396</f>
        <v>glszm</v>
      </c>
      <c r="C396" t="str">
        <f>before!C396</f>
        <v>LowGrayLevelZoneEmphasis</v>
      </c>
      <c r="D396">
        <f>before!D396</f>
        <v>0.55434782608695599</v>
      </c>
      <c r="E396">
        <f>before!E396</f>
        <v>0.55434782608695599</v>
      </c>
      <c r="F396">
        <f>before!F396</f>
        <v>0.55357142857142805</v>
      </c>
      <c r="G396">
        <f>before!G396</f>
        <v>0.55882352941176405</v>
      </c>
      <c r="H396">
        <f>before!H396</f>
        <v>0.73214285714285698</v>
      </c>
      <c r="I396">
        <f>before!I396</f>
        <v>0.80327868852458995</v>
      </c>
      <c r="J396">
        <f>before!J396</f>
        <v>0.49</v>
      </c>
      <c r="K396">
        <f>before!K396</f>
        <v>0.4609375</v>
      </c>
      <c r="L396">
        <f>before!L396</f>
        <v>0.68604651162790697</v>
      </c>
      <c r="M396">
        <f>before!M396</f>
        <v>0.75581395348837199</v>
      </c>
      <c r="N396">
        <f>before!N396</f>
        <v>0.52403846153846101</v>
      </c>
      <c r="O396">
        <f>before!O396</f>
        <v>0.73529411764705799</v>
      </c>
      <c r="P396">
        <f>before!P396</f>
        <v>0.59499999999999997</v>
      </c>
      <c r="Q396">
        <f>before!Q396</f>
        <v>0.68965517241379304</v>
      </c>
      <c r="R396">
        <f>before!R396</f>
        <v>0.69711538461538403</v>
      </c>
      <c r="S396">
        <f>before!S396</f>
        <v>0.65116279069767402</v>
      </c>
      <c r="T396">
        <f>before!T396</f>
        <v>0.625</v>
      </c>
      <c r="U396">
        <f>before!U396</f>
        <v>0.61818181818181805</v>
      </c>
    </row>
    <row r="397" spans="1:21" x14ac:dyDescent="0.2">
      <c r="A397" t="str">
        <f>before!A397</f>
        <v>wavelet-LHH</v>
      </c>
      <c r="B397" t="str">
        <f>before!B397</f>
        <v>glszm</v>
      </c>
      <c r="C397" t="str">
        <f>before!C397</f>
        <v>SizeZoneNonUniformity</v>
      </c>
      <c r="D397">
        <f>before!D397</f>
        <v>22.188405797101399</v>
      </c>
      <c r="E397">
        <f>before!E397</f>
        <v>22.188405797101399</v>
      </c>
      <c r="F397">
        <f>before!F397</f>
        <v>10.6666666666666</v>
      </c>
      <c r="G397">
        <f>before!G397</f>
        <v>18.3823529411764</v>
      </c>
      <c r="H397">
        <f>before!H397</f>
        <v>7.7619047619047601</v>
      </c>
      <c r="I397">
        <f>before!I397</f>
        <v>8.7704918032786807</v>
      </c>
      <c r="J397">
        <f>before!J397</f>
        <v>8.56</v>
      </c>
      <c r="K397">
        <f>before!K397</f>
        <v>5.9375</v>
      </c>
      <c r="L397">
        <f>before!L397</f>
        <v>9.6976744186046506</v>
      </c>
      <c r="M397">
        <f>before!M397</f>
        <v>7.8372093023255802</v>
      </c>
      <c r="N397">
        <f>before!N397</f>
        <v>9.0384615384615294</v>
      </c>
      <c r="O397">
        <f>before!O397</f>
        <v>17</v>
      </c>
      <c r="P397">
        <f>before!P397</f>
        <v>9.6</v>
      </c>
      <c r="Q397">
        <f>before!Q397</f>
        <v>8.3103448275861993</v>
      </c>
      <c r="R397">
        <f>before!R397</f>
        <v>14.115384615384601</v>
      </c>
      <c r="S397">
        <f>before!S397</f>
        <v>8.4418604651162799</v>
      </c>
      <c r="T397">
        <f>before!T397</f>
        <v>10.5714285714285</v>
      </c>
      <c r="U397">
        <f>before!U397</f>
        <v>13.072727272727199</v>
      </c>
    </row>
    <row r="398" spans="1:21" x14ac:dyDescent="0.2">
      <c r="A398" t="str">
        <f>before!A398</f>
        <v>wavelet-LHH</v>
      </c>
      <c r="B398" t="str">
        <f>before!B398</f>
        <v>glszm</v>
      </c>
      <c r="C398" t="str">
        <f>before!C398</f>
        <v>SizeZoneNonUniformityNormalized</v>
      </c>
      <c r="D398">
        <f>before!D398</f>
        <v>0.32157109850871601</v>
      </c>
      <c r="E398">
        <f>before!E398</f>
        <v>0.32157109850871601</v>
      </c>
      <c r="F398">
        <f>before!F398</f>
        <v>0.25396825396825301</v>
      </c>
      <c r="G398">
        <f>before!G398</f>
        <v>0.27032871972318301</v>
      </c>
      <c r="H398">
        <f>before!H398</f>
        <v>0.184807256235827</v>
      </c>
      <c r="I398">
        <f>before!I398</f>
        <v>0.14377855415210899</v>
      </c>
      <c r="J398">
        <f>before!J398</f>
        <v>0.17119999999999999</v>
      </c>
      <c r="K398">
        <f>before!K398</f>
        <v>0.185546875</v>
      </c>
      <c r="L398">
        <f>before!L398</f>
        <v>0.225527312060573</v>
      </c>
      <c r="M398">
        <f>before!M398</f>
        <v>0.182260681449432</v>
      </c>
      <c r="N398">
        <f>before!N398</f>
        <v>0.173816568047337</v>
      </c>
      <c r="O398">
        <f>before!O398</f>
        <v>0.33333333333333298</v>
      </c>
      <c r="P398">
        <f>before!P398</f>
        <v>0.192</v>
      </c>
      <c r="Q398">
        <f>before!Q398</f>
        <v>0.28656361474435099</v>
      </c>
      <c r="R398">
        <f>before!R398</f>
        <v>0.27144970414201097</v>
      </c>
      <c r="S398">
        <f>before!S398</f>
        <v>0.19632233639805299</v>
      </c>
      <c r="T398">
        <f>before!T398</f>
        <v>0.25170068027210801</v>
      </c>
      <c r="U398">
        <f>before!U398</f>
        <v>0.23768595041322299</v>
      </c>
    </row>
    <row r="399" spans="1:21" x14ac:dyDescent="0.2">
      <c r="A399" t="str">
        <f>before!A399</f>
        <v>wavelet-LHH</v>
      </c>
      <c r="B399" t="str">
        <f>before!B399</f>
        <v>glszm</v>
      </c>
      <c r="C399" t="str">
        <f>before!C399</f>
        <v>SmallAreaEmphasis</v>
      </c>
      <c r="D399">
        <f>before!D399</f>
        <v>0.57779994882797403</v>
      </c>
      <c r="E399">
        <f>before!E399</f>
        <v>0.57779994882797403</v>
      </c>
      <c r="F399">
        <f>before!F399</f>
        <v>0.48568121902250899</v>
      </c>
      <c r="G399">
        <f>before!G399</f>
        <v>0.52249064557297997</v>
      </c>
      <c r="H399">
        <f>before!H399</f>
        <v>0.37440666142119</v>
      </c>
      <c r="I399">
        <f>before!I399</f>
        <v>0.32294611578911198</v>
      </c>
      <c r="J399">
        <f>before!J399</f>
        <v>0.41289819297835201</v>
      </c>
      <c r="K399">
        <f>before!K399</f>
        <v>0.38512299832529301</v>
      </c>
      <c r="L399">
        <f>before!L399</f>
        <v>0.47573977144548801</v>
      </c>
      <c r="M399">
        <f>before!M399</f>
        <v>0.412600358476792</v>
      </c>
      <c r="N399">
        <f>before!N399</f>
        <v>0.38502694631663797</v>
      </c>
      <c r="O399">
        <f>before!O399</f>
        <v>0.59126125061728196</v>
      </c>
      <c r="P399">
        <f>before!P399</f>
        <v>0.42518100684557197</v>
      </c>
      <c r="Q399">
        <f>before!Q399</f>
        <v>0.50778736041531602</v>
      </c>
      <c r="R399">
        <f>before!R399</f>
        <v>0.518706394105096</v>
      </c>
      <c r="S399">
        <f>before!S399</f>
        <v>0.41419320927756298</v>
      </c>
      <c r="T399">
        <f>before!T399</f>
        <v>0.50080525854886604</v>
      </c>
      <c r="U399">
        <f>before!U399</f>
        <v>0.47616258145808699</v>
      </c>
    </row>
    <row r="400" spans="1:21" x14ac:dyDescent="0.2">
      <c r="A400" t="str">
        <f>before!A400</f>
        <v>wavelet-LHH</v>
      </c>
      <c r="B400" t="str">
        <f>before!B400</f>
        <v>glszm</v>
      </c>
      <c r="C400" t="str">
        <f>before!C400</f>
        <v>SmallAreaHighGrayLevelEmphasis</v>
      </c>
      <c r="D400">
        <f>before!D400</f>
        <v>1.5691949632698501</v>
      </c>
      <c r="E400">
        <f>before!E400</f>
        <v>1.5691949632698501</v>
      </c>
      <c r="F400">
        <f>before!F400</f>
        <v>1.3403439208196699</v>
      </c>
      <c r="G400">
        <f>before!G400</f>
        <v>1.3682384287542799</v>
      </c>
      <c r="H400">
        <f>before!H400</f>
        <v>0.74876682533886796</v>
      </c>
      <c r="I400">
        <f>before!I400</f>
        <v>0.66535174953475995</v>
      </c>
      <c r="J400">
        <f>before!J400</f>
        <v>1.3530058440391799</v>
      </c>
      <c r="K400">
        <f>before!K400</f>
        <v>1.2959289290862701</v>
      </c>
      <c r="L400">
        <f>before!L400</f>
        <v>1.3574150582498099</v>
      </c>
      <c r="M400">
        <f>before!M400</f>
        <v>0.81773602291195902</v>
      </c>
      <c r="N400">
        <f>before!N400</f>
        <v>1.09210272459929</v>
      </c>
      <c r="O400">
        <f>before!O400</f>
        <v>1.16479497097503</v>
      </c>
      <c r="P400">
        <f>before!P400</f>
        <v>1.05927854959795</v>
      </c>
      <c r="Q400">
        <f>before!Q400</f>
        <v>0.96954023980958104</v>
      </c>
      <c r="R400">
        <f>before!R400</f>
        <v>1.1832737036549501</v>
      </c>
      <c r="S400">
        <f>before!S400</f>
        <v>0.93887769685947597</v>
      </c>
      <c r="T400">
        <f>before!T400</f>
        <v>1.17683213952204</v>
      </c>
      <c r="U400">
        <f>before!U400</f>
        <v>1.0516474343501701</v>
      </c>
    </row>
    <row r="401" spans="1:21" x14ac:dyDescent="0.2">
      <c r="A401" t="str">
        <f>before!A401</f>
        <v>wavelet-LHH</v>
      </c>
      <c r="B401" t="str">
        <f>before!B401</f>
        <v>glszm</v>
      </c>
      <c r="C401" t="str">
        <f>before!C401</f>
        <v>SmallAreaLowGrayLevelEmphasis</v>
      </c>
      <c r="D401">
        <f>before!D401</f>
        <v>0.32995119521750399</v>
      </c>
      <c r="E401">
        <f>before!E401</f>
        <v>0.32995119521750399</v>
      </c>
      <c r="F401">
        <f>before!F401</f>
        <v>0.272015543573218</v>
      </c>
      <c r="G401">
        <f>before!G401</f>
        <v>0.31105369977765401</v>
      </c>
      <c r="H401">
        <f>before!H401</f>
        <v>0.28081662044177003</v>
      </c>
      <c r="I401">
        <f>before!I401</f>
        <v>0.2373447073527</v>
      </c>
      <c r="J401">
        <f>before!J401</f>
        <v>0.177871280213144</v>
      </c>
      <c r="K401">
        <f>before!K401</f>
        <v>0.157421515635047</v>
      </c>
      <c r="L401">
        <f>before!L401</f>
        <v>0.255320949744405</v>
      </c>
      <c r="M401">
        <f>before!M401</f>
        <v>0.31131644236799999</v>
      </c>
      <c r="N401">
        <f>before!N401</f>
        <v>0.208258001745975</v>
      </c>
      <c r="O401">
        <f>before!O401</f>
        <v>0.44787782052784297</v>
      </c>
      <c r="P401">
        <f>before!P401</f>
        <v>0.26665662115747701</v>
      </c>
      <c r="Q401">
        <f>before!Q401</f>
        <v>0.39234914056674902</v>
      </c>
      <c r="R401">
        <f>before!R401</f>
        <v>0.35256456671763198</v>
      </c>
      <c r="S401">
        <f>before!S401</f>
        <v>0.28302208738208401</v>
      </c>
      <c r="T401">
        <f>before!T401</f>
        <v>0.33179853830557199</v>
      </c>
      <c r="U401">
        <f>before!U401</f>
        <v>0.332291368235064</v>
      </c>
    </row>
    <row r="402" spans="1:21" x14ac:dyDescent="0.2">
      <c r="A402" t="str">
        <f>before!A402</f>
        <v>wavelet-LHH</v>
      </c>
      <c r="B402" t="str">
        <f>before!B402</f>
        <v>glszm</v>
      </c>
      <c r="C402" t="str">
        <f>before!C402</f>
        <v>ZoneEntropy</v>
      </c>
      <c r="D402">
        <f>before!D402</f>
        <v>3.0763109741801999</v>
      </c>
      <c r="E402">
        <f>before!E402</f>
        <v>3.0763109741801999</v>
      </c>
      <c r="F402">
        <f>before!F402</f>
        <v>3.0854893791054101</v>
      </c>
      <c r="G402">
        <f>before!G402</f>
        <v>3.2968470408062198</v>
      </c>
      <c r="H402">
        <f>before!H402</f>
        <v>3.6124391489177099</v>
      </c>
      <c r="I402">
        <f>before!I402</f>
        <v>3.8616034765459402</v>
      </c>
      <c r="J402">
        <f>before!J402</f>
        <v>3.94560400210985</v>
      </c>
      <c r="K402">
        <f>before!K402</f>
        <v>3.3278195311147698</v>
      </c>
      <c r="L402">
        <f>before!L402</f>
        <v>3.2948986967545402</v>
      </c>
      <c r="M402">
        <f>before!M402</f>
        <v>3.6974578610361002</v>
      </c>
      <c r="N402">
        <f>before!N402</f>
        <v>3.6963435756686902</v>
      </c>
      <c r="O402">
        <f>before!O402</f>
        <v>2.9206045078321501</v>
      </c>
      <c r="P402">
        <f>before!P402</f>
        <v>3.7281020701914702</v>
      </c>
      <c r="Q402">
        <f>before!Q402</f>
        <v>2.9650895127282202</v>
      </c>
      <c r="R402">
        <f>before!R402</f>
        <v>3.1985955408742601</v>
      </c>
      <c r="S402">
        <f>before!S402</f>
        <v>3.55258045167212</v>
      </c>
      <c r="T402">
        <f>before!T402</f>
        <v>3.2773431031761202</v>
      </c>
      <c r="U402">
        <f>before!U402</f>
        <v>3.3299277799948901</v>
      </c>
    </row>
    <row r="403" spans="1:21" x14ac:dyDescent="0.2">
      <c r="A403" t="str">
        <f>before!A403</f>
        <v>wavelet-LHH</v>
      </c>
      <c r="B403" t="str">
        <f>before!B403</f>
        <v>glszm</v>
      </c>
      <c r="C403" t="str">
        <f>before!C403</f>
        <v>ZonePercentage</v>
      </c>
      <c r="D403">
        <f>before!D403</f>
        <v>5.5261893320518903E-3</v>
      </c>
      <c r="E403">
        <f>before!E403</f>
        <v>5.5261893320518903E-3</v>
      </c>
      <c r="F403">
        <f>before!F403</f>
        <v>4.3464762496119198E-3</v>
      </c>
      <c r="G403">
        <f>before!G403</f>
        <v>5.34255185417976E-3</v>
      </c>
      <c r="H403">
        <f>before!H403</f>
        <v>4.9563370309180996E-3</v>
      </c>
      <c r="I403">
        <f>before!I403</f>
        <v>6.2970992051202598E-3</v>
      </c>
      <c r="J403">
        <f>before!J403</f>
        <v>5.7903879559930496E-3</v>
      </c>
      <c r="K403">
        <f>before!K403</f>
        <v>3.9820806371329001E-3</v>
      </c>
      <c r="L403">
        <f>before!L403</f>
        <v>6.6894835096453003E-3</v>
      </c>
      <c r="M403">
        <f>before!M403</f>
        <v>6.24002321869104E-3</v>
      </c>
      <c r="N403">
        <f>before!N403</f>
        <v>5.3180609531601501E-3</v>
      </c>
      <c r="O403">
        <f>before!O403</f>
        <v>5.3319393622582303E-3</v>
      </c>
      <c r="P403">
        <f>before!P403</f>
        <v>6.2204528489674003E-3</v>
      </c>
      <c r="Q403">
        <f>before!Q403</f>
        <v>3.5066505441354199E-3</v>
      </c>
      <c r="R403">
        <f>before!R403</f>
        <v>4.7024778440947698E-3</v>
      </c>
      <c r="S403">
        <f>before!S403</f>
        <v>4.7477089543999096E-3</v>
      </c>
      <c r="T403">
        <f>before!T403</f>
        <v>5.9523809523809503E-3</v>
      </c>
      <c r="U403">
        <f>before!U403</f>
        <v>7.67941915666015E-3</v>
      </c>
    </row>
    <row r="404" spans="1:21" x14ac:dyDescent="0.2">
      <c r="A404" t="str">
        <f>before!A404</f>
        <v>wavelet-LHH</v>
      </c>
      <c r="B404" t="str">
        <f>before!B404</f>
        <v>glszm</v>
      </c>
      <c r="C404" t="str">
        <f>before!C404</f>
        <v>ZoneVariance</v>
      </c>
      <c r="D404">
        <f>before!D404</f>
        <v>1063191.22999369</v>
      </c>
      <c r="E404">
        <f>before!E404</f>
        <v>1063191.22999369</v>
      </c>
      <c r="F404">
        <f>before!F404</f>
        <v>1038164.25680272</v>
      </c>
      <c r="G404">
        <f>before!G404</f>
        <v>1118785.8512110701</v>
      </c>
      <c r="H404">
        <f>before!H404</f>
        <v>782154.41950113303</v>
      </c>
      <c r="I404">
        <f>before!I404</f>
        <v>653908.55146465998</v>
      </c>
      <c r="J404">
        <f>before!J404</f>
        <v>663710.25</v>
      </c>
      <c r="K404">
        <f>before!K404</f>
        <v>867548.546875</v>
      </c>
      <c r="L404">
        <f>before!L404</f>
        <v>428191.412655489</v>
      </c>
      <c r="M404">
        <f>before!M404</f>
        <v>431728.00432666298</v>
      </c>
      <c r="N404">
        <f>before!N404</f>
        <v>805523.42159763305</v>
      </c>
      <c r="O404">
        <f>before!O404</f>
        <v>758394.63975394005</v>
      </c>
      <c r="P404">
        <f>before!P404</f>
        <v>592562.62239999999</v>
      </c>
      <c r="Q404">
        <f>before!Q404</f>
        <v>1083542.55648038</v>
      </c>
      <c r="R404">
        <f>before!R404</f>
        <v>1102091.68786982</v>
      </c>
      <c r="S404">
        <f>before!S404</f>
        <v>875133.67550026998</v>
      </c>
      <c r="T404">
        <f>before!T404</f>
        <v>541703.76190476096</v>
      </c>
      <c r="U404">
        <f>before!U404</f>
        <v>429549.11603305698</v>
      </c>
    </row>
    <row r="405" spans="1:21" x14ac:dyDescent="0.2">
      <c r="A405" t="str">
        <f>before!A405</f>
        <v>wavelet-LHH</v>
      </c>
      <c r="B405" t="str">
        <f>before!B405</f>
        <v>ngtdm</v>
      </c>
      <c r="C405" t="str">
        <f>before!C405</f>
        <v>Busyness</v>
      </c>
      <c r="D405">
        <f>before!D405</f>
        <v>3235.72057911404</v>
      </c>
      <c r="E405">
        <f>before!E405</f>
        <v>3235.72057911404</v>
      </c>
      <c r="F405">
        <f>before!F405</f>
        <v>2980.6081331092801</v>
      </c>
      <c r="G405">
        <f>before!G405</f>
        <v>3661.88054388815</v>
      </c>
      <c r="H405">
        <f>before!H405</f>
        <v>2188.7996543271902</v>
      </c>
      <c r="I405">
        <f>before!I405</f>
        <v>2338.9808309037799</v>
      </c>
      <c r="J405">
        <f>before!J405</f>
        <v>2506.6425675883202</v>
      </c>
      <c r="K405">
        <f>before!K405</f>
        <v>2401.6990037559199</v>
      </c>
      <c r="L405">
        <f>before!L405</f>
        <v>1645.65760831895</v>
      </c>
      <c r="M405">
        <f>before!M405</f>
        <v>1526.89004093792</v>
      </c>
      <c r="N405">
        <f>before!N405</f>
        <v>2375.8345963881302</v>
      </c>
      <c r="O405">
        <f>before!O405</f>
        <v>2792.70569168768</v>
      </c>
      <c r="P405">
        <f>before!P405</f>
        <v>1613.9877701850501</v>
      </c>
      <c r="Q405">
        <f>before!Q405</f>
        <v>2070.3316547109698</v>
      </c>
      <c r="R405">
        <f>before!R405</f>
        <v>2859.0639954419498</v>
      </c>
      <c r="S405">
        <f>before!S405</f>
        <v>2272.5087682725898</v>
      </c>
      <c r="T405">
        <f>before!T405</f>
        <v>1890.6155092592501</v>
      </c>
      <c r="U405">
        <f>before!U405</f>
        <v>1831.8470866053201</v>
      </c>
    </row>
    <row r="406" spans="1:21" x14ac:dyDescent="0.2">
      <c r="A406" t="str">
        <f>before!A406</f>
        <v>wavelet-LHH</v>
      </c>
      <c r="B406" t="str">
        <f>before!B406</f>
        <v>ngtdm</v>
      </c>
      <c r="C406" t="str">
        <f>before!C406</f>
        <v>Coarseness</v>
      </c>
      <c r="D406">
        <f>before!D406</f>
        <v>3.1296029535522702E-4</v>
      </c>
      <c r="E406">
        <f>before!E406</f>
        <v>3.1296029535522702E-4</v>
      </c>
      <c r="F406">
        <f>before!F406</f>
        <v>3.7944239920723901E-4</v>
      </c>
      <c r="G406">
        <f>before!G406</f>
        <v>2.9282306009245098E-4</v>
      </c>
      <c r="H406">
        <f>before!H406</f>
        <v>4.2581702476908402E-4</v>
      </c>
      <c r="I406">
        <f>before!I406</f>
        <v>3.7070778813371098E-4</v>
      </c>
      <c r="J406">
        <f>before!J406</f>
        <v>4.4449638045486402E-4</v>
      </c>
      <c r="K406">
        <f>before!K406</f>
        <v>4.6381545105978898E-4</v>
      </c>
      <c r="L406">
        <f>before!L406</f>
        <v>6.0483699277141898E-4</v>
      </c>
      <c r="M406">
        <f>before!M406</f>
        <v>5.8038774754243304E-4</v>
      </c>
      <c r="N406">
        <f>before!N406</f>
        <v>4.0404539273877402E-4</v>
      </c>
      <c r="O406">
        <f>before!O406</f>
        <v>3.9788498081447102E-4</v>
      </c>
      <c r="P406">
        <f>before!P406</f>
        <v>5.1121034887594095E-4</v>
      </c>
      <c r="Q406">
        <f>before!Q406</f>
        <v>4.4973306462576401E-4</v>
      </c>
      <c r="R406">
        <f>before!R406</f>
        <v>3.3382525160686099E-4</v>
      </c>
      <c r="S406">
        <f>before!S406</f>
        <v>4.1028033459346498E-4</v>
      </c>
      <c r="T406">
        <f>before!T406</f>
        <v>5.39947614062097E-4</v>
      </c>
      <c r="U406">
        <f>before!U406</f>
        <v>5.4271446174600398E-4</v>
      </c>
    </row>
    <row r="407" spans="1:21" x14ac:dyDescent="0.2">
      <c r="A407" t="str">
        <f>before!A407</f>
        <v>wavelet-LHH</v>
      </c>
      <c r="B407" t="str">
        <f>before!B407</f>
        <v>ngtdm</v>
      </c>
      <c r="C407" t="str">
        <f>before!C407</f>
        <v>Complexity</v>
      </c>
      <c r="D407">
        <f>before!D407</f>
        <v>0.51182019989860905</v>
      </c>
      <c r="E407">
        <f>before!E407</f>
        <v>0.51182019989860905</v>
      </c>
      <c r="F407">
        <f>before!F407</f>
        <v>0.54547161818963297</v>
      </c>
      <c r="G407">
        <f>before!G407</f>
        <v>0.53661715718188197</v>
      </c>
      <c r="H407">
        <f>before!H407</f>
        <v>0.55426635235950705</v>
      </c>
      <c r="I407">
        <f>before!I407</f>
        <v>0.55694073777016895</v>
      </c>
      <c r="J407">
        <f>before!J407</f>
        <v>0.52107402540084602</v>
      </c>
      <c r="K407">
        <f>before!K407</f>
        <v>0.53659281779451395</v>
      </c>
      <c r="L407">
        <f>before!L407</f>
        <v>0.51441755648048604</v>
      </c>
      <c r="M407">
        <f>before!M407</f>
        <v>0.50006851334750702</v>
      </c>
      <c r="N407">
        <f>before!N407</f>
        <v>0.50623224411573897</v>
      </c>
      <c r="O407">
        <f>before!O407</f>
        <v>0.52551785402155504</v>
      </c>
      <c r="P407">
        <f>before!P407</f>
        <v>0.48672354639494603</v>
      </c>
      <c r="Q407">
        <f>before!Q407</f>
        <v>0.53773668778901995</v>
      </c>
      <c r="R407">
        <f>before!R407</f>
        <v>0.54179404222597205</v>
      </c>
      <c r="S407">
        <f>before!S407</f>
        <v>0.53822631425042</v>
      </c>
      <c r="T407">
        <f>before!T407</f>
        <v>0.52495224469228297</v>
      </c>
      <c r="U407">
        <f>before!U407</f>
        <v>0.51454609261439699</v>
      </c>
    </row>
    <row r="408" spans="1:21" x14ac:dyDescent="0.2">
      <c r="A408" t="str">
        <f>before!A408</f>
        <v>wavelet-LHH</v>
      </c>
      <c r="B408" t="str">
        <f>before!B408</f>
        <v>ngtdm</v>
      </c>
      <c r="C408" t="str">
        <f>before!C408</f>
        <v>Contrast</v>
      </c>
      <c r="D408">
        <f>before!D408</f>
        <v>0.12795332899332301</v>
      </c>
      <c r="E408">
        <f>before!E408</f>
        <v>0.12795332899332301</v>
      </c>
      <c r="F408">
        <f>before!F408</f>
        <v>0.13616678917959499</v>
      </c>
      <c r="G408">
        <f>before!G408</f>
        <v>0.13408683265954499</v>
      </c>
      <c r="H408">
        <f>before!H408</f>
        <v>0.13848204802123301</v>
      </c>
      <c r="I408">
        <f>before!I408</f>
        <v>0.138873203590063</v>
      </c>
      <c r="J408">
        <f>before!J408</f>
        <v>0.130120241366491</v>
      </c>
      <c r="K408">
        <f>before!K408</f>
        <v>0.13399323461148899</v>
      </c>
      <c r="L408">
        <f>before!L408</f>
        <v>0.128604129518782</v>
      </c>
      <c r="M408">
        <f>before!M408</f>
        <v>0.12479850939155</v>
      </c>
      <c r="N408">
        <f>before!N408</f>
        <v>0.12653279693406499</v>
      </c>
      <c r="O408">
        <f>before!O408</f>
        <v>0.13123234685434901</v>
      </c>
      <c r="P408">
        <f>before!P408</f>
        <v>0.12106361024338599</v>
      </c>
      <c r="Q408">
        <f>before!Q408</f>
        <v>0.13435376553492101</v>
      </c>
      <c r="R408">
        <f>before!R408</f>
        <v>0.13541564734017</v>
      </c>
      <c r="S408">
        <f>before!S408</f>
        <v>0.13447418775940601</v>
      </c>
      <c r="T408">
        <f>before!T408</f>
        <v>0.13123165245496099</v>
      </c>
      <c r="U408">
        <f>before!U408</f>
        <v>0.12863584641641501</v>
      </c>
    </row>
    <row r="409" spans="1:21" x14ac:dyDescent="0.2">
      <c r="A409" t="str">
        <f>before!A409</f>
        <v>wavelet-LHH</v>
      </c>
      <c r="B409" t="str">
        <f>before!B409</f>
        <v>ngtdm</v>
      </c>
      <c r="C409" t="str">
        <f>before!C409</f>
        <v>Strength</v>
      </c>
      <c r="D409">
        <f>before!D409</f>
        <v>3.12959076502473E-4</v>
      </c>
      <c r="E409">
        <f>before!E409</f>
        <v>3.12959076502473E-4</v>
      </c>
      <c r="F409">
        <f>before!F409</f>
        <v>3.7943661341981497E-4</v>
      </c>
      <c r="G409">
        <f>before!G409</f>
        <v>2.9282245111564401E-4</v>
      </c>
      <c r="H409">
        <f>before!H409</f>
        <v>4.2582518203392798E-4</v>
      </c>
      <c r="I409">
        <f>before!I409</f>
        <v>3.7070356226264199E-4</v>
      </c>
      <c r="J409">
        <f>before!J409</f>
        <v>4.4448348373455E-4</v>
      </c>
      <c r="K409">
        <f>before!K409</f>
        <v>4.6381203244365201E-4</v>
      </c>
      <c r="L409">
        <f>before!L409</f>
        <v>6.0483674988092296E-4</v>
      </c>
      <c r="M409">
        <f>before!M409</f>
        <v>5.8033894557940602E-4</v>
      </c>
      <c r="N409">
        <f>before!N409</f>
        <v>4.0404788640866998E-4</v>
      </c>
      <c r="O409">
        <f>before!O409</f>
        <v>3.9788797274656801E-4</v>
      </c>
      <c r="P409">
        <f>before!P409</f>
        <v>5.1125117770360595E-4</v>
      </c>
      <c r="Q409">
        <f>before!Q409</f>
        <v>4.4972839617216901E-4</v>
      </c>
      <c r="R409">
        <f>before!R409</f>
        <v>3.3382168000926698E-4</v>
      </c>
      <c r="S409">
        <f>before!S409</f>
        <v>4.1029167830787798E-4</v>
      </c>
      <c r="T409">
        <f>before!T409</f>
        <v>5.3994899410395004E-4</v>
      </c>
      <c r="U409">
        <f>before!U409</f>
        <v>5.4271524312673699E-4</v>
      </c>
    </row>
    <row r="410" spans="1:21" x14ac:dyDescent="0.2">
      <c r="A410" t="str">
        <f>before!A410</f>
        <v>wavelet-HLL</v>
      </c>
      <c r="B410" t="str">
        <f>before!B410</f>
        <v>firstorder</v>
      </c>
      <c r="C410" t="str">
        <f>before!C410</f>
        <v>10Percentile</v>
      </c>
      <c r="D410">
        <f>before!D410</f>
        <v>-3.1714698084510902</v>
      </c>
      <c r="E410">
        <f>before!E410</f>
        <v>-3.1714698084510902</v>
      </c>
      <c r="F410">
        <f>before!F410</f>
        <v>-4.3299699423677396</v>
      </c>
      <c r="G410">
        <f>before!G410</f>
        <v>-4.7770707949292301</v>
      </c>
      <c r="H410">
        <f>before!H410</f>
        <v>-10.1362831932764</v>
      </c>
      <c r="I410">
        <f>before!I410</f>
        <v>-11.968833835522201</v>
      </c>
      <c r="J410">
        <f>before!J410</f>
        <v>-3.5078503808613299</v>
      </c>
      <c r="K410">
        <f>before!K410</f>
        <v>-4.1136145966385804</v>
      </c>
      <c r="L410">
        <f>before!L410</f>
        <v>-4.4644288688098799</v>
      </c>
      <c r="M410">
        <f>before!M410</f>
        <v>-4.8704724475349099</v>
      </c>
      <c r="N410">
        <f>before!N410</f>
        <v>-2.1329824372102801</v>
      </c>
      <c r="O410">
        <f>before!O410</f>
        <v>-4.6342198439309996</v>
      </c>
      <c r="P410">
        <f>before!P410</f>
        <v>-3.87630099862931</v>
      </c>
      <c r="Q410">
        <f>before!Q410</f>
        <v>-5.3615482140000701</v>
      </c>
      <c r="R410">
        <f>before!R410</f>
        <v>-3.2680303350772002</v>
      </c>
      <c r="S410">
        <f>before!S410</f>
        <v>-4.6214724220852297</v>
      </c>
      <c r="T410">
        <f>before!T410</f>
        <v>-7.2239528926752703</v>
      </c>
      <c r="U410">
        <f>before!U410</f>
        <v>-6.4109684956099002</v>
      </c>
    </row>
    <row r="411" spans="1:21" x14ac:dyDescent="0.2">
      <c r="A411" t="str">
        <f>before!A411</f>
        <v>wavelet-HLL</v>
      </c>
      <c r="B411" t="str">
        <f>before!B411</f>
        <v>firstorder</v>
      </c>
      <c r="C411" t="str">
        <f>before!C411</f>
        <v>90Percentile</v>
      </c>
      <c r="D411">
        <f>before!D411</f>
        <v>3.3467372065358401</v>
      </c>
      <c r="E411">
        <f>before!E411</f>
        <v>3.3467372065358401</v>
      </c>
      <c r="F411">
        <f>before!F411</f>
        <v>4.1333363180641696</v>
      </c>
      <c r="G411">
        <f>before!G411</f>
        <v>4.4813670262154197</v>
      </c>
      <c r="H411">
        <f>before!H411</f>
        <v>9.7739283115902698</v>
      </c>
      <c r="I411">
        <f>before!I411</f>
        <v>12.162550550448801</v>
      </c>
      <c r="J411">
        <f>before!J411</f>
        <v>3.5161573580133898</v>
      </c>
      <c r="K411">
        <f>before!K411</f>
        <v>4.1131662454879301</v>
      </c>
      <c r="L411">
        <f>before!L411</f>
        <v>5.2674081808047699</v>
      </c>
      <c r="M411">
        <f>before!M411</f>
        <v>5.6604075104751201</v>
      </c>
      <c r="N411">
        <f>before!N411</f>
        <v>1.9575353376020701</v>
      </c>
      <c r="O411">
        <f>before!O411</f>
        <v>5.0095638391680204</v>
      </c>
      <c r="P411">
        <f>before!P411</f>
        <v>3.37124404862847</v>
      </c>
      <c r="Q411">
        <f>before!Q411</f>
        <v>4.9812394846974497</v>
      </c>
      <c r="R411">
        <f>before!R411</f>
        <v>4.2291569231584498</v>
      </c>
      <c r="S411">
        <f>before!S411</f>
        <v>5.1466882970050598</v>
      </c>
      <c r="T411">
        <f>before!T411</f>
        <v>7.35004738648556</v>
      </c>
      <c r="U411">
        <f>before!U411</f>
        <v>6.4674854399171098</v>
      </c>
    </row>
    <row r="412" spans="1:21" x14ac:dyDescent="0.2">
      <c r="A412" t="str">
        <f>before!A412</f>
        <v>wavelet-HLL</v>
      </c>
      <c r="B412" t="str">
        <f>before!B412</f>
        <v>firstorder</v>
      </c>
      <c r="C412" t="str">
        <f>before!C412</f>
        <v>Energy</v>
      </c>
      <c r="D412">
        <f>before!D412</f>
        <v>288692.74467186898</v>
      </c>
      <c r="E412">
        <f>before!E412</f>
        <v>288692.74467186898</v>
      </c>
      <c r="F412">
        <f>before!F412</f>
        <v>176197.76723083199</v>
      </c>
      <c r="G412">
        <f>before!G412</f>
        <v>299169.40494739899</v>
      </c>
      <c r="H412">
        <f>before!H412</f>
        <v>721527.98735747498</v>
      </c>
      <c r="I412">
        <f>before!I412</f>
        <v>870242.09553876205</v>
      </c>
      <c r="J412">
        <f>before!J412</f>
        <v>126642.70138366699</v>
      </c>
      <c r="K412">
        <f>before!K412</f>
        <v>135925.13752277399</v>
      </c>
      <c r="L412">
        <f>before!L412</f>
        <v>252921.99419149</v>
      </c>
      <c r="M412">
        <f>before!M412</f>
        <v>214427.97720110099</v>
      </c>
      <c r="N412">
        <f>before!N412</f>
        <v>88017.685734674305</v>
      </c>
      <c r="O412">
        <f>before!O412</f>
        <v>343309.20144852903</v>
      </c>
      <c r="P412">
        <f>before!P412</f>
        <v>260859.957321458</v>
      </c>
      <c r="Q412">
        <f>before!Q412</f>
        <v>495750.89342250302</v>
      </c>
      <c r="R412">
        <f>before!R412</f>
        <v>346985.90115763701</v>
      </c>
      <c r="S412">
        <f>before!S412</f>
        <v>410994.182985486</v>
      </c>
      <c r="T412">
        <f>before!T412</f>
        <v>291329.69203426997</v>
      </c>
      <c r="U412">
        <f>before!U412</f>
        <v>262394.33218364598</v>
      </c>
    </row>
    <row r="413" spans="1:21" x14ac:dyDescent="0.2">
      <c r="A413" t="str">
        <f>before!A413</f>
        <v>wavelet-HLL</v>
      </c>
      <c r="B413" t="str">
        <f>before!B413</f>
        <v>firstorder</v>
      </c>
      <c r="C413" t="str">
        <f>before!C413</f>
        <v>Entropy</v>
      </c>
      <c r="D413">
        <f>before!D413</f>
        <v>4.3655991523401001</v>
      </c>
      <c r="E413">
        <f>before!E413</f>
        <v>4.3655991523401001</v>
      </c>
      <c r="F413">
        <f>before!F413</f>
        <v>4.7917430653517998</v>
      </c>
      <c r="G413">
        <f>before!G413</f>
        <v>4.8701804032090896</v>
      </c>
      <c r="H413">
        <f>before!H413</f>
        <v>5.62982664877108</v>
      </c>
      <c r="I413">
        <f>before!I413</f>
        <v>6.0549436623610999</v>
      </c>
      <c r="J413">
        <f>before!J413</f>
        <v>4.4398250623874498</v>
      </c>
      <c r="K413">
        <f>before!K413</f>
        <v>4.5588658681167802</v>
      </c>
      <c r="L413">
        <f>before!L413</f>
        <v>4.8596817855413397</v>
      </c>
      <c r="M413">
        <f>before!M413</f>
        <v>4.9549690271687101</v>
      </c>
      <c r="N413">
        <f>before!N413</f>
        <v>3.7981700085942598</v>
      </c>
      <c r="O413">
        <f>before!O413</f>
        <v>4.8715768481992896</v>
      </c>
      <c r="P413">
        <f>before!P413</f>
        <v>4.3540978942081097</v>
      </c>
      <c r="Q413">
        <f>before!Q413</f>
        <v>4.9941229637370199</v>
      </c>
      <c r="R413">
        <f>before!R413</f>
        <v>4.6731112331486697</v>
      </c>
      <c r="S413">
        <f>before!S413</f>
        <v>4.8795034467089797</v>
      </c>
      <c r="T413">
        <f>before!T413</f>
        <v>5.3136206546124498</v>
      </c>
      <c r="U413">
        <f>before!U413</f>
        <v>5.2102762456461802</v>
      </c>
    </row>
    <row r="414" spans="1:21" x14ac:dyDescent="0.2">
      <c r="A414" t="str">
        <f>before!A414</f>
        <v>wavelet-HLL</v>
      </c>
      <c r="B414" t="str">
        <f>before!B414</f>
        <v>firstorder</v>
      </c>
      <c r="C414" t="str">
        <f>before!C414</f>
        <v>InterquartileRange</v>
      </c>
      <c r="D414">
        <f>before!D414</f>
        <v>1.5428514538315501</v>
      </c>
      <c r="E414">
        <f>before!E414</f>
        <v>1.5428514538315501</v>
      </c>
      <c r="F414">
        <f>before!F414</f>
        <v>2.9241739182190698</v>
      </c>
      <c r="G414">
        <f>before!G414</f>
        <v>2.8583268151055701</v>
      </c>
      <c r="H414">
        <f>before!H414</f>
        <v>5.2728431675380403</v>
      </c>
      <c r="I414">
        <f>before!I414</f>
        <v>8.9111516573512208</v>
      </c>
      <c r="J414">
        <f>before!J414</f>
        <v>1.9282816652350501</v>
      </c>
      <c r="K414">
        <f>before!K414</f>
        <v>2.05544605364822</v>
      </c>
      <c r="L414">
        <f>before!L414</f>
        <v>2.4437678740274702</v>
      </c>
      <c r="M414">
        <f>before!M414</f>
        <v>2.9164720160807698</v>
      </c>
      <c r="N414">
        <f>before!N414</f>
        <v>1.07342360859408</v>
      </c>
      <c r="O414">
        <f>before!O414</f>
        <v>2.4058094628335001</v>
      </c>
      <c r="P414">
        <f>before!P414</f>
        <v>1.40286155029802</v>
      </c>
      <c r="Q414">
        <f>before!Q414</f>
        <v>2.4894946795066399</v>
      </c>
      <c r="R414">
        <f>before!R414</f>
        <v>2.0589826613792002</v>
      </c>
      <c r="S414">
        <f>before!S414</f>
        <v>2.1905649504047799</v>
      </c>
      <c r="T414">
        <f>before!T414</f>
        <v>3.7911084990467598</v>
      </c>
      <c r="U414">
        <f>before!U414</f>
        <v>3.4055095091826502</v>
      </c>
    </row>
    <row r="415" spans="1:21" x14ac:dyDescent="0.2">
      <c r="A415" t="str">
        <f>before!A415</f>
        <v>wavelet-HLL</v>
      </c>
      <c r="B415" t="str">
        <f>before!B415</f>
        <v>firstorder</v>
      </c>
      <c r="C415" t="str">
        <f>before!C415</f>
        <v>Kurtosis</v>
      </c>
      <c r="D415">
        <f>before!D415</f>
        <v>12.0006839050215</v>
      </c>
      <c r="E415">
        <f>before!E415</f>
        <v>12.0006839050215</v>
      </c>
      <c r="F415">
        <f>before!F415</f>
        <v>13.019244735748201</v>
      </c>
      <c r="G415">
        <f>before!G415</f>
        <v>9.1763745850806409</v>
      </c>
      <c r="H415">
        <f>before!H415</f>
        <v>16.0620392273512</v>
      </c>
      <c r="I415">
        <f>before!I415</f>
        <v>3.9616329415686899</v>
      </c>
      <c r="J415">
        <f>before!J415</f>
        <v>8.8126696234196693</v>
      </c>
      <c r="K415">
        <f>before!K415</f>
        <v>7.0511109246735</v>
      </c>
      <c r="L415">
        <f>before!L415</f>
        <v>34.424725050312297</v>
      </c>
      <c r="M415">
        <f>before!M415</f>
        <v>13.477154741972701</v>
      </c>
      <c r="N415">
        <f>before!N415</f>
        <v>14.6974688045311</v>
      </c>
      <c r="O415">
        <f>before!O415</f>
        <v>11.3065636112037</v>
      </c>
      <c r="P415">
        <f>before!P415</f>
        <v>31.7166692445827</v>
      </c>
      <c r="Q415">
        <f>before!Q415</f>
        <v>26.363942671824699</v>
      </c>
      <c r="R415">
        <f>before!R415</f>
        <v>12.784093985523301</v>
      </c>
      <c r="S415">
        <f>before!S415</f>
        <v>10.259952560469999</v>
      </c>
      <c r="T415">
        <f>before!T415</f>
        <v>5.8596387669779899</v>
      </c>
      <c r="U415">
        <f>before!U415</f>
        <v>7.0505951468124204</v>
      </c>
    </row>
    <row r="416" spans="1:21" x14ac:dyDescent="0.2">
      <c r="A416" t="str">
        <f>before!A416</f>
        <v>wavelet-HLL</v>
      </c>
      <c r="B416" t="str">
        <f>before!B416</f>
        <v>firstorder</v>
      </c>
      <c r="C416" t="str">
        <f>before!C416</f>
        <v>Maximum</v>
      </c>
      <c r="D416">
        <f>before!D416</f>
        <v>29.0225295341411</v>
      </c>
      <c r="E416">
        <f>before!E416</f>
        <v>29.0225295341411</v>
      </c>
      <c r="F416">
        <f>before!F416</f>
        <v>46.182565019923501</v>
      </c>
      <c r="G416">
        <f>before!G416</f>
        <v>26.4921815435955</v>
      </c>
      <c r="H416">
        <f>before!H416</f>
        <v>71.676453286348007</v>
      </c>
      <c r="I416">
        <f>before!I416</f>
        <v>38.561963108376197</v>
      </c>
      <c r="J416">
        <f>before!J416</f>
        <v>20.373859394568601</v>
      </c>
      <c r="K416">
        <f>before!K416</f>
        <v>22.464800778324999</v>
      </c>
      <c r="L416">
        <f>before!L416</f>
        <v>112.878421095227</v>
      </c>
      <c r="M416">
        <f>before!M416</f>
        <v>47.075112789787497</v>
      </c>
      <c r="N416">
        <f>before!N416</f>
        <v>20.718972326183501</v>
      </c>
      <c r="O416">
        <f>before!O416</f>
        <v>38.6016525046944</v>
      </c>
      <c r="P416">
        <f>before!P416</f>
        <v>42.792762321603398</v>
      </c>
      <c r="Q416">
        <f>before!Q416</f>
        <v>65.554047303855</v>
      </c>
      <c r="R416">
        <f>before!R416</f>
        <v>40.617512813029897</v>
      </c>
      <c r="S416">
        <f>before!S416</f>
        <v>40.345041892538902</v>
      </c>
      <c r="T416">
        <f>before!T416</f>
        <v>35.755107473385301</v>
      </c>
      <c r="U416">
        <f>before!U416</f>
        <v>31.5597307581012</v>
      </c>
    </row>
    <row r="417" spans="1:21" x14ac:dyDescent="0.2">
      <c r="A417" t="str">
        <f>before!A417</f>
        <v>wavelet-HLL</v>
      </c>
      <c r="B417" t="str">
        <f>before!B417</f>
        <v>firstorder</v>
      </c>
      <c r="C417" t="str">
        <f>before!C417</f>
        <v>MeanAbsoluteDeviation</v>
      </c>
      <c r="D417">
        <f>before!D417</f>
        <v>2.4269540364791999</v>
      </c>
      <c r="E417">
        <f>before!E417</f>
        <v>2.4269540364791999</v>
      </c>
      <c r="F417">
        <f>before!F417</f>
        <v>2.6500385462579499</v>
      </c>
      <c r="G417">
        <f>before!G417</f>
        <v>2.9071908445845498</v>
      </c>
      <c r="H417">
        <f>before!H417</f>
        <v>5.5465287170685604</v>
      </c>
      <c r="I417">
        <f>before!I417</f>
        <v>6.7071444632482704</v>
      </c>
      <c r="J417">
        <f>before!J417</f>
        <v>2.2238574136119702</v>
      </c>
      <c r="K417">
        <f>before!K417</f>
        <v>2.4426554450433602</v>
      </c>
      <c r="L417">
        <f>before!L417</f>
        <v>3.2513989116625202</v>
      </c>
      <c r="M417">
        <f>before!M417</f>
        <v>3.2534051027652802</v>
      </c>
      <c r="N417">
        <f>before!N417</f>
        <v>1.52284280068175</v>
      </c>
      <c r="O417">
        <f>before!O417</f>
        <v>3.2286296896312199</v>
      </c>
      <c r="P417">
        <f>before!P417</f>
        <v>2.6514697682630901</v>
      </c>
      <c r="Q417">
        <f>before!Q417</f>
        <v>3.8096257580182402</v>
      </c>
      <c r="R417">
        <f>before!R417</f>
        <v>2.8855493894059601</v>
      </c>
      <c r="S417">
        <f>before!S417</f>
        <v>3.5002977754159899</v>
      </c>
      <c r="T417">
        <f>before!T417</f>
        <v>4.07679321456735</v>
      </c>
      <c r="U417">
        <f>before!U417</f>
        <v>3.7406841802841999</v>
      </c>
    </row>
    <row r="418" spans="1:21" x14ac:dyDescent="0.2">
      <c r="A418" t="str">
        <f>before!A418</f>
        <v>wavelet-HLL</v>
      </c>
      <c r="B418" t="str">
        <f>before!B418</f>
        <v>firstorder</v>
      </c>
      <c r="C418" t="str">
        <f>before!C418</f>
        <v>Mean</v>
      </c>
      <c r="D418">
        <f>before!D418</f>
        <v>3.1074643079969402E-2</v>
      </c>
      <c r="E418">
        <f>before!E418</f>
        <v>3.1074643079969402E-2</v>
      </c>
      <c r="F418">
        <f>before!F418</f>
        <v>-0.14158935180207699</v>
      </c>
      <c r="G418">
        <f>before!G418</f>
        <v>-0.18728338163920599</v>
      </c>
      <c r="H418">
        <f>before!H418</f>
        <v>-0.14082855359070501</v>
      </c>
      <c r="I418">
        <f>before!I418</f>
        <v>7.7019439151916794E-2</v>
      </c>
      <c r="J418">
        <f>before!J418</f>
        <v>2.5427187306677E-2</v>
      </c>
      <c r="K418">
        <f>before!K418</f>
        <v>-1.12256722097998E-2</v>
      </c>
      <c r="L418">
        <f>before!L418</f>
        <v>0.24262310898914399</v>
      </c>
      <c r="M418">
        <f>before!M418</f>
        <v>0.20552464088821301</v>
      </c>
      <c r="N418">
        <f>before!N418</f>
        <v>-0.113217054752766</v>
      </c>
      <c r="O418">
        <f>before!O418</f>
        <v>5.0293252423096499E-2</v>
      </c>
      <c r="P418">
        <f>before!P418</f>
        <v>-0.24151871559073901</v>
      </c>
      <c r="Q418">
        <f>before!Q418</f>
        <v>-0.21462193959123901</v>
      </c>
      <c r="R418">
        <f>before!R418</f>
        <v>8.2731092891950103E-2</v>
      </c>
      <c r="S418">
        <f>before!S418</f>
        <v>1.0416936538981901E-2</v>
      </c>
      <c r="T418">
        <f>before!T418</f>
        <v>-6.7618936963760895E-2</v>
      </c>
      <c r="U418">
        <f>before!U418</f>
        <v>-1.7595821530161E-2</v>
      </c>
    </row>
    <row r="419" spans="1:21" x14ac:dyDescent="0.2">
      <c r="A419" t="str">
        <f>before!A419</f>
        <v>wavelet-HLL</v>
      </c>
      <c r="B419" t="str">
        <f>before!B419</f>
        <v>firstorder</v>
      </c>
      <c r="C419" t="str">
        <f>before!C419</f>
        <v>Median</v>
      </c>
      <c r="D419">
        <f>before!D419</f>
        <v>9.0594198809412698E-14</v>
      </c>
      <c r="E419">
        <f>before!E419</f>
        <v>9.0594198809412698E-14</v>
      </c>
      <c r="F419">
        <f>before!F419</f>
        <v>-0.106571502526342</v>
      </c>
      <c r="G419">
        <f>before!G419</f>
        <v>-2.8274964764016999E-2</v>
      </c>
      <c r="H419">
        <f>before!H419</f>
        <v>1.1456565739247899E-2</v>
      </c>
      <c r="I419">
        <f>before!I419</f>
        <v>0.114969827319874</v>
      </c>
      <c r="J419">
        <f>before!J419</f>
        <v>-1.60023544586591E-2</v>
      </c>
      <c r="K419">
        <f>before!K419</f>
        <v>-1.9569660169260501E-3</v>
      </c>
      <c r="L419">
        <f>before!L419</f>
        <v>6.2680456149085198E-3</v>
      </c>
      <c r="M419">
        <f>before!M419</f>
        <v>6.9277916736609705E-14</v>
      </c>
      <c r="N419">
        <f>before!N419</f>
        <v>2.3092638912203199E-14</v>
      </c>
      <c r="O419">
        <f>before!O419</f>
        <v>9.0594198809412698E-14</v>
      </c>
      <c r="P419">
        <f>before!P419</f>
        <v>8.7041485130612197E-14</v>
      </c>
      <c r="Q419">
        <f>before!Q419</f>
        <v>1.11910480882215E-13</v>
      </c>
      <c r="R419">
        <f>before!R419</f>
        <v>1.2250860867065901E-2</v>
      </c>
      <c r="S419">
        <f>before!S419</f>
        <v>1.05573757743127E-2</v>
      </c>
      <c r="T419">
        <f>before!T419</f>
        <v>1.5156372312811201E-4</v>
      </c>
      <c r="U419">
        <f>before!U419</f>
        <v>1.7204671869771E-2</v>
      </c>
    </row>
    <row r="420" spans="1:21" x14ac:dyDescent="0.2">
      <c r="A420" t="str">
        <f>before!A420</f>
        <v>wavelet-HLL</v>
      </c>
      <c r="B420" t="str">
        <f>before!B420</f>
        <v>firstorder</v>
      </c>
      <c r="C420" t="str">
        <f>before!C420</f>
        <v>Minimum</v>
      </c>
      <c r="D420">
        <f>before!D420</f>
        <v>-32.033083630404498</v>
      </c>
      <c r="E420">
        <f>before!E420</f>
        <v>-32.033083630404498</v>
      </c>
      <c r="F420">
        <f>before!F420</f>
        <v>-24.7881643798945</v>
      </c>
      <c r="G420">
        <f>before!G420</f>
        <v>-35.542196007444801</v>
      </c>
      <c r="H420">
        <f>before!H420</f>
        <v>-107.209276338346</v>
      </c>
      <c r="I420">
        <f>before!I420</f>
        <v>-56.522554916496397</v>
      </c>
      <c r="J420">
        <f>before!J420</f>
        <v>-22.664158023505301</v>
      </c>
      <c r="K420">
        <f>before!K420</f>
        <v>-19.681073039812901</v>
      </c>
      <c r="L420">
        <f>before!L420</f>
        <v>-75.800723131233596</v>
      </c>
      <c r="M420">
        <f>before!M420</f>
        <v>-65.0907846350254</v>
      </c>
      <c r="N420">
        <f>before!N420</f>
        <v>-23.190342638248801</v>
      </c>
      <c r="O420">
        <f>before!O420</f>
        <v>-43.5052257190288</v>
      </c>
      <c r="P420">
        <f>before!P420</f>
        <v>-80.354572618638699</v>
      </c>
      <c r="Q420">
        <f>before!Q420</f>
        <v>-97.6368761045767</v>
      </c>
      <c r="R420">
        <f>before!R420</f>
        <v>-46.5248945068616</v>
      </c>
      <c r="S420">
        <f>before!S420</f>
        <v>-41.574296564514498</v>
      </c>
      <c r="T420">
        <f>before!T420</f>
        <v>-34.796887377713801</v>
      </c>
      <c r="U420">
        <f>before!U420</f>
        <v>-36.716640221524997</v>
      </c>
    </row>
    <row r="421" spans="1:21" x14ac:dyDescent="0.2">
      <c r="A421" t="str">
        <f>before!A421</f>
        <v>wavelet-HLL</v>
      </c>
      <c r="B421" t="str">
        <f>before!B421</f>
        <v>firstorder</v>
      </c>
      <c r="C421" t="str">
        <f>before!C421</f>
        <v>Range</v>
      </c>
      <c r="D421">
        <f>before!D421</f>
        <v>61.055613164545697</v>
      </c>
      <c r="E421">
        <f>before!E421</f>
        <v>61.055613164545697</v>
      </c>
      <c r="F421">
        <f>before!F421</f>
        <v>70.970729399818097</v>
      </c>
      <c r="G421">
        <f>before!G421</f>
        <v>62.0343775510404</v>
      </c>
      <c r="H421">
        <f>before!H421</f>
        <v>178.88572962469399</v>
      </c>
      <c r="I421">
        <f>before!I421</f>
        <v>95.084518024872693</v>
      </c>
      <c r="J421">
        <f>before!J421</f>
        <v>43.038017418073899</v>
      </c>
      <c r="K421">
        <f>before!K421</f>
        <v>42.145873818138</v>
      </c>
      <c r="L421">
        <f>before!L421</f>
        <v>188.67914422646101</v>
      </c>
      <c r="M421">
        <f>before!M421</f>
        <v>112.165897424813</v>
      </c>
      <c r="N421">
        <f>before!N421</f>
        <v>43.909314964432397</v>
      </c>
      <c r="O421">
        <f>before!O421</f>
        <v>82.106878223723299</v>
      </c>
      <c r="P421">
        <f>before!P421</f>
        <v>123.147334940242</v>
      </c>
      <c r="Q421">
        <f>before!Q421</f>
        <v>163.19092340843099</v>
      </c>
      <c r="R421">
        <f>before!R421</f>
        <v>87.142407319891504</v>
      </c>
      <c r="S421">
        <f>before!S421</f>
        <v>81.919338457053399</v>
      </c>
      <c r="T421">
        <f>before!T421</f>
        <v>70.551994851099195</v>
      </c>
      <c r="U421">
        <f>before!U421</f>
        <v>68.276370979626293</v>
      </c>
    </row>
    <row r="422" spans="1:21" x14ac:dyDescent="0.2">
      <c r="A422" t="str">
        <f>before!A422</f>
        <v>wavelet-HLL</v>
      </c>
      <c r="B422" t="str">
        <f>before!B422</f>
        <v>firstorder</v>
      </c>
      <c r="C422" t="str">
        <f>before!C422</f>
        <v>RobustMeanAbsoluteDeviation</v>
      </c>
      <c r="D422">
        <f>before!D422</f>
        <v>0.76724227280933599</v>
      </c>
      <c r="E422">
        <f>before!E422</f>
        <v>0.76724227280933599</v>
      </c>
      <c r="F422">
        <f>before!F422</f>
        <v>1.3287368672106401</v>
      </c>
      <c r="G422">
        <f>before!G422</f>
        <v>1.33436597297132</v>
      </c>
      <c r="H422">
        <f>before!H422</f>
        <v>2.6794529260648701</v>
      </c>
      <c r="I422">
        <f>before!I422</f>
        <v>3.9590482772233102</v>
      </c>
      <c r="J422">
        <f>before!J422</f>
        <v>0.93674053169945404</v>
      </c>
      <c r="K422">
        <f>before!K422</f>
        <v>1.0312876191959901</v>
      </c>
      <c r="L422">
        <f>before!L422</f>
        <v>1.2253240553814999</v>
      </c>
      <c r="M422">
        <f>before!M422</f>
        <v>1.4213642900465</v>
      </c>
      <c r="N422">
        <f>before!N422</f>
        <v>0.52720585892415595</v>
      </c>
      <c r="O422">
        <f>before!O422</f>
        <v>1.21811730371903</v>
      </c>
      <c r="P422">
        <f>before!P422</f>
        <v>0.80613565239937301</v>
      </c>
      <c r="Q422">
        <f>before!Q422</f>
        <v>1.2995418763575499</v>
      </c>
      <c r="R422">
        <f>before!R422</f>
        <v>1.0232531599895101</v>
      </c>
      <c r="S422">
        <f>before!S422</f>
        <v>1.1533676077549</v>
      </c>
      <c r="T422">
        <f>before!T422</f>
        <v>1.95496966946783</v>
      </c>
      <c r="U422">
        <f>before!U422</f>
        <v>1.7376993927739901</v>
      </c>
    </row>
    <row r="423" spans="1:21" x14ac:dyDescent="0.2">
      <c r="A423" t="str">
        <f>before!A423</f>
        <v>wavelet-HLL</v>
      </c>
      <c r="B423" t="str">
        <f>before!B423</f>
        <v>firstorder</v>
      </c>
      <c r="C423" t="str">
        <f>before!C423</f>
        <v>RootMeanSquared</v>
      </c>
      <c r="D423">
        <f>before!D423</f>
        <v>4.8084628985830999</v>
      </c>
      <c r="E423">
        <f>before!E423</f>
        <v>4.8084628985830999</v>
      </c>
      <c r="F423">
        <f>before!F423</f>
        <v>4.2701606150885896</v>
      </c>
      <c r="G423">
        <f>before!G423</f>
        <v>4.8481774306184997</v>
      </c>
      <c r="H423">
        <f>before!H423</f>
        <v>9.2274640309495695</v>
      </c>
      <c r="I423">
        <f>before!I423</f>
        <v>9.4781896383735997</v>
      </c>
      <c r="J423">
        <f>before!J423</f>
        <v>3.8296484768354699</v>
      </c>
      <c r="K423">
        <f>before!K423</f>
        <v>4.11272741859442</v>
      </c>
      <c r="L423">
        <f>before!L423</f>
        <v>6.2727122381448002</v>
      </c>
      <c r="M423">
        <f>before!M423</f>
        <v>5.5782708758593902</v>
      </c>
      <c r="N423">
        <f>before!N423</f>
        <v>3.0002673524880401</v>
      </c>
      <c r="O423">
        <f>before!O423</f>
        <v>5.9910126228897704</v>
      </c>
      <c r="P423">
        <f>before!P423</f>
        <v>5.6967834164584099</v>
      </c>
      <c r="Q423">
        <f>before!Q423</f>
        <v>7.7424604932033896</v>
      </c>
      <c r="R423">
        <f>before!R423</f>
        <v>5.6016713034989101</v>
      </c>
      <c r="S423">
        <f>before!S423</f>
        <v>6.7363656662860798</v>
      </c>
      <c r="T423">
        <f>before!T423</f>
        <v>6.4255911525855396</v>
      </c>
      <c r="U423">
        <f>before!U423</f>
        <v>6.05285216191528</v>
      </c>
    </row>
    <row r="424" spans="1:21" x14ac:dyDescent="0.2">
      <c r="A424" t="str">
        <f>before!A424</f>
        <v>wavelet-HLL</v>
      </c>
      <c r="B424" t="str">
        <f>before!B424</f>
        <v>firstorder</v>
      </c>
      <c r="C424" t="str">
        <f>before!C424</f>
        <v>Skewness</v>
      </c>
      <c r="D424">
        <f>before!D424</f>
        <v>-0.21208633288734399</v>
      </c>
      <c r="E424">
        <f>before!E424</f>
        <v>-0.21208633288734399</v>
      </c>
      <c r="F424">
        <f>before!F424</f>
        <v>0.268105636227707</v>
      </c>
      <c r="G424">
        <f>before!G424</f>
        <v>-0.60911977562942898</v>
      </c>
      <c r="H424">
        <f>before!H424</f>
        <v>-0.293203980279031</v>
      </c>
      <c r="I424">
        <f>before!I424</f>
        <v>-0.44163784059451</v>
      </c>
      <c r="J424">
        <f>before!J424</f>
        <v>0.15201697543439499</v>
      </c>
      <c r="K424">
        <f>before!K424</f>
        <v>0.17575872814281801</v>
      </c>
      <c r="L424">
        <f>before!L424</f>
        <v>0.71344424741738299</v>
      </c>
      <c r="M424">
        <f>before!M424</f>
        <v>0.130450324636083</v>
      </c>
      <c r="N424">
        <f>before!N424</f>
        <v>-0.65981915686630099</v>
      </c>
      <c r="O424">
        <f>before!O424</f>
        <v>-0.26812350369764598</v>
      </c>
      <c r="P424">
        <f>before!P424</f>
        <v>-1.97074701828326</v>
      </c>
      <c r="Q424">
        <f>before!Q424</f>
        <v>-1.0801071876746999</v>
      </c>
      <c r="R424">
        <f>before!R424</f>
        <v>-0.647745347341245</v>
      </c>
      <c r="S424">
        <f>before!S424</f>
        <v>-0.51566700968772705</v>
      </c>
      <c r="T424">
        <f>before!T424</f>
        <v>-0.26940007090377499</v>
      </c>
      <c r="U424">
        <f>before!U424</f>
        <v>-0.27509446593004599</v>
      </c>
    </row>
    <row r="425" spans="1:21" x14ac:dyDescent="0.2">
      <c r="A425" t="str">
        <f>before!A425</f>
        <v>wavelet-HLL</v>
      </c>
      <c r="B425" t="str">
        <f>before!B425</f>
        <v>firstorder</v>
      </c>
      <c r="C425" t="str">
        <f>before!C425</f>
        <v>TotalEnergy</v>
      </c>
      <c r="D425">
        <f>before!D425</f>
        <v>288692.74467186898</v>
      </c>
      <c r="E425">
        <f>before!E425</f>
        <v>288692.74467186898</v>
      </c>
      <c r="F425">
        <f>before!F425</f>
        <v>176197.76723083199</v>
      </c>
      <c r="G425">
        <f>before!G425</f>
        <v>299169.40494739899</v>
      </c>
      <c r="H425">
        <f>before!H425</f>
        <v>721527.98735747498</v>
      </c>
      <c r="I425">
        <f>before!I425</f>
        <v>870242.09553876205</v>
      </c>
      <c r="J425">
        <f>before!J425</f>
        <v>126642.70138366699</v>
      </c>
      <c r="K425">
        <f>before!K425</f>
        <v>135925.13752277399</v>
      </c>
      <c r="L425">
        <f>before!L425</f>
        <v>252921.99419149</v>
      </c>
      <c r="M425">
        <f>before!M425</f>
        <v>214427.97720110099</v>
      </c>
      <c r="N425">
        <f>before!N425</f>
        <v>88017.685734674305</v>
      </c>
      <c r="O425">
        <f>before!O425</f>
        <v>343309.20144852903</v>
      </c>
      <c r="P425">
        <f>before!P425</f>
        <v>260859.957321458</v>
      </c>
      <c r="Q425">
        <f>before!Q425</f>
        <v>495750.89342250302</v>
      </c>
      <c r="R425">
        <f>before!R425</f>
        <v>346985.90115763701</v>
      </c>
      <c r="S425">
        <f>before!S425</f>
        <v>410994.182985486</v>
      </c>
      <c r="T425">
        <f>before!T425</f>
        <v>291329.69203426997</v>
      </c>
      <c r="U425">
        <f>before!U425</f>
        <v>262394.33218364598</v>
      </c>
    </row>
    <row r="426" spans="1:21" x14ac:dyDescent="0.2">
      <c r="A426" t="str">
        <f>before!A426</f>
        <v>wavelet-HLL</v>
      </c>
      <c r="B426" t="str">
        <f>before!B426</f>
        <v>firstorder</v>
      </c>
      <c r="C426" t="str">
        <f>before!C426</f>
        <v>Uniformity</v>
      </c>
      <c r="D426">
        <f>before!D426</f>
        <v>0.10258686268745899</v>
      </c>
      <c r="E426">
        <f>before!E426</f>
        <v>0.10258686268745899</v>
      </c>
      <c r="F426">
        <f>before!F426</f>
        <v>5.5888610191177301E-2</v>
      </c>
      <c r="G426">
        <f>before!G426</f>
        <v>5.9590072674665498E-2</v>
      </c>
      <c r="H426">
        <f>before!H426</f>
        <v>4.2698823746590099E-2</v>
      </c>
      <c r="I426">
        <f>before!I426</f>
        <v>2.4367716227958799E-2</v>
      </c>
      <c r="J426">
        <f>before!J426</f>
        <v>8.4799859448139406E-2</v>
      </c>
      <c r="K426">
        <f>before!K426</f>
        <v>7.8569347344614696E-2</v>
      </c>
      <c r="L426">
        <f>before!L426</f>
        <v>7.0597086331617695E-2</v>
      </c>
      <c r="M426">
        <f>before!M426</f>
        <v>6.3181832932614201E-2</v>
      </c>
      <c r="N426">
        <f>before!N426</f>
        <v>0.137324906648187</v>
      </c>
      <c r="O426">
        <f>before!O426</f>
        <v>7.01193282596939E-2</v>
      </c>
      <c r="P426">
        <f>before!P426</f>
        <v>0.117248091470962</v>
      </c>
      <c r="Q426">
        <f>before!Q426</f>
        <v>6.8733567373221394E-2</v>
      </c>
      <c r="R426">
        <f>before!R426</f>
        <v>7.6513678955674E-2</v>
      </c>
      <c r="S426">
        <f>before!S426</f>
        <v>7.0461293629544203E-2</v>
      </c>
      <c r="T426">
        <f>before!T426</f>
        <v>4.6048320594299599E-2</v>
      </c>
      <c r="U426">
        <f>before!U426</f>
        <v>4.8192073948882003E-2</v>
      </c>
    </row>
    <row r="427" spans="1:21" x14ac:dyDescent="0.2">
      <c r="A427" t="str">
        <f>before!A427</f>
        <v>wavelet-HLL</v>
      </c>
      <c r="B427" t="str">
        <f>before!B427</f>
        <v>firstorder</v>
      </c>
      <c r="C427" t="str">
        <f>before!C427</f>
        <v>Variance</v>
      </c>
      <c r="D427">
        <f>before!D427</f>
        <v>23.1203498136076</v>
      </c>
      <c r="E427">
        <f>before!E427</f>
        <v>23.1203498136076</v>
      </c>
      <c r="F427">
        <f>before!F427</f>
        <v>18.214224134110101</v>
      </c>
      <c r="G427">
        <f>before!G427</f>
        <v>23.469749333720301</v>
      </c>
      <c r="H427">
        <f>before!H427</f>
        <v>85.126259760961702</v>
      </c>
      <c r="I427">
        <f>before!I427</f>
        <v>89.830146826965404</v>
      </c>
      <c r="J427">
        <f>before!J427</f>
        <v>14.6655609142739</v>
      </c>
      <c r="K427">
        <f>before!K427</f>
        <v>16.9144008039417</v>
      </c>
      <c r="L427">
        <f>before!L427</f>
        <v>39.288052849556003</v>
      </c>
      <c r="M427">
        <f>before!M427</f>
        <v>31.074865586448901</v>
      </c>
      <c r="N427">
        <f>before!N427</f>
        <v>8.9887860849187504</v>
      </c>
      <c r="O427">
        <f>before!O427</f>
        <v>35.889702836385297</v>
      </c>
      <c r="P427">
        <f>before!P427</f>
        <v>32.395010004055003</v>
      </c>
      <c r="Q427">
        <f>before!Q427</f>
        <v>59.899631911861498</v>
      </c>
      <c r="R427">
        <f>before!R427</f>
        <v>31.3718769587121</v>
      </c>
      <c r="S427">
        <f>before!S427</f>
        <v>45.378513877350997</v>
      </c>
      <c r="T427">
        <f>before!T427</f>
        <v>41.283649339549498</v>
      </c>
      <c r="U427">
        <f>before!U427</f>
        <v>36.636709681067202</v>
      </c>
    </row>
    <row r="428" spans="1:21" x14ac:dyDescent="0.2">
      <c r="A428" t="str">
        <f>before!A428</f>
        <v>wavelet-HLL</v>
      </c>
      <c r="B428" t="str">
        <f>before!B428</f>
        <v>glcm</v>
      </c>
      <c r="C428" t="str">
        <f>before!C428</f>
        <v>Autocorrelation</v>
      </c>
      <c r="D428">
        <f>before!D428</f>
        <v>4279.7332005509897</v>
      </c>
      <c r="E428">
        <f>before!E428</f>
        <v>4279.7332005509897</v>
      </c>
      <c r="F428">
        <f>before!F428</f>
        <v>2511.65223858022</v>
      </c>
      <c r="G428">
        <f>before!G428</f>
        <v>5199.2773836004799</v>
      </c>
      <c r="H428">
        <f>before!H428</f>
        <v>46201.652324331502</v>
      </c>
      <c r="I428">
        <f>before!I428</f>
        <v>13050.5866642646</v>
      </c>
      <c r="J428">
        <f>before!J428</f>
        <v>2153.0572671733598</v>
      </c>
      <c r="K428">
        <f>before!K428</f>
        <v>1622.1652015427901</v>
      </c>
      <c r="L428">
        <f>before!L428</f>
        <v>23412.833632397302</v>
      </c>
      <c r="M428">
        <f>before!M428</f>
        <v>17381.239015900599</v>
      </c>
      <c r="N428">
        <f>before!N428</f>
        <v>2229.65224807596</v>
      </c>
      <c r="O428">
        <f>before!O428</f>
        <v>7810.6275503895104</v>
      </c>
      <c r="P428">
        <f>before!P428</f>
        <v>25961.993182033599</v>
      </c>
      <c r="Q428">
        <f>before!Q428</f>
        <v>38374.881217128503</v>
      </c>
      <c r="R428">
        <f>before!R428</f>
        <v>8952.5284893214703</v>
      </c>
      <c r="S428">
        <f>before!S428</f>
        <v>7112.0717659134698</v>
      </c>
      <c r="T428">
        <f>before!T428</f>
        <v>4920.6478143700197</v>
      </c>
      <c r="U428">
        <f>before!U428</f>
        <v>5517.7010291876504</v>
      </c>
    </row>
    <row r="429" spans="1:21" x14ac:dyDescent="0.2">
      <c r="A429" t="str">
        <f>before!A429</f>
        <v>wavelet-HLL</v>
      </c>
      <c r="B429" t="str">
        <f>before!B429</f>
        <v>glcm</v>
      </c>
      <c r="C429" t="str">
        <f>before!C429</f>
        <v>ClusterProminence</v>
      </c>
      <c r="D429">
        <f>before!D429</f>
        <v>326430.12966658402</v>
      </c>
      <c r="E429">
        <f>before!E429</f>
        <v>326430.12966658402</v>
      </c>
      <c r="F429">
        <f>before!F429</f>
        <v>216235.091055639</v>
      </c>
      <c r="G429">
        <f>before!G429</f>
        <v>300590.87128381699</v>
      </c>
      <c r="H429">
        <f>before!H429</f>
        <v>5851667.1187660703</v>
      </c>
      <c r="I429">
        <f>before!I429</f>
        <v>1497861.6907221901</v>
      </c>
      <c r="J429">
        <f>before!J429</f>
        <v>97971.669062131201</v>
      </c>
      <c r="K429">
        <f>before!K429</f>
        <v>106613.04866409099</v>
      </c>
      <c r="L429">
        <f>before!L429</f>
        <v>1869805.04055397</v>
      </c>
      <c r="M429">
        <f>before!M429</f>
        <v>647836.84640364605</v>
      </c>
      <c r="N429">
        <f>before!N429</f>
        <v>72113.332527994295</v>
      </c>
      <c r="O429">
        <f>before!O429</f>
        <v>856482.00342947303</v>
      </c>
      <c r="P429">
        <f>before!P429</f>
        <v>1795240.69320029</v>
      </c>
      <c r="Q429">
        <f>before!Q429</f>
        <v>4470955.4721279601</v>
      </c>
      <c r="R429">
        <f>before!R429</f>
        <v>681562.550142369</v>
      </c>
      <c r="S429">
        <f>before!S429</f>
        <v>1058612.92695198</v>
      </c>
      <c r="T429">
        <f>before!T429</f>
        <v>596514.73975362</v>
      </c>
      <c r="U429">
        <f>before!U429</f>
        <v>506259.32410737401</v>
      </c>
    </row>
    <row r="430" spans="1:21" x14ac:dyDescent="0.2">
      <c r="A430" t="str">
        <f>before!A430</f>
        <v>wavelet-HLL</v>
      </c>
      <c r="B430" t="str">
        <f>before!B430</f>
        <v>glcm</v>
      </c>
      <c r="C430" t="str">
        <f>before!C430</f>
        <v>ClusterShade</v>
      </c>
      <c r="D430">
        <f>before!D430</f>
        <v>-117.31793776319</v>
      </c>
      <c r="E430">
        <f>before!E430</f>
        <v>-117.31793776319</v>
      </c>
      <c r="F430">
        <f>before!F430</f>
        <v>19.100538892129599</v>
      </c>
      <c r="G430">
        <f>before!G430</f>
        <v>-875.862455650637</v>
      </c>
      <c r="H430">
        <f>before!H430</f>
        <v>-3161.2095013283301</v>
      </c>
      <c r="I430">
        <f>before!I430</f>
        <v>-4241.4655392553104</v>
      </c>
      <c r="J430">
        <f>before!J430</f>
        <v>184.79705110232101</v>
      </c>
      <c r="K430">
        <f>before!K430</f>
        <v>172.16443831367599</v>
      </c>
      <c r="L430">
        <f>before!L430</f>
        <v>1098.1270951947799</v>
      </c>
      <c r="M430">
        <f>before!M430</f>
        <v>1578.9500269520299</v>
      </c>
      <c r="N430">
        <f>before!N430</f>
        <v>-575.47202548251903</v>
      </c>
      <c r="O430">
        <f>before!O430</f>
        <v>-1191.2792822029</v>
      </c>
      <c r="P430">
        <f>before!P430</f>
        <v>-6349.4057566964902</v>
      </c>
      <c r="Q430">
        <f>before!Q430</f>
        <v>-7970.6128028235298</v>
      </c>
      <c r="R430">
        <f>before!R430</f>
        <v>-1815.62196857053</v>
      </c>
      <c r="S430">
        <f>before!S430</f>
        <v>-1986.78971139344</v>
      </c>
      <c r="T430">
        <f>before!T430</f>
        <v>-1083.66017467849</v>
      </c>
      <c r="U430">
        <f>before!U430</f>
        <v>-1185.09081451052</v>
      </c>
    </row>
    <row r="431" spans="1:21" x14ac:dyDescent="0.2">
      <c r="A431" t="str">
        <f>before!A431</f>
        <v>wavelet-HLL</v>
      </c>
      <c r="B431" t="str">
        <f>before!B431</f>
        <v>glcm</v>
      </c>
      <c r="C431" t="str">
        <f>before!C431</f>
        <v>ClusterTendency</v>
      </c>
      <c r="D431">
        <f>before!D431</f>
        <v>145.279414995672</v>
      </c>
      <c r="E431">
        <f>before!E431</f>
        <v>145.279414995672</v>
      </c>
      <c r="F431">
        <f>before!F431</f>
        <v>119.69724959102101</v>
      </c>
      <c r="G431">
        <f>before!G431</f>
        <v>164.12915872493801</v>
      </c>
      <c r="H431">
        <f>before!H431</f>
        <v>541.82314610400294</v>
      </c>
      <c r="I431">
        <f>before!I431</f>
        <v>552.08424755443195</v>
      </c>
      <c r="J431">
        <f>before!J431</f>
        <v>95.076231560065594</v>
      </c>
      <c r="K431">
        <f>before!K431</f>
        <v>102.33531640565801</v>
      </c>
      <c r="L431">
        <f>before!L431</f>
        <v>250.035169173962</v>
      </c>
      <c r="M431">
        <f>before!M431</f>
        <v>199.69520664315499</v>
      </c>
      <c r="N431">
        <f>before!N431</f>
        <v>60.667833099476603</v>
      </c>
      <c r="O431">
        <f>before!O431</f>
        <v>241.70216853760101</v>
      </c>
      <c r="P431">
        <f>before!P431</f>
        <v>220.50355868318701</v>
      </c>
      <c r="Q431">
        <f>before!Q431</f>
        <v>388.30632246414501</v>
      </c>
      <c r="R431">
        <f>before!R431</f>
        <v>207.756465237611</v>
      </c>
      <c r="S431">
        <f>before!S431</f>
        <v>289.08701077573602</v>
      </c>
      <c r="T431">
        <f>before!T431</f>
        <v>279.48907997792497</v>
      </c>
      <c r="U431">
        <f>before!U431</f>
        <v>238.395472152336</v>
      </c>
    </row>
    <row r="432" spans="1:21" x14ac:dyDescent="0.2">
      <c r="A432" t="str">
        <f>before!A432</f>
        <v>wavelet-HLL</v>
      </c>
      <c r="B432" t="str">
        <f>before!B432</f>
        <v>glcm</v>
      </c>
      <c r="C432" t="str">
        <f>before!C432</f>
        <v>Contrast</v>
      </c>
      <c r="D432">
        <f>before!D432</f>
        <v>221.51871384327401</v>
      </c>
      <c r="E432">
        <f>before!E432</f>
        <v>221.51871384327401</v>
      </c>
      <c r="F432">
        <f>before!F432</f>
        <v>156.17051813087099</v>
      </c>
      <c r="G432">
        <f>before!G432</f>
        <v>197.190293304324</v>
      </c>
      <c r="H432">
        <f>before!H432</f>
        <v>755.48676399242197</v>
      </c>
      <c r="I432">
        <f>before!I432</f>
        <v>883.25977555330996</v>
      </c>
      <c r="J432">
        <f>before!J432</f>
        <v>138.52822297889301</v>
      </c>
      <c r="K432">
        <f>before!K432</f>
        <v>168.15875859222101</v>
      </c>
      <c r="L432">
        <f>before!L432</f>
        <v>326.21195214644899</v>
      </c>
      <c r="M432">
        <f>before!M432</f>
        <v>278.18471536752799</v>
      </c>
      <c r="N432">
        <f>before!N432</f>
        <v>77.598473174949305</v>
      </c>
      <c r="O432">
        <f>before!O432</f>
        <v>323.83357901921102</v>
      </c>
      <c r="P432">
        <f>before!P432</f>
        <v>253.867732015336</v>
      </c>
      <c r="Q432">
        <f>before!Q432</f>
        <v>536.07350585806103</v>
      </c>
      <c r="R432">
        <f>before!R432</f>
        <v>283.581695803282</v>
      </c>
      <c r="S432">
        <f>before!S432</f>
        <v>432.142630056418</v>
      </c>
      <c r="T432">
        <f>before!T432</f>
        <v>379.74035219304699</v>
      </c>
      <c r="U432">
        <f>before!U432</f>
        <v>349.300337701373</v>
      </c>
    </row>
    <row r="433" spans="1:21" x14ac:dyDescent="0.2">
      <c r="A433" t="str">
        <f>before!A433</f>
        <v>wavelet-HLL</v>
      </c>
      <c r="B433" t="str">
        <f>before!B433</f>
        <v>glcm</v>
      </c>
      <c r="C433" t="str">
        <f>before!C433</f>
        <v>Correlation</v>
      </c>
      <c r="D433">
        <f>before!D433</f>
        <v>-0.20835703111334899</v>
      </c>
      <c r="E433">
        <f>before!E433</f>
        <v>-0.20835703111334899</v>
      </c>
      <c r="F433">
        <f>before!F433</f>
        <v>-0.13921544123798499</v>
      </c>
      <c r="G433">
        <f>before!G433</f>
        <v>-9.7422572555346906E-2</v>
      </c>
      <c r="H433">
        <f>before!H433</f>
        <v>-0.17533113879307399</v>
      </c>
      <c r="I433">
        <f>before!I433</f>
        <v>-0.229639664588212</v>
      </c>
      <c r="J433">
        <f>before!J433</f>
        <v>-0.187559333632137</v>
      </c>
      <c r="K433">
        <f>before!K433</f>
        <v>-0.24302153795659601</v>
      </c>
      <c r="L433">
        <f>before!L433</f>
        <v>-0.13818033437414201</v>
      </c>
      <c r="M433">
        <f>before!M433</f>
        <v>-0.16753911330004201</v>
      </c>
      <c r="N433">
        <f>before!N433</f>
        <v>-0.12940240925070601</v>
      </c>
      <c r="O433">
        <f>before!O433</f>
        <v>-0.146976278330158</v>
      </c>
      <c r="P433">
        <f>before!P433</f>
        <v>-8.0222561765485201E-2</v>
      </c>
      <c r="Q433">
        <f>before!Q433</f>
        <v>-0.16571183444382501</v>
      </c>
      <c r="R433">
        <f>before!R433</f>
        <v>-0.15863804976542301</v>
      </c>
      <c r="S433">
        <f>before!S433</f>
        <v>-0.19944517834962</v>
      </c>
      <c r="T433">
        <f>before!T433</f>
        <v>-0.152202725294206</v>
      </c>
      <c r="U433">
        <f>before!U433</f>
        <v>-0.188180819711985</v>
      </c>
    </row>
    <row r="434" spans="1:21" x14ac:dyDescent="0.2">
      <c r="A434" t="str">
        <f>before!A434</f>
        <v>wavelet-HLL</v>
      </c>
      <c r="B434" t="str">
        <f>before!B434</f>
        <v>glcm</v>
      </c>
      <c r="C434" t="str">
        <f>before!C434</f>
        <v>DifferenceAverage</v>
      </c>
      <c r="D434">
        <f>before!D434</f>
        <v>7.1239525093222804</v>
      </c>
      <c r="E434">
        <f>before!E434</f>
        <v>7.1239525093222804</v>
      </c>
      <c r="F434">
        <f>before!F434</f>
        <v>7.6573030217466602</v>
      </c>
      <c r="G434">
        <f>before!G434</f>
        <v>8.3085819174237301</v>
      </c>
      <c r="H434">
        <f>before!H434</f>
        <v>16.292769341575902</v>
      </c>
      <c r="I434">
        <f>before!I434</f>
        <v>20.4618942342595</v>
      </c>
      <c r="J434">
        <f>before!J434</f>
        <v>6.5823378988573502</v>
      </c>
      <c r="K434">
        <f>before!K434</f>
        <v>7.2794959593681297</v>
      </c>
      <c r="L434">
        <f>before!L434</f>
        <v>9.1140311141455594</v>
      </c>
      <c r="M434">
        <f>before!M434</f>
        <v>9.3958752907132599</v>
      </c>
      <c r="N434">
        <f>before!N434</f>
        <v>4.3582950547667396</v>
      </c>
      <c r="O434">
        <f>before!O434</f>
        <v>9.2397365345983804</v>
      </c>
      <c r="P434">
        <f>before!P434</f>
        <v>7.24723643366712</v>
      </c>
      <c r="Q434">
        <f>before!Q434</f>
        <v>10.962074307783499</v>
      </c>
      <c r="R434">
        <f>before!R434</f>
        <v>8.3349311982805592</v>
      </c>
      <c r="S434">
        <f>before!S434</f>
        <v>10.373041376793299</v>
      </c>
      <c r="T434">
        <f>before!T434</f>
        <v>11.7661136374811</v>
      </c>
      <c r="U434">
        <f>before!U434</f>
        <v>11.095008491107</v>
      </c>
    </row>
    <row r="435" spans="1:21" x14ac:dyDescent="0.2">
      <c r="A435" t="str">
        <f>before!A435</f>
        <v>wavelet-HLL</v>
      </c>
      <c r="B435" t="str">
        <f>before!B435</f>
        <v>glcm</v>
      </c>
      <c r="C435" t="str">
        <f>before!C435</f>
        <v>DifferenceEntropy</v>
      </c>
      <c r="D435">
        <f>before!D435</f>
        <v>4.01057424221848</v>
      </c>
      <c r="E435">
        <f>before!E435</f>
        <v>4.01057424221848</v>
      </c>
      <c r="F435">
        <f>before!F435</f>
        <v>4.3769917786241903</v>
      </c>
      <c r="G435">
        <f>before!G435</f>
        <v>4.4704613605907202</v>
      </c>
      <c r="H435">
        <f>before!H435</f>
        <v>5.2281592239278503</v>
      </c>
      <c r="I435">
        <f>before!I435</f>
        <v>5.6755872036264501</v>
      </c>
      <c r="J435">
        <f>before!J435</f>
        <v>4.0905160785031596</v>
      </c>
      <c r="K435">
        <f>before!K435</f>
        <v>4.18561909032994</v>
      </c>
      <c r="L435">
        <f>before!L435</f>
        <v>4.4677714380941804</v>
      </c>
      <c r="M435">
        <f>before!M435</f>
        <v>4.5845297650816601</v>
      </c>
      <c r="N435">
        <f>before!N435</f>
        <v>3.49108105071263</v>
      </c>
      <c r="O435">
        <f>before!O435</f>
        <v>4.46562384761675</v>
      </c>
      <c r="P435">
        <f>before!P435</f>
        <v>4.0344277240873501</v>
      </c>
      <c r="Q435">
        <f>before!Q435</f>
        <v>4.6162045600570103</v>
      </c>
      <c r="R435">
        <f>before!R435</f>
        <v>4.2868750422120101</v>
      </c>
      <c r="S435">
        <f>before!S435</f>
        <v>4.5001509880533197</v>
      </c>
      <c r="T435">
        <f>before!T435</f>
        <v>4.8735729181513801</v>
      </c>
      <c r="U435">
        <f>before!U435</f>
        <v>4.8009489395053997</v>
      </c>
    </row>
    <row r="436" spans="1:21" x14ac:dyDescent="0.2">
      <c r="A436" t="str">
        <f>before!A436</f>
        <v>wavelet-HLL</v>
      </c>
      <c r="B436" t="str">
        <f>before!B436</f>
        <v>glcm</v>
      </c>
      <c r="C436" t="str">
        <f>before!C436</f>
        <v>DifferenceVariance</v>
      </c>
      <c r="D436">
        <f>before!D436</f>
        <v>168.640201530323</v>
      </c>
      <c r="E436">
        <f>before!E436</f>
        <v>168.640201530323</v>
      </c>
      <c r="F436">
        <f>before!F436</f>
        <v>94.8876174937961</v>
      </c>
      <c r="G436">
        <f>before!G436</f>
        <v>125.254839557388</v>
      </c>
      <c r="H436">
        <f>before!H436</f>
        <v>478.267638099321</v>
      </c>
      <c r="I436">
        <f>before!I436</f>
        <v>446.96177935981501</v>
      </c>
      <c r="J436">
        <f>before!J436</f>
        <v>93.502231903053996</v>
      </c>
      <c r="K436">
        <f>before!K436</f>
        <v>112.767282236699</v>
      </c>
      <c r="L436">
        <f>before!L436</f>
        <v>240.00959355722199</v>
      </c>
      <c r="M436">
        <f>before!M436</f>
        <v>186.40779539202299</v>
      </c>
      <c r="N436">
        <f>before!N436</f>
        <v>57.852583535341303</v>
      </c>
      <c r="O436">
        <f>before!O436</f>
        <v>234.55656931079699</v>
      </c>
      <c r="P436">
        <f>before!P436</f>
        <v>199.334108672464</v>
      </c>
      <c r="Q436">
        <f>before!Q436</f>
        <v>409.89104333319699</v>
      </c>
      <c r="R436">
        <f>before!R436</f>
        <v>210.55011704470601</v>
      </c>
      <c r="S436">
        <f>before!S436</f>
        <v>320.04602498052799</v>
      </c>
      <c r="T436">
        <f>before!T436</f>
        <v>234.87523693593599</v>
      </c>
      <c r="U436">
        <f>before!U436</f>
        <v>220.929817545166</v>
      </c>
    </row>
    <row r="437" spans="1:21" x14ac:dyDescent="0.2">
      <c r="A437" t="str">
        <f>before!A437</f>
        <v>wavelet-HLL</v>
      </c>
      <c r="B437" t="str">
        <f>before!B437</f>
        <v>glcm</v>
      </c>
      <c r="C437" t="str">
        <f>before!C437</f>
        <v>Id</v>
      </c>
      <c r="D437">
        <f>before!D437</f>
        <v>0.39510432754534303</v>
      </c>
      <c r="E437">
        <f>before!E437</f>
        <v>0.39510432754534303</v>
      </c>
      <c r="F437">
        <f>before!F437</f>
        <v>0.28669078823615501</v>
      </c>
      <c r="G437">
        <f>before!G437</f>
        <v>0.29942737591444002</v>
      </c>
      <c r="H437">
        <f>before!H437</f>
        <v>0.25830635194186302</v>
      </c>
      <c r="I437">
        <f>before!I437</f>
        <v>0.19121996025806801</v>
      </c>
      <c r="J437">
        <f>before!J437</f>
        <v>0.35956454125522003</v>
      </c>
      <c r="K437">
        <f>before!K437</f>
        <v>0.35212488220553401</v>
      </c>
      <c r="L437">
        <f>before!L437</f>
        <v>0.32964190181369002</v>
      </c>
      <c r="M437">
        <f>before!M437</f>
        <v>0.32169252469383203</v>
      </c>
      <c r="N437">
        <f>before!N437</f>
        <v>0.450430685238913</v>
      </c>
      <c r="O437">
        <f>before!O437</f>
        <v>0.32945261855343999</v>
      </c>
      <c r="P437">
        <f>before!P437</f>
        <v>0.423355311481594</v>
      </c>
      <c r="Q437">
        <f>before!Q437</f>
        <v>0.32903022858528103</v>
      </c>
      <c r="R437">
        <f>before!R437</f>
        <v>0.33864722323747398</v>
      </c>
      <c r="S437">
        <f>before!S437</f>
        <v>0.32415924709268401</v>
      </c>
      <c r="T437">
        <f>before!T437</f>
        <v>0.270183828468823</v>
      </c>
      <c r="U437">
        <f>before!U437</f>
        <v>0.27259055182588099</v>
      </c>
    </row>
    <row r="438" spans="1:21" x14ac:dyDescent="0.2">
      <c r="A438" t="str">
        <f>before!A438</f>
        <v>wavelet-HLL</v>
      </c>
      <c r="B438" t="str">
        <f>before!B438</f>
        <v>glcm</v>
      </c>
      <c r="C438" t="str">
        <f>before!C438</f>
        <v>Idm</v>
      </c>
      <c r="D438">
        <f>before!D438</f>
        <v>0.33434305069623499</v>
      </c>
      <c r="E438">
        <f>before!E438</f>
        <v>0.33434305069623499</v>
      </c>
      <c r="F438">
        <f>before!F438</f>
        <v>0.20918959574885801</v>
      </c>
      <c r="G438">
        <f>before!G438</f>
        <v>0.22762894700421299</v>
      </c>
      <c r="H438">
        <f>before!H438</f>
        <v>0.200986263263746</v>
      </c>
      <c r="I438">
        <f>before!I438</f>
        <v>0.13495398672657999</v>
      </c>
      <c r="J438">
        <f>before!J438</f>
        <v>0.29298636268746298</v>
      </c>
      <c r="K438">
        <f>before!K438</f>
        <v>0.286302704664184</v>
      </c>
      <c r="L438">
        <f>before!L438</f>
        <v>0.26319231368778001</v>
      </c>
      <c r="M438">
        <f>before!M438</f>
        <v>0.25618290296325702</v>
      </c>
      <c r="N438">
        <f>before!N438</f>
        <v>0.39386910121163898</v>
      </c>
      <c r="O438">
        <f>before!O438</f>
        <v>0.26359357693476398</v>
      </c>
      <c r="P438">
        <f>before!P438</f>
        <v>0.37040812817218699</v>
      </c>
      <c r="Q438">
        <f>before!Q438</f>
        <v>0.26679434457622803</v>
      </c>
      <c r="R438">
        <f>before!R438</f>
        <v>0.26998644929158599</v>
      </c>
      <c r="S438">
        <f>before!S438</f>
        <v>0.25717775982217</v>
      </c>
      <c r="T438">
        <f>before!T438</f>
        <v>0.202856854168212</v>
      </c>
      <c r="U438">
        <f>before!U438</f>
        <v>0.20341028502724601</v>
      </c>
    </row>
    <row r="439" spans="1:21" x14ac:dyDescent="0.2">
      <c r="A439" t="str">
        <f>before!A439</f>
        <v>wavelet-HLL</v>
      </c>
      <c r="B439" t="str">
        <f>before!B439</f>
        <v>glcm</v>
      </c>
      <c r="C439" t="str">
        <f>before!C439</f>
        <v>Idmn</v>
      </c>
      <c r="D439">
        <f>before!D439</f>
        <v>0.987830016049143</v>
      </c>
      <c r="E439">
        <f>before!E439</f>
        <v>0.987830016049143</v>
      </c>
      <c r="F439">
        <f>before!F439</f>
        <v>0.99287747613750199</v>
      </c>
      <c r="G439">
        <f>before!G439</f>
        <v>0.988675967982518</v>
      </c>
      <c r="H439">
        <f>before!H439</f>
        <v>0.99451450002143205</v>
      </c>
      <c r="I439">
        <f>before!I439</f>
        <v>0.97810989035645801</v>
      </c>
      <c r="J439">
        <f>before!J439</f>
        <v>0.98425182154704904</v>
      </c>
      <c r="K439">
        <f>before!K439</f>
        <v>0.98026501751441997</v>
      </c>
      <c r="L439">
        <f>before!L439</f>
        <v>0.99783995455045904</v>
      </c>
      <c r="M439">
        <f>before!M439</f>
        <v>0.99486684105525602</v>
      </c>
      <c r="N439">
        <f>before!N439</f>
        <v>0.99146756783573797</v>
      </c>
      <c r="O439">
        <f>before!O439</f>
        <v>0.98975238971381196</v>
      </c>
      <c r="P439">
        <f>before!P439</f>
        <v>0.99620367389263398</v>
      </c>
      <c r="Q439">
        <f>before!Q439</f>
        <v>0.99551774727890097</v>
      </c>
      <c r="R439">
        <f>before!R439</f>
        <v>0.99185693961331201</v>
      </c>
      <c r="S439">
        <f>before!S439</f>
        <v>0.98642636719487797</v>
      </c>
      <c r="T439">
        <f>before!T439</f>
        <v>0.983159709281901</v>
      </c>
      <c r="U439">
        <f>before!U439</f>
        <v>0.98376021300834704</v>
      </c>
    </row>
    <row r="440" spans="1:21" x14ac:dyDescent="0.2">
      <c r="A440" t="str">
        <f>before!A440</f>
        <v>wavelet-HLL</v>
      </c>
      <c r="B440" t="str">
        <f>before!B440</f>
        <v>glcm</v>
      </c>
      <c r="C440" t="str">
        <f>before!C440</f>
        <v>Idn</v>
      </c>
      <c r="D440">
        <f>before!D440</f>
        <v>0.95297176430278896</v>
      </c>
      <c r="E440">
        <f>before!E440</f>
        <v>0.95297176430278896</v>
      </c>
      <c r="F440">
        <f>before!F440</f>
        <v>0.95268763001972001</v>
      </c>
      <c r="G440">
        <f>before!G440</f>
        <v>0.94331801329869003</v>
      </c>
      <c r="H440">
        <f>before!H440</f>
        <v>0.95949209677979197</v>
      </c>
      <c r="I440">
        <f>before!I440</f>
        <v>0.91211807839288495</v>
      </c>
      <c r="J440">
        <f>before!J440</f>
        <v>0.93783137169325703</v>
      </c>
      <c r="K440">
        <f>before!K440</f>
        <v>0.93119008038428797</v>
      </c>
      <c r="L440">
        <f>before!L440</f>
        <v>0.97782487222459102</v>
      </c>
      <c r="M440">
        <f>before!M440</f>
        <v>0.96294575332158805</v>
      </c>
      <c r="N440">
        <f>before!N440</f>
        <v>0.95839275761896103</v>
      </c>
      <c r="O440">
        <f>before!O440</f>
        <v>0.95315401456009297</v>
      </c>
      <c r="P440">
        <f>before!P440</f>
        <v>0.97397694325597295</v>
      </c>
      <c r="Q440">
        <f>before!Q440</f>
        <v>0.97050892270702804</v>
      </c>
      <c r="R440">
        <f>before!R440</f>
        <v>0.95963086910028395</v>
      </c>
      <c r="S440">
        <f>before!S440</f>
        <v>0.94870976557064401</v>
      </c>
      <c r="T440">
        <f>before!T440</f>
        <v>0.931517751376014</v>
      </c>
      <c r="U440">
        <f>before!U440</f>
        <v>0.93348899884444603</v>
      </c>
    </row>
    <row r="441" spans="1:21" x14ac:dyDescent="0.2">
      <c r="A441" t="str">
        <f>before!A441</f>
        <v>wavelet-HLL</v>
      </c>
      <c r="B441" t="str">
        <f>before!B441</f>
        <v>glcm</v>
      </c>
      <c r="C441" t="str">
        <f>before!C441</f>
        <v>Imc1</v>
      </c>
      <c r="D441">
        <f>before!D441</f>
        <v>-0.167868579185845</v>
      </c>
      <c r="E441">
        <f>before!E441</f>
        <v>-0.167868579185845</v>
      </c>
      <c r="F441">
        <f>before!F441</f>
        <v>-0.111168916400809</v>
      </c>
      <c r="G441">
        <f>before!G441</f>
        <v>-0.113702914790986</v>
      </c>
      <c r="H441">
        <f>before!H441</f>
        <v>-0.19042585137923401</v>
      </c>
      <c r="I441">
        <f>before!I441</f>
        <v>-0.14591887801457301</v>
      </c>
      <c r="J441">
        <f>before!J441</f>
        <v>-0.13337563220770701</v>
      </c>
      <c r="K441">
        <f>before!K441</f>
        <v>-0.14669530318673901</v>
      </c>
      <c r="L441">
        <f>before!L441</f>
        <v>-0.17594890515209299</v>
      </c>
      <c r="M441">
        <f>before!M441</f>
        <v>-0.15973448411389701</v>
      </c>
      <c r="N441">
        <f>before!N441</f>
        <v>-0.14865793369506899</v>
      </c>
      <c r="O441">
        <f>before!O441</f>
        <v>-0.165292229131309</v>
      </c>
      <c r="P441">
        <f>before!P441</f>
        <v>-0.19230774978267401</v>
      </c>
      <c r="Q441">
        <f>before!Q441</f>
        <v>-0.19449896244367901</v>
      </c>
      <c r="R441">
        <f>before!R441</f>
        <v>-0.15970405486632</v>
      </c>
      <c r="S441">
        <f>before!S441</f>
        <v>-0.18335948321923901</v>
      </c>
      <c r="T441">
        <f>before!T441</f>
        <v>-0.15654025081063799</v>
      </c>
      <c r="U441">
        <f>before!U441</f>
        <v>-0.14781279439151701</v>
      </c>
    </row>
    <row r="442" spans="1:21" x14ac:dyDescent="0.2">
      <c r="A442" t="str">
        <f>before!A442</f>
        <v>wavelet-HLL</v>
      </c>
      <c r="B442" t="str">
        <f>before!B442</f>
        <v>glcm</v>
      </c>
      <c r="C442" t="str">
        <f>before!C442</f>
        <v>Imc2</v>
      </c>
      <c r="D442">
        <f>before!D442</f>
        <v>0.873333907913457</v>
      </c>
      <c r="E442">
        <f>before!E442</f>
        <v>0.873333907913457</v>
      </c>
      <c r="F442">
        <f>before!F442</f>
        <v>0.80078038618162894</v>
      </c>
      <c r="G442">
        <f>before!G442</f>
        <v>0.81158952878259905</v>
      </c>
      <c r="H442">
        <f>before!H442</f>
        <v>0.93768532262790305</v>
      </c>
      <c r="I442">
        <f>before!I442</f>
        <v>0.90768237484926495</v>
      </c>
      <c r="J442">
        <f>before!J442</f>
        <v>0.82911100602046195</v>
      </c>
      <c r="K442">
        <f>before!K442</f>
        <v>0.85592587968073797</v>
      </c>
      <c r="L442">
        <f>before!L442</f>
        <v>0.901904045797849</v>
      </c>
      <c r="M442">
        <f>before!M442</f>
        <v>0.88874131634539999</v>
      </c>
      <c r="N442">
        <f>before!N442</f>
        <v>0.81687792322595698</v>
      </c>
      <c r="O442">
        <f>before!O442</f>
        <v>0.89212099621782504</v>
      </c>
      <c r="P442">
        <f>before!P442</f>
        <v>0.89777729259692796</v>
      </c>
      <c r="Q442">
        <f>before!Q442</f>
        <v>0.92255080978561099</v>
      </c>
      <c r="R442">
        <f>before!R442</f>
        <v>0.87574756144217503</v>
      </c>
      <c r="S442">
        <f>before!S442</f>
        <v>0.91053750385416399</v>
      </c>
      <c r="T442">
        <f>before!T442</f>
        <v>0.89850200068874098</v>
      </c>
      <c r="U442">
        <f>before!U442</f>
        <v>0.88403799828349205</v>
      </c>
    </row>
    <row r="443" spans="1:21" x14ac:dyDescent="0.2">
      <c r="A443" t="str">
        <f>before!A443</f>
        <v>wavelet-HLL</v>
      </c>
      <c r="B443" t="str">
        <f>before!B443</f>
        <v>glcm</v>
      </c>
      <c r="C443" t="str">
        <f>before!C443</f>
        <v>InverseVariance</v>
      </c>
      <c r="D443">
        <f>before!D443</f>
        <v>0.286722496717572</v>
      </c>
      <c r="E443">
        <f>before!E443</f>
        <v>0.286722496717572</v>
      </c>
      <c r="F443">
        <f>before!F443</f>
        <v>0.20361692287913</v>
      </c>
      <c r="G443">
        <f>before!G443</f>
        <v>0.21382775407069199</v>
      </c>
      <c r="H443">
        <f>before!H443</f>
        <v>0.18782849079493999</v>
      </c>
      <c r="I443">
        <f>before!I443</f>
        <v>0.12665635025956001</v>
      </c>
      <c r="J443">
        <f>before!J443</f>
        <v>0.26492865046678399</v>
      </c>
      <c r="K443">
        <f>before!K443</f>
        <v>0.25976034508668999</v>
      </c>
      <c r="L443">
        <f>before!L443</f>
        <v>0.23064267565548899</v>
      </c>
      <c r="M443">
        <f>before!M443</f>
        <v>0.20096975499546399</v>
      </c>
      <c r="N443">
        <f>before!N443</f>
        <v>0.32706949628699</v>
      </c>
      <c r="O443">
        <f>before!O443</f>
        <v>0.239055435484059</v>
      </c>
      <c r="P443">
        <f>before!P443</f>
        <v>0.26609987240072303</v>
      </c>
      <c r="Q443">
        <f>before!Q443</f>
        <v>0.22981020194351001</v>
      </c>
      <c r="R443">
        <f>before!R443</f>
        <v>0.25338242334801298</v>
      </c>
      <c r="S443">
        <f>before!S443</f>
        <v>0.24678193224976799</v>
      </c>
      <c r="T443">
        <f>before!T443</f>
        <v>0.192197281995452</v>
      </c>
      <c r="U443">
        <f>before!U443</f>
        <v>0.197207579198797</v>
      </c>
    </row>
    <row r="444" spans="1:21" x14ac:dyDescent="0.2">
      <c r="A444" t="str">
        <f>before!A444</f>
        <v>wavelet-HLL</v>
      </c>
      <c r="B444" t="str">
        <f>before!B444</f>
        <v>glcm</v>
      </c>
      <c r="C444" t="str">
        <f>before!C444</f>
        <v>JointAverage</v>
      </c>
      <c r="D444">
        <f>before!D444</f>
        <v>65.565181279823193</v>
      </c>
      <c r="E444">
        <f>before!E444</f>
        <v>65.565181279823193</v>
      </c>
      <c r="F444">
        <f>before!F444</f>
        <v>50.207273010437703</v>
      </c>
      <c r="G444">
        <f>before!G444</f>
        <v>72.163300307661004</v>
      </c>
      <c r="H444">
        <f>before!H444</f>
        <v>215.06990817598299</v>
      </c>
      <c r="I444">
        <f>before!I444</f>
        <v>114.600960499</v>
      </c>
      <c r="J444">
        <f>before!J444</f>
        <v>46.517954121286998</v>
      </c>
      <c r="K444">
        <f>before!K444</f>
        <v>40.479884300038101</v>
      </c>
      <c r="L444">
        <f>before!L444</f>
        <v>153.074736726525</v>
      </c>
      <c r="M444">
        <f>before!M444</f>
        <v>131.91232420738399</v>
      </c>
      <c r="N444">
        <f>before!N444</f>
        <v>47.263990557810999</v>
      </c>
      <c r="O444">
        <f>before!O444</f>
        <v>88.493828743277007</v>
      </c>
      <c r="P444">
        <f>before!P444</f>
        <v>161.15313180102299</v>
      </c>
      <c r="Q444">
        <f>before!Q444</f>
        <v>195.98934190152599</v>
      </c>
      <c r="R444">
        <f>before!R444</f>
        <v>94.717916221666002</v>
      </c>
      <c r="S444">
        <f>before!S444</f>
        <v>84.544872024196096</v>
      </c>
      <c r="T444">
        <f>before!T444</f>
        <v>70.325746186694005</v>
      </c>
      <c r="U444">
        <f>before!U444</f>
        <v>74.467625393024406</v>
      </c>
    </row>
    <row r="445" spans="1:21" x14ac:dyDescent="0.2">
      <c r="A445" t="str">
        <f>before!A445</f>
        <v>wavelet-HLL</v>
      </c>
      <c r="B445" t="str">
        <f>before!B445</f>
        <v>glcm</v>
      </c>
      <c r="C445" t="str">
        <f>before!C445</f>
        <v>JointEnergy</v>
      </c>
      <c r="D445">
        <f>before!D445</f>
        <v>2.2955529713211999E-2</v>
      </c>
      <c r="E445">
        <f>before!E445</f>
        <v>2.2955529713211999E-2</v>
      </c>
      <c r="F445">
        <f>before!F445</f>
        <v>5.5305278463589503E-3</v>
      </c>
      <c r="G445">
        <f>before!G445</f>
        <v>7.49588404772233E-3</v>
      </c>
      <c r="H445">
        <f>before!H445</f>
        <v>7.1342275918602803E-3</v>
      </c>
      <c r="I445">
        <f>before!I445</f>
        <v>2.3882774868916501E-3</v>
      </c>
      <c r="J445">
        <f>before!J445</f>
        <v>1.48169309725879E-2</v>
      </c>
      <c r="K445">
        <f>before!K445</f>
        <v>1.3375986883504699E-2</v>
      </c>
      <c r="L445">
        <f>before!L445</f>
        <v>1.23587668635354E-2</v>
      </c>
      <c r="M445">
        <f>before!M445</f>
        <v>1.20681658662297E-2</v>
      </c>
      <c r="N445">
        <f>before!N445</f>
        <v>3.5226447672016298E-2</v>
      </c>
      <c r="O445">
        <f>before!O445</f>
        <v>1.18195482803097E-2</v>
      </c>
      <c r="P445">
        <f>before!P445</f>
        <v>3.5567622193623499E-2</v>
      </c>
      <c r="Q445">
        <f>before!Q445</f>
        <v>1.29475457638194E-2</v>
      </c>
      <c r="R445">
        <f>before!R445</f>
        <v>1.17726368078593E-2</v>
      </c>
      <c r="S445">
        <f>before!S445</f>
        <v>1.05729974238019E-2</v>
      </c>
      <c r="T445">
        <f>before!T445</f>
        <v>5.5472379001974496E-3</v>
      </c>
      <c r="U445">
        <f>before!U445</f>
        <v>5.2053263113204804E-3</v>
      </c>
    </row>
    <row r="446" spans="1:21" x14ac:dyDescent="0.2">
      <c r="A446" t="str">
        <f>before!A446</f>
        <v>wavelet-HLL</v>
      </c>
      <c r="B446" t="str">
        <f>before!B446</f>
        <v>glcm</v>
      </c>
      <c r="C446" t="str">
        <f>before!C446</f>
        <v>JointEntropy</v>
      </c>
      <c r="D446">
        <f>before!D446</f>
        <v>7.9465682765635401</v>
      </c>
      <c r="E446">
        <f>before!E446</f>
        <v>7.9465682765635401</v>
      </c>
      <c r="F446">
        <f>before!F446</f>
        <v>8.9978270854640598</v>
      </c>
      <c r="G446">
        <f>before!G446</f>
        <v>9.1442703861288397</v>
      </c>
      <c r="H446">
        <f>before!H446</f>
        <v>10.1449299931838</v>
      </c>
      <c r="I446">
        <f>before!I446</f>
        <v>11.217493435771299</v>
      </c>
      <c r="J446">
        <f>before!J446</f>
        <v>8.2714996063878292</v>
      </c>
      <c r="K446">
        <f>before!K446</f>
        <v>8.4385700098447405</v>
      </c>
      <c r="L446">
        <f>before!L446</f>
        <v>8.7842456395558095</v>
      </c>
      <c r="M446">
        <f>before!M446</f>
        <v>9.0740651046575103</v>
      </c>
      <c r="N446">
        <f>before!N446</f>
        <v>6.9743658038439502</v>
      </c>
      <c r="O446">
        <f>before!O446</f>
        <v>8.8986236467327604</v>
      </c>
      <c r="P446">
        <f>before!P446</f>
        <v>7.8036648036807996</v>
      </c>
      <c r="Q446">
        <f>before!Q446</f>
        <v>8.9574295544029301</v>
      </c>
      <c r="R446">
        <f>before!R446</f>
        <v>8.55566802690762</v>
      </c>
      <c r="S446">
        <f>before!S446</f>
        <v>8.8355718997626695</v>
      </c>
      <c r="T446">
        <f>before!T446</f>
        <v>9.7833774180416704</v>
      </c>
      <c r="U446">
        <f>before!U446</f>
        <v>9.6472644741052491</v>
      </c>
    </row>
    <row r="447" spans="1:21" x14ac:dyDescent="0.2">
      <c r="A447" t="str">
        <f>before!A447</f>
        <v>wavelet-HLL</v>
      </c>
      <c r="B447" t="str">
        <f>before!B447</f>
        <v>glcm</v>
      </c>
      <c r="C447" t="str">
        <f>before!C447</f>
        <v>MCC</v>
      </c>
      <c r="D447">
        <f>before!D447</f>
        <v>0.72705156217547495</v>
      </c>
      <c r="E447">
        <f>before!E447</f>
        <v>0.72705156217547495</v>
      </c>
      <c r="F447">
        <f>before!F447</f>
        <v>0.61703702008197703</v>
      </c>
      <c r="G447">
        <f>before!G447</f>
        <v>0.62880852018755795</v>
      </c>
      <c r="H447">
        <f>before!H447</f>
        <v>0.85246843827043395</v>
      </c>
      <c r="I447">
        <f>before!I447</f>
        <v>0.624484222912839</v>
      </c>
      <c r="J447">
        <f>before!J447</f>
        <v>0.63528823860119998</v>
      </c>
      <c r="K447">
        <f>before!K447</f>
        <v>0.68047216435106295</v>
      </c>
      <c r="L447">
        <f>before!L447</f>
        <v>0.82781082426772701</v>
      </c>
      <c r="M447">
        <f>before!M447</f>
        <v>0.69928735623369798</v>
      </c>
      <c r="N447">
        <f>before!N447</f>
        <v>0.67278569518928599</v>
      </c>
      <c r="O447">
        <f>before!O447</f>
        <v>0.68889009966440895</v>
      </c>
      <c r="P447">
        <f>before!P447</f>
        <v>0.75193193102146205</v>
      </c>
      <c r="Q447">
        <f>before!Q447</f>
        <v>0.741559768777871</v>
      </c>
      <c r="R447">
        <f>before!R447</f>
        <v>0.68221830223020896</v>
      </c>
      <c r="S447">
        <f>before!S447</f>
        <v>0.72001480712417298</v>
      </c>
      <c r="T447">
        <f>before!T447</f>
        <v>0.65078863782102503</v>
      </c>
      <c r="U447">
        <f>before!U447</f>
        <v>0.63532235139825999</v>
      </c>
    </row>
    <row r="448" spans="1:21" x14ac:dyDescent="0.2">
      <c r="A448" t="str">
        <f>before!A448</f>
        <v>wavelet-HLL</v>
      </c>
      <c r="B448" t="str">
        <f>before!B448</f>
        <v>glcm</v>
      </c>
      <c r="C448" t="str">
        <f>before!C448</f>
        <v>MaximumProbability</v>
      </c>
      <c r="D448">
        <f>before!D448</f>
        <v>8.2313439938648605E-2</v>
      </c>
      <c r="E448">
        <f>before!E448</f>
        <v>8.2313439938648605E-2</v>
      </c>
      <c r="F448">
        <f>before!F448</f>
        <v>2.3449720481301801E-2</v>
      </c>
      <c r="G448">
        <f>before!G448</f>
        <v>3.6798541354450098E-2</v>
      </c>
      <c r="H448">
        <f>before!H448</f>
        <v>3.70998170704568E-2</v>
      </c>
      <c r="I448">
        <f>before!I448</f>
        <v>2.2612630292444601E-2</v>
      </c>
      <c r="J448">
        <f>before!J448</f>
        <v>5.6939239684807803E-2</v>
      </c>
      <c r="K448">
        <f>before!K448</f>
        <v>5.5411051828647202E-2</v>
      </c>
      <c r="L448">
        <f>before!L448</f>
        <v>6.6583784996093506E-2</v>
      </c>
      <c r="M448">
        <f>before!M448</f>
        <v>8.0606886341839198E-2</v>
      </c>
      <c r="N448">
        <f>before!N448</f>
        <v>0.10202455963599</v>
      </c>
      <c r="O448">
        <f>before!O448</f>
        <v>5.1893220778337003E-2</v>
      </c>
      <c r="P448">
        <f>before!P448</f>
        <v>0.14326101267867999</v>
      </c>
      <c r="Q448">
        <f>before!Q448</f>
        <v>6.9426176323231101E-2</v>
      </c>
      <c r="R448">
        <f>before!R448</f>
        <v>4.6374048531804601E-2</v>
      </c>
      <c r="S448">
        <f>before!S448</f>
        <v>4.2793574661143197E-2</v>
      </c>
      <c r="T448">
        <f>before!T448</f>
        <v>3.1053052841116899E-2</v>
      </c>
      <c r="U448">
        <f>before!U448</f>
        <v>2.6955000109907101E-2</v>
      </c>
    </row>
    <row r="449" spans="1:21" x14ac:dyDescent="0.2">
      <c r="A449" t="str">
        <f>before!A449</f>
        <v>wavelet-HLL</v>
      </c>
      <c r="B449" t="str">
        <f>before!B449</f>
        <v>glcm</v>
      </c>
      <c r="C449" t="str">
        <f>before!C449</f>
        <v>SumAverage</v>
      </c>
      <c r="D449">
        <f>before!D449</f>
        <v>131.13036255964599</v>
      </c>
      <c r="E449">
        <f>before!E449</f>
        <v>131.13036255964599</v>
      </c>
      <c r="F449">
        <f>before!F449</f>
        <v>100.41454602087499</v>
      </c>
      <c r="G449">
        <f>before!G449</f>
        <v>144.32660061532201</v>
      </c>
      <c r="H449">
        <f>before!H449</f>
        <v>430.13981635196598</v>
      </c>
      <c r="I449">
        <f>before!I449</f>
        <v>229.20192099799999</v>
      </c>
      <c r="J449">
        <f>before!J449</f>
        <v>93.035908242574095</v>
      </c>
      <c r="K449">
        <f>before!K449</f>
        <v>80.959768600076202</v>
      </c>
      <c r="L449">
        <f>before!L449</f>
        <v>306.14947345305097</v>
      </c>
      <c r="M449">
        <f>before!M449</f>
        <v>263.824648414769</v>
      </c>
      <c r="N449">
        <f>before!N449</f>
        <v>94.527981115621998</v>
      </c>
      <c r="O449">
        <f>before!O449</f>
        <v>176.98765748655299</v>
      </c>
      <c r="P449">
        <f>before!P449</f>
        <v>322.30626360204502</v>
      </c>
      <c r="Q449">
        <f>before!Q449</f>
        <v>391.978683803053</v>
      </c>
      <c r="R449">
        <f>before!R449</f>
        <v>189.435832443332</v>
      </c>
      <c r="S449">
        <f>before!S449</f>
        <v>169.08974404839</v>
      </c>
      <c r="T449">
        <f>before!T449</f>
        <v>140.65149237338801</v>
      </c>
      <c r="U449">
        <f>before!U449</f>
        <v>148.93525078604799</v>
      </c>
    </row>
    <row r="450" spans="1:21" x14ac:dyDescent="0.2">
      <c r="A450" t="str">
        <f>before!A450</f>
        <v>wavelet-HLL</v>
      </c>
      <c r="B450" t="str">
        <f>before!B450</f>
        <v>glcm</v>
      </c>
      <c r="C450" t="str">
        <f>before!C450</f>
        <v>SumEntropy</v>
      </c>
      <c r="D450">
        <f>before!D450</f>
        <v>4.6558495756005502</v>
      </c>
      <c r="E450">
        <f>before!E450</f>
        <v>4.6558495756005502</v>
      </c>
      <c r="F450">
        <f>before!F450</f>
        <v>5.0581834038952396</v>
      </c>
      <c r="G450">
        <f>before!G450</f>
        <v>5.2091549584064696</v>
      </c>
      <c r="H450">
        <f>before!H450</f>
        <v>5.8794089737075099</v>
      </c>
      <c r="I450">
        <f>before!I450</f>
        <v>6.2905144746155202</v>
      </c>
      <c r="J450">
        <f>before!J450</f>
        <v>4.7649832025066097</v>
      </c>
      <c r="K450">
        <f>before!K450</f>
        <v>4.7961100184824401</v>
      </c>
      <c r="L450">
        <f>before!L450</f>
        <v>5.1607242298148703</v>
      </c>
      <c r="M450">
        <f>before!M450</f>
        <v>5.2531831656616603</v>
      </c>
      <c r="N450">
        <f>before!N450</f>
        <v>4.1276131474261302</v>
      </c>
      <c r="O450">
        <f>before!O450</f>
        <v>5.2051416817086302</v>
      </c>
      <c r="P450">
        <f>before!P450</f>
        <v>4.7921715886321898</v>
      </c>
      <c r="Q450">
        <f>before!Q450</f>
        <v>5.3472492349795404</v>
      </c>
      <c r="R450">
        <f>before!R450</f>
        <v>5.0089961245991201</v>
      </c>
      <c r="S450">
        <f>before!S450</f>
        <v>5.1924984549042401</v>
      </c>
      <c r="T450">
        <f>before!T450</f>
        <v>5.6321928988007697</v>
      </c>
      <c r="U450">
        <f>before!U450</f>
        <v>5.52909902272651</v>
      </c>
    </row>
    <row r="451" spans="1:21" x14ac:dyDescent="0.2">
      <c r="A451" t="str">
        <f>before!A451</f>
        <v>wavelet-HLL</v>
      </c>
      <c r="B451" t="str">
        <f>before!B451</f>
        <v>glcm</v>
      </c>
      <c r="C451" t="str">
        <f>before!C451</f>
        <v>SumSquares</v>
      </c>
      <c r="D451">
        <f>before!D451</f>
        <v>91.699532209736603</v>
      </c>
      <c r="E451">
        <f>before!E451</f>
        <v>91.699532209736603</v>
      </c>
      <c r="F451">
        <f>before!F451</f>
        <v>68.966941930473197</v>
      </c>
      <c r="G451">
        <f>before!G451</f>
        <v>90.329863007315794</v>
      </c>
      <c r="H451">
        <f>before!H451</f>
        <v>324.32747752410597</v>
      </c>
      <c r="I451">
        <f>before!I451</f>
        <v>358.83600577693602</v>
      </c>
      <c r="J451">
        <f>before!J451</f>
        <v>58.401113634739801</v>
      </c>
      <c r="K451">
        <f>before!K451</f>
        <v>67.623518749469994</v>
      </c>
      <c r="L451">
        <f>before!L451</f>
        <v>144.06178033010201</v>
      </c>
      <c r="M451">
        <f>before!M451</f>
        <v>119.46998050267101</v>
      </c>
      <c r="N451">
        <f>before!N451</f>
        <v>34.5665765686065</v>
      </c>
      <c r="O451">
        <f>before!O451</f>
        <v>141.383936889203</v>
      </c>
      <c r="P451">
        <f>before!P451</f>
        <v>118.59282267463</v>
      </c>
      <c r="Q451">
        <f>before!Q451</f>
        <v>231.09495708055201</v>
      </c>
      <c r="R451">
        <f>before!R451</f>
        <v>122.83454026022299</v>
      </c>
      <c r="S451">
        <f>before!S451</f>
        <v>180.30741020803799</v>
      </c>
      <c r="T451">
        <f>before!T451</f>
        <v>164.807358042743</v>
      </c>
      <c r="U451">
        <f>before!U451</f>
        <v>146.92395246342701</v>
      </c>
    </row>
    <row r="452" spans="1:21" x14ac:dyDescent="0.2">
      <c r="A452" t="str">
        <f>before!A452</f>
        <v>wavelet-HLL</v>
      </c>
      <c r="B452" t="str">
        <f>before!B452</f>
        <v>gldm</v>
      </c>
      <c r="C452" t="str">
        <f>before!C452</f>
        <v>DependenceEntropy</v>
      </c>
      <c r="D452">
        <f>before!D452</f>
        <v>6.1542357826109901</v>
      </c>
      <c r="E452">
        <f>before!E452</f>
        <v>6.1542357826109901</v>
      </c>
      <c r="F452">
        <f>before!F452</f>
        <v>6.1878302195419197</v>
      </c>
      <c r="G452">
        <f>before!G452</f>
        <v>6.3089431316223701</v>
      </c>
      <c r="H452">
        <f>before!H452</f>
        <v>6.82709769074041</v>
      </c>
      <c r="I452">
        <f>before!I452</f>
        <v>7.0030893106753096</v>
      </c>
      <c r="J452">
        <f>before!J452</f>
        <v>6.07386190594399</v>
      </c>
      <c r="K452">
        <f>before!K452</f>
        <v>6.1877461935584401</v>
      </c>
      <c r="L452">
        <f>before!L452</f>
        <v>6.3872630178094596</v>
      </c>
      <c r="M452">
        <f>before!M452</f>
        <v>6.4574524336546499</v>
      </c>
      <c r="N452">
        <f>before!N452</f>
        <v>5.7502179315065396</v>
      </c>
      <c r="O452">
        <f>before!O452</f>
        <v>6.4052833120735304</v>
      </c>
      <c r="P452">
        <f>before!P452</f>
        <v>6.1835431712988198</v>
      </c>
      <c r="Q452">
        <f>before!Q452</f>
        <v>6.5009044715577904</v>
      </c>
      <c r="R452">
        <f>before!R452</f>
        <v>6.2377353052852902</v>
      </c>
      <c r="S452">
        <f>before!S452</f>
        <v>6.3666193407446903</v>
      </c>
      <c r="T452">
        <f>before!T452</f>
        <v>6.6182413782836997</v>
      </c>
      <c r="U452">
        <f>before!U452</f>
        <v>6.52417655344005</v>
      </c>
    </row>
    <row r="453" spans="1:21" x14ac:dyDescent="0.2">
      <c r="A453" t="str">
        <f>before!A453</f>
        <v>wavelet-HLL</v>
      </c>
      <c r="B453" t="str">
        <f>before!B453</f>
        <v>gldm</v>
      </c>
      <c r="C453" t="str">
        <f>before!C453</f>
        <v>DependenceNonUniformity</v>
      </c>
      <c r="D453">
        <f>before!D453</f>
        <v>3422.0483741790799</v>
      </c>
      <c r="E453">
        <f>before!E453</f>
        <v>3422.0483741790799</v>
      </c>
      <c r="F453">
        <f>before!F453</f>
        <v>3936.01997309324</v>
      </c>
      <c r="G453">
        <f>before!G453</f>
        <v>4935.0963230672496</v>
      </c>
      <c r="H453">
        <f>before!H453</f>
        <v>3786.5079065376399</v>
      </c>
      <c r="I453">
        <f>before!I453</f>
        <v>5594.1677505935704</v>
      </c>
      <c r="J453">
        <f>before!J453</f>
        <v>2658.80405327156</v>
      </c>
      <c r="K453">
        <f>before!K453</f>
        <v>2514.4225983076099</v>
      </c>
      <c r="L453">
        <f>before!L453</f>
        <v>2241.2703795892899</v>
      </c>
      <c r="M453">
        <f>before!M453</f>
        <v>2529.9995646495399</v>
      </c>
      <c r="N453">
        <f>before!N453</f>
        <v>2159.85170791572</v>
      </c>
      <c r="O453">
        <f>before!O453</f>
        <v>3283.36738107684</v>
      </c>
      <c r="P453">
        <f>before!P453</f>
        <v>1932.1575018661299</v>
      </c>
      <c r="Q453">
        <f>before!Q453</f>
        <v>2812.1235792019302</v>
      </c>
      <c r="R453">
        <f>before!R453</f>
        <v>3624.75058780973</v>
      </c>
      <c r="S453">
        <f>before!S453</f>
        <v>3153.6317765264398</v>
      </c>
      <c r="T453">
        <f>before!T453</f>
        <v>3022.36961451247</v>
      </c>
      <c r="U453">
        <f>before!U453</f>
        <v>2991.4465233175001</v>
      </c>
    </row>
    <row r="454" spans="1:21" x14ac:dyDescent="0.2">
      <c r="A454" t="str">
        <f>before!A454</f>
        <v>wavelet-HLL</v>
      </c>
      <c r="B454" t="str">
        <f>before!B454</f>
        <v>gldm</v>
      </c>
      <c r="C454" t="str">
        <f>before!C454</f>
        <v>DependenceNonUniformityNormalized</v>
      </c>
      <c r="D454">
        <f>before!D454</f>
        <v>0.274070829263101</v>
      </c>
      <c r="E454">
        <f>before!E454</f>
        <v>0.274070829263101</v>
      </c>
      <c r="F454">
        <f>before!F454</f>
        <v>0.40732898407256901</v>
      </c>
      <c r="G454">
        <f>before!G454</f>
        <v>0.38773541193174499</v>
      </c>
      <c r="H454">
        <f>before!H454</f>
        <v>0.44683831797706403</v>
      </c>
      <c r="I454">
        <f>before!I454</f>
        <v>0.57749228353397097</v>
      </c>
      <c r="J454">
        <f>before!J454</f>
        <v>0.30791013934818401</v>
      </c>
      <c r="K454">
        <f>before!K454</f>
        <v>0.31289479819656701</v>
      </c>
      <c r="L454">
        <f>before!L454</f>
        <v>0.34867305220742001</v>
      </c>
      <c r="M454">
        <f>before!M454</f>
        <v>0.36714548899282201</v>
      </c>
      <c r="N454">
        <f>before!N454</f>
        <v>0.22088890447082499</v>
      </c>
      <c r="O454">
        <f>before!O454</f>
        <v>0.34326893686114401</v>
      </c>
      <c r="P454">
        <f>before!P454</f>
        <v>0.24037789274273799</v>
      </c>
      <c r="Q454">
        <f>before!Q454</f>
        <v>0.34003912686843202</v>
      </c>
      <c r="R454">
        <f>before!R454</f>
        <v>0.32779441018355299</v>
      </c>
      <c r="S454">
        <f>before!S454</f>
        <v>0.34819827498359701</v>
      </c>
      <c r="T454">
        <f>before!T454</f>
        <v>0.42834036486854699</v>
      </c>
      <c r="U454">
        <f>before!U454</f>
        <v>0.41768312249616102</v>
      </c>
    </row>
    <row r="455" spans="1:21" x14ac:dyDescent="0.2">
      <c r="A455" t="str">
        <f>before!A455</f>
        <v>wavelet-HLL</v>
      </c>
      <c r="B455" t="str">
        <f>before!B455</f>
        <v>gldm</v>
      </c>
      <c r="C455" t="str">
        <f>before!C455</f>
        <v>DependenceVariance</v>
      </c>
      <c r="D455">
        <f>before!D455</f>
        <v>3.1294420951209001</v>
      </c>
      <c r="E455">
        <f>before!E455</f>
        <v>3.1294420951209001</v>
      </c>
      <c r="F455">
        <f>before!F455</f>
        <v>1.0660942177330699</v>
      </c>
      <c r="G455">
        <f>before!G455</f>
        <v>1.5227268327775501</v>
      </c>
      <c r="H455">
        <f>before!H455</f>
        <v>1.5628654119733301</v>
      </c>
      <c r="I455">
        <f>before!I455</f>
        <v>1.09638832869453</v>
      </c>
      <c r="J455">
        <f>before!J455</f>
        <v>2.17338394362636</v>
      </c>
      <c r="K455">
        <f>before!K455</f>
        <v>2.06492591451955</v>
      </c>
      <c r="L455">
        <f>before!L455</f>
        <v>2.3601850414083598</v>
      </c>
      <c r="M455">
        <f>before!M455</f>
        <v>3.2907127489116101</v>
      </c>
      <c r="N455">
        <f>before!N455</f>
        <v>3.4477972662152698</v>
      </c>
      <c r="O455">
        <f>before!O455</f>
        <v>2.0151132551401498</v>
      </c>
      <c r="P455">
        <f>before!P455</f>
        <v>4.7867657242182702</v>
      </c>
      <c r="Q455">
        <f>before!Q455</f>
        <v>2.5035964844304002</v>
      </c>
      <c r="R455">
        <f>before!R455</f>
        <v>1.69434548252966</v>
      </c>
      <c r="S455">
        <f>before!S455</f>
        <v>1.5616944146349501</v>
      </c>
      <c r="T455">
        <f>before!T455</f>
        <v>1.3410576579460201</v>
      </c>
      <c r="U455">
        <f>before!U455</f>
        <v>1.1260646711159199</v>
      </c>
    </row>
    <row r="456" spans="1:21" x14ac:dyDescent="0.2">
      <c r="A456" t="str">
        <f>before!A456</f>
        <v>wavelet-HLL</v>
      </c>
      <c r="B456" t="str">
        <f>before!B456</f>
        <v>gldm</v>
      </c>
      <c r="C456" t="str">
        <f>before!C456</f>
        <v>GrayLevelNonUniformity</v>
      </c>
      <c r="D456">
        <f>before!D456</f>
        <v>1280.89956751561</v>
      </c>
      <c r="E456">
        <f>before!E456</f>
        <v>1280.89956751561</v>
      </c>
      <c r="F456">
        <f>before!F456</f>
        <v>540.051640277346</v>
      </c>
      <c r="G456">
        <f>before!G456</f>
        <v>758.46244500314197</v>
      </c>
      <c r="H456">
        <f>before!H456</f>
        <v>361.82983242860502</v>
      </c>
      <c r="I456">
        <f>before!I456</f>
        <v>236.05006710023699</v>
      </c>
      <c r="J456">
        <f>before!J456</f>
        <v>732.24678633468397</v>
      </c>
      <c r="K456">
        <f>before!K456</f>
        <v>631.383275261324</v>
      </c>
      <c r="L456">
        <f>before!L456</f>
        <v>453.79807093963899</v>
      </c>
      <c r="M456">
        <f>before!M456</f>
        <v>435.38601073864402</v>
      </c>
      <c r="N456">
        <f>before!N456</f>
        <v>1342.76293720597</v>
      </c>
      <c r="O456">
        <f>before!O456</f>
        <v>670.69137480397205</v>
      </c>
      <c r="P456">
        <f>before!P456</f>
        <v>942.44015924359201</v>
      </c>
      <c r="Q456">
        <f>before!Q456</f>
        <v>568.426602176541</v>
      </c>
      <c r="R456">
        <f>before!R456</f>
        <v>846.08826189184299</v>
      </c>
      <c r="S456">
        <f>before!S456</f>
        <v>638.16793640278195</v>
      </c>
      <c r="T456">
        <f>before!T456</f>
        <v>324.91695011337799</v>
      </c>
      <c r="U456">
        <f>before!U456</f>
        <v>345.15163362189298</v>
      </c>
    </row>
    <row r="457" spans="1:21" x14ac:dyDescent="0.2">
      <c r="A457" t="str">
        <f>before!A457</f>
        <v>wavelet-HLL</v>
      </c>
      <c r="B457" t="str">
        <f>before!B457</f>
        <v>gldm</v>
      </c>
      <c r="C457" t="str">
        <f>before!C457</f>
        <v>GrayLevelVariance</v>
      </c>
      <c r="D457">
        <f>before!D457</f>
        <v>92.603952621073006</v>
      </c>
      <c r="E457">
        <f>before!E457</f>
        <v>92.603952621073006</v>
      </c>
      <c r="F457">
        <f>before!F457</f>
        <v>72.949201716815594</v>
      </c>
      <c r="G457">
        <f>before!G457</f>
        <v>93.978909042249697</v>
      </c>
      <c r="H457">
        <f>before!H457</f>
        <v>340.484923743754</v>
      </c>
      <c r="I457">
        <f>before!I457</f>
        <v>359.38551280878602</v>
      </c>
      <c r="J457">
        <f>before!J457</f>
        <v>58.753170131790803</v>
      </c>
      <c r="K457">
        <f>before!K457</f>
        <v>67.6360943325964</v>
      </c>
      <c r="L457">
        <f>before!L457</f>
        <v>157.162854789194</v>
      </c>
      <c r="M457">
        <f>before!M457</f>
        <v>124.44431059413201</v>
      </c>
      <c r="N457">
        <f>before!N457</f>
        <v>36.038708249295098</v>
      </c>
      <c r="O457">
        <f>before!O457</f>
        <v>143.69711165440501</v>
      </c>
      <c r="P457">
        <f>before!P457</f>
        <v>129.622975179913</v>
      </c>
      <c r="Q457">
        <f>before!Q457</f>
        <v>239.72620549793899</v>
      </c>
      <c r="R457">
        <f>before!R457</f>
        <v>125.70539998065399</v>
      </c>
      <c r="S457">
        <f>before!S457</f>
        <v>181.44279094887199</v>
      </c>
      <c r="T457">
        <f>before!T457</f>
        <v>165.139650993381</v>
      </c>
      <c r="U457">
        <f>before!U457</f>
        <v>146.56904382877701</v>
      </c>
    </row>
    <row r="458" spans="1:21" x14ac:dyDescent="0.2">
      <c r="A458" t="str">
        <f>before!A458</f>
        <v>wavelet-HLL</v>
      </c>
      <c r="B458" t="str">
        <f>before!B458</f>
        <v>gldm</v>
      </c>
      <c r="C458" t="str">
        <f>before!C458</f>
        <v>HighGrayLevelEmphasis</v>
      </c>
      <c r="D458">
        <f>before!D458</f>
        <v>4391.8290885792003</v>
      </c>
      <c r="E458">
        <f>before!E458</f>
        <v>4391.8290885792003</v>
      </c>
      <c r="F458">
        <f>before!F458</f>
        <v>2594.81196315843</v>
      </c>
      <c r="G458">
        <f>before!G458</f>
        <v>5295.6545411690704</v>
      </c>
      <c r="H458">
        <f>before!H458</f>
        <v>46659.509558649901</v>
      </c>
      <c r="I458">
        <f>before!I458</f>
        <v>13505.273252813</v>
      </c>
      <c r="J458">
        <f>before!J458</f>
        <v>2226.4077591198602</v>
      </c>
      <c r="K458">
        <f>before!K458</f>
        <v>1706.8379790940701</v>
      </c>
      <c r="L458">
        <f>before!L458</f>
        <v>23564.5919415059</v>
      </c>
      <c r="M458">
        <f>before!M458</f>
        <v>17531.246988825998</v>
      </c>
      <c r="N458">
        <f>before!N458</f>
        <v>2271.9995909183799</v>
      </c>
      <c r="O458">
        <f>before!O458</f>
        <v>7994.9725039205396</v>
      </c>
      <c r="P458">
        <f>before!P458</f>
        <v>26068.412540432899</v>
      </c>
      <c r="Q458">
        <f>before!Q458</f>
        <v>38687.4909310761</v>
      </c>
      <c r="R458">
        <f>before!R458</f>
        <v>9087.7400072345808</v>
      </c>
      <c r="S458">
        <f>before!S458</f>
        <v>7325.6211769901702</v>
      </c>
      <c r="T458">
        <f>before!T458</f>
        <v>5115.6461167800398</v>
      </c>
      <c r="U458">
        <f>before!U458</f>
        <v>5691.5360234571299</v>
      </c>
    </row>
    <row r="459" spans="1:21" x14ac:dyDescent="0.2">
      <c r="A459" t="str">
        <f>before!A459</f>
        <v>wavelet-HLL</v>
      </c>
      <c r="B459" t="str">
        <f>before!B459</f>
        <v>gldm</v>
      </c>
      <c r="C459" t="str">
        <f>before!C459</f>
        <v>LargeDependenceEmphasis</v>
      </c>
      <c r="D459">
        <f>before!D459</f>
        <v>8.7547653371776395</v>
      </c>
      <c r="E459">
        <f>before!E459</f>
        <v>8.7547653371776395</v>
      </c>
      <c r="F459">
        <f>before!F459</f>
        <v>3.9574666252716502</v>
      </c>
      <c r="G459">
        <f>before!G459</f>
        <v>4.8348522941546097</v>
      </c>
      <c r="H459">
        <f>before!H459</f>
        <v>4.58933207458107</v>
      </c>
      <c r="I459">
        <f>before!I459</f>
        <v>3.2935893465469102</v>
      </c>
      <c r="J459">
        <f>before!J459</f>
        <v>6.6907932831499703</v>
      </c>
      <c r="K459">
        <f>before!K459</f>
        <v>6.4532105525136796</v>
      </c>
      <c r="L459">
        <f>before!L459</f>
        <v>6.4906658369632799</v>
      </c>
      <c r="M459">
        <f>before!M459</f>
        <v>7.7238426933681597</v>
      </c>
      <c r="N459">
        <f>before!N459</f>
        <v>10.6559623644917</v>
      </c>
      <c r="O459">
        <f>before!O459</f>
        <v>6.0423418714061601</v>
      </c>
      <c r="P459">
        <f>before!P459</f>
        <v>12.443642697188301</v>
      </c>
      <c r="Q459">
        <f>before!Q459</f>
        <v>6.8372430471583998</v>
      </c>
      <c r="R459">
        <f>before!R459</f>
        <v>5.6417073611864703</v>
      </c>
      <c r="S459">
        <f>before!S459</f>
        <v>5.2208236722976702</v>
      </c>
      <c r="T459">
        <f>before!T459</f>
        <v>4.2905328798185902</v>
      </c>
      <c r="U459">
        <f>before!U459</f>
        <v>4.0030717676626599</v>
      </c>
    </row>
    <row r="460" spans="1:21" x14ac:dyDescent="0.2">
      <c r="A460" t="str">
        <f>before!A460</f>
        <v>wavelet-HLL</v>
      </c>
      <c r="B460" t="str">
        <f>before!B460</f>
        <v>gldm</v>
      </c>
      <c r="C460" t="str">
        <f>before!C460</f>
        <v>LargeDependenceHighGrayLevelEmphasis</v>
      </c>
      <c r="D460">
        <f>before!D460</f>
        <v>37799.031555341899</v>
      </c>
      <c r="E460">
        <f>before!E460</f>
        <v>37799.031555341899</v>
      </c>
      <c r="F460">
        <f>before!F460</f>
        <v>10068.0171789299</v>
      </c>
      <c r="G460">
        <f>before!G460</f>
        <v>25426.0036926461</v>
      </c>
      <c r="H460">
        <f>before!H460</f>
        <v>213384.594052395</v>
      </c>
      <c r="I460">
        <f>before!I460</f>
        <v>43814.648497986898</v>
      </c>
      <c r="J460">
        <f>before!J460</f>
        <v>14528.525883034101</v>
      </c>
      <c r="K460">
        <f>before!K460</f>
        <v>10677.9556993529</v>
      </c>
      <c r="L460">
        <f>before!L460</f>
        <v>151617.99206596101</v>
      </c>
      <c r="M460">
        <f>before!M460</f>
        <v>134364.66826295099</v>
      </c>
      <c r="N460">
        <f>before!N460</f>
        <v>24128.171405195299</v>
      </c>
      <c r="O460">
        <f>before!O460</f>
        <v>47605.977208572898</v>
      </c>
      <c r="P460">
        <f>before!P460</f>
        <v>325531.33341627201</v>
      </c>
      <c r="Q460">
        <f>before!Q460</f>
        <v>264417.63482466701</v>
      </c>
      <c r="R460">
        <f>before!R460</f>
        <v>50597.016729969197</v>
      </c>
      <c r="S460">
        <f>before!S460</f>
        <v>37558.099481064302</v>
      </c>
      <c r="T460">
        <f>before!T460</f>
        <v>21511.781320861599</v>
      </c>
      <c r="U460">
        <f>before!U460</f>
        <v>22471.697151633602</v>
      </c>
    </row>
    <row r="461" spans="1:21" x14ac:dyDescent="0.2">
      <c r="A461" t="str">
        <f>before!A461</f>
        <v>wavelet-HLL</v>
      </c>
      <c r="B461" t="str">
        <f>before!B461</f>
        <v>gldm</v>
      </c>
      <c r="C461" t="str">
        <f>before!C461</f>
        <v>LargeDependenceLowGrayLevelEmphasis</v>
      </c>
      <c r="D461">
        <f>before!D461</f>
        <v>2.2050413301753099E-3</v>
      </c>
      <c r="E461">
        <f>before!E461</f>
        <v>2.2050413301753099E-3</v>
      </c>
      <c r="F461">
        <f>before!F461</f>
        <v>1.7912752550979199E-3</v>
      </c>
      <c r="G461">
        <f>before!G461</f>
        <v>1.0251460477352201E-3</v>
      </c>
      <c r="H461">
        <f>before!H461</f>
        <v>2.1797517046994301E-4</v>
      </c>
      <c r="I461">
        <f>before!I461</f>
        <v>3.6290230122148099E-4</v>
      </c>
      <c r="J461">
        <f>before!J461</f>
        <v>3.3482811028109098E-3</v>
      </c>
      <c r="K461">
        <f>before!K461</f>
        <v>4.2803951675383601E-3</v>
      </c>
      <c r="L461">
        <f>before!L461</f>
        <v>4.35881023510765E-4</v>
      </c>
      <c r="M461">
        <f>before!M461</f>
        <v>5.91860738282977E-4</v>
      </c>
      <c r="N461">
        <f>before!N461</f>
        <v>4.9077940256758001E-3</v>
      </c>
      <c r="O461">
        <f>before!O461</f>
        <v>8.9317388728705105E-4</v>
      </c>
      <c r="P461">
        <f>before!P461</f>
        <v>6.3368029147204601E-4</v>
      </c>
      <c r="Q461">
        <f>before!Q461</f>
        <v>3.00704235067604E-4</v>
      </c>
      <c r="R461">
        <f>before!R461</f>
        <v>7.3186734277731703E-4</v>
      </c>
      <c r="S461">
        <f>before!S461</f>
        <v>8.7009528732088603E-4</v>
      </c>
      <c r="T461">
        <f>before!T461</f>
        <v>1.05281655044842E-3</v>
      </c>
      <c r="U461">
        <f>before!U461</f>
        <v>8.9736090806409997E-4</v>
      </c>
    </row>
    <row r="462" spans="1:21" x14ac:dyDescent="0.2">
      <c r="A462" t="str">
        <f>before!A462</f>
        <v>wavelet-HLL</v>
      </c>
      <c r="B462" t="str">
        <f>before!B462</f>
        <v>gldm</v>
      </c>
      <c r="C462" t="str">
        <f>before!C462</f>
        <v>LowGrayLevelEmphasis</v>
      </c>
      <c r="D462">
        <f>before!D462</f>
        <v>3.9740908758819699E-4</v>
      </c>
      <c r="E462">
        <f>before!E462</f>
        <v>3.9740908758819699E-4</v>
      </c>
      <c r="F462">
        <f>before!F462</f>
        <v>5.9895831330592604E-4</v>
      </c>
      <c r="G462">
        <f>before!G462</f>
        <v>2.8900123582153802E-4</v>
      </c>
      <c r="H462">
        <f>before!H462</f>
        <v>1.4058810933584599E-4</v>
      </c>
      <c r="I462">
        <f>before!I462</f>
        <v>1.8779224958085999E-4</v>
      </c>
      <c r="J462">
        <f>before!J462</f>
        <v>6.9217828187172605E-4</v>
      </c>
      <c r="K462">
        <f>before!K462</f>
        <v>9.0187311189298997E-4</v>
      </c>
      <c r="L462">
        <f>before!L462</f>
        <v>2.0021309984187099E-4</v>
      </c>
      <c r="M462">
        <f>before!M462</f>
        <v>2.04494104243076E-4</v>
      </c>
      <c r="N462">
        <f>before!N462</f>
        <v>6.28124287635103E-4</v>
      </c>
      <c r="O462">
        <f>before!O462</f>
        <v>2.4631593082586299E-4</v>
      </c>
      <c r="P462">
        <f>before!P462</f>
        <v>1.9532024582895701E-4</v>
      </c>
      <c r="Q462">
        <f>before!Q462</f>
        <v>1.49649507186367E-4</v>
      </c>
      <c r="R462">
        <f>before!R462</f>
        <v>2.1027742880107701E-4</v>
      </c>
      <c r="S462">
        <f>before!S462</f>
        <v>2.7827179815846198E-4</v>
      </c>
      <c r="T462">
        <f>before!T462</f>
        <v>3.83510499113123E-4</v>
      </c>
      <c r="U462">
        <f>before!U462</f>
        <v>3.5389200111516202E-4</v>
      </c>
    </row>
    <row r="463" spans="1:21" x14ac:dyDescent="0.2">
      <c r="A463" t="str">
        <f>before!A463</f>
        <v>wavelet-HLL</v>
      </c>
      <c r="B463" t="str">
        <f>before!B463</f>
        <v>gldm</v>
      </c>
      <c r="C463" t="str">
        <f>before!C463</f>
        <v>SmallDependenceEmphasis</v>
      </c>
      <c r="D463">
        <f>before!D463</f>
        <v>0.52421929260191902</v>
      </c>
      <c r="E463">
        <f>before!E463</f>
        <v>0.52421929260191902</v>
      </c>
      <c r="F463">
        <f>before!F463</f>
        <v>0.65251839279642299</v>
      </c>
      <c r="G463">
        <f>before!G463</f>
        <v>0.63972640094066902</v>
      </c>
      <c r="H463">
        <f>before!H463</f>
        <v>0.69463255825564696</v>
      </c>
      <c r="I463">
        <f>before!I463</f>
        <v>0.78814612473403101</v>
      </c>
      <c r="J463">
        <f>before!J463</f>
        <v>0.559371474960912</v>
      </c>
      <c r="K463">
        <f>before!K463</f>
        <v>0.56446077823562502</v>
      </c>
      <c r="L463">
        <f>before!L463</f>
        <v>0.60607358379435805</v>
      </c>
      <c r="M463">
        <f>before!M463</f>
        <v>0.62654330359096599</v>
      </c>
      <c r="N463">
        <f>before!N463</f>
        <v>0.449807960649317</v>
      </c>
      <c r="O463">
        <f>before!O463</f>
        <v>0.59963996480763004</v>
      </c>
      <c r="P463">
        <f>before!P463</f>
        <v>0.49091015173359898</v>
      </c>
      <c r="Q463">
        <f>before!Q463</f>
        <v>0.59875565436775202</v>
      </c>
      <c r="R463">
        <f>before!R463</f>
        <v>0.57545723382029101</v>
      </c>
      <c r="S463">
        <f>before!S463</f>
        <v>0.59817946738765604</v>
      </c>
      <c r="T463">
        <f>before!T463</f>
        <v>0.677234022057424</v>
      </c>
      <c r="U463">
        <f>before!U463</f>
        <v>0.66517995027295096</v>
      </c>
    </row>
    <row r="464" spans="1:21" x14ac:dyDescent="0.2">
      <c r="A464" t="str">
        <f>before!A464</f>
        <v>wavelet-HLL</v>
      </c>
      <c r="B464" t="str">
        <f>before!B464</f>
        <v>gldm</v>
      </c>
      <c r="C464" t="str">
        <f>before!C464</f>
        <v>SmallDependenceHighGrayLevelEmphasis</v>
      </c>
      <c r="D464">
        <f>before!D464</f>
        <v>2343.5415628124101</v>
      </c>
      <c r="E464">
        <f>before!E464</f>
        <v>2343.5415628124101</v>
      </c>
      <c r="F464">
        <f>before!F464</f>
        <v>1715.2987852777101</v>
      </c>
      <c r="G464">
        <f>before!G464</f>
        <v>3403.5030039005101</v>
      </c>
      <c r="H464">
        <f>before!H464</f>
        <v>32466.8019698553</v>
      </c>
      <c r="I464">
        <f>before!I464</f>
        <v>10677.9713872224</v>
      </c>
      <c r="J464">
        <f>before!J464</f>
        <v>1274.2243115244701</v>
      </c>
      <c r="K464">
        <f>before!K464</f>
        <v>989.74621382072598</v>
      </c>
      <c r="L464">
        <f>before!L464</f>
        <v>14379.0907266757</v>
      </c>
      <c r="M464">
        <f>before!M464</f>
        <v>11054.198639514299</v>
      </c>
      <c r="N464">
        <f>before!N464</f>
        <v>1031.2633596493899</v>
      </c>
      <c r="O464">
        <f>before!O464</f>
        <v>4840.7627972352002</v>
      </c>
      <c r="P464">
        <f>before!P464</f>
        <v>12777.767315192699</v>
      </c>
      <c r="Q464">
        <f>before!Q464</f>
        <v>23203.154453739899</v>
      </c>
      <c r="R464">
        <f>before!R464</f>
        <v>5276.3792846040697</v>
      </c>
      <c r="S464">
        <f>before!S464</f>
        <v>4441.6886889867101</v>
      </c>
      <c r="T464">
        <f>before!T464</f>
        <v>3500.2382041885198</v>
      </c>
      <c r="U464">
        <f>before!U464</f>
        <v>3810.9693431864498</v>
      </c>
    </row>
    <row r="465" spans="1:21" x14ac:dyDescent="0.2">
      <c r="A465" t="str">
        <f>before!A465</f>
        <v>wavelet-HLL</v>
      </c>
      <c r="B465" t="str">
        <f>before!B465</f>
        <v>gldm</v>
      </c>
      <c r="C465" t="str">
        <f>before!C465</f>
        <v>SmallDependenceLowGrayLevelEmphasis</v>
      </c>
      <c r="D465">
        <f>before!D465</f>
        <v>2.85259324297224E-4</v>
      </c>
      <c r="E465">
        <f>before!E465</f>
        <v>2.85259324297224E-4</v>
      </c>
      <c r="F465">
        <f>before!F465</f>
        <v>4.5712270754729101E-4</v>
      </c>
      <c r="G465">
        <f>before!G465</f>
        <v>2.19244496581446E-4</v>
      </c>
      <c r="H465">
        <f>before!H465</f>
        <v>1.33991131075067E-4</v>
      </c>
      <c r="I465">
        <f>before!I465</f>
        <v>1.71555812426806E-4</v>
      </c>
      <c r="J465">
        <f>before!J465</f>
        <v>4.8304517179237799E-4</v>
      </c>
      <c r="K465">
        <f>before!K465</f>
        <v>6.2336414872773201E-4</v>
      </c>
      <c r="L465">
        <f>before!L465</f>
        <v>1.8327096132266299E-4</v>
      </c>
      <c r="M465">
        <f>before!M465</f>
        <v>1.82869577556268E-4</v>
      </c>
      <c r="N465">
        <f>before!N465</f>
        <v>3.8169513282134099E-4</v>
      </c>
      <c r="O465">
        <f>before!O465</f>
        <v>1.9431003773289401E-4</v>
      </c>
      <c r="P465">
        <f>before!P465</f>
        <v>1.7556160602694401E-4</v>
      </c>
      <c r="Q465">
        <f>before!Q465</f>
        <v>1.39227170799767E-4</v>
      </c>
      <c r="R465">
        <f>before!R465</f>
        <v>1.6241460832901999E-4</v>
      </c>
      <c r="S465">
        <f>before!S465</f>
        <v>2.2171223545579E-4</v>
      </c>
      <c r="T465">
        <f>before!T465</f>
        <v>3.1700491327802099E-4</v>
      </c>
      <c r="U465">
        <f>before!U465</f>
        <v>2.92900268656366E-4</v>
      </c>
    </row>
    <row r="466" spans="1:21" x14ac:dyDescent="0.2">
      <c r="A466" t="str">
        <f>before!A466</f>
        <v>wavelet-HLL</v>
      </c>
      <c r="B466" t="str">
        <f>before!B466</f>
        <v>glrlm</v>
      </c>
      <c r="C466" t="str">
        <f>before!C466</f>
        <v>GrayLevelNonUniformity</v>
      </c>
      <c r="D466">
        <f>before!D466</f>
        <v>793.42793342076504</v>
      </c>
      <c r="E466">
        <f>before!E466</f>
        <v>793.42793342076504</v>
      </c>
      <c r="F466">
        <f>before!F466</f>
        <v>450.58646717372199</v>
      </c>
      <c r="G466">
        <f>before!G466</f>
        <v>578.44714348979198</v>
      </c>
      <c r="H466">
        <f>before!H466</f>
        <v>256.31806168325699</v>
      </c>
      <c r="I466">
        <f>before!I466</f>
        <v>186.23090690688599</v>
      </c>
      <c r="J466">
        <f>before!J466</f>
        <v>502.57241618350099</v>
      </c>
      <c r="K466">
        <f>before!K466</f>
        <v>438.045693851191</v>
      </c>
      <c r="L466">
        <f>before!L466</f>
        <v>305.16599566275499</v>
      </c>
      <c r="M466">
        <f>before!M466</f>
        <v>270.31505911671798</v>
      </c>
      <c r="N466">
        <f>before!N466</f>
        <v>785.17901098192999</v>
      </c>
      <c r="O466">
        <f>before!O466</f>
        <v>462.920893510648</v>
      </c>
      <c r="P466">
        <f>before!P466</f>
        <v>448.759454919983</v>
      </c>
      <c r="Q466">
        <f>before!Q466</f>
        <v>366.29856284288599</v>
      </c>
      <c r="R466">
        <f>before!R466</f>
        <v>622.56866509620795</v>
      </c>
      <c r="S466">
        <f>before!S466</f>
        <v>474.59559543733297</v>
      </c>
      <c r="T466">
        <f>before!T466</f>
        <v>248.65013223014199</v>
      </c>
      <c r="U466">
        <f>before!U466</f>
        <v>274.24966149146502</v>
      </c>
    </row>
    <row r="467" spans="1:21" x14ac:dyDescent="0.2">
      <c r="A467" t="str">
        <f>before!A467</f>
        <v>wavelet-HLL</v>
      </c>
      <c r="B467" t="str">
        <f>before!B467</f>
        <v>glrlm</v>
      </c>
      <c r="C467" t="str">
        <f>before!C467</f>
        <v>GrayLevelNonUniformityNormalized</v>
      </c>
      <c r="D467">
        <f>before!D467</f>
        <v>7.6679158909473799E-2</v>
      </c>
      <c r="E467">
        <f>before!E467</f>
        <v>7.6679158909473799E-2</v>
      </c>
      <c r="F467">
        <f>before!F467</f>
        <v>5.1091153376396602E-2</v>
      </c>
      <c r="G467">
        <f>before!G467</f>
        <v>5.0626782090303302E-2</v>
      </c>
      <c r="H467">
        <f>before!H467</f>
        <v>3.3307634403568299E-2</v>
      </c>
      <c r="I467">
        <f>before!I467</f>
        <v>2.04559101410993E-2</v>
      </c>
      <c r="J467">
        <f>before!J467</f>
        <v>6.7697106171655905E-2</v>
      </c>
      <c r="K467">
        <f>before!K467</f>
        <v>6.3119627488172306E-2</v>
      </c>
      <c r="L467">
        <f>before!L467</f>
        <v>5.4492977652349998E-2</v>
      </c>
      <c r="M467">
        <f>before!M467</f>
        <v>4.5514565387607099E-2</v>
      </c>
      <c r="N467">
        <f>before!N467</f>
        <v>0.10170561489619601</v>
      </c>
      <c r="O467">
        <f>before!O467</f>
        <v>5.5339176599973901E-2</v>
      </c>
      <c r="P467">
        <f>before!P467</f>
        <v>7.1572156276933502E-2</v>
      </c>
      <c r="Q467">
        <f>before!Q467</f>
        <v>5.1139848595419903E-2</v>
      </c>
      <c r="R467">
        <f>before!R467</f>
        <v>6.4133514506809194E-2</v>
      </c>
      <c r="S467">
        <f>before!S467</f>
        <v>5.9110075763951497E-2</v>
      </c>
      <c r="T467">
        <f>before!T467</f>
        <v>3.8699237295136302E-2</v>
      </c>
      <c r="U467">
        <f>before!U467</f>
        <v>4.1918298730097003E-2</v>
      </c>
    </row>
    <row r="468" spans="1:21" x14ac:dyDescent="0.2">
      <c r="A468" t="str">
        <f>before!A468</f>
        <v>wavelet-HLL</v>
      </c>
      <c r="B468" t="str">
        <f>before!B468</f>
        <v>glrlm</v>
      </c>
      <c r="C468" t="str">
        <f>before!C468</f>
        <v>GrayLevelVariance</v>
      </c>
      <c r="D468">
        <f>before!D468</f>
        <v>110.52991130615101</v>
      </c>
      <c r="E468">
        <f>before!E468</f>
        <v>110.52991130615101</v>
      </c>
      <c r="F468">
        <f>before!F468</f>
        <v>78.875983881075896</v>
      </c>
      <c r="G468">
        <f>before!G468</f>
        <v>103.424801643205</v>
      </c>
      <c r="H468">
        <f>before!H468</f>
        <v>372.76456285667098</v>
      </c>
      <c r="I468">
        <f>before!I468</f>
        <v>379.73370364084298</v>
      </c>
      <c r="J468">
        <f>before!J468</f>
        <v>67.467641042156203</v>
      </c>
      <c r="K468">
        <f>before!K468</f>
        <v>77.078928855677603</v>
      </c>
      <c r="L468">
        <f>before!L468</f>
        <v>179.10416214027501</v>
      </c>
      <c r="M468">
        <f>before!M468</f>
        <v>143.059892333324</v>
      </c>
      <c r="N468">
        <f>before!N468</f>
        <v>45.041249890742201</v>
      </c>
      <c r="O468">
        <f>before!O468</f>
        <v>162.49873782198699</v>
      </c>
      <c r="P468">
        <f>before!P468</f>
        <v>164.36201314603599</v>
      </c>
      <c r="Q468">
        <f>before!Q468</f>
        <v>275.80169675472098</v>
      </c>
      <c r="R468">
        <f>before!R468</f>
        <v>141.827425199754</v>
      </c>
      <c r="S468">
        <f>before!S468</f>
        <v>203.64988705879799</v>
      </c>
      <c r="T468">
        <f>before!T468</f>
        <v>179.34251808618299</v>
      </c>
      <c r="U468">
        <f>before!U468</f>
        <v>158.74353124778401</v>
      </c>
    </row>
    <row r="469" spans="1:21" x14ac:dyDescent="0.2">
      <c r="A469" t="str">
        <f>before!A469</f>
        <v>wavelet-HLL</v>
      </c>
      <c r="B469" t="str">
        <f>before!B469</f>
        <v>glrlm</v>
      </c>
      <c r="C469" t="str">
        <f>before!C469</f>
        <v>HighGrayLevelRunEmphasis</v>
      </c>
      <c r="D469">
        <f>before!D469</f>
        <v>4409.7622606487803</v>
      </c>
      <c r="E469">
        <f>before!E469</f>
        <v>4409.7622606487803</v>
      </c>
      <c r="F469">
        <f>before!F469</f>
        <v>2601.2710906244602</v>
      </c>
      <c r="G469">
        <f>before!G469</f>
        <v>5300.9436283536697</v>
      </c>
      <c r="H469">
        <f>before!H469</f>
        <v>46680.2851096253</v>
      </c>
      <c r="I469">
        <f>before!I469</f>
        <v>13521.0897800861</v>
      </c>
      <c r="J469">
        <f>before!J469</f>
        <v>2237.25422908876</v>
      </c>
      <c r="K469">
        <f>before!K469</f>
        <v>1716.82206949083</v>
      </c>
      <c r="L469">
        <f>before!L469</f>
        <v>23601.743079047701</v>
      </c>
      <c r="M469">
        <f>before!M469</f>
        <v>17558.609802059698</v>
      </c>
      <c r="N469">
        <f>before!N469</f>
        <v>2275.3958302013002</v>
      </c>
      <c r="O469">
        <f>before!O469</f>
        <v>8014.1824565636598</v>
      </c>
      <c r="P469">
        <f>before!P469</f>
        <v>26047.135677904502</v>
      </c>
      <c r="Q469">
        <f>before!Q469</f>
        <v>38695.562638645097</v>
      </c>
      <c r="R469">
        <f>before!R469</f>
        <v>9106.7246865573907</v>
      </c>
      <c r="S469">
        <f>before!S469</f>
        <v>7346.26787070307</v>
      </c>
      <c r="T469">
        <f>before!T469</f>
        <v>5128.0892910701205</v>
      </c>
      <c r="U469">
        <f>before!U469</f>
        <v>5700.42164608027</v>
      </c>
    </row>
    <row r="470" spans="1:21" x14ac:dyDescent="0.2">
      <c r="A470" t="str">
        <f>before!A470</f>
        <v>wavelet-HLL</v>
      </c>
      <c r="B470" t="str">
        <f>before!B470</f>
        <v>glrlm</v>
      </c>
      <c r="C470" t="str">
        <f>before!C470</f>
        <v>LongRunEmphasis</v>
      </c>
      <c r="D470">
        <f>before!D470</f>
        <v>2.00216511230387</v>
      </c>
      <c r="E470">
        <f>before!E470</f>
        <v>2.00216511230387</v>
      </c>
      <c r="F470">
        <f>before!F470</f>
        <v>1.34553199555443</v>
      </c>
      <c r="G470">
        <f>before!G470</f>
        <v>1.4321013136652201</v>
      </c>
      <c r="H470">
        <f>before!H470</f>
        <v>1.3959320297728699</v>
      </c>
      <c r="I470">
        <f>before!I470</f>
        <v>1.2417793036808</v>
      </c>
      <c r="J470">
        <f>before!J470</f>
        <v>1.66528818175288</v>
      </c>
      <c r="K470">
        <f>before!K470</f>
        <v>1.64029496191387</v>
      </c>
      <c r="L470">
        <f>before!L470</f>
        <v>1.6544061565302</v>
      </c>
      <c r="M470">
        <f>before!M470</f>
        <v>1.8673920522396901</v>
      </c>
      <c r="N470">
        <f>before!N470</f>
        <v>2.24281078708756</v>
      </c>
      <c r="O470">
        <f>before!O470</f>
        <v>1.5814202037996301</v>
      </c>
      <c r="P470">
        <f>before!P470</f>
        <v>2.7394792906846002</v>
      </c>
      <c r="Q470">
        <f>before!Q470</f>
        <v>1.7255050379168599</v>
      </c>
      <c r="R470">
        <f>before!R470</f>
        <v>1.5753901288491501</v>
      </c>
      <c r="S470">
        <f>before!S470</f>
        <v>1.49030061958496</v>
      </c>
      <c r="T470">
        <f>before!T470</f>
        <v>1.3716702832405701</v>
      </c>
      <c r="U470">
        <f>before!U470</f>
        <v>1.3480561505508599</v>
      </c>
    </row>
    <row r="471" spans="1:21" x14ac:dyDescent="0.2">
      <c r="A471" t="str">
        <f>before!A471</f>
        <v>wavelet-HLL</v>
      </c>
      <c r="B471" t="str">
        <f>before!B471</f>
        <v>glrlm</v>
      </c>
      <c r="C471" t="str">
        <f>before!C471</f>
        <v>LongRunHighGrayLevelEmphasis</v>
      </c>
      <c r="D471">
        <f>before!D471</f>
        <v>8731.2119582334599</v>
      </c>
      <c r="E471">
        <f>before!E471</f>
        <v>8731.2119582334599</v>
      </c>
      <c r="F471">
        <f>before!F471</f>
        <v>3474.3234850496301</v>
      </c>
      <c r="G471">
        <f>before!G471</f>
        <v>7569.10423141305</v>
      </c>
      <c r="H471">
        <f>before!H471</f>
        <v>65072.1266757505</v>
      </c>
      <c r="I471">
        <f>before!I471</f>
        <v>16721.3212632182</v>
      </c>
      <c r="J471">
        <f>before!J471</f>
        <v>3674.97749346408</v>
      </c>
      <c r="K471">
        <f>before!K471</f>
        <v>2770.1662745417102</v>
      </c>
      <c r="L471">
        <f>before!L471</f>
        <v>38870.114433398601</v>
      </c>
      <c r="M471">
        <f>before!M471</f>
        <v>32634.829512004599</v>
      </c>
      <c r="N471">
        <f>before!N471</f>
        <v>5091.6155217740898</v>
      </c>
      <c r="O471">
        <f>before!O471</f>
        <v>12584.4106137955</v>
      </c>
      <c r="P471">
        <f>before!P471</f>
        <v>71583.025632064906</v>
      </c>
      <c r="Q471">
        <f>before!Q471</f>
        <v>66751.531170337403</v>
      </c>
      <c r="R471">
        <f>before!R471</f>
        <v>14257.112918470801</v>
      </c>
      <c r="S471">
        <f>before!S471</f>
        <v>10859.113077318299</v>
      </c>
      <c r="T471">
        <f>before!T471</f>
        <v>6979.4343447736601</v>
      </c>
      <c r="U471">
        <f>before!U471</f>
        <v>7647.2648325804603</v>
      </c>
    </row>
    <row r="472" spans="1:21" x14ac:dyDescent="0.2">
      <c r="A472" t="str">
        <f>before!A472</f>
        <v>wavelet-HLL</v>
      </c>
      <c r="B472" t="str">
        <f>before!B472</f>
        <v>glrlm</v>
      </c>
      <c r="C472" t="str">
        <f>before!C472</f>
        <v>LongRunLowGrayLevelEmphasis</v>
      </c>
      <c r="D472">
        <f>before!D472</f>
        <v>6.6489643264846696E-4</v>
      </c>
      <c r="E472">
        <f>before!E472</f>
        <v>6.6489643264846696E-4</v>
      </c>
      <c r="F472">
        <f>before!F472</f>
        <v>7.5767204879508899E-4</v>
      </c>
      <c r="G472">
        <f>before!G472</f>
        <v>3.8323079861805897E-4</v>
      </c>
      <c r="H472">
        <f>before!H472</f>
        <v>1.6130989491944399E-4</v>
      </c>
      <c r="I472">
        <f>before!I472</f>
        <v>2.1341866387588701E-4</v>
      </c>
      <c r="J472">
        <f>before!J472</f>
        <v>1.0400901225710701E-3</v>
      </c>
      <c r="K472">
        <f>before!K472</f>
        <v>1.34437384502958E-3</v>
      </c>
      <c r="L472">
        <f>before!L472</f>
        <v>2.5168302624582398E-4</v>
      </c>
      <c r="M472">
        <f>before!M472</f>
        <v>2.78032885766192E-4</v>
      </c>
      <c r="N472">
        <f>before!N472</f>
        <v>1.2278346728026E-3</v>
      </c>
      <c r="O472">
        <f>before!O472</f>
        <v>3.3801260904226302E-4</v>
      </c>
      <c r="P472">
        <f>before!P472</f>
        <v>3.0669574357645898E-4</v>
      </c>
      <c r="Q472">
        <f>before!Q472</f>
        <v>1.87992781835851E-4</v>
      </c>
      <c r="R472">
        <f>before!R472</f>
        <v>2.8892007095193201E-4</v>
      </c>
      <c r="S472">
        <f>before!S472</f>
        <v>3.6496070440301303E-4</v>
      </c>
      <c r="T472">
        <f>before!T472</f>
        <v>4.7709863721462901E-4</v>
      </c>
      <c r="U472">
        <f>before!U472</f>
        <v>4.3351142860898498E-4</v>
      </c>
    </row>
    <row r="473" spans="1:21" x14ac:dyDescent="0.2">
      <c r="A473" t="str">
        <f>before!A473</f>
        <v>wavelet-HLL</v>
      </c>
      <c r="B473" t="str">
        <f>before!B473</f>
        <v>glrlm</v>
      </c>
      <c r="C473" t="str">
        <f>before!C473</f>
        <v>LowGrayLevelRunEmphasis</v>
      </c>
      <c r="D473">
        <f>before!D473</f>
        <v>4.3135447955120599E-4</v>
      </c>
      <c r="E473">
        <f>before!E473</f>
        <v>4.3135447955120599E-4</v>
      </c>
      <c r="F473">
        <f>before!F473</f>
        <v>6.1772299789246204E-4</v>
      </c>
      <c r="G473">
        <f>before!G473</f>
        <v>3.0005995650655401E-4</v>
      </c>
      <c r="H473">
        <f>before!H473</f>
        <v>1.5277049443108501E-4</v>
      </c>
      <c r="I473">
        <f>before!I473</f>
        <v>1.9494599787228301E-4</v>
      </c>
      <c r="J473">
        <f>before!J473</f>
        <v>7.2882116890945797E-4</v>
      </c>
      <c r="K473">
        <f>before!K473</f>
        <v>9.45802249640457E-4</v>
      </c>
      <c r="L473">
        <f>before!L473</f>
        <v>2.2360195029989599E-4</v>
      </c>
      <c r="M473">
        <f>before!M473</f>
        <v>2.2807069000489399E-4</v>
      </c>
      <c r="N473">
        <f>before!N473</f>
        <v>6.7724149562557203E-4</v>
      </c>
      <c r="O473">
        <f>before!O473</f>
        <v>2.6331661841811997E-4</v>
      </c>
      <c r="P473">
        <f>before!P473</f>
        <v>2.4006811176187999E-4</v>
      </c>
      <c r="Q473">
        <f>before!Q473</f>
        <v>1.6921562844165601E-4</v>
      </c>
      <c r="R473">
        <f>before!R473</f>
        <v>2.24256928651374E-4</v>
      </c>
      <c r="S473">
        <f>before!S473</f>
        <v>2.9617150534758601E-4</v>
      </c>
      <c r="T473">
        <f>before!T473</f>
        <v>4.01230568892E-4</v>
      </c>
      <c r="U473">
        <f>before!U473</f>
        <v>3.7045246654045201E-4</v>
      </c>
    </row>
    <row r="474" spans="1:21" x14ac:dyDescent="0.2">
      <c r="A474" t="str">
        <f>before!A474</f>
        <v>wavelet-HLL</v>
      </c>
      <c r="B474" t="str">
        <f>before!B474</f>
        <v>glrlm</v>
      </c>
      <c r="C474" t="str">
        <f>before!C474</f>
        <v>RunEntropy</v>
      </c>
      <c r="D474">
        <f>before!D474</f>
        <v>5.3100679658397798</v>
      </c>
      <c r="E474">
        <f>before!E474</f>
        <v>5.3100679658397798</v>
      </c>
      <c r="F474">
        <f>before!F474</f>
        <v>5.2940763731692897</v>
      </c>
      <c r="G474">
        <f>before!G474</f>
        <v>5.4613003049748903</v>
      </c>
      <c r="H474">
        <f>before!H474</f>
        <v>6.1860707619495203</v>
      </c>
      <c r="I474">
        <f>before!I474</f>
        <v>6.4156725076678196</v>
      </c>
      <c r="J474">
        <f>before!J474</f>
        <v>5.2183103904748096</v>
      </c>
      <c r="K474">
        <f>before!K474</f>
        <v>5.3175276247343204</v>
      </c>
      <c r="L474">
        <f>before!L474</f>
        <v>5.5900298541365903</v>
      </c>
      <c r="M474">
        <f>before!M474</f>
        <v>5.6935509299450002</v>
      </c>
      <c r="N474">
        <f>before!N474</f>
        <v>4.90426634831186</v>
      </c>
      <c r="O474">
        <f>before!O474</f>
        <v>5.5994301286921297</v>
      </c>
      <c r="P474">
        <f>before!P474</f>
        <v>5.5425018131409098</v>
      </c>
      <c r="Q474">
        <f>before!Q474</f>
        <v>5.7628970494366198</v>
      </c>
      <c r="R474">
        <f>before!R474</f>
        <v>5.3810111952450201</v>
      </c>
      <c r="S474">
        <f>before!S474</f>
        <v>5.5573637628970998</v>
      </c>
      <c r="T474">
        <f>before!T474</f>
        <v>5.8434557165698804</v>
      </c>
      <c r="U474">
        <f>before!U474</f>
        <v>5.7288017946799696</v>
      </c>
    </row>
    <row r="475" spans="1:21" x14ac:dyDescent="0.2">
      <c r="A475" t="str">
        <f>before!A475</f>
        <v>wavelet-HLL</v>
      </c>
      <c r="B475" t="str">
        <f>before!B475</f>
        <v>glrlm</v>
      </c>
      <c r="C475" t="str">
        <f>before!C475</f>
        <v>RunLengthNonUniformity</v>
      </c>
      <c r="D475">
        <f>before!D475</f>
        <v>7933.0592801161501</v>
      </c>
      <c r="E475">
        <f>before!E475</f>
        <v>7933.0592801161501</v>
      </c>
      <c r="F475">
        <f>before!F475</f>
        <v>7537.5746883316697</v>
      </c>
      <c r="G475">
        <f>before!G475</f>
        <v>9584.9715210192498</v>
      </c>
      <c r="H475">
        <f>before!H475</f>
        <v>6612.0732712646504</v>
      </c>
      <c r="I475">
        <f>before!I475</f>
        <v>8255.1348627027401</v>
      </c>
      <c r="J475">
        <f>before!J475</f>
        <v>5868.1713255102404</v>
      </c>
      <c r="K475">
        <f>before!K475</f>
        <v>5528.2453661026402</v>
      </c>
      <c r="L475">
        <f>before!L475</f>
        <v>4564.3432817775602</v>
      </c>
      <c r="M475">
        <f>before!M475</f>
        <v>4901.7464083015602</v>
      </c>
      <c r="N475">
        <f>before!N475</f>
        <v>5470.4592693854001</v>
      </c>
      <c r="O475">
        <f>before!O475</f>
        <v>6775.70020221293</v>
      </c>
      <c r="P475">
        <f>before!P475</f>
        <v>4660.6585661134404</v>
      </c>
      <c r="Q475">
        <f>before!Q475</f>
        <v>5847.1585280962499</v>
      </c>
      <c r="R475">
        <f>before!R475</f>
        <v>7891.8689291260798</v>
      </c>
      <c r="S475">
        <f>before!S475</f>
        <v>6589.3099741370997</v>
      </c>
      <c r="T475">
        <f>before!T475</f>
        <v>5510.92377574476</v>
      </c>
      <c r="U475">
        <f>before!U475</f>
        <v>5613.0519071119297</v>
      </c>
    </row>
    <row r="476" spans="1:21" x14ac:dyDescent="0.2">
      <c r="A476" t="str">
        <f>before!A476</f>
        <v>wavelet-HLL</v>
      </c>
      <c r="B476" t="str">
        <f>before!B476</f>
        <v>glrlm</v>
      </c>
      <c r="C476" t="str">
        <f>before!C476</f>
        <v>RunLengthNonUniformityNormalized</v>
      </c>
      <c r="D476">
        <f>before!D476</f>
        <v>0.76610267351954298</v>
      </c>
      <c r="E476">
        <f>before!E476</f>
        <v>0.76610267351954298</v>
      </c>
      <c r="F476">
        <f>before!F476</f>
        <v>0.85382184321655297</v>
      </c>
      <c r="G476">
        <f>before!G476</f>
        <v>0.83845712327420097</v>
      </c>
      <c r="H476">
        <f>before!H476</f>
        <v>0.85932340393796502</v>
      </c>
      <c r="I476">
        <f>before!I476</f>
        <v>0.90673168007594496</v>
      </c>
      <c r="J476">
        <f>before!J476</f>
        <v>0.78998312911288704</v>
      </c>
      <c r="K476">
        <f>before!K476</f>
        <v>0.79588220171564605</v>
      </c>
      <c r="L476">
        <f>before!L476</f>
        <v>0.81465503435295294</v>
      </c>
      <c r="M476">
        <f>before!M476</f>
        <v>0.82499695683873597</v>
      </c>
      <c r="N476">
        <f>before!N476</f>
        <v>0.70752272323191601</v>
      </c>
      <c r="O476">
        <f>before!O476</f>
        <v>0.80956288747085803</v>
      </c>
      <c r="P476">
        <f>before!P476</f>
        <v>0.74282291942496803</v>
      </c>
      <c r="Q476">
        <f>before!Q476</f>
        <v>0.81609542581069705</v>
      </c>
      <c r="R476">
        <f>before!R476</f>
        <v>0.81213422767980403</v>
      </c>
      <c r="S476">
        <f>before!S476</f>
        <v>0.82015444663903303</v>
      </c>
      <c r="T476">
        <f>before!T476</f>
        <v>0.857484185805646</v>
      </c>
      <c r="U476">
        <f>before!U476</f>
        <v>0.85761767702746405</v>
      </c>
    </row>
    <row r="477" spans="1:21" x14ac:dyDescent="0.2">
      <c r="A477" t="str">
        <f>before!A477</f>
        <v>wavelet-HLL</v>
      </c>
      <c r="B477" t="str">
        <f>before!B477</f>
        <v>glrlm</v>
      </c>
      <c r="C477" t="str">
        <f>before!C477</f>
        <v>RunPercentage</v>
      </c>
      <c r="D477">
        <f>before!D477</f>
        <v>0.82852795130546197</v>
      </c>
      <c r="E477">
        <f>before!E477</f>
        <v>0.82852795130546197</v>
      </c>
      <c r="F477">
        <f>before!F477</f>
        <v>0.91244954982924498</v>
      </c>
      <c r="G477">
        <f>before!G477</f>
        <v>0.89750942803268297</v>
      </c>
      <c r="H477">
        <f>before!H477</f>
        <v>0.90754071276846804</v>
      </c>
      <c r="I477">
        <f>before!I477</f>
        <v>0.93971301744606095</v>
      </c>
      <c r="J477">
        <f>before!J477</f>
        <v>0.85932252460914804</v>
      </c>
      <c r="K477">
        <f>before!K477</f>
        <v>0.86314708810353402</v>
      </c>
      <c r="L477">
        <f>before!L477</f>
        <v>0.87095519601742299</v>
      </c>
      <c r="M477">
        <f>before!M477</f>
        <v>0.861812509069801</v>
      </c>
      <c r="N477">
        <f>before!N477</f>
        <v>0.78939967273471001</v>
      </c>
      <c r="O477">
        <f>before!O477</f>
        <v>0.87415054887610999</v>
      </c>
      <c r="P477">
        <f>before!P477</f>
        <v>0.77911171933316703</v>
      </c>
      <c r="Q477">
        <f>before!Q477</f>
        <v>0.86478234582829405</v>
      </c>
      <c r="R477">
        <f>before!R477</f>
        <v>0.87665038885874402</v>
      </c>
      <c r="S477">
        <f>before!S477</f>
        <v>0.88588936734017798</v>
      </c>
      <c r="T477">
        <f>before!T477</f>
        <v>0.91032454648525996</v>
      </c>
      <c r="U477">
        <f>before!U477</f>
        <v>0.91297821837475501</v>
      </c>
    </row>
    <row r="478" spans="1:21" x14ac:dyDescent="0.2">
      <c r="A478" t="str">
        <f>before!A478</f>
        <v>wavelet-HLL</v>
      </c>
      <c r="B478" t="str">
        <f>before!B478</f>
        <v>glrlm</v>
      </c>
      <c r="C478" t="str">
        <f>before!C478</f>
        <v>RunVariance</v>
      </c>
      <c r="D478">
        <f>before!D478</f>
        <v>0.542623109408778</v>
      </c>
      <c r="E478">
        <f>before!E478</f>
        <v>0.542623109408778</v>
      </c>
      <c r="F478">
        <f>before!F478</f>
        <v>0.14127013635890201</v>
      </c>
      <c r="G478">
        <f>before!G478</f>
        <v>0.18882176638847101</v>
      </c>
      <c r="H478">
        <f>before!H478</f>
        <v>0.180185418851458</v>
      </c>
      <c r="I478">
        <f>before!I478</f>
        <v>0.109019650274223</v>
      </c>
      <c r="J478">
        <f>before!J478</f>
        <v>0.30790068247167801</v>
      </c>
      <c r="K478">
        <f>before!K478</f>
        <v>0.29391885209482199</v>
      </c>
      <c r="L478">
        <f>before!L478</f>
        <v>0.33414346026234798</v>
      </c>
      <c r="M478">
        <f>before!M478</f>
        <v>0.51999261326339896</v>
      </c>
      <c r="N478">
        <f>before!N478</f>
        <v>0.63275545393307797</v>
      </c>
      <c r="O478">
        <f>before!O478</f>
        <v>0.27015838766072597</v>
      </c>
      <c r="P478">
        <f>before!P478</f>
        <v>1.085203154819</v>
      </c>
      <c r="Q478">
        <f>before!Q478</f>
        <v>0.38209758579742698</v>
      </c>
      <c r="R478">
        <f>before!R478</f>
        <v>0.26617596018390999</v>
      </c>
      <c r="S478">
        <f>before!S478</f>
        <v>0.21249473421279699</v>
      </c>
      <c r="T478">
        <f>before!T478</f>
        <v>0.16351282811419199</v>
      </c>
      <c r="U478">
        <f>before!U478</f>
        <v>0.14599567294983101</v>
      </c>
    </row>
    <row r="479" spans="1:21" x14ac:dyDescent="0.2">
      <c r="A479" t="str">
        <f>before!A479</f>
        <v>wavelet-HLL</v>
      </c>
      <c r="B479" t="str">
        <f>before!B479</f>
        <v>glrlm</v>
      </c>
      <c r="C479" t="str">
        <f>before!C479</f>
        <v>ShortRunEmphasis</v>
      </c>
      <c r="D479">
        <f>before!D479</f>
        <v>0.89584895740929604</v>
      </c>
      <c r="E479">
        <f>before!E479</f>
        <v>0.89584895740929604</v>
      </c>
      <c r="F479">
        <f>before!F479</f>
        <v>0.93893551260319597</v>
      </c>
      <c r="G479">
        <f>before!G479</f>
        <v>0.93169947604645698</v>
      </c>
      <c r="H479">
        <f>before!H479</f>
        <v>0.940976073917134</v>
      </c>
      <c r="I479">
        <f>before!I479</f>
        <v>0.961929586075848</v>
      </c>
      <c r="J479">
        <f>before!J479</f>
        <v>0.90829768794507204</v>
      </c>
      <c r="K479">
        <f>before!K479</f>
        <v>0.91105201609339603</v>
      </c>
      <c r="L479">
        <f>before!L479</f>
        <v>0.92008351138249</v>
      </c>
      <c r="M479">
        <f>before!M479</f>
        <v>0.92445067158170902</v>
      </c>
      <c r="N479">
        <f>before!N479</f>
        <v>0.86515801972349105</v>
      </c>
      <c r="O479">
        <f>before!O479</f>
        <v>0.917801153947294</v>
      </c>
      <c r="P479">
        <f>before!P479</f>
        <v>0.88252898677375802</v>
      </c>
      <c r="Q479">
        <f>before!Q479</f>
        <v>0.92007532177024398</v>
      </c>
      <c r="R479">
        <f>before!R479</f>
        <v>0.91891324846464195</v>
      </c>
      <c r="S479">
        <f>before!S479</f>
        <v>0.92305850657383703</v>
      </c>
      <c r="T479">
        <f>before!T479</f>
        <v>0.94047502145804296</v>
      </c>
      <c r="U479">
        <f>before!U479</f>
        <v>0.94055396823854798</v>
      </c>
    </row>
    <row r="480" spans="1:21" x14ac:dyDescent="0.2">
      <c r="A480" t="str">
        <f>before!A480</f>
        <v>wavelet-HLL</v>
      </c>
      <c r="B480" t="str">
        <f>before!B480</f>
        <v>glrlm</v>
      </c>
      <c r="C480" t="str">
        <f>before!C480</f>
        <v>ShortRunHighGrayLevelEmphasis</v>
      </c>
      <c r="D480">
        <f>before!D480</f>
        <v>3961.7146325394201</v>
      </c>
      <c r="E480">
        <f>before!E480</f>
        <v>3961.7146325394201</v>
      </c>
      <c r="F480">
        <f>before!F480</f>
        <v>2446.8060375978698</v>
      </c>
      <c r="G480">
        <f>before!G480</f>
        <v>4942.3659044180404</v>
      </c>
      <c r="H480">
        <f>before!H480</f>
        <v>43937.577163392903</v>
      </c>
      <c r="I480">
        <f>before!I480</f>
        <v>13015.147151973701</v>
      </c>
      <c r="J480">
        <f>before!J480</f>
        <v>2039.1568026203599</v>
      </c>
      <c r="K480">
        <f>before!K480</f>
        <v>1570.60072940093</v>
      </c>
      <c r="L480">
        <f>before!L480</f>
        <v>21739.810752732799</v>
      </c>
      <c r="M480">
        <f>before!M480</f>
        <v>16248.2063922281</v>
      </c>
      <c r="N480">
        <f>before!N480</f>
        <v>1971.33938729952</v>
      </c>
      <c r="O480">
        <f>before!O480</f>
        <v>7367.31375603385</v>
      </c>
      <c r="P480">
        <f>before!P480</f>
        <v>22980.435666539299</v>
      </c>
      <c r="Q480">
        <f>before!Q480</f>
        <v>35610.318903153697</v>
      </c>
      <c r="R480">
        <f>before!R480</f>
        <v>8379.8383899349501</v>
      </c>
      <c r="S480">
        <f>before!S480</f>
        <v>6794.5475937300298</v>
      </c>
      <c r="T480">
        <f>before!T480</f>
        <v>4830.4950717912297</v>
      </c>
      <c r="U480">
        <f>before!U480</f>
        <v>5367.31002001451</v>
      </c>
    </row>
    <row r="481" spans="1:21" x14ac:dyDescent="0.2">
      <c r="A481" t="str">
        <f>before!A481</f>
        <v>wavelet-HLL</v>
      </c>
      <c r="B481" t="str">
        <f>before!B481</f>
        <v>glrlm</v>
      </c>
      <c r="C481" t="str">
        <f>before!C481</f>
        <v>ShortRunLowGrayLevelEmphasis</v>
      </c>
      <c r="D481">
        <f>before!D481</f>
        <v>4.0688645301131202E-4</v>
      </c>
      <c r="E481">
        <f>before!E481</f>
        <v>4.0688645301131202E-4</v>
      </c>
      <c r="F481">
        <f>before!F481</f>
        <v>5.9295355048276301E-4</v>
      </c>
      <c r="G481">
        <f>before!G481</f>
        <v>2.86893161471735E-4</v>
      </c>
      <c r="H481">
        <f>before!H481</f>
        <v>1.5149653092979201E-4</v>
      </c>
      <c r="I481">
        <f>before!I481</f>
        <v>1.9203225816683599E-4</v>
      </c>
      <c r="J481">
        <f>before!J481</f>
        <v>6.85564299767802E-4</v>
      </c>
      <c r="K481">
        <f>before!K481</f>
        <v>8.8955896403944401E-4</v>
      </c>
      <c r="L481">
        <f>before!L481</f>
        <v>2.2016444487853E-4</v>
      </c>
      <c r="M481">
        <f>before!M481</f>
        <v>2.23701069708871E-4</v>
      </c>
      <c r="N481">
        <f>before!N481</f>
        <v>6.1702713177822302E-4</v>
      </c>
      <c r="O481">
        <f>before!O481</f>
        <v>2.5269475415761502E-4</v>
      </c>
      <c r="P481">
        <f>before!P481</f>
        <v>2.3552413499378701E-4</v>
      </c>
      <c r="Q481">
        <f>before!Q481</f>
        <v>1.6714137894747899E-4</v>
      </c>
      <c r="R481">
        <f>before!R481</f>
        <v>2.1512395672963999E-4</v>
      </c>
      <c r="S481">
        <f>before!S481</f>
        <v>2.8535595604933502E-4</v>
      </c>
      <c r="T481">
        <f>before!T481</f>
        <v>3.8904118276532898E-4</v>
      </c>
      <c r="U481">
        <f>before!U481</f>
        <v>3.5964624822607498E-4</v>
      </c>
    </row>
    <row r="482" spans="1:21" x14ac:dyDescent="0.2">
      <c r="A482" t="str">
        <f>before!A482</f>
        <v>wavelet-HLL</v>
      </c>
      <c r="B482" t="str">
        <f>before!B482</f>
        <v>glszm</v>
      </c>
      <c r="C482" t="str">
        <f>before!C482</f>
        <v>GrayLevelNonUniformity</v>
      </c>
      <c r="D482">
        <f>before!D482</f>
        <v>310.45849518054899</v>
      </c>
      <c r="E482">
        <f>before!E482</f>
        <v>310.45849518054899</v>
      </c>
      <c r="F482">
        <f>before!F482</f>
        <v>283.25877574702599</v>
      </c>
      <c r="G482">
        <f>before!G482</f>
        <v>319.28512726857599</v>
      </c>
      <c r="H482">
        <f>before!H482</f>
        <v>122.6522446324</v>
      </c>
      <c r="I482">
        <f>before!I482</f>
        <v>124.28837912780401</v>
      </c>
      <c r="J482">
        <f>before!J482</f>
        <v>222.16106604866701</v>
      </c>
      <c r="K482">
        <f>before!K482</f>
        <v>195.41911010867301</v>
      </c>
      <c r="L482">
        <f>before!L482</f>
        <v>146.17754318618</v>
      </c>
      <c r="M482">
        <f>before!M482</f>
        <v>144.39347826086899</v>
      </c>
      <c r="N482">
        <f>before!N482</f>
        <v>255.82764578833601</v>
      </c>
      <c r="O482">
        <f>before!O482</f>
        <v>212.11687041564701</v>
      </c>
      <c r="P482">
        <f>before!P482</f>
        <v>143.28682358650801</v>
      </c>
      <c r="Q482">
        <f>before!Q482</f>
        <v>160.85730637161299</v>
      </c>
      <c r="R482">
        <f>before!R482</f>
        <v>285.463839674702</v>
      </c>
      <c r="S482">
        <f>before!S482</f>
        <v>222.554229195088</v>
      </c>
      <c r="T482">
        <f>before!T482</f>
        <v>138.60477401682601</v>
      </c>
      <c r="U482">
        <f>before!U482</f>
        <v>153.743290548424</v>
      </c>
    </row>
    <row r="483" spans="1:21" x14ac:dyDescent="0.2">
      <c r="A483" t="str">
        <f>before!A483</f>
        <v>wavelet-HLL</v>
      </c>
      <c r="B483" t="str">
        <f>before!B483</f>
        <v>glszm</v>
      </c>
      <c r="C483" t="str">
        <f>before!C483</f>
        <v>GrayLevelNonUniformityNormalized</v>
      </c>
      <c r="D483">
        <f>before!D483</f>
        <v>4.46638606215723E-2</v>
      </c>
      <c r="E483">
        <f>before!E483</f>
        <v>4.46638606215723E-2</v>
      </c>
      <c r="F483">
        <f>before!F483</f>
        <v>4.10877249415472E-2</v>
      </c>
      <c r="G483">
        <f>before!G483</f>
        <v>3.6443913624994398E-2</v>
      </c>
      <c r="H483">
        <f>before!H483</f>
        <v>1.9949942197853E-2</v>
      </c>
      <c r="I483">
        <f>before!I483</f>
        <v>1.5665286000479499E-2</v>
      </c>
      <c r="J483">
        <f>before!J483</f>
        <v>4.2904802249645997E-2</v>
      </c>
      <c r="K483">
        <f>before!K483</f>
        <v>4.0069532521770201E-2</v>
      </c>
      <c r="L483">
        <f>before!L483</f>
        <v>3.5071387520676602E-2</v>
      </c>
      <c r="M483">
        <f>before!M483</f>
        <v>3.1389886578449898E-2</v>
      </c>
      <c r="N483">
        <f>before!N483</f>
        <v>5.5254351142189399E-2</v>
      </c>
      <c r="O483">
        <f>before!O483</f>
        <v>3.4574877003365499E-2</v>
      </c>
      <c r="P483">
        <f>before!P483</f>
        <v>3.4769915939458398E-2</v>
      </c>
      <c r="Q483">
        <f>before!Q483</f>
        <v>3.0686246923238E-2</v>
      </c>
      <c r="R483">
        <f>before!R483</f>
        <v>4.1455683949274201E-2</v>
      </c>
      <c r="S483">
        <f>before!S483</f>
        <v>3.7952631172423E-2</v>
      </c>
      <c r="T483">
        <f>before!T483</f>
        <v>2.7118914892746301E-2</v>
      </c>
      <c r="U483">
        <f>before!U483</f>
        <v>2.9899511969744198E-2</v>
      </c>
    </row>
    <row r="484" spans="1:21" x14ac:dyDescent="0.2">
      <c r="A484" t="str">
        <f>before!A484</f>
        <v>wavelet-HLL</v>
      </c>
      <c r="B484" t="str">
        <f>before!B484</f>
        <v>glszm</v>
      </c>
      <c r="C484" t="str">
        <f>before!C484</f>
        <v>GrayLevelVariance</v>
      </c>
      <c r="D484">
        <f>before!D484</f>
        <v>158.94356444305501</v>
      </c>
      <c r="E484">
        <f>before!E484</f>
        <v>158.94356444305501</v>
      </c>
      <c r="F484">
        <f>before!F484</f>
        <v>96.729146146853495</v>
      </c>
      <c r="G484">
        <f>before!G484</f>
        <v>129.85637466456399</v>
      </c>
      <c r="H484">
        <f>before!H484</f>
        <v>456.75663483879902</v>
      </c>
      <c r="I484">
        <f>before!I484</f>
        <v>426.37312415275699</v>
      </c>
      <c r="J484">
        <f>before!J484</f>
        <v>92.761159500462497</v>
      </c>
      <c r="K484">
        <f>before!K484</f>
        <v>104.198378743289</v>
      </c>
      <c r="L484">
        <f>before!L484</f>
        <v>235.16265781514201</v>
      </c>
      <c r="M484">
        <f>before!M484</f>
        <v>179.56765141776901</v>
      </c>
      <c r="N484">
        <f>before!N484</f>
        <v>72.201187158590997</v>
      </c>
      <c r="O484">
        <f>before!O484</f>
        <v>213.57692744543601</v>
      </c>
      <c r="P484">
        <f>before!P484</f>
        <v>240.43446717150701</v>
      </c>
      <c r="Q484">
        <f>before!Q484</f>
        <v>368.80281662462397</v>
      </c>
      <c r="R484">
        <f>before!R484</f>
        <v>192.18102566008099</v>
      </c>
      <c r="S484">
        <f>before!S484</f>
        <v>273.15956775590001</v>
      </c>
      <c r="T484">
        <f>before!T484</f>
        <v>217.486828678048</v>
      </c>
      <c r="U484">
        <f>before!U484</f>
        <v>194.868750322426</v>
      </c>
    </row>
    <row r="485" spans="1:21" x14ac:dyDescent="0.2">
      <c r="A485" t="str">
        <f>before!A485</f>
        <v>wavelet-HLL</v>
      </c>
      <c r="B485" t="str">
        <f>before!B485</f>
        <v>glszm</v>
      </c>
      <c r="C485" t="str">
        <f>before!C485</f>
        <v>HighGrayLevelZoneEmphasis</v>
      </c>
      <c r="D485">
        <f>before!D485</f>
        <v>4462.6319953963402</v>
      </c>
      <c r="E485">
        <f>before!E485</f>
        <v>4462.6319953963402</v>
      </c>
      <c r="F485">
        <f>before!F485</f>
        <v>2620.8223092544199</v>
      </c>
      <c r="G485">
        <f>before!G485</f>
        <v>5316.19061750941</v>
      </c>
      <c r="H485">
        <f>before!H485</f>
        <v>46734.717469095602</v>
      </c>
      <c r="I485">
        <f>before!I485</f>
        <v>13550.972019158</v>
      </c>
      <c r="J485">
        <f>before!J485</f>
        <v>2270.82734646581</v>
      </c>
      <c r="K485">
        <f>before!K485</f>
        <v>1747.6803362722901</v>
      </c>
      <c r="L485">
        <f>before!L485</f>
        <v>23700.286468330101</v>
      </c>
      <c r="M485">
        <f>before!M485</f>
        <v>17624.464347826</v>
      </c>
      <c r="N485">
        <f>before!N485</f>
        <v>2290.5298056155498</v>
      </c>
      <c r="O485">
        <f>before!O485</f>
        <v>8065.9633251833702</v>
      </c>
      <c r="P485">
        <f>before!P485</f>
        <v>26027.993448192101</v>
      </c>
      <c r="Q485">
        <f>before!Q485</f>
        <v>38734.716138878197</v>
      </c>
      <c r="R485">
        <f>before!R485</f>
        <v>9162.7686610513992</v>
      </c>
      <c r="S485">
        <f>before!S485</f>
        <v>7410.0668485675296</v>
      </c>
      <c r="T485">
        <f>before!T485</f>
        <v>5160.8340833496304</v>
      </c>
      <c r="U485">
        <f>before!U485</f>
        <v>5724.7376507195604</v>
      </c>
    </row>
    <row r="486" spans="1:21" x14ac:dyDescent="0.2">
      <c r="A486" t="str">
        <f>before!A486</f>
        <v>wavelet-HLL</v>
      </c>
      <c r="B486" t="str">
        <f>before!B486</f>
        <v>glszm</v>
      </c>
      <c r="C486" t="str">
        <f>before!C486</f>
        <v>LargeAreaEmphasis</v>
      </c>
      <c r="D486">
        <f>before!D486</f>
        <v>79.441806934254004</v>
      </c>
      <c r="E486">
        <f>before!E486</f>
        <v>79.441806934254004</v>
      </c>
      <c r="F486">
        <f>before!F486</f>
        <v>4.1907455758630601</v>
      </c>
      <c r="G486">
        <f>before!G486</f>
        <v>19.515352128752401</v>
      </c>
      <c r="H486">
        <f>before!H486</f>
        <v>15.1912817176317</v>
      </c>
      <c r="I486">
        <f>before!I486</f>
        <v>8.2307789261406601</v>
      </c>
      <c r="J486">
        <f>before!J486</f>
        <v>45.509269988412498</v>
      </c>
      <c r="K486">
        <f>before!K486</f>
        <v>49.6259995899118</v>
      </c>
      <c r="L486">
        <f>before!L486</f>
        <v>45.764395393473997</v>
      </c>
      <c r="M486">
        <f>before!M486</f>
        <v>34.581956521739102</v>
      </c>
      <c r="N486">
        <f>before!N486</f>
        <v>371.963714902807</v>
      </c>
      <c r="O486">
        <f>before!O486</f>
        <v>17.1176854115729</v>
      </c>
      <c r="P486">
        <f>before!P486</f>
        <v>331.232710507158</v>
      </c>
      <c r="Q486">
        <f>before!Q486</f>
        <v>53.450209843571102</v>
      </c>
      <c r="R486">
        <f>before!R486</f>
        <v>16.043566656985099</v>
      </c>
      <c r="S486">
        <f>before!S486</f>
        <v>15.942530695770801</v>
      </c>
      <c r="T486">
        <f>before!T486</f>
        <v>8.8401486988847502</v>
      </c>
      <c r="U486">
        <f>before!U486</f>
        <v>5.2310385064177298</v>
      </c>
    </row>
    <row r="487" spans="1:21" x14ac:dyDescent="0.2">
      <c r="A487" t="str">
        <f>before!A487</f>
        <v>wavelet-HLL</v>
      </c>
      <c r="B487" t="str">
        <f>before!B487</f>
        <v>glszm</v>
      </c>
      <c r="C487" t="str">
        <f>before!C487</f>
        <v>LargeAreaHighGrayLevelEmphasis</v>
      </c>
      <c r="D487">
        <f>before!D487</f>
        <v>342951.87685225101</v>
      </c>
      <c r="E487">
        <f>before!E487</f>
        <v>342951.87685225101</v>
      </c>
      <c r="F487">
        <f>before!F487</f>
        <v>10682.601972729901</v>
      </c>
      <c r="G487">
        <f>before!G487</f>
        <v>102145.470037666</v>
      </c>
      <c r="H487">
        <f>before!H487</f>
        <v>705296.41964866605</v>
      </c>
      <c r="I487">
        <f>before!I487</f>
        <v>108807.52155280999</v>
      </c>
      <c r="J487">
        <f>before!J487</f>
        <v>97370.824835843901</v>
      </c>
      <c r="K487">
        <f>before!K487</f>
        <v>82272.012712733194</v>
      </c>
      <c r="L487">
        <f>before!L487</f>
        <v>1070682.3274952001</v>
      </c>
      <c r="M487">
        <f>before!M487</f>
        <v>601295.31847825996</v>
      </c>
      <c r="N487">
        <f>before!N487</f>
        <v>837803.36673866096</v>
      </c>
      <c r="O487">
        <f>before!O487</f>
        <v>134590.22200488899</v>
      </c>
      <c r="P487">
        <f>before!P487</f>
        <v>8667307.3040524106</v>
      </c>
      <c r="Q487">
        <f>before!Q487</f>
        <v>2071711.9420068599</v>
      </c>
      <c r="R487">
        <f>before!R487</f>
        <v>143776.07420853901</v>
      </c>
      <c r="S487">
        <f>before!S487</f>
        <v>114348.931275579</v>
      </c>
      <c r="T487">
        <f>before!T487</f>
        <v>44004.1301115241</v>
      </c>
      <c r="U487">
        <f>before!U487</f>
        <v>29231.7038117464</v>
      </c>
    </row>
    <row r="488" spans="1:21" x14ac:dyDescent="0.2">
      <c r="A488" t="str">
        <f>before!A488</f>
        <v>wavelet-HLL</v>
      </c>
      <c r="B488" t="str">
        <f>before!B488</f>
        <v>glszm</v>
      </c>
      <c r="C488" t="str">
        <f>before!C488</f>
        <v>LargeAreaLowGrayLevelEmphasis</v>
      </c>
      <c r="D488">
        <f>before!D488</f>
        <v>1.8715110302480398E-2</v>
      </c>
      <c r="E488">
        <f>before!E488</f>
        <v>1.8715110302480398E-2</v>
      </c>
      <c r="F488">
        <f>before!F488</f>
        <v>1.9558146199832298E-3</v>
      </c>
      <c r="G488">
        <f>before!G488</f>
        <v>3.8777505187621102E-3</v>
      </c>
      <c r="H488">
        <f>before!H488</f>
        <v>4.9150080769165203E-4</v>
      </c>
      <c r="I488">
        <f>before!I488</f>
        <v>7.6223048720726598E-4</v>
      </c>
      <c r="J488">
        <f>before!J488</f>
        <v>2.1696573926667E-2</v>
      </c>
      <c r="K488">
        <f>before!K488</f>
        <v>3.05068099794795E-2</v>
      </c>
      <c r="L488">
        <f>before!L488</f>
        <v>2.19958956019475E-3</v>
      </c>
      <c r="M488">
        <f>before!M488</f>
        <v>2.2100537083013599E-3</v>
      </c>
      <c r="N488">
        <f>before!N488</f>
        <v>0.165621138002638</v>
      </c>
      <c r="O488">
        <f>before!O488</f>
        <v>2.36901886867247E-3</v>
      </c>
      <c r="P488">
        <f>before!P488</f>
        <v>1.2965684260742899E-2</v>
      </c>
      <c r="Q488">
        <f>before!Q488</f>
        <v>1.5744046624929799E-3</v>
      </c>
      <c r="R488">
        <f>before!R488</f>
        <v>1.95287539781468E-3</v>
      </c>
      <c r="S488">
        <f>before!S488</f>
        <v>2.4433653913691501E-3</v>
      </c>
      <c r="T488">
        <f>before!T488</f>
        <v>2.0405540015980498E-3</v>
      </c>
      <c r="U488">
        <f>before!U488</f>
        <v>1.1874226194815399E-3</v>
      </c>
    </row>
    <row r="489" spans="1:21" x14ac:dyDescent="0.2">
      <c r="A489" t="str">
        <f>before!A489</f>
        <v>wavelet-HLL</v>
      </c>
      <c r="B489" t="str">
        <f>before!B489</f>
        <v>glszm</v>
      </c>
      <c r="C489" t="str">
        <f>before!C489</f>
        <v>LowGrayLevelZoneEmphasis</v>
      </c>
      <c r="D489">
        <f>before!D489</f>
        <v>5.2675443188923904E-4</v>
      </c>
      <c r="E489">
        <f>before!E489</f>
        <v>5.2675443188923904E-4</v>
      </c>
      <c r="F489">
        <f>before!F489</f>
        <v>6.7618974714421997E-4</v>
      </c>
      <c r="G489">
        <f>before!G489</f>
        <v>3.3239595459721701E-4</v>
      </c>
      <c r="H489">
        <f>before!H489</f>
        <v>1.8560910614597899E-4</v>
      </c>
      <c r="I489">
        <f>before!I489</f>
        <v>2.12366869519561E-4</v>
      </c>
      <c r="J489">
        <f>before!J489</f>
        <v>8.3914679841269298E-4</v>
      </c>
      <c r="K489">
        <f>before!K489</f>
        <v>1.0759775371131199E-3</v>
      </c>
      <c r="L489">
        <f>before!L489</f>
        <v>2.8546420823178102E-4</v>
      </c>
      <c r="M489">
        <f>before!M489</f>
        <v>2.7753130975520399E-4</v>
      </c>
      <c r="N489">
        <f>before!N489</f>
        <v>8.29717617867558E-4</v>
      </c>
      <c r="O489">
        <f>before!O489</f>
        <v>3.1171485129268298E-4</v>
      </c>
      <c r="P489">
        <f>before!P489</f>
        <v>3.44231489749647E-4</v>
      </c>
      <c r="Q489">
        <f>before!Q489</f>
        <v>2.2110387182899799E-4</v>
      </c>
      <c r="R489">
        <f>before!R489</f>
        <v>2.6944979966506502E-4</v>
      </c>
      <c r="S489">
        <f>before!S489</f>
        <v>3.5324810521399303E-4</v>
      </c>
      <c r="T489">
        <f>before!T489</f>
        <v>4.5135237294963501E-4</v>
      </c>
      <c r="U489">
        <f>before!U489</f>
        <v>4.2153082199530303E-4</v>
      </c>
    </row>
    <row r="490" spans="1:21" x14ac:dyDescent="0.2">
      <c r="A490" t="str">
        <f>before!A490</f>
        <v>wavelet-HLL</v>
      </c>
      <c r="B490" t="str">
        <f>before!B490</f>
        <v>glszm</v>
      </c>
      <c r="C490" t="str">
        <f>before!C490</f>
        <v>SizeZoneNonUniformity</v>
      </c>
      <c r="D490">
        <f>before!D490</f>
        <v>4609.8456337217604</v>
      </c>
      <c r="E490">
        <f>before!E490</f>
        <v>4609.8456337217604</v>
      </c>
      <c r="F490">
        <f>before!F490</f>
        <v>4572.9469103568299</v>
      </c>
      <c r="G490">
        <f>before!G490</f>
        <v>6041.79374500627</v>
      </c>
      <c r="H490">
        <f>before!H490</f>
        <v>4782.9655172413704</v>
      </c>
      <c r="I490">
        <f>before!I490</f>
        <v>6574.0753718174901</v>
      </c>
      <c r="J490">
        <f>before!J490</f>
        <v>3411.6828891463801</v>
      </c>
      <c r="K490">
        <f>before!K490</f>
        <v>3200.2023785113702</v>
      </c>
      <c r="L490">
        <f>before!L490</f>
        <v>2889.76343570057</v>
      </c>
      <c r="M490">
        <f>before!M490</f>
        <v>3313.0430434782602</v>
      </c>
      <c r="N490">
        <f>before!N490</f>
        <v>2942.0531317494601</v>
      </c>
      <c r="O490">
        <f>before!O490</f>
        <v>4217.0270578647096</v>
      </c>
      <c r="P490">
        <f>before!P490</f>
        <v>2875.2557631642799</v>
      </c>
      <c r="Q490">
        <f>before!Q490</f>
        <v>3717.0206028233401</v>
      </c>
      <c r="R490">
        <f>before!R490</f>
        <v>4429.0827766482698</v>
      </c>
      <c r="S490">
        <f>before!S490</f>
        <v>3842.32230559345</v>
      </c>
      <c r="T490">
        <f>before!T490</f>
        <v>3679.0144785756202</v>
      </c>
      <c r="U490">
        <f>before!U490</f>
        <v>3558.2897705173</v>
      </c>
    </row>
    <row r="491" spans="1:21" x14ac:dyDescent="0.2">
      <c r="A491" t="str">
        <f>before!A491</f>
        <v>wavelet-HLL</v>
      </c>
      <c r="B491" t="str">
        <f>before!B491</f>
        <v>glszm</v>
      </c>
      <c r="C491" t="str">
        <f>before!C491</f>
        <v>SizeZoneNonUniformityNormalized</v>
      </c>
      <c r="D491">
        <f>before!D491</f>
        <v>0.66319171827388301</v>
      </c>
      <c r="E491">
        <f>before!E491</f>
        <v>0.66319171827388301</v>
      </c>
      <c r="F491">
        <f>before!F491</f>
        <v>0.66332273141236298</v>
      </c>
      <c r="G491">
        <f>before!G491</f>
        <v>0.68962375813334897</v>
      </c>
      <c r="H491">
        <f>before!H491</f>
        <v>0.77797096897224705</v>
      </c>
      <c r="I491">
        <f>before!I491</f>
        <v>0.82859533297422405</v>
      </c>
      <c r="J491">
        <f>before!J491</f>
        <v>0.65888043436585297</v>
      </c>
      <c r="K491">
        <f>before!K491</f>
        <v>0.65618256684670495</v>
      </c>
      <c r="L491">
        <f>before!L491</f>
        <v>0.69332136173238301</v>
      </c>
      <c r="M491">
        <f>before!M491</f>
        <v>0.72022674858223001</v>
      </c>
      <c r="N491">
        <f>before!N491</f>
        <v>0.63543264184653503</v>
      </c>
      <c r="O491">
        <f>before!O491</f>
        <v>0.68737197357208002</v>
      </c>
      <c r="P491">
        <f>before!P491</f>
        <v>0.69770826575207001</v>
      </c>
      <c r="Q491">
        <f>before!Q491</f>
        <v>0.70908443396095899</v>
      </c>
      <c r="R491">
        <f>before!R491</f>
        <v>0.64320110029745403</v>
      </c>
      <c r="S491">
        <f>before!S491</f>
        <v>0.65523913806163903</v>
      </c>
      <c r="T491">
        <f>before!T491</f>
        <v>0.71982282891325</v>
      </c>
      <c r="U491">
        <f>before!U491</f>
        <v>0.69200501176921503</v>
      </c>
    </row>
    <row r="492" spans="1:21" x14ac:dyDescent="0.2">
      <c r="A492" t="str">
        <f>before!A492</f>
        <v>wavelet-HLL</v>
      </c>
      <c r="B492" t="str">
        <f>before!B492</f>
        <v>glszm</v>
      </c>
      <c r="C492" t="str">
        <f>before!C492</f>
        <v>SmallAreaEmphasis</v>
      </c>
      <c r="D492">
        <f>before!D492</f>
        <v>0.83981149779489495</v>
      </c>
      <c r="E492">
        <f>before!E492</f>
        <v>0.83981149779489495</v>
      </c>
      <c r="F492">
        <f>before!F492</f>
        <v>0.84043205005657495</v>
      </c>
      <c r="G492">
        <f>before!G492</f>
        <v>0.85520563313233899</v>
      </c>
      <c r="H492">
        <f>before!H492</f>
        <v>0.90073882887176804</v>
      </c>
      <c r="I492">
        <f>before!I492</f>
        <v>0.92651076460597204</v>
      </c>
      <c r="J492">
        <f>before!J492</f>
        <v>0.83740577886061696</v>
      </c>
      <c r="K492">
        <f>before!K492</f>
        <v>0.835557710289346</v>
      </c>
      <c r="L492">
        <f>before!L492</f>
        <v>0.85707039596244206</v>
      </c>
      <c r="M492">
        <f>before!M492</f>
        <v>0.87204526686459305</v>
      </c>
      <c r="N492">
        <f>before!N492</f>
        <v>0.82317887497933795</v>
      </c>
      <c r="O492">
        <f>before!O492</f>
        <v>0.85316763218566105</v>
      </c>
      <c r="P492">
        <f>before!P492</f>
        <v>0.85921985228381204</v>
      </c>
      <c r="Q492">
        <f>before!Q492</f>
        <v>0.86513871837726697</v>
      </c>
      <c r="R492">
        <f>before!R492</f>
        <v>0.82779493939719295</v>
      </c>
      <c r="S492">
        <f>before!S492</f>
        <v>0.83512728380099699</v>
      </c>
      <c r="T492">
        <f>before!T492</f>
        <v>0.87170131849247601</v>
      </c>
      <c r="U492">
        <f>before!U492</f>
        <v>0.85628619880549905</v>
      </c>
    </row>
    <row r="493" spans="1:21" x14ac:dyDescent="0.2">
      <c r="A493" t="str">
        <f>before!A493</f>
        <v>wavelet-HLL</v>
      </c>
      <c r="B493" t="str">
        <f>before!B493</f>
        <v>glszm</v>
      </c>
      <c r="C493" t="str">
        <f>before!C493</f>
        <v>SmallAreaHighGrayLevelEmphasis</v>
      </c>
      <c r="D493">
        <f>before!D493</f>
        <v>3771.26856741757</v>
      </c>
      <c r="E493">
        <f>before!E493</f>
        <v>3771.26856741757</v>
      </c>
      <c r="F493">
        <f>before!F493</f>
        <v>2216.3146158207801</v>
      </c>
      <c r="G493">
        <f>before!G493</f>
        <v>4554.9413365734299</v>
      </c>
      <c r="H493">
        <f>before!H493</f>
        <v>42114.706881625199</v>
      </c>
      <c r="I493">
        <f>before!I493</f>
        <v>12558.1594080327</v>
      </c>
      <c r="J493">
        <f>before!J493</f>
        <v>1918.61856889551</v>
      </c>
      <c r="K493">
        <f>before!K493</f>
        <v>1475.1322039942399</v>
      </c>
      <c r="L493">
        <f>before!L493</f>
        <v>20364.173076973198</v>
      </c>
      <c r="M493">
        <f>before!M493</f>
        <v>15406.409261503</v>
      </c>
      <c r="N493">
        <f>before!N493</f>
        <v>1892.50613630613</v>
      </c>
      <c r="O493">
        <f>before!O493</f>
        <v>6902.3931773284503</v>
      </c>
      <c r="P493">
        <f>before!P493</f>
        <v>22360.625923157499</v>
      </c>
      <c r="Q493">
        <f>before!Q493</f>
        <v>33541.416665263801</v>
      </c>
      <c r="R493">
        <f>before!R493</f>
        <v>7607.63811395225</v>
      </c>
      <c r="S493">
        <f>before!S493</f>
        <v>6222.6956221233904</v>
      </c>
      <c r="T493">
        <f>before!T493</f>
        <v>4515.0753981315802</v>
      </c>
      <c r="U493">
        <f>before!U493</f>
        <v>4913.0178735884301</v>
      </c>
    </row>
    <row r="494" spans="1:21" x14ac:dyDescent="0.2">
      <c r="A494" t="str">
        <f>before!A494</f>
        <v>wavelet-HLL</v>
      </c>
      <c r="B494" t="str">
        <f>before!B494</f>
        <v>glszm</v>
      </c>
      <c r="C494" t="str">
        <f>before!C494</f>
        <v>SmallAreaLowGrayLevelEmphasis</v>
      </c>
      <c r="D494">
        <f>before!D494</f>
        <v>4.8825525542365298E-4</v>
      </c>
      <c r="E494">
        <f>before!E494</f>
        <v>4.8825525542365298E-4</v>
      </c>
      <c r="F494">
        <f>before!F494</f>
        <v>6.10361766175814E-4</v>
      </c>
      <c r="G494">
        <f>before!G494</f>
        <v>3.0410340285851902E-4</v>
      </c>
      <c r="H494">
        <f>before!H494</f>
        <v>1.8345859859775999E-4</v>
      </c>
      <c r="I494">
        <f>before!I494</f>
        <v>2.0671450155140101E-4</v>
      </c>
      <c r="J494">
        <f>before!J494</f>
        <v>7.5994821864701595E-4</v>
      </c>
      <c r="K494">
        <f>before!K494</f>
        <v>9.65884309232564E-4</v>
      </c>
      <c r="L494">
        <f>before!L494</f>
        <v>2.7930613388738197E-4</v>
      </c>
      <c r="M494">
        <f>before!M494</f>
        <v>2.7008397582230697E-4</v>
      </c>
      <c r="N494">
        <f>before!N494</f>
        <v>7.4891169666102997E-4</v>
      </c>
      <c r="O494">
        <f>before!O494</f>
        <v>2.9227767644707898E-4</v>
      </c>
      <c r="P494">
        <f>before!P494</f>
        <v>3.3857735540204802E-4</v>
      </c>
      <c r="Q494">
        <f>before!Q494</f>
        <v>2.1758273944914801E-4</v>
      </c>
      <c r="R494">
        <f>before!R494</f>
        <v>2.4994330525256598E-4</v>
      </c>
      <c r="S494">
        <f>before!S494</f>
        <v>3.2992996815012199E-4</v>
      </c>
      <c r="T494">
        <f>before!T494</f>
        <v>4.2455000959035801E-4</v>
      </c>
      <c r="U494">
        <f>before!U494</f>
        <v>3.9516377520020001E-4</v>
      </c>
    </row>
    <row r="495" spans="1:21" x14ac:dyDescent="0.2">
      <c r="A495" t="str">
        <f>before!A495</f>
        <v>wavelet-HLL</v>
      </c>
      <c r="B495" t="str">
        <f>before!B495</f>
        <v>glszm</v>
      </c>
      <c r="C495" t="str">
        <f>before!C495</f>
        <v>ZoneEntropy</v>
      </c>
      <c r="D495">
        <f>before!D495</f>
        <v>6.2399094646902702</v>
      </c>
      <c r="E495">
        <f>before!E495</f>
        <v>6.2399094646902702</v>
      </c>
      <c r="F495">
        <f>before!F495</f>
        <v>6.0697714693124096</v>
      </c>
      <c r="G495">
        <f>before!G495</f>
        <v>6.2142278198881398</v>
      </c>
      <c r="H495">
        <f>before!H495</f>
        <v>6.82165961282894</v>
      </c>
      <c r="I495">
        <f>before!I495</f>
        <v>6.8190867110900202</v>
      </c>
      <c r="J495">
        <f>before!J495</f>
        <v>6.08488200931468</v>
      </c>
      <c r="K495">
        <f>before!K495</f>
        <v>6.19737982768756</v>
      </c>
      <c r="L495">
        <f>before!L495</f>
        <v>6.3762284624647902</v>
      </c>
      <c r="M495">
        <f>before!M495</f>
        <v>6.3194797334489197</v>
      </c>
      <c r="N495">
        <f>before!N495</f>
        <v>5.8687163431783498</v>
      </c>
      <c r="O495">
        <f>before!O495</f>
        <v>6.4444640277887197</v>
      </c>
      <c r="P495">
        <f>before!P495</f>
        <v>6.3701806214466403</v>
      </c>
      <c r="Q495">
        <f>before!Q495</f>
        <v>6.5762273578019501</v>
      </c>
      <c r="R495">
        <f>before!R495</f>
        <v>6.3722056325733698</v>
      </c>
      <c r="S495">
        <f>before!S495</f>
        <v>6.5201717041263896</v>
      </c>
      <c r="T495">
        <f>before!T495</f>
        <v>6.5312698338602404</v>
      </c>
      <c r="U495">
        <f>before!U495</f>
        <v>6.4965606539051901</v>
      </c>
    </row>
    <row r="496" spans="1:21" x14ac:dyDescent="0.2">
      <c r="A496" t="str">
        <f>before!A496</f>
        <v>wavelet-HLL</v>
      </c>
      <c r="B496" t="str">
        <f>before!B496</f>
        <v>glszm</v>
      </c>
      <c r="C496" t="str">
        <f>before!C496</f>
        <v>ZonePercentage</v>
      </c>
      <c r="D496">
        <f>before!D496</f>
        <v>0.55670350792888001</v>
      </c>
      <c r="E496">
        <f>before!E496</f>
        <v>0.55670350792888001</v>
      </c>
      <c r="F496">
        <f>before!F496</f>
        <v>0.71344303011487098</v>
      </c>
      <c r="G496">
        <f>before!G496</f>
        <v>0.68832495285983597</v>
      </c>
      <c r="H496">
        <f>before!H496</f>
        <v>0.72551333490677306</v>
      </c>
      <c r="I496">
        <f>before!I496</f>
        <v>0.81903582120367502</v>
      </c>
      <c r="J496">
        <f>before!J496</f>
        <v>0.59965257672264005</v>
      </c>
      <c r="K496">
        <f>before!K496</f>
        <v>0.60689397710303605</v>
      </c>
      <c r="L496">
        <f>before!L496</f>
        <v>0.64841319228375804</v>
      </c>
      <c r="M496">
        <f>before!M496</f>
        <v>0.66753736758090199</v>
      </c>
      <c r="N496">
        <f>before!N496</f>
        <v>0.47351196563714398</v>
      </c>
      <c r="O496">
        <f>before!O496</f>
        <v>0.64140094093047495</v>
      </c>
      <c r="P496">
        <f>before!P496</f>
        <v>0.51268972381189304</v>
      </c>
      <c r="Q496">
        <f>before!Q496</f>
        <v>0.63385731559854896</v>
      </c>
      <c r="R496">
        <f>before!R496</f>
        <v>0.62271658527762697</v>
      </c>
      <c r="S496">
        <f>before!S496</f>
        <v>0.64745500717676896</v>
      </c>
      <c r="T496">
        <f>before!T496</f>
        <v>0.724348072562358</v>
      </c>
      <c r="U496">
        <f>before!U496</f>
        <v>0.71795587824629903</v>
      </c>
    </row>
    <row r="497" spans="1:21" x14ac:dyDescent="0.2">
      <c r="A497" t="str">
        <f>before!A497</f>
        <v>wavelet-HLL</v>
      </c>
      <c r="B497" t="str">
        <f>before!B497</f>
        <v>glszm</v>
      </c>
      <c r="C497" t="str">
        <f>before!C497</f>
        <v>ZoneVariance</v>
      </c>
      <c r="D497">
        <f>before!D497</f>
        <v>76.215155263737401</v>
      </c>
      <c r="E497">
        <f>before!E497</f>
        <v>76.215155263737401</v>
      </c>
      <c r="F497">
        <f>before!F497</f>
        <v>2.2261127282890998</v>
      </c>
      <c r="G497">
        <f>before!G497</f>
        <v>17.404717921036099</v>
      </c>
      <c r="H497">
        <f>before!H497</f>
        <v>13.2914759506241</v>
      </c>
      <c r="I497">
        <f>before!I497</f>
        <v>6.7400653481720703</v>
      </c>
      <c r="J497">
        <f>before!J497</f>
        <v>42.7282725322288</v>
      </c>
      <c r="K497">
        <f>before!K497</f>
        <v>46.910971388887504</v>
      </c>
      <c r="L497">
        <f>before!L497</f>
        <v>43.385932854653497</v>
      </c>
      <c r="M497">
        <f>before!M497</f>
        <v>32.337822258979202</v>
      </c>
      <c r="N497">
        <f>before!N497</f>
        <v>367.50368178234697</v>
      </c>
      <c r="O497">
        <f>before!O497</f>
        <v>14.6869325001378</v>
      </c>
      <c r="P497">
        <f>before!P497</f>
        <v>327.42827019660803</v>
      </c>
      <c r="Q497">
        <f>before!Q497</f>
        <v>50.961255180583599</v>
      </c>
      <c r="R497">
        <f>before!R497</f>
        <v>13.464757910855401</v>
      </c>
      <c r="S497">
        <f>before!S497</f>
        <v>13.5570230534684</v>
      </c>
      <c r="T497">
        <f>before!T497</f>
        <v>6.93422556135038</v>
      </c>
      <c r="U497">
        <f>before!U497</f>
        <v>3.29102618274228</v>
      </c>
    </row>
    <row r="498" spans="1:21" x14ac:dyDescent="0.2">
      <c r="A498" t="str">
        <f>before!A498</f>
        <v>wavelet-HLL</v>
      </c>
      <c r="B498" t="str">
        <f>before!B498</f>
        <v>ngtdm</v>
      </c>
      <c r="C498" t="str">
        <f>before!C498</f>
        <v>Busyness</v>
      </c>
      <c r="D498">
        <f>before!D498</f>
        <v>0.118319445858363</v>
      </c>
      <c r="E498">
        <f>before!E498</f>
        <v>0.118319445858363</v>
      </c>
      <c r="F498">
        <f>before!F498</f>
        <v>0.18565002758163099</v>
      </c>
      <c r="G498">
        <f>before!G498</f>
        <v>0.13186249861579699</v>
      </c>
      <c r="H498">
        <f>before!H498</f>
        <v>1.9273375399655901E-2</v>
      </c>
      <c r="I498">
        <f>before!I498</f>
        <v>8.1362440969424202E-2</v>
      </c>
      <c r="J498">
        <f>before!J498</f>
        <v>0.172355481445751</v>
      </c>
      <c r="K498">
        <f>before!K498</f>
        <v>0.199660435133268</v>
      </c>
      <c r="L498">
        <f>before!L498</f>
        <v>2.30832265133992E-2</v>
      </c>
      <c r="M498">
        <f>before!M498</f>
        <v>3.5919588063974398E-2</v>
      </c>
      <c r="N498">
        <f>before!N498</f>
        <v>0.18832105236402999</v>
      </c>
      <c r="O498">
        <f>before!O498</f>
        <v>5.6379441441211403E-2</v>
      </c>
      <c r="P498">
        <f>before!P498</f>
        <v>2.4286540900000601E-2</v>
      </c>
      <c r="Q498">
        <f>before!Q498</f>
        <v>1.7328596413925399E-2</v>
      </c>
      <c r="R498">
        <f>before!R498</f>
        <v>6.6256545653334803E-2</v>
      </c>
      <c r="S498">
        <f>before!S498</f>
        <v>5.9263154449532E-2</v>
      </c>
      <c r="T498">
        <f>before!T498</f>
        <v>7.6465744732841498E-2</v>
      </c>
      <c r="U498">
        <f>before!U498</f>
        <v>6.9711871012215404E-2</v>
      </c>
    </row>
    <row r="499" spans="1:21" x14ac:dyDescent="0.2">
      <c r="A499" t="str">
        <f>before!A499</f>
        <v>wavelet-HLL</v>
      </c>
      <c r="B499" t="str">
        <f>before!B499</f>
        <v>ngtdm</v>
      </c>
      <c r="C499" t="str">
        <f>before!C499</f>
        <v>Coarseness</v>
      </c>
      <c r="D499">
        <f>before!D499</f>
        <v>6.7069291514362903E-4</v>
      </c>
      <c r="E499">
        <f>before!E499</f>
        <v>6.7069291514362903E-4</v>
      </c>
      <c r="F499">
        <f>before!F499</f>
        <v>7.0086808595387498E-4</v>
      </c>
      <c r="G499">
        <f>before!G499</f>
        <v>5.9936193160905202E-4</v>
      </c>
      <c r="H499">
        <f>before!H499</f>
        <v>9.19506781975206E-4</v>
      </c>
      <c r="I499">
        <f>before!I499</f>
        <v>7.0528649077578401E-4</v>
      </c>
      <c r="J499">
        <f>before!J499</f>
        <v>9.2442969234974204E-4</v>
      </c>
      <c r="K499">
        <f>before!K499</f>
        <v>1.0332688496029201E-3</v>
      </c>
      <c r="L499">
        <f>before!L499</f>
        <v>1.27793728236787E-3</v>
      </c>
      <c r="M499">
        <f>before!M499</f>
        <v>1.2217998025810201E-3</v>
      </c>
      <c r="N499">
        <f>before!N499</f>
        <v>7.8830881916871099E-4</v>
      </c>
      <c r="O499">
        <f>before!O499</f>
        <v>8.8503239105699799E-4</v>
      </c>
      <c r="P499">
        <f>before!P499</f>
        <v>1.0053295403154301E-3</v>
      </c>
      <c r="Q499">
        <f>before!Q499</f>
        <v>9.8550229891797509E-4</v>
      </c>
      <c r="R499">
        <f>before!R499</f>
        <v>6.9880401743075999E-4</v>
      </c>
      <c r="S499">
        <f>before!S499</f>
        <v>8.9183426358821103E-4</v>
      </c>
      <c r="T499">
        <f>before!T499</f>
        <v>1.13199504711906E-3</v>
      </c>
      <c r="U499">
        <f>before!U499</f>
        <v>1.1040850002214601E-3</v>
      </c>
    </row>
    <row r="500" spans="1:21" x14ac:dyDescent="0.2">
      <c r="A500" t="str">
        <f>before!A500</f>
        <v>wavelet-HLL</v>
      </c>
      <c r="B500" t="str">
        <f>before!B500</f>
        <v>ngtdm</v>
      </c>
      <c r="C500" t="str">
        <f>before!C500</f>
        <v>Complexity</v>
      </c>
      <c r="D500">
        <f>before!D500</f>
        <v>31454.5885684483</v>
      </c>
      <c r="E500">
        <f>before!E500</f>
        <v>31454.5885684483</v>
      </c>
      <c r="F500">
        <f>before!F500</f>
        <v>28619.1372664759</v>
      </c>
      <c r="G500">
        <f>before!G500</f>
        <v>34463.244710515799</v>
      </c>
      <c r="H500">
        <f>before!H500</f>
        <v>210430.72477236899</v>
      </c>
      <c r="I500">
        <f>before!I500</f>
        <v>103251.349566734</v>
      </c>
      <c r="J500">
        <f>before!J500</f>
        <v>15850.672147666601</v>
      </c>
      <c r="K500">
        <f>before!K500</f>
        <v>14847.0966231396</v>
      </c>
      <c r="L500">
        <f>before!L500</f>
        <v>65512.979880790801</v>
      </c>
      <c r="M500">
        <f>before!M500</f>
        <v>42711.023708793</v>
      </c>
      <c r="N500">
        <f>before!N500</f>
        <v>10573.183195441499</v>
      </c>
      <c r="O500">
        <f>before!O500</f>
        <v>58405.241247106002</v>
      </c>
      <c r="P500">
        <f>before!P500</f>
        <v>58072.730639013098</v>
      </c>
      <c r="Q500">
        <f>before!Q500</f>
        <v>135035.612829055</v>
      </c>
      <c r="R500">
        <f>before!R500</f>
        <v>52373.880279307901</v>
      </c>
      <c r="S500">
        <f>before!S500</f>
        <v>62986.099152502102</v>
      </c>
      <c r="T500">
        <f>before!T500</f>
        <v>49843.463448893199</v>
      </c>
      <c r="U500">
        <f>before!U500</f>
        <v>50184.807772617998</v>
      </c>
    </row>
    <row r="501" spans="1:21" x14ac:dyDescent="0.2">
      <c r="A501" t="str">
        <f>before!A501</f>
        <v>wavelet-HLL</v>
      </c>
      <c r="B501" t="str">
        <f>before!B501</f>
        <v>ngtdm</v>
      </c>
      <c r="C501" t="str">
        <f>before!C501</f>
        <v>Contrast</v>
      </c>
      <c r="D501">
        <f>before!D501</f>
        <v>8.2601718786313505E-2</v>
      </c>
      <c r="E501">
        <f>before!E501</f>
        <v>8.2601718786313505E-2</v>
      </c>
      <c r="F501">
        <f>before!F501</f>
        <v>9.8904878699632298E-2</v>
      </c>
      <c r="G501">
        <f>before!G501</f>
        <v>0.105229190010066</v>
      </c>
      <c r="H501">
        <f>before!H501</f>
        <v>0.30884781295401598</v>
      </c>
      <c r="I501">
        <f>before!I501</f>
        <v>0.76192170290021399</v>
      </c>
      <c r="J501">
        <f>before!J501</f>
        <v>8.7558649156568302E-2</v>
      </c>
      <c r="K501">
        <f>before!K501</f>
        <v>0.13185950692001699</v>
      </c>
      <c r="L501">
        <f>before!L501</f>
        <v>0.12911868898734499</v>
      </c>
      <c r="M501">
        <f>before!M501</f>
        <v>0.153570204882819</v>
      </c>
      <c r="N501">
        <f>before!N501</f>
        <v>3.7948005744621698E-2</v>
      </c>
      <c r="O501">
        <f>before!O501</f>
        <v>0.113621362842698</v>
      </c>
      <c r="P501">
        <f>before!P501</f>
        <v>7.1187985222031597E-2</v>
      </c>
      <c r="Q501">
        <f>before!Q501</f>
        <v>0.13890549359151699</v>
      </c>
      <c r="R501">
        <f>before!R501</f>
        <v>9.3185176708939596E-2</v>
      </c>
      <c r="S501">
        <f>before!S501</f>
        <v>0.161291796334184</v>
      </c>
      <c r="T501">
        <f>before!T501</f>
        <v>0.24824060536603301</v>
      </c>
      <c r="U501">
        <f>before!U501</f>
        <v>0.19671337805237199</v>
      </c>
    </row>
    <row r="502" spans="1:21" x14ac:dyDescent="0.2">
      <c r="A502" t="str">
        <f>before!A502</f>
        <v>wavelet-HLL</v>
      </c>
      <c r="B502" t="str">
        <f>before!B502</f>
        <v>ngtdm</v>
      </c>
      <c r="C502" t="str">
        <f>before!C502</f>
        <v>Strength</v>
      </c>
      <c r="D502">
        <f>before!D502</f>
        <v>3.92863479586596</v>
      </c>
      <c r="E502">
        <f>before!E502</f>
        <v>3.92863479586596</v>
      </c>
      <c r="F502">
        <f>before!F502</f>
        <v>3.7975537749066501</v>
      </c>
      <c r="G502">
        <f>before!G502</f>
        <v>2.9266426393351002</v>
      </c>
      <c r="H502">
        <f>before!H502</f>
        <v>14.479336751538099</v>
      </c>
      <c r="I502">
        <f>before!I502</f>
        <v>2.7940034023767399</v>
      </c>
      <c r="J502">
        <f>before!J502</f>
        <v>2.4962470180604801</v>
      </c>
      <c r="K502">
        <f>before!K502</f>
        <v>1.9545677336041101</v>
      </c>
      <c r="L502">
        <f>before!L502</f>
        <v>14.752328528523</v>
      </c>
      <c r="M502">
        <f>before!M502</f>
        <v>6.6060119684228402</v>
      </c>
      <c r="N502">
        <f>before!N502</f>
        <v>3.0253193038688599</v>
      </c>
      <c r="O502">
        <f>before!O502</f>
        <v>6.9882442622154697</v>
      </c>
      <c r="P502">
        <f>before!P502</f>
        <v>16.311436650866199</v>
      </c>
      <c r="Q502">
        <f>before!Q502</f>
        <v>19.9160351624814</v>
      </c>
      <c r="R502">
        <f>before!R502</f>
        <v>6.4345895782573796</v>
      </c>
      <c r="S502">
        <f>before!S502</f>
        <v>6.7492059009419298</v>
      </c>
      <c r="T502">
        <f>before!T502</f>
        <v>4.4127797993555999</v>
      </c>
      <c r="U502">
        <f>before!U502</f>
        <v>4.96097622353067</v>
      </c>
    </row>
    <row r="503" spans="1:21" x14ac:dyDescent="0.2">
      <c r="A503" t="str">
        <f>before!A503</f>
        <v>wavelet-HLH</v>
      </c>
      <c r="B503" t="str">
        <f>before!B503</f>
        <v>firstorder</v>
      </c>
      <c r="C503" t="str">
        <f>before!C503</f>
        <v>10Percentile</v>
      </c>
      <c r="D503">
        <f>before!D503</f>
        <v>-2.4112656316077599E-16</v>
      </c>
      <c r="E503">
        <f>before!E503</f>
        <v>-2.4112656316077599E-16</v>
      </c>
      <c r="F503">
        <f>before!F503</f>
        <v>-3.3306690738754598E-16</v>
      </c>
      <c r="G503">
        <f>before!G503</f>
        <v>-3.6082248300317499E-16</v>
      </c>
      <c r="H503">
        <f>before!H503</f>
        <v>-8.04911692853238E-16</v>
      </c>
      <c r="I503">
        <f>before!I503</f>
        <v>-9.7144514654701197E-16</v>
      </c>
      <c r="J503">
        <f>before!J503</f>
        <v>-2.53269627492613E-16</v>
      </c>
      <c r="K503">
        <f>before!K503</f>
        <v>-2.9837243786800998E-16</v>
      </c>
      <c r="L503">
        <f>before!L503</f>
        <v>-3.3306690738754598E-16</v>
      </c>
      <c r="M503">
        <f>before!M503</f>
        <v>-3.7470027081098999E-16</v>
      </c>
      <c r="N503">
        <f>before!N503</f>
        <v>-1.6653345369377299E-16</v>
      </c>
      <c r="O503">
        <f>before!O503</f>
        <v>-3.4694469519536102E-16</v>
      </c>
      <c r="P503">
        <f>before!P503</f>
        <v>-2.9837243786800998E-16</v>
      </c>
      <c r="Q503">
        <f>before!Q503</f>
        <v>-4.0939474033052598E-16</v>
      </c>
      <c r="R503">
        <f>before!R503</f>
        <v>-2.5673907444456701E-16</v>
      </c>
      <c r="S503">
        <f>before!S503</f>
        <v>-3.5388358909926801E-16</v>
      </c>
      <c r="T503">
        <f>before!T503</f>
        <v>-5.4470317145671703E-16</v>
      </c>
      <c r="U503">
        <f>before!U503</f>
        <v>-4.5796699765787697E-16</v>
      </c>
    </row>
    <row r="504" spans="1:21" x14ac:dyDescent="0.2">
      <c r="A504" t="str">
        <f>before!A504</f>
        <v>wavelet-HLH</v>
      </c>
      <c r="B504" t="str">
        <f>before!B504</f>
        <v>firstorder</v>
      </c>
      <c r="C504" t="str">
        <f>before!C504</f>
        <v>90Percentile</v>
      </c>
      <c r="D504">
        <f>before!D504</f>
        <v>2.4980018054066002E-16</v>
      </c>
      <c r="E504">
        <f>before!E504</f>
        <v>2.4980018054066002E-16</v>
      </c>
      <c r="F504">
        <f>before!F504</f>
        <v>3.05311331771918E-16</v>
      </c>
      <c r="G504">
        <f>before!G504</f>
        <v>3.3306690738754598E-16</v>
      </c>
      <c r="H504">
        <f>before!H504</f>
        <v>7.4940054162197997E-16</v>
      </c>
      <c r="I504">
        <f>before!I504</f>
        <v>9.7144514654701197E-16</v>
      </c>
      <c r="J504">
        <f>before!J504</f>
        <v>2.6020852139652101E-16</v>
      </c>
      <c r="K504">
        <f>before!K504</f>
        <v>3.05311331771918E-16</v>
      </c>
      <c r="L504">
        <f>before!L504</f>
        <v>4.02455846426619E-16</v>
      </c>
      <c r="M504">
        <f>before!M504</f>
        <v>4.3021142204224801E-16</v>
      </c>
      <c r="N504">
        <f>before!N504</f>
        <v>1.52655665885959E-16</v>
      </c>
      <c r="O504">
        <f>before!O504</f>
        <v>3.8163916471489702E-16</v>
      </c>
      <c r="P504">
        <f>before!P504</f>
        <v>2.4980018054066002E-16</v>
      </c>
      <c r="Q504">
        <f>before!Q504</f>
        <v>3.7470027081098999E-16</v>
      </c>
      <c r="R504">
        <f>before!R504</f>
        <v>3.1918911957973201E-16</v>
      </c>
      <c r="S504">
        <f>before!S504</f>
        <v>3.7470027081098999E-16</v>
      </c>
      <c r="T504">
        <f>before!T504</f>
        <v>5.5511151231257797E-16</v>
      </c>
      <c r="U504">
        <f>before!U504</f>
        <v>4.8572257327350599E-16</v>
      </c>
    </row>
    <row r="505" spans="1:21" x14ac:dyDescent="0.2">
      <c r="A505" t="str">
        <f>before!A505</f>
        <v>wavelet-HLH</v>
      </c>
      <c r="B505" t="str">
        <f>before!B505</f>
        <v>firstorder</v>
      </c>
      <c r="C505" t="str">
        <f>before!C505</f>
        <v>Energy</v>
      </c>
      <c r="D505">
        <f>before!D505</f>
        <v>2.3032175150296799E-27</v>
      </c>
      <c r="E505">
        <f>before!E505</f>
        <v>2.3032175150296799E-27</v>
      </c>
      <c r="F505">
        <f>before!F505</f>
        <v>1.40820089484262E-27</v>
      </c>
      <c r="G505">
        <f>before!G505</f>
        <v>2.43051155635386E-27</v>
      </c>
      <c r="H505">
        <f>before!H505</f>
        <v>5.4836100642926197E-27</v>
      </c>
      <c r="I505">
        <f>before!I505</f>
        <v>6.9178062722820796E-27</v>
      </c>
      <c r="J505">
        <f>before!J505</f>
        <v>1.0064016203170701E-27</v>
      </c>
      <c r="K505">
        <f>before!K505</f>
        <v>1.02387702060156E-27</v>
      </c>
      <c r="L505">
        <f>before!L505</f>
        <v>1.9553019339970201E-27</v>
      </c>
      <c r="M505">
        <f>before!M505</f>
        <v>1.67098973634547E-27</v>
      </c>
      <c r="N505">
        <f>before!N505</f>
        <v>7.10465570237077E-28</v>
      </c>
      <c r="O505">
        <f>before!O505</f>
        <v>2.6088231013115702E-27</v>
      </c>
      <c r="P505">
        <f>before!P505</f>
        <v>1.9116198340309701E-27</v>
      </c>
      <c r="Q505">
        <f>before!Q505</f>
        <v>3.8711854503646598E-27</v>
      </c>
      <c r="R505">
        <f>before!R505</f>
        <v>2.83181756539355E-27</v>
      </c>
      <c r="S505">
        <f>before!S505</f>
        <v>3.2162776920112099E-27</v>
      </c>
      <c r="T505">
        <f>before!T505</f>
        <v>2.3153037657985599E-27</v>
      </c>
      <c r="U505">
        <f>before!U505</f>
        <v>2.03809536441391E-27</v>
      </c>
    </row>
    <row r="506" spans="1:21" x14ac:dyDescent="0.2">
      <c r="A506" t="str">
        <f>before!A506</f>
        <v>wavelet-HLH</v>
      </c>
      <c r="B506" t="str">
        <f>before!B506</f>
        <v>firstorder</v>
      </c>
      <c r="C506" t="str">
        <f>before!C506</f>
        <v>Entropy</v>
      </c>
      <c r="D506">
        <f>before!D506</f>
        <v>0.99935269934340099</v>
      </c>
      <c r="E506">
        <f>before!E506</f>
        <v>0.99935269934340099</v>
      </c>
      <c r="F506">
        <f>before!F506</f>
        <v>0.99860415064839303</v>
      </c>
      <c r="G506">
        <f>before!G506</f>
        <v>0.99957205245117797</v>
      </c>
      <c r="H506">
        <f>before!H506</f>
        <v>0.99972980181079696</v>
      </c>
      <c r="I506">
        <f>before!I506</f>
        <v>0.997562034861321</v>
      </c>
      <c r="J506">
        <f>before!J506</f>
        <v>0.99981307464356906</v>
      </c>
      <c r="K506">
        <f>before!K506</f>
        <v>0.99998387003225497</v>
      </c>
      <c r="L506">
        <f>before!L506</f>
        <v>0.99739727235907505</v>
      </c>
      <c r="M506">
        <f>before!M506</f>
        <v>0.99612249652688001</v>
      </c>
      <c r="N506">
        <f>before!N506</f>
        <v>0.99991839451603204</v>
      </c>
      <c r="O506">
        <f>before!O506</f>
        <v>0.99993754591143402</v>
      </c>
      <c r="P506">
        <f>before!P506</f>
        <v>0.99384433719077703</v>
      </c>
      <c r="Q506">
        <f>before!Q506</f>
        <v>0.99913711644818803</v>
      </c>
      <c r="R506">
        <f>before!R506</f>
        <v>0.999660180766061</v>
      </c>
      <c r="S506">
        <f>before!S506</f>
        <v>0.99967917017264496</v>
      </c>
      <c r="T506">
        <f>before!T506</f>
        <v>0.99993300352589798</v>
      </c>
      <c r="U506">
        <f>before!U506</f>
        <v>0.99976232337876203</v>
      </c>
    </row>
    <row r="507" spans="1:21" x14ac:dyDescent="0.2">
      <c r="A507" t="str">
        <f>before!A507</f>
        <v>wavelet-HLH</v>
      </c>
      <c r="B507" t="str">
        <f>before!B507</f>
        <v>firstorder</v>
      </c>
      <c r="C507" t="str">
        <f>before!C507</f>
        <v>InterquartileRange</v>
      </c>
      <c r="D507">
        <f>before!D507</f>
        <v>1.0842021724855E-16</v>
      </c>
      <c r="E507">
        <f>before!E507</f>
        <v>1.0842021724855E-16</v>
      </c>
      <c r="F507">
        <f>before!F507</f>
        <v>2.1163626406917E-16</v>
      </c>
      <c r="G507">
        <f>before!G507</f>
        <v>1.9775847626135601E-16</v>
      </c>
      <c r="H507">
        <f>before!H507</f>
        <v>3.4347524824340702E-16</v>
      </c>
      <c r="I507">
        <f>before!I507</f>
        <v>6.0715321659188199E-16</v>
      </c>
      <c r="J507">
        <f>before!J507</f>
        <v>1.3660947373317299E-16</v>
      </c>
      <c r="K507">
        <f>before!K507</f>
        <v>1.4745149545802801E-16</v>
      </c>
      <c r="L507">
        <f>before!L507</f>
        <v>1.7087026238371501E-16</v>
      </c>
      <c r="M507">
        <f>before!M507</f>
        <v>2.0643209364123999E-16</v>
      </c>
      <c r="N507">
        <f>before!N507</f>
        <v>7.7086774463719304E-17</v>
      </c>
      <c r="O507">
        <f>before!O507</f>
        <v>1.65666091955785E-16</v>
      </c>
      <c r="P507">
        <f>before!P507</f>
        <v>9.8011876392689601E-17</v>
      </c>
      <c r="Q507">
        <f>before!Q507</f>
        <v>1.76941794549634E-16</v>
      </c>
      <c r="R507">
        <f>before!R507</f>
        <v>1.4918621893400499E-16</v>
      </c>
      <c r="S507">
        <f>before!S507</f>
        <v>1.6132928326584301E-16</v>
      </c>
      <c r="T507">
        <f>before!T507</f>
        <v>2.67147415300428E-16</v>
      </c>
      <c r="U507">
        <f>before!U507</f>
        <v>2.3678975447083402E-16</v>
      </c>
    </row>
    <row r="508" spans="1:21" x14ac:dyDescent="0.2">
      <c r="A508" t="str">
        <f>before!A508</f>
        <v>wavelet-HLH</v>
      </c>
      <c r="B508" t="str">
        <f>before!B508</f>
        <v>firstorder</v>
      </c>
      <c r="C508" t="str">
        <f>before!C508</f>
        <v>Kurtosis</v>
      </c>
      <c r="D508">
        <f>before!D508</f>
        <v>18.5784449062329</v>
      </c>
      <c r="E508">
        <f>before!E508</f>
        <v>18.5784449062329</v>
      </c>
      <c r="F508">
        <f>before!F508</f>
        <v>18.455469548303501</v>
      </c>
      <c r="G508">
        <f>before!G508</f>
        <v>14.5941280624022</v>
      </c>
      <c r="H508">
        <f>before!H508</f>
        <v>21.849108573964401</v>
      </c>
      <c r="I508">
        <f>before!I508</f>
        <v>6.2577078587030703</v>
      </c>
      <c r="J508">
        <f>before!J508</f>
        <v>15.751870965454099</v>
      </c>
      <c r="K508">
        <f>before!K508</f>
        <v>10.049694236575</v>
      </c>
      <c r="L508">
        <f>before!L508</f>
        <v>41.109113754270098</v>
      </c>
      <c r="M508">
        <f>before!M508</f>
        <v>16.496097214987198</v>
      </c>
      <c r="N508">
        <f>before!N508</f>
        <v>22.8700691344741</v>
      </c>
      <c r="O508">
        <f>before!O508</f>
        <v>15.8626659325615</v>
      </c>
      <c r="P508">
        <f>before!P508</f>
        <v>41.346856149920299</v>
      </c>
      <c r="Q508">
        <f>before!Q508</f>
        <v>39.473244888561098</v>
      </c>
      <c r="R508">
        <f>before!R508</f>
        <v>20.113744364733801</v>
      </c>
      <c r="S508">
        <f>before!S508</f>
        <v>16.1814351988677</v>
      </c>
      <c r="T508">
        <f>before!T508</f>
        <v>10.2015512272474</v>
      </c>
      <c r="U508">
        <f>before!U508</f>
        <v>12.6025301848331</v>
      </c>
    </row>
    <row r="509" spans="1:21" x14ac:dyDescent="0.2">
      <c r="A509" t="str">
        <f>before!A509</f>
        <v>wavelet-HLH</v>
      </c>
      <c r="B509" t="str">
        <f>before!B509</f>
        <v>firstorder</v>
      </c>
      <c r="C509" t="str">
        <f>before!C509</f>
        <v>Maximum</v>
      </c>
      <c r="D509">
        <f>before!D509</f>
        <v>3.21964677141295E-15</v>
      </c>
      <c r="E509">
        <f>before!E509</f>
        <v>3.21964677141295E-15</v>
      </c>
      <c r="F509">
        <f>before!F509</f>
        <v>5.3845816694319998E-15</v>
      </c>
      <c r="G509">
        <f>before!G509</f>
        <v>3.4416913763379801E-15</v>
      </c>
      <c r="H509">
        <f>before!H509</f>
        <v>9.8809849191638901E-15</v>
      </c>
      <c r="I509">
        <f>before!I509</f>
        <v>4.1633363423443299E-15</v>
      </c>
      <c r="J509">
        <f>before!J509</f>
        <v>3.2474023470285801E-15</v>
      </c>
      <c r="K509">
        <f>before!K509</f>
        <v>2.3592239273284502E-15</v>
      </c>
      <c r="L509">
        <f>before!L509</f>
        <v>6.2172489379008703E-15</v>
      </c>
      <c r="M509">
        <f>before!M509</f>
        <v>4.5519144009631402E-15</v>
      </c>
      <c r="N509">
        <f>before!N509</f>
        <v>2.7755575615628902E-15</v>
      </c>
      <c r="O509">
        <f>before!O509</f>
        <v>4.2188474935755901E-15</v>
      </c>
      <c r="P509">
        <f>before!P509</f>
        <v>5.9396931817445804E-15</v>
      </c>
      <c r="Q509">
        <f>before!Q509</f>
        <v>7.6605388699135801E-15</v>
      </c>
      <c r="R509">
        <f>before!R509</f>
        <v>4.3298697960381097E-15</v>
      </c>
      <c r="S509">
        <f>before!S509</f>
        <v>5.2180482157382302E-15</v>
      </c>
      <c r="T509">
        <f>before!T509</f>
        <v>5.2735593669694896E-15</v>
      </c>
      <c r="U509">
        <f>before!U509</f>
        <v>4.3298697960381097E-15</v>
      </c>
    </row>
    <row r="510" spans="1:21" x14ac:dyDescent="0.2">
      <c r="A510" t="str">
        <f>before!A510</f>
        <v>wavelet-HLH</v>
      </c>
      <c r="B510" t="str">
        <f>before!B510</f>
        <v>firstorder</v>
      </c>
      <c r="C510" t="str">
        <f>before!C510</f>
        <v>MeanAbsoluteDeviation</v>
      </c>
      <c r="D510">
        <f>before!D510</f>
        <v>1.9769373849194401E-16</v>
      </c>
      <c r="E510">
        <f>before!E510</f>
        <v>1.9769373849194401E-16</v>
      </c>
      <c r="F510">
        <f>before!F510</f>
        <v>2.1657532552956399E-16</v>
      </c>
      <c r="G510">
        <f>before!G510</f>
        <v>2.3787914198713499E-16</v>
      </c>
      <c r="H510">
        <f>before!H510</f>
        <v>4.4710228147684099E-16</v>
      </c>
      <c r="I510">
        <f>before!I510</f>
        <v>5.4608361273496797E-16</v>
      </c>
      <c r="J510">
        <f>before!J510</f>
        <v>1.7901561008295701E-16</v>
      </c>
      <c r="K510">
        <f>before!K510</f>
        <v>1.96445332196676E-16</v>
      </c>
      <c r="L510">
        <f>before!L510</f>
        <v>2.6319063542718901E-16</v>
      </c>
      <c r="M510">
        <f>before!M510</f>
        <v>2.6375518100108702E-16</v>
      </c>
      <c r="N510">
        <f>before!N510</f>
        <v>1.2466081735188901E-16</v>
      </c>
      <c r="O510">
        <f>before!O510</f>
        <v>2.59941604538868E-16</v>
      </c>
      <c r="P510">
        <f>before!P510</f>
        <v>2.1224855055028101E-16</v>
      </c>
      <c r="Q510">
        <f>before!Q510</f>
        <v>3.0692161226422902E-16</v>
      </c>
      <c r="R510">
        <f>before!R510</f>
        <v>2.3716469720138601E-16</v>
      </c>
      <c r="S510">
        <f>before!S510</f>
        <v>2.8448334607460701E-16</v>
      </c>
      <c r="T510">
        <f>before!T510</f>
        <v>3.3046419612901599E-16</v>
      </c>
      <c r="U510">
        <f>before!U510</f>
        <v>2.98186291927413E-16</v>
      </c>
    </row>
    <row r="511" spans="1:21" x14ac:dyDescent="0.2">
      <c r="A511" t="str">
        <f>before!A511</f>
        <v>wavelet-HLH</v>
      </c>
      <c r="B511" t="str">
        <f>before!B511</f>
        <v>firstorder</v>
      </c>
      <c r="C511" t="str">
        <f>before!C511</f>
        <v>Mean</v>
      </c>
      <c r="D511">
        <f>before!D511</f>
        <v>2.5132823808547499E-18</v>
      </c>
      <c r="E511">
        <f>before!E511</f>
        <v>2.5132823808547499E-18</v>
      </c>
      <c r="F511">
        <f>before!F511</f>
        <v>-1.21167470541059E-17</v>
      </c>
      <c r="G511">
        <f>before!G511</f>
        <v>-1.7236257105950699E-17</v>
      </c>
      <c r="H511">
        <f>before!H511</f>
        <v>-1.25264416993207E-17</v>
      </c>
      <c r="I511">
        <f>before!I511</f>
        <v>7.4014941233447505E-18</v>
      </c>
      <c r="J511">
        <f>before!J511</f>
        <v>2.8726697479569499E-18</v>
      </c>
      <c r="K511">
        <f>before!K511</f>
        <v>-9.8730175088628393E-19</v>
      </c>
      <c r="L511">
        <f>before!L511</f>
        <v>1.7625451612753101E-17</v>
      </c>
      <c r="M511">
        <f>before!M511</f>
        <v>1.7368607714357901E-17</v>
      </c>
      <c r="N511">
        <f>before!N511</f>
        <v>-9.6084645275134105E-18</v>
      </c>
      <c r="O511">
        <f>before!O511</f>
        <v>6.4704988086710697E-18</v>
      </c>
      <c r="P511">
        <f>before!P511</f>
        <v>-1.8031957152420501E-17</v>
      </c>
      <c r="Q511">
        <f>before!Q511</f>
        <v>-1.71310025604772E-17</v>
      </c>
      <c r="R511">
        <f>before!R511</f>
        <v>7.1522845586949098E-18</v>
      </c>
      <c r="S511">
        <f>before!S511</f>
        <v>1.8720270771711501E-18</v>
      </c>
      <c r="T511">
        <f>before!T511</f>
        <v>-1.0602719011378901E-18</v>
      </c>
      <c r="U511">
        <f>before!U511</f>
        <v>2.67147213772343E-18</v>
      </c>
    </row>
    <row r="512" spans="1:21" x14ac:dyDescent="0.2">
      <c r="A512" t="str">
        <f>before!A512</f>
        <v>wavelet-HLH</v>
      </c>
      <c r="B512" t="str">
        <f>before!B512</f>
        <v>firstorder</v>
      </c>
      <c r="C512" t="str">
        <f>before!C512</f>
        <v>Median</v>
      </c>
      <c r="D512">
        <f>before!D512</f>
        <v>4.33873497871556E-30</v>
      </c>
      <c r="E512">
        <f>before!E512</f>
        <v>4.33873497871556E-30</v>
      </c>
      <c r="F512">
        <f>before!F512</f>
        <v>-5.0957502106818701E-18</v>
      </c>
      <c r="G512">
        <f>before!G512</f>
        <v>-1.58564567726005E-18</v>
      </c>
      <c r="H512">
        <f>before!H512</f>
        <v>5.6242987697685504E-19</v>
      </c>
      <c r="I512">
        <f>before!I512</f>
        <v>6.9388939039072199E-18</v>
      </c>
      <c r="J512">
        <f>before!J512</f>
        <v>-6.7762635780343998E-19</v>
      </c>
      <c r="K512">
        <f>before!K512</f>
        <v>-1.13502414932076E-19</v>
      </c>
      <c r="L512">
        <f>before!L512</f>
        <v>3.5914196963582301E-19</v>
      </c>
      <c r="M512">
        <f>before!M512</f>
        <v>5.5220263365470798E-30</v>
      </c>
      <c r="N512">
        <f>before!N512</f>
        <v>3.1061398143077301E-30</v>
      </c>
      <c r="O512">
        <f>before!O512</f>
        <v>4.33873497871556E-30</v>
      </c>
      <c r="P512">
        <f>before!P512</f>
        <v>2.9582283945787901E-30</v>
      </c>
      <c r="Q512">
        <f>before!Q512</f>
        <v>7.0997481469891006E-30</v>
      </c>
      <c r="R512">
        <f>before!R512</f>
        <v>5.9631119486702696E-19</v>
      </c>
      <c r="S512">
        <f>before!S512</f>
        <v>4.60785923306339E-19</v>
      </c>
      <c r="T512">
        <f>before!T512</f>
        <v>1.86347248395946E-19</v>
      </c>
      <c r="U512">
        <f>before!U512</f>
        <v>7.5894152073985301E-19</v>
      </c>
    </row>
    <row r="513" spans="1:21" x14ac:dyDescent="0.2">
      <c r="A513" t="str">
        <f>before!A513</f>
        <v>wavelet-HLH</v>
      </c>
      <c r="B513" t="str">
        <f>before!B513</f>
        <v>firstorder</v>
      </c>
      <c r="C513" t="str">
        <f>before!C513</f>
        <v>Minimum</v>
      </c>
      <c r="D513">
        <f>before!D513</f>
        <v>-4.77395900588817E-15</v>
      </c>
      <c r="E513">
        <f>before!E513</f>
        <v>-4.77395900588817E-15</v>
      </c>
      <c r="F513">
        <f>before!F513</f>
        <v>-3.8302694349567901E-15</v>
      </c>
      <c r="G513">
        <f>before!G513</f>
        <v>-4.0523140398818198E-15</v>
      </c>
      <c r="H513">
        <f>before!H513</f>
        <v>-9.5479180117763399E-15</v>
      </c>
      <c r="I513">
        <f>before!I513</f>
        <v>-5.2735593669694896E-15</v>
      </c>
      <c r="J513">
        <f>before!J513</f>
        <v>-2.9420910152566601E-15</v>
      </c>
      <c r="K513">
        <f>before!K513</f>
        <v>-2.1094237467877899E-15</v>
      </c>
      <c r="L513">
        <f>before!L513</f>
        <v>-1.04360964314764E-14</v>
      </c>
      <c r="M513">
        <f>before!M513</f>
        <v>-4.8849813083506801E-15</v>
      </c>
      <c r="N513">
        <f>before!N513</f>
        <v>-2.6645352591003702E-15</v>
      </c>
      <c r="O513">
        <f>before!O513</f>
        <v>-4.9960036108131997E-15</v>
      </c>
      <c r="P513">
        <f>before!P513</f>
        <v>-8.6597395920762194E-15</v>
      </c>
      <c r="Q513">
        <f>before!Q513</f>
        <v>-1.1990408665951601E-14</v>
      </c>
      <c r="R513">
        <f>before!R513</f>
        <v>-5.1070259132757201E-15</v>
      </c>
      <c r="S513">
        <f>before!S513</f>
        <v>-5.2735593669694896E-15</v>
      </c>
      <c r="T513">
        <f>before!T513</f>
        <v>-4.3298697960381097E-15</v>
      </c>
      <c r="U513">
        <f>before!U513</f>
        <v>-5.3290705182007498E-15</v>
      </c>
    </row>
    <row r="514" spans="1:21" x14ac:dyDescent="0.2">
      <c r="A514" t="str">
        <f>before!A514</f>
        <v>wavelet-HLH</v>
      </c>
      <c r="B514" t="str">
        <f>before!B514</f>
        <v>firstorder</v>
      </c>
      <c r="C514" t="str">
        <f>before!C514</f>
        <v>Range</v>
      </c>
      <c r="D514">
        <f>before!D514</f>
        <v>7.9936057773011208E-15</v>
      </c>
      <c r="E514">
        <f>before!E514</f>
        <v>7.9936057773011208E-15</v>
      </c>
      <c r="F514">
        <f>before!F514</f>
        <v>9.2148511043887993E-15</v>
      </c>
      <c r="G514">
        <f>before!G514</f>
        <v>7.4940054162198003E-15</v>
      </c>
      <c r="H514">
        <f>before!H514</f>
        <v>1.9428902930940198E-14</v>
      </c>
      <c r="I514">
        <f>before!I514</f>
        <v>9.4368957093138306E-15</v>
      </c>
      <c r="J514">
        <f>before!J514</f>
        <v>6.1894933622852398E-15</v>
      </c>
      <c r="K514">
        <f>before!K514</f>
        <v>4.4686476741162503E-15</v>
      </c>
      <c r="L514">
        <f>before!L514</f>
        <v>1.6653345369377301E-14</v>
      </c>
      <c r="M514">
        <f>before!M514</f>
        <v>9.4368957093138306E-15</v>
      </c>
      <c r="N514">
        <f>before!N514</f>
        <v>5.4400928206632599E-15</v>
      </c>
      <c r="O514">
        <f>before!O514</f>
        <v>9.2148511043887993E-15</v>
      </c>
      <c r="P514">
        <f>before!P514</f>
        <v>1.4599432773820799E-14</v>
      </c>
      <c r="Q514">
        <f>before!Q514</f>
        <v>1.9650947535865201E-14</v>
      </c>
      <c r="R514">
        <f>before!R514</f>
        <v>9.4368957093138306E-15</v>
      </c>
      <c r="S514">
        <f>before!S514</f>
        <v>1.0491607582707699E-14</v>
      </c>
      <c r="T514">
        <f>before!T514</f>
        <v>9.6034291630075993E-15</v>
      </c>
      <c r="U514">
        <f>before!U514</f>
        <v>9.6589403142388603E-15</v>
      </c>
    </row>
    <row r="515" spans="1:21" x14ac:dyDescent="0.2">
      <c r="A515" t="str">
        <f>before!A515</f>
        <v>wavelet-HLH</v>
      </c>
      <c r="B515" t="str">
        <f>before!B515</f>
        <v>firstorder</v>
      </c>
      <c r="C515" t="str">
        <f>before!C515</f>
        <v>RobustMeanAbsoluteDeviation</v>
      </c>
      <c r="D515">
        <f>before!D515</f>
        <v>5.63089885064544E-17</v>
      </c>
      <c r="E515">
        <f>before!E515</f>
        <v>5.63089885064544E-17</v>
      </c>
      <c r="F515">
        <f>before!F515</f>
        <v>9.7692059193149901E-17</v>
      </c>
      <c r="G515">
        <f>before!G515</f>
        <v>9.6579223547389101E-17</v>
      </c>
      <c r="H515">
        <f>before!H515</f>
        <v>1.92069372787904E-16</v>
      </c>
      <c r="I515">
        <f>before!I515</f>
        <v>2.84543213205086E-16</v>
      </c>
      <c r="J515">
        <f>before!J515</f>
        <v>6.6808388044831803E-17</v>
      </c>
      <c r="K515">
        <f>before!K515</f>
        <v>7.5755825364068106E-17</v>
      </c>
      <c r="L515">
        <f>before!L515</f>
        <v>9.0231448431506998E-17</v>
      </c>
      <c r="M515">
        <f>before!M515</f>
        <v>1.0269736690255099E-16</v>
      </c>
      <c r="N515">
        <f>before!N515</f>
        <v>3.9044466751889898E-17</v>
      </c>
      <c r="O515">
        <f>before!O515</f>
        <v>8.7993254428121E-17</v>
      </c>
      <c r="P515">
        <f>before!P515</f>
        <v>5.8660464089202403E-17</v>
      </c>
      <c r="Q515">
        <f>before!Q515</f>
        <v>9.3660585682055494E-17</v>
      </c>
      <c r="R515">
        <f>before!R515</f>
        <v>7.5738412759105902E-17</v>
      </c>
      <c r="S515">
        <f>before!S515</f>
        <v>8.5241624452486401E-17</v>
      </c>
      <c r="T515">
        <f>before!T515</f>
        <v>1.40304854508529E-16</v>
      </c>
      <c r="U515">
        <f>before!U515</f>
        <v>1.2337993799243701E-16</v>
      </c>
    </row>
    <row r="516" spans="1:21" x14ac:dyDescent="0.2">
      <c r="A516" t="str">
        <f>before!A516</f>
        <v>wavelet-HLH</v>
      </c>
      <c r="B516" t="str">
        <f>before!B516</f>
        <v>firstorder</v>
      </c>
      <c r="C516" t="str">
        <f>before!C516</f>
        <v>RootMeanSquared</v>
      </c>
      <c r="D516">
        <f>before!D516</f>
        <v>4.2949272506453898E-16</v>
      </c>
      <c r="E516">
        <f>before!E516</f>
        <v>4.2949272506453898E-16</v>
      </c>
      <c r="F516">
        <f>before!F516</f>
        <v>3.8174760248461902E-16</v>
      </c>
      <c r="G516">
        <f>before!G516</f>
        <v>4.3698724611224002E-16</v>
      </c>
      <c r="H516">
        <f>before!H516</f>
        <v>8.0443147070830201E-16</v>
      </c>
      <c r="I516">
        <f>before!I516</f>
        <v>8.4506389687954104E-16</v>
      </c>
      <c r="J516">
        <f>before!J516</f>
        <v>3.4139290622905099E-16</v>
      </c>
      <c r="K516">
        <f>before!K516</f>
        <v>3.56947162517735E-16</v>
      </c>
      <c r="L516">
        <f>before!L516</f>
        <v>5.5152979729009402E-16</v>
      </c>
      <c r="M516">
        <f>before!M516</f>
        <v>4.9243143196369699E-16</v>
      </c>
      <c r="N516">
        <f>before!N516</f>
        <v>2.6955444746279002E-16</v>
      </c>
      <c r="O516">
        <f>before!O516</f>
        <v>5.2225165940005704E-16</v>
      </c>
      <c r="P516">
        <f>before!P516</f>
        <v>4.8767081197751696E-16</v>
      </c>
      <c r="Q516">
        <f>before!Q516</f>
        <v>6.8417820238565603E-16</v>
      </c>
      <c r="R516">
        <f>before!R516</f>
        <v>5.0605106461284996E-16</v>
      </c>
      <c r="S516">
        <f>before!S516</f>
        <v>5.95915367765839E-16</v>
      </c>
      <c r="T516">
        <f>before!T516</f>
        <v>5.7282861299817201E-16</v>
      </c>
      <c r="U516">
        <f>before!U516</f>
        <v>5.3345168622643398E-16</v>
      </c>
    </row>
    <row r="517" spans="1:21" x14ac:dyDescent="0.2">
      <c r="A517" t="str">
        <f>before!A517</f>
        <v>wavelet-HLH</v>
      </c>
      <c r="B517" t="str">
        <f>before!B517</f>
        <v>firstorder</v>
      </c>
      <c r="C517" t="str">
        <f>before!C517</f>
        <v>Skewness</v>
      </c>
      <c r="D517">
        <f>before!D517</f>
        <v>-0.32016890950209598</v>
      </c>
      <c r="E517">
        <f>before!E517</f>
        <v>-0.32016890950209598</v>
      </c>
      <c r="F517">
        <f>before!F517</f>
        <v>0.12774342626270099</v>
      </c>
      <c r="G517">
        <f>before!G517</f>
        <v>-0.929683109109259</v>
      </c>
      <c r="H517">
        <f>before!H517</f>
        <v>-0.42071269403389</v>
      </c>
      <c r="I517">
        <f>before!I517</f>
        <v>-0.53065328113515198</v>
      </c>
      <c r="J517">
        <f>before!J517</f>
        <v>0.45348712047672002</v>
      </c>
      <c r="K517">
        <f>before!K517</f>
        <v>0.19946784234871801</v>
      </c>
      <c r="L517">
        <f>before!L517</f>
        <v>-0.83190409101344298</v>
      </c>
      <c r="M517">
        <f>before!M517</f>
        <v>0.35174781364416402</v>
      </c>
      <c r="N517">
        <f>before!N517</f>
        <v>-0.69071834531662102</v>
      </c>
      <c r="O517">
        <f>before!O517</f>
        <v>-0.160797879173601</v>
      </c>
      <c r="P517">
        <f>before!P517</f>
        <v>-1.6654501248064699</v>
      </c>
      <c r="Q517">
        <f>before!Q517</f>
        <v>-1.6427573788573699</v>
      </c>
      <c r="R517">
        <f>before!R517</f>
        <v>-0.69214151443417404</v>
      </c>
      <c r="S517">
        <f>before!S517</f>
        <v>-0.38268127315335099</v>
      </c>
      <c r="T517">
        <f>before!T517</f>
        <v>-0.29239167066788602</v>
      </c>
      <c r="U517">
        <f>before!U517</f>
        <v>-0.39541013140456499</v>
      </c>
    </row>
    <row r="518" spans="1:21" x14ac:dyDescent="0.2">
      <c r="A518" t="str">
        <f>before!A518</f>
        <v>wavelet-HLH</v>
      </c>
      <c r="B518" t="str">
        <f>before!B518</f>
        <v>firstorder</v>
      </c>
      <c r="C518" t="str">
        <f>before!C518</f>
        <v>TotalEnergy</v>
      </c>
      <c r="D518">
        <f>before!D518</f>
        <v>2.3032175150296799E-27</v>
      </c>
      <c r="E518">
        <f>before!E518</f>
        <v>2.3032175150296799E-27</v>
      </c>
      <c r="F518">
        <f>before!F518</f>
        <v>1.40820089484262E-27</v>
      </c>
      <c r="G518">
        <f>before!G518</f>
        <v>2.43051155635386E-27</v>
      </c>
      <c r="H518">
        <f>before!H518</f>
        <v>5.4836100642926197E-27</v>
      </c>
      <c r="I518">
        <f>before!I518</f>
        <v>6.9178062722820796E-27</v>
      </c>
      <c r="J518">
        <f>before!J518</f>
        <v>1.0064016203170701E-27</v>
      </c>
      <c r="K518">
        <f>before!K518</f>
        <v>1.02387702060156E-27</v>
      </c>
      <c r="L518">
        <f>before!L518</f>
        <v>1.9553019339970201E-27</v>
      </c>
      <c r="M518">
        <f>before!M518</f>
        <v>1.67098973634547E-27</v>
      </c>
      <c r="N518">
        <f>before!N518</f>
        <v>7.10465570237077E-28</v>
      </c>
      <c r="O518">
        <f>before!O518</f>
        <v>2.6088231013115702E-27</v>
      </c>
      <c r="P518">
        <f>before!P518</f>
        <v>1.9116198340309701E-27</v>
      </c>
      <c r="Q518">
        <f>before!Q518</f>
        <v>3.8711854503646598E-27</v>
      </c>
      <c r="R518">
        <f>before!R518</f>
        <v>2.83181756539355E-27</v>
      </c>
      <c r="S518">
        <f>before!S518</f>
        <v>3.2162776920112099E-27</v>
      </c>
      <c r="T518">
        <f>before!T518</f>
        <v>2.3153037657985599E-27</v>
      </c>
      <c r="U518">
        <f>before!U518</f>
        <v>2.03809536441391E-27</v>
      </c>
    </row>
    <row r="519" spans="1:21" x14ac:dyDescent="0.2">
      <c r="A519" t="str">
        <f>before!A519</f>
        <v>wavelet-HLH</v>
      </c>
      <c r="B519" t="str">
        <f>before!B519</f>
        <v>firstorder</v>
      </c>
      <c r="C519" t="str">
        <f>before!C519</f>
        <v>Uniformity</v>
      </c>
      <c r="D519">
        <f>before!D519</f>
        <v>0.50044860751810705</v>
      </c>
      <c r="E519">
        <f>before!E519</f>
        <v>0.50044860751810705</v>
      </c>
      <c r="F519">
        <f>before!F519</f>
        <v>0.50096721696479196</v>
      </c>
      <c r="G519">
        <f>before!G519</f>
        <v>0.50029660130582099</v>
      </c>
      <c r="H519">
        <f>before!H519</f>
        <v>0.50018727542059105</v>
      </c>
      <c r="I519">
        <f>before!I519</f>
        <v>0.501688916562122</v>
      </c>
      <c r="J519">
        <f>before!J519</f>
        <v>0.50012956118783702</v>
      </c>
      <c r="K519">
        <f>before!K519</f>
        <v>0.50001118039999604</v>
      </c>
      <c r="L519">
        <f>before!L519</f>
        <v>0.50180298817130498</v>
      </c>
      <c r="M519">
        <f>before!M519</f>
        <v>0.50268527186007095</v>
      </c>
      <c r="N519">
        <f>before!N519</f>
        <v>0.50005656354460304</v>
      </c>
      <c r="O519">
        <f>before!O519</f>
        <v>0.50004328925072805</v>
      </c>
      <c r="P519">
        <f>before!P519</f>
        <v>0.50426070838808001</v>
      </c>
      <c r="Q519">
        <f>before!Q519</f>
        <v>0.500597986048259</v>
      </c>
      <c r="R519">
        <f>before!R519</f>
        <v>0.50023552624954704</v>
      </c>
      <c r="S519">
        <f>before!S519</f>
        <v>0.500222365805153</v>
      </c>
      <c r="T519">
        <f>before!T519</f>
        <v>0.50004643769828405</v>
      </c>
      <c r="U519">
        <f>before!U519</f>
        <v>0.50016473583273702</v>
      </c>
    </row>
    <row r="520" spans="1:21" x14ac:dyDescent="0.2">
      <c r="A520" t="str">
        <f>before!A520</f>
        <v>wavelet-HLH</v>
      </c>
      <c r="B520" t="str">
        <f>before!B520</f>
        <v>firstorder</v>
      </c>
      <c r="C520" t="str">
        <f>before!C520</f>
        <v>Variance</v>
      </c>
      <c r="D520">
        <f>before!D520</f>
        <v>1.8445768429503701E-31</v>
      </c>
      <c r="E520">
        <f>before!E520</f>
        <v>1.8445768429503701E-31</v>
      </c>
      <c r="F520">
        <f>before!F520</f>
        <v>1.4558441644358199E-31</v>
      </c>
      <c r="G520">
        <f>before!G520</f>
        <v>1.9066076470573699E-31</v>
      </c>
      <c r="H520">
        <f>before!H520</f>
        <v>6.4695307932427503E-31</v>
      </c>
      <c r="I520">
        <f>before!I520</f>
        <v>7.1407820769397901E-31</v>
      </c>
      <c r="J520">
        <f>before!J520</f>
        <v>1.1654086419203701E-31</v>
      </c>
      <c r="K520">
        <f>before!K520</f>
        <v>1.27410302064715E-31</v>
      </c>
      <c r="L520">
        <f>before!L520</f>
        <v>3.0387446075429799E-31</v>
      </c>
      <c r="M520">
        <f>before!M520</f>
        <v>2.42187046651882E-31</v>
      </c>
      <c r="N520">
        <f>before!N520</f>
        <v>7.2567277556393905E-32</v>
      </c>
      <c r="O520">
        <f>before!O520</f>
        <v>2.7270492839127999E-31</v>
      </c>
      <c r="P520">
        <f>before!P520</f>
        <v>2.37497669376064E-31</v>
      </c>
      <c r="Q520">
        <f>before!Q520</f>
        <v>4.6780634137094097E-31</v>
      </c>
      <c r="R520">
        <f>before!R520</f>
        <v>2.5603652482139102E-31</v>
      </c>
      <c r="S520">
        <f>before!S520</f>
        <v>3.5511162105411799E-31</v>
      </c>
      <c r="T520">
        <f>before!T520</f>
        <v>3.2813149569290599E-31</v>
      </c>
      <c r="U520">
        <f>before!U520</f>
        <v>2.8456356477444402E-31</v>
      </c>
    </row>
    <row r="521" spans="1:21" x14ac:dyDescent="0.2">
      <c r="A521" t="str">
        <f>before!A521</f>
        <v>wavelet-HLH</v>
      </c>
      <c r="B521" t="str">
        <f>before!B521</f>
        <v>glcm</v>
      </c>
      <c r="C521" t="str">
        <f>before!C521</f>
        <v>Autocorrelation</v>
      </c>
      <c r="D521">
        <f>before!D521</f>
        <v>2.2872076896352902</v>
      </c>
      <c r="E521">
        <f>before!E521</f>
        <v>2.2872076896352902</v>
      </c>
      <c r="F521">
        <f>before!F521</f>
        <v>2.16701979490588</v>
      </c>
      <c r="G521">
        <f>before!G521</f>
        <v>2.2006847042726401</v>
      </c>
      <c r="H521">
        <f>before!H521</f>
        <v>2.25010804597111</v>
      </c>
      <c r="I521">
        <f>before!I521</f>
        <v>2.3107245288665199</v>
      </c>
      <c r="J521">
        <f>before!J521</f>
        <v>2.2129484682660601</v>
      </c>
      <c r="K521">
        <f>before!K521</f>
        <v>2.2292321113842699</v>
      </c>
      <c r="L521">
        <f>before!L521</f>
        <v>2.3370735231033302</v>
      </c>
      <c r="M521">
        <f>before!M521</f>
        <v>2.3574286097980601</v>
      </c>
      <c r="N521">
        <f>before!N521</f>
        <v>2.2596890144702102</v>
      </c>
      <c r="O521">
        <f>before!O521</f>
        <v>2.2462784307527999</v>
      </c>
      <c r="P521">
        <f>before!P521</f>
        <v>2.4163408196826102</v>
      </c>
      <c r="Q521">
        <f>before!Q521</f>
        <v>2.2995702566338299</v>
      </c>
      <c r="R521">
        <f>before!R521</f>
        <v>2.2745641218910202</v>
      </c>
      <c r="S521">
        <f>before!S521</f>
        <v>2.27042128443219</v>
      </c>
      <c r="T521">
        <f>before!T521</f>
        <v>2.2518466336259202</v>
      </c>
      <c r="U521">
        <f>before!U521</f>
        <v>2.2719323839462899</v>
      </c>
    </row>
    <row r="522" spans="1:21" x14ac:dyDescent="0.2">
      <c r="A522" t="str">
        <f>before!A522</f>
        <v>wavelet-HLH</v>
      </c>
      <c r="B522" t="str">
        <f>before!B522</f>
        <v>glcm</v>
      </c>
      <c r="C522" t="str">
        <f>before!C522</f>
        <v>ClusterProminence</v>
      </c>
      <c r="D522">
        <f>before!D522</f>
        <v>0.48199647686663399</v>
      </c>
      <c r="E522">
        <f>before!E522</f>
        <v>0.48199647686663399</v>
      </c>
      <c r="F522">
        <f>before!F522</f>
        <v>0.46320402957944701</v>
      </c>
      <c r="G522">
        <f>before!G522</f>
        <v>0.47423497450639002</v>
      </c>
      <c r="H522">
        <f>before!H522</f>
        <v>0.450339131806968</v>
      </c>
      <c r="I522">
        <f>before!I522</f>
        <v>0.44978108985958398</v>
      </c>
      <c r="J522">
        <f>before!J522</f>
        <v>0.48128163323722201</v>
      </c>
      <c r="K522">
        <f>before!K522</f>
        <v>0.47562554198012602</v>
      </c>
      <c r="L522">
        <f>before!L522</f>
        <v>0.477381598766838</v>
      </c>
      <c r="M522">
        <f>before!M522</f>
        <v>0.49394997819097702</v>
      </c>
      <c r="N522">
        <f>before!N522</f>
        <v>0.49217751895244999</v>
      </c>
      <c r="O522">
        <f>before!O522</f>
        <v>0.48604660877939099</v>
      </c>
      <c r="P522">
        <f>before!P522</f>
        <v>0.53246037384004397</v>
      </c>
      <c r="Q522">
        <f>before!Q522</f>
        <v>0.49919424212061703</v>
      </c>
      <c r="R522">
        <f>before!R522</f>
        <v>0.47920937748562198</v>
      </c>
      <c r="S522">
        <f>before!S522</f>
        <v>0.47603705505478</v>
      </c>
      <c r="T522">
        <f>before!T522</f>
        <v>0.48206896831825002</v>
      </c>
      <c r="U522">
        <f>before!U522</f>
        <v>0.48360390008651399</v>
      </c>
    </row>
    <row r="523" spans="1:21" x14ac:dyDescent="0.2">
      <c r="A523" t="str">
        <f>before!A523</f>
        <v>wavelet-HLH</v>
      </c>
      <c r="B523" t="str">
        <f>before!B523</f>
        <v>glcm</v>
      </c>
      <c r="C523" t="str">
        <f>before!C523</f>
        <v>ClusterShade</v>
      </c>
      <c r="D523">
        <f>before!D523</f>
        <v>-1.35776915337986E-2</v>
      </c>
      <c r="E523">
        <f>before!E523</f>
        <v>-1.35776915337986E-2</v>
      </c>
      <c r="F523">
        <f>before!F523</f>
        <v>1.7466583339725499E-2</v>
      </c>
      <c r="G523">
        <f>before!G523</f>
        <v>1.0675584511476099E-2</v>
      </c>
      <c r="H523">
        <f>before!H523</f>
        <v>-6.2252198384815599E-3</v>
      </c>
      <c r="I523">
        <f>before!I523</f>
        <v>-2.0245927829695799E-2</v>
      </c>
      <c r="J523">
        <f>before!J523</f>
        <v>7.8755002436471707E-3</v>
      </c>
      <c r="K523">
        <f>before!K523</f>
        <v>2.2450058024437499E-3</v>
      </c>
      <c r="L523">
        <f>before!L523</f>
        <v>-2.7590760328287701E-2</v>
      </c>
      <c r="M523">
        <f>before!M523</f>
        <v>-3.5027407075178298E-2</v>
      </c>
      <c r="N523">
        <f>before!N523</f>
        <v>-4.4730753624092701E-3</v>
      </c>
      <c r="O523">
        <f>before!O523</f>
        <v>-1.9136658509941501E-3</v>
      </c>
      <c r="P523">
        <f>before!P523</f>
        <v>-5.8055214856112598E-2</v>
      </c>
      <c r="Q523">
        <f>before!Q523</f>
        <v>-1.6493343693626799E-2</v>
      </c>
      <c r="R523">
        <f>before!R523</f>
        <v>-9.8086332226900493E-3</v>
      </c>
      <c r="S523">
        <f>before!S523</f>
        <v>-8.9166081474769104E-3</v>
      </c>
      <c r="T523">
        <f>before!T523</f>
        <v>-3.4479777941832999E-3</v>
      </c>
      <c r="U523">
        <f>before!U523</f>
        <v>-8.9244978996134497E-3</v>
      </c>
    </row>
    <row r="524" spans="1:21" x14ac:dyDescent="0.2">
      <c r="A524" t="str">
        <f>before!A524</f>
        <v>wavelet-HLH</v>
      </c>
      <c r="B524" t="str">
        <f>before!B524</f>
        <v>glcm</v>
      </c>
      <c r="C524" t="str">
        <f>before!C524</f>
        <v>ClusterTendency</v>
      </c>
      <c r="D524">
        <f>before!D524</f>
        <v>0.482099263727571</v>
      </c>
      <c r="E524">
        <f>before!E524</f>
        <v>0.482099263727571</v>
      </c>
      <c r="F524">
        <f>before!F524</f>
        <v>0.46356692284335599</v>
      </c>
      <c r="G524">
        <f>before!G524</f>
        <v>0.47429731728973401</v>
      </c>
      <c r="H524">
        <f>before!H524</f>
        <v>0.45039235540207601</v>
      </c>
      <c r="I524">
        <f>before!I524</f>
        <v>0.450588121038555</v>
      </c>
      <c r="J524">
        <f>before!J524</f>
        <v>0.48134832508546599</v>
      </c>
      <c r="K524">
        <f>before!K524</f>
        <v>0.47563501457278401</v>
      </c>
      <c r="L524">
        <f>before!L524</f>
        <v>0.47798777521643998</v>
      </c>
      <c r="M524">
        <f>before!M524</f>
        <v>0.49405466810736998</v>
      </c>
      <c r="N524">
        <f>before!N524</f>
        <v>0.49217520935612602</v>
      </c>
      <c r="O524">
        <f>before!O524</f>
        <v>0.48603487519583699</v>
      </c>
      <c r="P524">
        <f>before!P524</f>
        <v>0.53066596716312597</v>
      </c>
      <c r="Q524">
        <f>before!Q524</f>
        <v>0.49918804534813399</v>
      </c>
      <c r="R524">
        <f>before!R524</f>
        <v>0.479303437102921</v>
      </c>
      <c r="S524">
        <f>before!S524</f>
        <v>0.47612504643787301</v>
      </c>
      <c r="T524">
        <f>before!T524</f>
        <v>0.48206759356745599</v>
      </c>
      <c r="U524">
        <f>before!U524</f>
        <v>0.48364838606966898</v>
      </c>
    </row>
    <row r="525" spans="1:21" x14ac:dyDescent="0.2">
      <c r="A525" t="str">
        <f>before!A525</f>
        <v>wavelet-HLH</v>
      </c>
      <c r="B525" t="str">
        <f>before!B525</f>
        <v>glcm</v>
      </c>
      <c r="C525" t="str">
        <f>before!C525</f>
        <v>Contrast</v>
      </c>
      <c r="D525">
        <f>before!D525</f>
        <v>0.51697236518745004</v>
      </c>
      <c r="E525">
        <f>before!E525</f>
        <v>0.51697236518745004</v>
      </c>
      <c r="F525">
        <f>before!F525</f>
        <v>0.53451139552067495</v>
      </c>
      <c r="G525">
        <f>before!G525</f>
        <v>0.52510091581366902</v>
      </c>
      <c r="H525">
        <f>before!H525</f>
        <v>0.54933333930603701</v>
      </c>
      <c r="I525">
        <f>before!I525</f>
        <v>0.54628464577754998</v>
      </c>
      <c r="J525">
        <f>before!J525</f>
        <v>0.51830396042780702</v>
      </c>
      <c r="K525">
        <f>before!K525</f>
        <v>0.52433162700065505</v>
      </c>
      <c r="L525">
        <f>before!L525</f>
        <v>0.517911171157033</v>
      </c>
      <c r="M525">
        <f>before!M525</f>
        <v>0.50077838723510504</v>
      </c>
      <c r="N525">
        <f>before!N525</f>
        <v>0.50774243398343599</v>
      </c>
      <c r="O525">
        <f>before!O525</f>
        <v>0.51395118280985397</v>
      </c>
      <c r="P525">
        <f>before!P525</f>
        <v>0.45982129995958798</v>
      </c>
      <c r="Q525">
        <f>before!Q525</f>
        <v>0.49972577623689701</v>
      </c>
      <c r="R525">
        <f>before!R525</f>
        <v>0.52016123123733005</v>
      </c>
      <c r="S525">
        <f>before!S525</f>
        <v>0.52341472128845601</v>
      </c>
      <c r="T525">
        <f>before!T525</f>
        <v>0.51787941726073305</v>
      </c>
      <c r="U525">
        <f>before!U525</f>
        <v>0.51595349756078102</v>
      </c>
    </row>
    <row r="526" spans="1:21" x14ac:dyDescent="0.2">
      <c r="A526" t="str">
        <f>before!A526</f>
        <v>wavelet-HLH</v>
      </c>
      <c r="B526" t="str">
        <f>before!B526</f>
        <v>glcm</v>
      </c>
      <c r="C526" t="str">
        <f>before!C526</f>
        <v>Correlation</v>
      </c>
      <c r="D526">
        <f>before!D526</f>
        <v>-3.4907397470469399E-2</v>
      </c>
      <c r="E526">
        <f>before!E526</f>
        <v>-3.4907397470469399E-2</v>
      </c>
      <c r="F526">
        <f>before!F526</f>
        <v>-7.10656414994459E-2</v>
      </c>
      <c r="G526">
        <f>before!G526</f>
        <v>-5.0824385883826401E-2</v>
      </c>
      <c r="H526">
        <f>before!H526</f>
        <v>-9.8958727392714899E-2</v>
      </c>
      <c r="I526">
        <f>before!I526</f>
        <v>-9.5966283029858102E-2</v>
      </c>
      <c r="J526">
        <f>before!J526</f>
        <v>-3.6977876667826003E-2</v>
      </c>
      <c r="K526">
        <f>before!K526</f>
        <v>-4.8699770115663801E-2</v>
      </c>
      <c r="L526">
        <f>before!L526</f>
        <v>-4.0126440595401401E-2</v>
      </c>
      <c r="M526">
        <f>before!M526</f>
        <v>-6.75879874489985E-3</v>
      </c>
      <c r="N526">
        <f>before!N526</f>
        <v>-1.5566454508490399E-2</v>
      </c>
      <c r="O526">
        <f>before!O526</f>
        <v>-2.7912396216232201E-2</v>
      </c>
      <c r="P526">
        <f>before!P526</f>
        <v>7.1447874033956901E-2</v>
      </c>
      <c r="Q526">
        <f>before!Q526</f>
        <v>-5.3566013114061896E-4</v>
      </c>
      <c r="R526">
        <f>before!R526</f>
        <v>-4.0889168751746398E-2</v>
      </c>
      <c r="S526">
        <f>before!S526</f>
        <v>-4.7319022239758597E-2</v>
      </c>
      <c r="T526">
        <f>before!T526</f>
        <v>-3.5811365288841997E-2</v>
      </c>
      <c r="U526">
        <f>before!U526</f>
        <v>-3.2319946828161597E-2</v>
      </c>
    </row>
    <row r="527" spans="1:21" x14ac:dyDescent="0.2">
      <c r="A527" t="str">
        <f>before!A527</f>
        <v>wavelet-HLH</v>
      </c>
      <c r="B527" t="str">
        <f>before!B527</f>
        <v>glcm</v>
      </c>
      <c r="C527" t="str">
        <f>before!C527</f>
        <v>DifferenceAverage</v>
      </c>
      <c r="D527">
        <f>before!D527</f>
        <v>0.51697236518745004</v>
      </c>
      <c r="E527">
        <f>before!E527</f>
        <v>0.51697236518745004</v>
      </c>
      <c r="F527">
        <f>before!F527</f>
        <v>0.53451139552067495</v>
      </c>
      <c r="G527">
        <f>before!G527</f>
        <v>0.52510091581366902</v>
      </c>
      <c r="H527">
        <f>before!H527</f>
        <v>0.54933333930603701</v>
      </c>
      <c r="I527">
        <f>before!I527</f>
        <v>0.54628464577754998</v>
      </c>
      <c r="J527">
        <f>before!J527</f>
        <v>0.51830396042780702</v>
      </c>
      <c r="K527">
        <f>before!K527</f>
        <v>0.52433162700065505</v>
      </c>
      <c r="L527">
        <f>before!L527</f>
        <v>0.517911171157033</v>
      </c>
      <c r="M527">
        <f>before!M527</f>
        <v>0.50077838723510504</v>
      </c>
      <c r="N527">
        <f>before!N527</f>
        <v>0.50774243398343599</v>
      </c>
      <c r="O527">
        <f>before!O527</f>
        <v>0.51395118280985397</v>
      </c>
      <c r="P527">
        <f>before!P527</f>
        <v>0.45982129995958798</v>
      </c>
      <c r="Q527">
        <f>before!Q527</f>
        <v>0.49972577623689701</v>
      </c>
      <c r="R527">
        <f>before!R527</f>
        <v>0.52016123123733005</v>
      </c>
      <c r="S527">
        <f>before!S527</f>
        <v>0.52341472128845601</v>
      </c>
      <c r="T527">
        <f>before!T527</f>
        <v>0.51787941726073305</v>
      </c>
      <c r="U527">
        <f>before!U527</f>
        <v>0.51595349756078102</v>
      </c>
    </row>
    <row r="528" spans="1:21" x14ac:dyDescent="0.2">
      <c r="A528" t="str">
        <f>before!A528</f>
        <v>wavelet-HLH</v>
      </c>
      <c r="B528" t="str">
        <f>before!B528</f>
        <v>glcm</v>
      </c>
      <c r="C528" t="str">
        <f>before!C528</f>
        <v>DifferenceEntropy</v>
      </c>
      <c r="D528">
        <f>before!D528</f>
        <v>0.96976212134756401</v>
      </c>
      <c r="E528">
        <f>before!E528</f>
        <v>0.96976212134756401</v>
      </c>
      <c r="F528">
        <f>before!F528</f>
        <v>0.94703204522708895</v>
      </c>
      <c r="G528">
        <f>before!G528</f>
        <v>0.960861601324416</v>
      </c>
      <c r="H528">
        <f>before!H528</f>
        <v>0.94239228209546899</v>
      </c>
      <c r="I528">
        <f>before!I528</f>
        <v>0.94806123529835296</v>
      </c>
      <c r="J528">
        <f>before!J528</f>
        <v>0.96394114309436996</v>
      </c>
      <c r="K528">
        <f>before!K528</f>
        <v>0.96206634082109099</v>
      </c>
      <c r="L528">
        <f>before!L528</f>
        <v>0.96767272439727003</v>
      </c>
      <c r="M528">
        <f>before!M528</f>
        <v>0.97327296716138101</v>
      </c>
      <c r="N528">
        <f>before!N528</f>
        <v>0.97406341177926703</v>
      </c>
      <c r="O528">
        <f>before!O528</f>
        <v>0.96656399847228702</v>
      </c>
      <c r="P528">
        <f>before!P528</f>
        <v>0.97487754391630799</v>
      </c>
      <c r="Q528">
        <f>before!Q528</f>
        <v>0.96675953660514702</v>
      </c>
      <c r="R528">
        <f>before!R528</f>
        <v>0.95406236183148496</v>
      </c>
      <c r="S528">
        <f>before!S528</f>
        <v>0.95674254460794905</v>
      </c>
      <c r="T528">
        <f>before!T528</f>
        <v>0.96136866721728698</v>
      </c>
      <c r="U528">
        <f>before!U528</f>
        <v>0.96148191344031497</v>
      </c>
    </row>
    <row r="529" spans="1:21" x14ac:dyDescent="0.2">
      <c r="A529" t="str">
        <f>before!A529</f>
        <v>wavelet-HLH</v>
      </c>
      <c r="B529" t="str">
        <f>before!B529</f>
        <v>glcm</v>
      </c>
      <c r="C529" t="str">
        <f>before!C529</f>
        <v>DifferenceVariance</v>
      </c>
      <c r="D529">
        <f>before!D529</f>
        <v>0.239645289778219</v>
      </c>
      <c r="E529">
        <f>before!E529</f>
        <v>0.239645289778219</v>
      </c>
      <c r="F529">
        <f>before!F529</f>
        <v>0.23198763377957801</v>
      </c>
      <c r="G529">
        <f>before!G529</f>
        <v>0.236641776619436</v>
      </c>
      <c r="H529">
        <f>before!H529</f>
        <v>0.23042392558746599</v>
      </c>
      <c r="I529">
        <f>before!I529</f>
        <v>0.23233142217944</v>
      </c>
      <c r="J529">
        <f>before!J529</f>
        <v>0.23768145378722</v>
      </c>
      <c r="K529">
        <f>before!K529</f>
        <v>0.23702980994703399</v>
      </c>
      <c r="L529">
        <f>before!L529</f>
        <v>0.23893927001634499</v>
      </c>
      <c r="M529">
        <f>before!M529</f>
        <v>0.24085707824847699</v>
      </c>
      <c r="N529">
        <f>before!N529</f>
        <v>0.24111379931850899</v>
      </c>
      <c r="O529">
        <f>before!O529</f>
        <v>0.23856123654581499</v>
      </c>
      <c r="P529">
        <f>before!P529</f>
        <v>0.24147260060596301</v>
      </c>
      <c r="Q529">
        <f>before!Q529</f>
        <v>0.238671415347538</v>
      </c>
      <c r="R529">
        <f>before!R529</f>
        <v>0.234364074024524</v>
      </c>
      <c r="S529">
        <f>before!S529</f>
        <v>0.23525384748999101</v>
      </c>
      <c r="T529">
        <f>before!T529</f>
        <v>0.236812599946472</v>
      </c>
      <c r="U529">
        <f>before!U529</f>
        <v>0.23685687086207499</v>
      </c>
    </row>
    <row r="530" spans="1:21" x14ac:dyDescent="0.2">
      <c r="A530" t="str">
        <f>before!A530</f>
        <v>wavelet-HLH</v>
      </c>
      <c r="B530" t="str">
        <f>before!B530</f>
        <v>glcm</v>
      </c>
      <c r="C530" t="str">
        <f>before!C530</f>
        <v>Id</v>
      </c>
      <c r="D530">
        <f>before!D530</f>
        <v>0.74151381740627398</v>
      </c>
      <c r="E530">
        <f>before!E530</f>
        <v>0.74151381740627398</v>
      </c>
      <c r="F530">
        <f>before!F530</f>
        <v>0.73274430223966203</v>
      </c>
      <c r="G530">
        <f>before!G530</f>
        <v>0.73744954209316504</v>
      </c>
      <c r="H530">
        <f>before!H530</f>
        <v>0.725333330346981</v>
      </c>
      <c r="I530">
        <f>before!I530</f>
        <v>0.72685767711122495</v>
      </c>
      <c r="J530">
        <f>before!J530</f>
        <v>0.74084801978609605</v>
      </c>
      <c r="K530">
        <f>before!K530</f>
        <v>0.73783418649967203</v>
      </c>
      <c r="L530">
        <f>before!L530</f>
        <v>0.74104441442148306</v>
      </c>
      <c r="M530">
        <f>before!M530</f>
        <v>0.74961080638244704</v>
      </c>
      <c r="N530">
        <f>before!N530</f>
        <v>0.746128783008282</v>
      </c>
      <c r="O530">
        <f>before!O530</f>
        <v>0.74302440859507302</v>
      </c>
      <c r="P530">
        <f>before!P530</f>
        <v>0.77008935002020495</v>
      </c>
      <c r="Q530">
        <f>before!Q530</f>
        <v>0.75013711188155097</v>
      </c>
      <c r="R530">
        <f>before!R530</f>
        <v>0.73991938438133398</v>
      </c>
      <c r="S530">
        <f>before!S530</f>
        <v>0.73829263935577105</v>
      </c>
      <c r="T530">
        <f>before!T530</f>
        <v>0.74106029136963303</v>
      </c>
      <c r="U530">
        <f>before!U530</f>
        <v>0.74202325121960899</v>
      </c>
    </row>
    <row r="531" spans="1:21" x14ac:dyDescent="0.2">
      <c r="A531" t="str">
        <f>before!A531</f>
        <v>wavelet-HLH</v>
      </c>
      <c r="B531" t="str">
        <f>before!B531</f>
        <v>glcm</v>
      </c>
      <c r="C531" t="str">
        <f>before!C531</f>
        <v>Idm</v>
      </c>
      <c r="D531">
        <f>before!D531</f>
        <v>0.74151381740627398</v>
      </c>
      <c r="E531">
        <f>before!E531</f>
        <v>0.74151381740627398</v>
      </c>
      <c r="F531">
        <f>before!F531</f>
        <v>0.73274430223966203</v>
      </c>
      <c r="G531">
        <f>before!G531</f>
        <v>0.73744954209316504</v>
      </c>
      <c r="H531">
        <f>before!H531</f>
        <v>0.725333330346981</v>
      </c>
      <c r="I531">
        <f>before!I531</f>
        <v>0.72685767711122495</v>
      </c>
      <c r="J531">
        <f>before!J531</f>
        <v>0.74084801978609605</v>
      </c>
      <c r="K531">
        <f>before!K531</f>
        <v>0.73783418649967203</v>
      </c>
      <c r="L531">
        <f>before!L531</f>
        <v>0.74104441442148306</v>
      </c>
      <c r="M531">
        <f>before!M531</f>
        <v>0.74961080638244704</v>
      </c>
      <c r="N531">
        <f>before!N531</f>
        <v>0.746128783008282</v>
      </c>
      <c r="O531">
        <f>before!O531</f>
        <v>0.74302440859507302</v>
      </c>
      <c r="P531">
        <f>before!P531</f>
        <v>0.77008935002020495</v>
      </c>
      <c r="Q531">
        <f>before!Q531</f>
        <v>0.75013711188155097</v>
      </c>
      <c r="R531">
        <f>before!R531</f>
        <v>0.73991938438133398</v>
      </c>
      <c r="S531">
        <f>before!S531</f>
        <v>0.73829263935577105</v>
      </c>
      <c r="T531">
        <f>before!T531</f>
        <v>0.74106029136963303</v>
      </c>
      <c r="U531">
        <f>before!U531</f>
        <v>0.74202325121960899</v>
      </c>
    </row>
    <row r="532" spans="1:21" x14ac:dyDescent="0.2">
      <c r="A532" t="str">
        <f>before!A532</f>
        <v>wavelet-HLH</v>
      </c>
      <c r="B532" t="str">
        <f>before!B532</f>
        <v>glcm</v>
      </c>
      <c r="C532" t="str">
        <f>before!C532</f>
        <v>Idmn</v>
      </c>
      <c r="D532">
        <f>before!D532</f>
        <v>0.89660552696250895</v>
      </c>
      <c r="E532">
        <f>before!E532</f>
        <v>0.89660552696250895</v>
      </c>
      <c r="F532">
        <f>before!F532</f>
        <v>0.89309772089586403</v>
      </c>
      <c r="G532">
        <f>before!G532</f>
        <v>0.89497981683726602</v>
      </c>
      <c r="H532">
        <f>before!H532</f>
        <v>0.89013333213879198</v>
      </c>
      <c r="I532">
        <f>before!I532</f>
        <v>0.89074307084449</v>
      </c>
      <c r="J532">
        <f>before!J532</f>
        <v>0.896339207914438</v>
      </c>
      <c r="K532">
        <f>before!K532</f>
        <v>0.89513367459986803</v>
      </c>
      <c r="L532">
        <f>before!L532</f>
        <v>0.896417765768593</v>
      </c>
      <c r="M532">
        <f>before!M532</f>
        <v>0.89984432255297797</v>
      </c>
      <c r="N532">
        <f>before!N532</f>
        <v>0.89845151320331196</v>
      </c>
      <c r="O532">
        <f>before!O532</f>
        <v>0.89720976343802905</v>
      </c>
      <c r="P532">
        <f>before!P532</f>
        <v>0.90803574000808196</v>
      </c>
      <c r="Q532">
        <f>before!Q532</f>
        <v>0.90005484475261999</v>
      </c>
      <c r="R532">
        <f>before!R532</f>
        <v>0.89596775375253301</v>
      </c>
      <c r="S532">
        <f>before!S532</f>
        <v>0.89531705574230802</v>
      </c>
      <c r="T532">
        <f>before!T532</f>
        <v>0.89642411654785303</v>
      </c>
      <c r="U532">
        <f>before!U532</f>
        <v>0.89680930048784302</v>
      </c>
    </row>
    <row r="533" spans="1:21" x14ac:dyDescent="0.2">
      <c r="A533" t="str">
        <f>before!A533</f>
        <v>wavelet-HLH</v>
      </c>
      <c r="B533" t="str">
        <f>before!B533</f>
        <v>glcm</v>
      </c>
      <c r="C533" t="str">
        <f>before!C533</f>
        <v>Idn</v>
      </c>
      <c r="D533">
        <f>before!D533</f>
        <v>0.82767587827084899</v>
      </c>
      <c r="E533">
        <f>before!E533</f>
        <v>0.82767587827084899</v>
      </c>
      <c r="F533">
        <f>before!F533</f>
        <v>0.82182953482644105</v>
      </c>
      <c r="G533">
        <f>before!G533</f>
        <v>0.82496636139544299</v>
      </c>
      <c r="H533">
        <f>before!H533</f>
        <v>0.816888886897987</v>
      </c>
      <c r="I533">
        <f>before!I533</f>
        <v>0.81790511807414901</v>
      </c>
      <c r="J533">
        <f>before!J533</f>
        <v>0.82723201319073003</v>
      </c>
      <c r="K533">
        <f>before!K533</f>
        <v>0.82522279099978102</v>
      </c>
      <c r="L533">
        <f>before!L533</f>
        <v>0.827362942947655</v>
      </c>
      <c r="M533">
        <f>before!M533</f>
        <v>0.83307387092163099</v>
      </c>
      <c r="N533">
        <f>before!N533</f>
        <v>0.83075252200552097</v>
      </c>
      <c r="O533">
        <f>before!O533</f>
        <v>0.82868293906338197</v>
      </c>
      <c r="P533">
        <f>before!P533</f>
        <v>0.84672623334680297</v>
      </c>
      <c r="Q533">
        <f>before!Q533</f>
        <v>0.83342474125436705</v>
      </c>
      <c r="R533">
        <f>before!R533</f>
        <v>0.82661292292088895</v>
      </c>
      <c r="S533">
        <f>before!S533</f>
        <v>0.82552842623718103</v>
      </c>
      <c r="T533">
        <f>before!T533</f>
        <v>0.82737352757975502</v>
      </c>
      <c r="U533">
        <f>before!U533</f>
        <v>0.82801550081307296</v>
      </c>
    </row>
    <row r="534" spans="1:21" x14ac:dyDescent="0.2">
      <c r="A534" t="str">
        <f>before!A534</f>
        <v>wavelet-HLH</v>
      </c>
      <c r="B534" t="str">
        <f>before!B534</f>
        <v>glcm</v>
      </c>
      <c r="C534" t="str">
        <f>before!C534</f>
        <v>Imc1</v>
      </c>
      <c r="D534">
        <f>before!D534</f>
        <v>-3.0366588736000601E-2</v>
      </c>
      <c r="E534">
        <f>before!E534</f>
        <v>-3.0366588736000601E-2</v>
      </c>
      <c r="F534">
        <f>before!F534</f>
        <v>-5.3441429270617902E-2</v>
      </c>
      <c r="G534">
        <f>before!G534</f>
        <v>-3.9236867190141203E-2</v>
      </c>
      <c r="H534">
        <f>before!H534</f>
        <v>-5.7681177422922898E-2</v>
      </c>
      <c r="I534">
        <f>before!I534</f>
        <v>-5.28433888305085E-2</v>
      </c>
      <c r="J534">
        <f>before!J534</f>
        <v>-3.6124245972628997E-2</v>
      </c>
      <c r="K534">
        <f>before!K534</f>
        <v>-3.7942042479886598E-2</v>
      </c>
      <c r="L534">
        <f>before!L534</f>
        <v>-3.29884137264147E-2</v>
      </c>
      <c r="M534">
        <f>before!M534</f>
        <v>-2.7125231255776899E-2</v>
      </c>
      <c r="N534">
        <f>before!N534</f>
        <v>-2.5941608315355299E-2</v>
      </c>
      <c r="O534">
        <f>before!O534</f>
        <v>-3.3432328709319198E-2</v>
      </c>
      <c r="P534">
        <f>before!P534</f>
        <v>-2.46718603240225E-2</v>
      </c>
      <c r="Q534">
        <f>before!Q534</f>
        <v>-3.3328395256377798E-2</v>
      </c>
      <c r="R534">
        <f>before!R534</f>
        <v>-4.60460760044656E-2</v>
      </c>
      <c r="S534">
        <f>before!S534</f>
        <v>-4.3354708669173098E-2</v>
      </c>
      <c r="T534">
        <f>before!T534</f>
        <v>-3.8636554371232597E-2</v>
      </c>
      <c r="U534">
        <f>before!U534</f>
        <v>-3.8579880588703298E-2</v>
      </c>
    </row>
    <row r="535" spans="1:21" x14ac:dyDescent="0.2">
      <c r="A535" t="str">
        <f>before!A535</f>
        <v>wavelet-HLH</v>
      </c>
      <c r="B535" t="str">
        <f>before!B535</f>
        <v>glcm</v>
      </c>
      <c r="C535" t="str">
        <f>before!C535</f>
        <v>Imc2</v>
      </c>
      <c r="D535">
        <f>before!D535</f>
        <v>0.20476377647979799</v>
      </c>
      <c r="E535">
        <f>before!E535</f>
        <v>0.20476377647979799</v>
      </c>
      <c r="F535">
        <f>before!F535</f>
        <v>0.29068976694230497</v>
      </c>
      <c r="G535">
        <f>before!G535</f>
        <v>0.241569270533398</v>
      </c>
      <c r="H535">
        <f>before!H535</f>
        <v>0.30577611638458901</v>
      </c>
      <c r="I535">
        <f>before!I535</f>
        <v>0.28831675463131501</v>
      </c>
      <c r="J535">
        <f>before!J535</f>
        <v>0.23246263846162701</v>
      </c>
      <c r="K535">
        <f>before!K535</f>
        <v>0.23466260885278201</v>
      </c>
      <c r="L535">
        <f>before!L535</f>
        <v>0.217968566360422</v>
      </c>
      <c r="M535">
        <f>before!M535</f>
        <v>0.18763896673066399</v>
      </c>
      <c r="N535">
        <f>before!N535</f>
        <v>0.18663287278744201</v>
      </c>
      <c r="O535">
        <f>before!O535</f>
        <v>0.21270299269333301</v>
      </c>
      <c r="P535">
        <f>before!P535</f>
        <v>0.14003641490946001</v>
      </c>
      <c r="Q535">
        <f>before!Q535</f>
        <v>0.207055485212568</v>
      </c>
      <c r="R535">
        <f>before!R535</f>
        <v>0.26183399640413801</v>
      </c>
      <c r="S535">
        <f>before!S535</f>
        <v>0.256091861906034</v>
      </c>
      <c r="T535">
        <f>before!T535</f>
        <v>0.23659784722545199</v>
      </c>
      <c r="U535">
        <f>before!U535</f>
        <v>0.234930678706952</v>
      </c>
    </row>
    <row r="536" spans="1:21" x14ac:dyDescent="0.2">
      <c r="A536" t="str">
        <f>before!A536</f>
        <v>wavelet-HLH</v>
      </c>
      <c r="B536" t="str">
        <f>before!B536</f>
        <v>glcm</v>
      </c>
      <c r="C536" t="str">
        <f>before!C536</f>
        <v>InverseVariance</v>
      </c>
      <c r="D536">
        <f>before!D536</f>
        <v>0.51697236518745004</v>
      </c>
      <c r="E536">
        <f>before!E536</f>
        <v>0.51697236518745004</v>
      </c>
      <c r="F536">
        <f>before!F536</f>
        <v>0.53451139552067495</v>
      </c>
      <c r="G536">
        <f>before!G536</f>
        <v>0.52510091581366902</v>
      </c>
      <c r="H536">
        <f>before!H536</f>
        <v>0.54933333930603701</v>
      </c>
      <c r="I536">
        <f>before!I536</f>
        <v>0.54628464577754998</v>
      </c>
      <c r="J536">
        <f>before!J536</f>
        <v>0.51830396042780702</v>
      </c>
      <c r="K536">
        <f>before!K536</f>
        <v>0.52433162700065505</v>
      </c>
      <c r="L536">
        <f>before!L536</f>
        <v>0.517911171157033</v>
      </c>
      <c r="M536">
        <f>before!M536</f>
        <v>0.50077838723510504</v>
      </c>
      <c r="N536">
        <f>before!N536</f>
        <v>0.50774243398343599</v>
      </c>
      <c r="O536">
        <f>before!O536</f>
        <v>0.51395118280985397</v>
      </c>
      <c r="P536">
        <f>before!P536</f>
        <v>0.45982129995958798</v>
      </c>
      <c r="Q536">
        <f>before!Q536</f>
        <v>0.49972577623689701</v>
      </c>
      <c r="R536">
        <f>before!R536</f>
        <v>0.52016123123733005</v>
      </c>
      <c r="S536">
        <f>before!S536</f>
        <v>0.52341472128845601</v>
      </c>
      <c r="T536">
        <f>before!T536</f>
        <v>0.51787941726073305</v>
      </c>
      <c r="U536">
        <f>before!U536</f>
        <v>0.51595349756078102</v>
      </c>
    </row>
    <row r="537" spans="1:21" x14ac:dyDescent="0.2">
      <c r="A537" t="str">
        <f>before!A537</f>
        <v>wavelet-HLH</v>
      </c>
      <c r="B537" t="str">
        <f>before!B537</f>
        <v>glcm</v>
      </c>
      <c r="C537" t="str">
        <f>before!C537</f>
        <v>JointAverage</v>
      </c>
      <c r="D537">
        <f>before!D537</f>
        <v>1.5152312907429999</v>
      </c>
      <c r="E537">
        <f>before!E537</f>
        <v>1.5152312907429999</v>
      </c>
      <c r="F537">
        <f>before!F537</f>
        <v>1.4780918308887401</v>
      </c>
      <c r="G537">
        <f>before!G537</f>
        <v>1.48774505405982</v>
      </c>
      <c r="H537">
        <f>before!H537</f>
        <v>1.5082582385413701</v>
      </c>
      <c r="I537">
        <f>before!I537</f>
        <v>1.5279556172517601</v>
      </c>
      <c r="J537">
        <f>before!J537</f>
        <v>1.4907001494933201</v>
      </c>
      <c r="K537">
        <f>before!K537</f>
        <v>1.4971326416282</v>
      </c>
      <c r="L537">
        <f>before!L537</f>
        <v>1.5320097028939501</v>
      </c>
      <c r="M537">
        <f>before!M537</f>
        <v>1.5359392678052</v>
      </c>
      <c r="N537">
        <f>before!N537</f>
        <v>1.50452007715397</v>
      </c>
      <c r="O537">
        <f>before!O537</f>
        <v>1.5010846740525701</v>
      </c>
      <c r="P537">
        <f>before!P537</f>
        <v>1.54875048988747</v>
      </c>
      <c r="Q537">
        <f>before!Q537</f>
        <v>1.51647771491742</v>
      </c>
      <c r="R537">
        <f>before!R537</f>
        <v>1.5115482458365599</v>
      </c>
      <c r="S537">
        <f>before!S537</f>
        <v>1.5107095483588</v>
      </c>
      <c r="T537">
        <f>before!T537</f>
        <v>1.5035954474187601</v>
      </c>
      <c r="U537">
        <f>before!U537</f>
        <v>1.5099697109088901</v>
      </c>
    </row>
    <row r="538" spans="1:21" x14ac:dyDescent="0.2">
      <c r="A538" t="str">
        <f>before!A538</f>
        <v>wavelet-HLH</v>
      </c>
      <c r="B538" t="str">
        <f>before!B538</f>
        <v>glcm</v>
      </c>
      <c r="C538" t="str">
        <f>before!C538</f>
        <v>JointEnergy</v>
      </c>
      <c r="D538">
        <f>before!D538</f>
        <v>0.26081889576426898</v>
      </c>
      <c r="E538">
        <f>before!E538</f>
        <v>0.26081889576426898</v>
      </c>
      <c r="F538">
        <f>before!F538</f>
        <v>0.26897320703840499</v>
      </c>
      <c r="G538">
        <f>before!G538</f>
        <v>0.26365910682886101</v>
      </c>
      <c r="H538">
        <f>before!H538</f>
        <v>0.269713227058476</v>
      </c>
      <c r="I538">
        <f>before!I538</f>
        <v>0.26923219441250601</v>
      </c>
      <c r="J538">
        <f>before!J538</f>
        <v>0.262492403456141</v>
      </c>
      <c r="K538">
        <f>before!K538</f>
        <v>0.26298686926624498</v>
      </c>
      <c r="L538">
        <f>before!L538</f>
        <v>0.26311125679691699</v>
      </c>
      <c r="M538">
        <f>before!M538</f>
        <v>0.26172639408028398</v>
      </c>
      <c r="N538">
        <f>before!N538</f>
        <v>0.25892737901170898</v>
      </c>
      <c r="O538">
        <f>before!O538</f>
        <v>0.26144573445133801</v>
      </c>
      <c r="P538">
        <f>before!P538</f>
        <v>0.26328376583267799</v>
      </c>
      <c r="Q538">
        <f>before!Q538</f>
        <v>0.26187167385994498</v>
      </c>
      <c r="R538">
        <f>before!R538</f>
        <v>0.265903591805349</v>
      </c>
      <c r="S538">
        <f>before!S538</f>
        <v>0.26497626864684298</v>
      </c>
      <c r="T538">
        <f>before!T538</f>
        <v>0.26321389463943201</v>
      </c>
      <c r="U538">
        <f>before!U538</f>
        <v>0.26334218732269798</v>
      </c>
    </row>
    <row r="539" spans="1:21" x14ac:dyDescent="0.2">
      <c r="A539" t="str">
        <f>before!A539</f>
        <v>wavelet-HLH</v>
      </c>
      <c r="B539" t="str">
        <f>before!B539</f>
        <v>glcm</v>
      </c>
      <c r="C539" t="str">
        <f>before!C539</f>
        <v>JointEntropy</v>
      </c>
      <c r="D539">
        <f>before!D539</f>
        <v>1.9683140377767401</v>
      </c>
      <c r="E539">
        <f>before!E539</f>
        <v>1.9683140377767401</v>
      </c>
      <c r="F539">
        <f>before!F539</f>
        <v>1.94385973888509</v>
      </c>
      <c r="G539">
        <f>before!G539</f>
        <v>1.9599122211286</v>
      </c>
      <c r="H539">
        <f>before!H539</f>
        <v>1.9419343161274401</v>
      </c>
      <c r="I539">
        <f>before!I539</f>
        <v>1.9427611754439</v>
      </c>
      <c r="J539">
        <f>before!J539</f>
        <v>1.9633825443747399</v>
      </c>
      <c r="K539">
        <f>before!K539</f>
        <v>1.96201074290188</v>
      </c>
      <c r="L539">
        <f>before!L539</f>
        <v>1.96118688376466</v>
      </c>
      <c r="M539">
        <f>before!M539</f>
        <v>1.9655165211223999</v>
      </c>
      <c r="N539">
        <f>before!N539</f>
        <v>1.97394127074885</v>
      </c>
      <c r="O539">
        <f>before!O539</f>
        <v>1.9665481939884</v>
      </c>
      <c r="P539">
        <f>before!P539</f>
        <v>1.9617383791370899</v>
      </c>
      <c r="Q539">
        <f>before!Q539</f>
        <v>1.96513092006222</v>
      </c>
      <c r="R539">
        <f>before!R539</f>
        <v>1.95319793094278</v>
      </c>
      <c r="S539">
        <f>before!S539</f>
        <v>1.95599510526752</v>
      </c>
      <c r="T539">
        <f>before!T539</f>
        <v>1.9612886295397201</v>
      </c>
      <c r="U539">
        <f>before!U539</f>
        <v>1.9608563403303301</v>
      </c>
    </row>
    <row r="540" spans="1:21" x14ac:dyDescent="0.2">
      <c r="A540" t="str">
        <f>before!A540</f>
        <v>wavelet-HLH</v>
      </c>
      <c r="B540" t="str">
        <f>before!B540</f>
        <v>glcm</v>
      </c>
      <c r="C540" t="str">
        <f>before!C540</f>
        <v>MCC</v>
      </c>
      <c r="D540">
        <f>before!D540</f>
        <v>0.17343902470150399</v>
      </c>
      <c r="E540">
        <f>before!E540</f>
        <v>0.17343902470150399</v>
      </c>
      <c r="F540">
        <f>before!F540</f>
        <v>0.24833569227361399</v>
      </c>
      <c r="G540">
        <f>before!G540</f>
        <v>0.20537811897817601</v>
      </c>
      <c r="H540">
        <f>before!H540</f>
        <v>0.26153715789528498</v>
      </c>
      <c r="I540">
        <f>before!I540</f>
        <v>0.246177435160158</v>
      </c>
      <c r="J540">
        <f>before!J540</f>
        <v>0.19733537358259201</v>
      </c>
      <c r="K540">
        <f>before!K540</f>
        <v>0.19930134994687301</v>
      </c>
      <c r="L540">
        <f>before!L540</f>
        <v>0.18473696899300299</v>
      </c>
      <c r="M540">
        <f>before!M540</f>
        <v>0.15890859910230301</v>
      </c>
      <c r="N540">
        <f>before!N540</f>
        <v>0.15786247086296301</v>
      </c>
      <c r="O540">
        <f>before!O540</f>
        <v>0.18047265033638599</v>
      </c>
      <c r="P540">
        <f>before!P540</f>
        <v>0.11970092719241</v>
      </c>
      <c r="Q540">
        <f>before!Q540</f>
        <v>0.176094286727217</v>
      </c>
      <c r="R540">
        <f>before!R540</f>
        <v>0.22333797613487899</v>
      </c>
      <c r="S540">
        <f>before!S540</f>
        <v>0.21806740894236101</v>
      </c>
      <c r="T540">
        <f>before!T540</f>
        <v>0.20115856397075599</v>
      </c>
      <c r="U540">
        <f>before!U540</f>
        <v>0.19980800605589499</v>
      </c>
    </row>
    <row r="541" spans="1:21" x14ac:dyDescent="0.2">
      <c r="A541" t="str">
        <f>before!A541</f>
        <v>wavelet-HLH</v>
      </c>
      <c r="B541" t="str">
        <f>before!B541</f>
        <v>glcm</v>
      </c>
      <c r="C541" t="str">
        <f>before!C541</f>
        <v>MaximumProbability</v>
      </c>
      <c r="D541">
        <f>before!D541</f>
        <v>0.29778740778697399</v>
      </c>
      <c r="E541">
        <f>before!E541</f>
        <v>0.29778740778697399</v>
      </c>
      <c r="F541">
        <f>before!F541</f>
        <v>0.31734481497568601</v>
      </c>
      <c r="G541">
        <f>before!G541</f>
        <v>0.30449163904669801</v>
      </c>
      <c r="H541">
        <f>before!H541</f>
        <v>0.31760605636104899</v>
      </c>
      <c r="I541">
        <f>before!I541</f>
        <v>0.31818736793382002</v>
      </c>
      <c r="J541">
        <f>before!J541</f>
        <v>0.30133178316956799</v>
      </c>
      <c r="K541">
        <f>before!K541</f>
        <v>0.30043144046548897</v>
      </c>
      <c r="L541">
        <f>before!L541</f>
        <v>0.305817763044817</v>
      </c>
      <c r="M541">
        <f>before!M541</f>
        <v>0.30323300101692102</v>
      </c>
      <c r="N541">
        <f>before!N541</f>
        <v>0.29072107739912101</v>
      </c>
      <c r="O541">
        <f>before!O541</f>
        <v>0.29601827948607601</v>
      </c>
      <c r="P541">
        <f>before!P541</f>
        <v>0.318839839907675</v>
      </c>
      <c r="Q541">
        <f>before!Q541</f>
        <v>0.29801624509533498</v>
      </c>
      <c r="R541">
        <f>before!R541</f>
        <v>0.30838283051890297</v>
      </c>
      <c r="S541">
        <f>before!S541</f>
        <v>0.30693053997077402</v>
      </c>
      <c r="T541">
        <f>before!T541</f>
        <v>0.30134399763439601</v>
      </c>
      <c r="U541">
        <f>before!U541</f>
        <v>0.30228929307521701</v>
      </c>
    </row>
    <row r="542" spans="1:21" x14ac:dyDescent="0.2">
      <c r="A542" t="str">
        <f>before!A542</f>
        <v>wavelet-HLH</v>
      </c>
      <c r="B542" t="str">
        <f>before!B542</f>
        <v>glcm</v>
      </c>
      <c r="C542" t="str">
        <f>before!C542</f>
        <v>SumAverage</v>
      </c>
      <c r="D542">
        <f>before!D542</f>
        <v>3.03046258148601</v>
      </c>
      <c r="E542">
        <f>before!E542</f>
        <v>3.03046258148601</v>
      </c>
      <c r="F542">
        <f>before!F542</f>
        <v>2.9561836617774802</v>
      </c>
      <c r="G542">
        <f>before!G542</f>
        <v>2.9754901081196499</v>
      </c>
      <c r="H542">
        <f>before!H542</f>
        <v>3.0165164770827499</v>
      </c>
      <c r="I542">
        <f>before!I542</f>
        <v>3.05591123450353</v>
      </c>
      <c r="J542">
        <f>before!J542</f>
        <v>2.9814002989866402</v>
      </c>
      <c r="K542">
        <f>before!K542</f>
        <v>2.9942652832564001</v>
      </c>
      <c r="L542">
        <f>before!L542</f>
        <v>3.0640194057879002</v>
      </c>
      <c r="M542">
        <f>before!M542</f>
        <v>3.0718785356104101</v>
      </c>
      <c r="N542">
        <f>before!N542</f>
        <v>3.0090401543079501</v>
      </c>
      <c r="O542">
        <f>before!O542</f>
        <v>3.0021693481051499</v>
      </c>
      <c r="P542">
        <f>before!P542</f>
        <v>3.09750097977494</v>
      </c>
      <c r="Q542">
        <f>before!Q542</f>
        <v>3.0329554298348498</v>
      </c>
      <c r="R542">
        <f>before!R542</f>
        <v>3.0230964916731198</v>
      </c>
      <c r="S542">
        <f>before!S542</f>
        <v>3.0214190967176102</v>
      </c>
      <c r="T542">
        <f>before!T542</f>
        <v>3.0071908948375201</v>
      </c>
      <c r="U542">
        <f>before!U542</f>
        <v>3.0199394218177802</v>
      </c>
    </row>
    <row r="543" spans="1:21" x14ac:dyDescent="0.2">
      <c r="A543" t="str">
        <f>before!A543</f>
        <v>wavelet-HLH</v>
      </c>
      <c r="B543" t="str">
        <f>before!B543</f>
        <v>glcm</v>
      </c>
      <c r="C543" t="str">
        <f>before!C543</f>
        <v>SumEntropy</v>
      </c>
      <c r="D543">
        <f>before!D543</f>
        <v>1.45134167258929</v>
      </c>
      <c r="E543">
        <f>before!E543</f>
        <v>1.45134167258929</v>
      </c>
      <c r="F543">
        <f>before!F543</f>
        <v>1.4093483433644101</v>
      </c>
      <c r="G543">
        <f>before!G543</f>
        <v>1.4348113053149301</v>
      </c>
      <c r="H543">
        <f>before!H543</f>
        <v>1.3926009768214</v>
      </c>
      <c r="I543">
        <f>before!I543</f>
        <v>1.3964765296663499</v>
      </c>
      <c r="J543">
        <f>before!J543</f>
        <v>1.44507858394693</v>
      </c>
      <c r="K543">
        <f>before!K543</f>
        <v>1.4376791159012301</v>
      </c>
      <c r="L543">
        <f>before!L543</f>
        <v>1.4432757126076301</v>
      </c>
      <c r="M543">
        <f>before!M543</f>
        <v>1.46473813388729</v>
      </c>
      <c r="N543">
        <f>before!N543</f>
        <v>1.46619883676542</v>
      </c>
      <c r="O543">
        <f>before!O543</f>
        <v>1.45259701117854</v>
      </c>
      <c r="P543">
        <f>before!P543</f>
        <v>1.5019170791775001</v>
      </c>
      <c r="Q543">
        <f>before!Q543</f>
        <v>1.4654051438253199</v>
      </c>
      <c r="R543">
        <f>before!R543</f>
        <v>1.43303669970545</v>
      </c>
      <c r="S543">
        <f>before!S543</f>
        <v>1.4325803839790601</v>
      </c>
      <c r="T543">
        <f>before!T543</f>
        <v>1.4434092122789901</v>
      </c>
      <c r="U543">
        <f>before!U543</f>
        <v>1.4449028427695501</v>
      </c>
    </row>
    <row r="544" spans="1:21" x14ac:dyDescent="0.2">
      <c r="A544" t="str">
        <f>before!A544</f>
        <v>wavelet-HLH</v>
      </c>
      <c r="B544" t="str">
        <f>before!B544</f>
        <v>glcm</v>
      </c>
      <c r="C544" t="str">
        <f>before!C544</f>
        <v>SumSquares</v>
      </c>
      <c r="D544">
        <f>before!D544</f>
        <v>0.249767907228755</v>
      </c>
      <c r="E544">
        <f>before!E544</f>
        <v>0.249767907228755</v>
      </c>
      <c r="F544">
        <f>before!F544</f>
        <v>0.24951957959100701</v>
      </c>
      <c r="G544">
        <f>before!G544</f>
        <v>0.24984955827585101</v>
      </c>
      <c r="H544">
        <f>before!H544</f>
        <v>0.249931423677028</v>
      </c>
      <c r="I544">
        <f>before!I544</f>
        <v>0.24921819170402601</v>
      </c>
      <c r="J544">
        <f>before!J544</f>
        <v>0.249913071378318</v>
      </c>
      <c r="K544">
        <f>before!K544</f>
        <v>0.24999166039335899</v>
      </c>
      <c r="L544">
        <f>before!L544</f>
        <v>0.248974736593368</v>
      </c>
      <c r="M544">
        <f>before!M544</f>
        <v>0.248708263835618</v>
      </c>
      <c r="N544">
        <f>before!N544</f>
        <v>0.24997941083489</v>
      </c>
      <c r="O544">
        <f>before!O544</f>
        <v>0.24999651450142199</v>
      </c>
      <c r="P544">
        <f>before!P544</f>
        <v>0.24762181678067799</v>
      </c>
      <c r="Q544">
        <f>before!Q544</f>
        <v>0.24972845539625799</v>
      </c>
      <c r="R544">
        <f>before!R544</f>
        <v>0.24986616708506201</v>
      </c>
      <c r="S544">
        <f>before!S544</f>
        <v>0.24988494193158201</v>
      </c>
      <c r="T544">
        <f>before!T544</f>
        <v>0.24998675270704701</v>
      </c>
      <c r="U544">
        <f>before!U544</f>
        <v>0.249900470907612</v>
      </c>
    </row>
    <row r="545" spans="1:21" x14ac:dyDescent="0.2">
      <c r="A545" t="str">
        <f>before!A545</f>
        <v>wavelet-HLH</v>
      </c>
      <c r="B545" t="str">
        <f>before!B545</f>
        <v>gldm</v>
      </c>
      <c r="C545" t="str">
        <f>before!C545</f>
        <v>DependenceEntropy</v>
      </c>
      <c r="D545">
        <f>before!D545</f>
        <v>3.5403521882735598</v>
      </c>
      <c r="E545">
        <f>before!E545</f>
        <v>3.5403521882735598</v>
      </c>
      <c r="F545">
        <f>before!F545</f>
        <v>3.48810390743356</v>
      </c>
      <c r="G545">
        <f>before!G545</f>
        <v>3.4944528227601501</v>
      </c>
      <c r="H545">
        <f>before!H545</f>
        <v>3.4186103986719201</v>
      </c>
      <c r="I545">
        <f>before!I545</f>
        <v>3.4360963577787098</v>
      </c>
      <c r="J545">
        <f>before!J545</f>
        <v>3.5339159944087499</v>
      </c>
      <c r="K545">
        <f>before!K545</f>
        <v>3.5096186569174899</v>
      </c>
      <c r="L545">
        <f>before!L545</f>
        <v>3.5014273871558101</v>
      </c>
      <c r="M545">
        <f>before!M545</f>
        <v>3.5859140074151701</v>
      </c>
      <c r="N545">
        <f>before!N545</f>
        <v>3.5201538915499699</v>
      </c>
      <c r="O545">
        <f>before!O545</f>
        <v>3.5126351600550199</v>
      </c>
      <c r="P545">
        <f>before!P545</f>
        <v>3.6746542031401699</v>
      </c>
      <c r="Q545">
        <f>before!Q545</f>
        <v>3.5912507021698099</v>
      </c>
      <c r="R545">
        <f>before!R545</f>
        <v>3.5198530181388601</v>
      </c>
      <c r="S545">
        <f>before!S545</f>
        <v>3.4923863892489901</v>
      </c>
      <c r="T545">
        <f>before!T545</f>
        <v>3.5155622014316799</v>
      </c>
      <c r="U545">
        <f>before!U545</f>
        <v>3.5326204446963998</v>
      </c>
    </row>
    <row r="546" spans="1:21" x14ac:dyDescent="0.2">
      <c r="A546" t="str">
        <f>before!A546</f>
        <v>wavelet-HLH</v>
      </c>
      <c r="B546" t="str">
        <f>before!B546</f>
        <v>gldm</v>
      </c>
      <c r="C546" t="str">
        <f>before!C546</f>
        <v>DependenceNonUniformity</v>
      </c>
      <c r="D546">
        <f>before!D546</f>
        <v>2497.8721768380501</v>
      </c>
      <c r="E546">
        <f>before!E546</f>
        <v>2497.8721768380501</v>
      </c>
      <c r="F546">
        <f>before!F546</f>
        <v>1950.0439822001399</v>
      </c>
      <c r="G546">
        <f>before!G546</f>
        <v>2577.9891577624098</v>
      </c>
      <c r="H546">
        <f>before!H546</f>
        <v>1813.8118952088701</v>
      </c>
      <c r="I546">
        <f>before!I546</f>
        <v>2025.4917931248001</v>
      </c>
      <c r="J546">
        <f>before!J546</f>
        <v>1717.41250723798</v>
      </c>
      <c r="K546">
        <f>before!K546</f>
        <v>1609.6157292185101</v>
      </c>
      <c r="L546">
        <f>before!L546</f>
        <v>1294.5152457996201</v>
      </c>
      <c r="M546">
        <f>before!M546</f>
        <v>1307.8915977361701</v>
      </c>
      <c r="N546">
        <f>before!N546</f>
        <v>1969.6755982818499</v>
      </c>
      <c r="O546">
        <f>before!O546</f>
        <v>1935.44621014113</v>
      </c>
      <c r="P546">
        <f>before!P546</f>
        <v>1380.0604628016899</v>
      </c>
      <c r="Q546">
        <f>before!Q546</f>
        <v>1558.7898428053199</v>
      </c>
      <c r="R546">
        <f>before!R546</f>
        <v>2199.6786037257998</v>
      </c>
      <c r="S546">
        <f>before!S546</f>
        <v>1850.3569614662599</v>
      </c>
      <c r="T546">
        <f>before!T546</f>
        <v>1409.0425170067999</v>
      </c>
      <c r="U546">
        <f>before!U546</f>
        <v>1409.4965093549199</v>
      </c>
    </row>
    <row r="547" spans="1:21" x14ac:dyDescent="0.2">
      <c r="A547" t="str">
        <f>before!A547</f>
        <v>wavelet-HLH</v>
      </c>
      <c r="B547" t="str">
        <f>before!B547</f>
        <v>gldm</v>
      </c>
      <c r="C547" t="str">
        <f>before!C547</f>
        <v>DependenceNonUniformityNormalized</v>
      </c>
      <c r="D547">
        <f>before!D547</f>
        <v>0.20005383444161901</v>
      </c>
      <c r="E547">
        <f>before!E547</f>
        <v>0.20005383444161901</v>
      </c>
      <c r="F547">
        <f>before!F547</f>
        <v>0.201805234626942</v>
      </c>
      <c r="G547">
        <f>before!G547</f>
        <v>0.20254471698321899</v>
      </c>
      <c r="H547">
        <f>before!H547</f>
        <v>0.21404435865103499</v>
      </c>
      <c r="I547">
        <f>before!I547</f>
        <v>0.209093815745308</v>
      </c>
      <c r="J547">
        <f>before!J547</f>
        <v>0.19888969394765299</v>
      </c>
      <c r="K547">
        <f>before!K547</f>
        <v>0.20030061339204999</v>
      </c>
      <c r="L547">
        <f>before!L547</f>
        <v>0.20138693929676801</v>
      </c>
      <c r="M547">
        <f>before!M547</f>
        <v>0.18979706831173601</v>
      </c>
      <c r="N547">
        <f>before!N547</f>
        <v>0.201439517107982</v>
      </c>
      <c r="O547">
        <f>before!O547</f>
        <v>0.20234670257617701</v>
      </c>
      <c r="P547">
        <f>before!P547</f>
        <v>0.171692020751641</v>
      </c>
      <c r="Q547">
        <f>before!Q547</f>
        <v>0.18848728449882901</v>
      </c>
      <c r="R547">
        <f>before!R547</f>
        <v>0.19892192111826801</v>
      </c>
      <c r="S547">
        <f>before!S547</f>
        <v>0.20430130964627</v>
      </c>
      <c r="T547">
        <f>before!T547</f>
        <v>0.19969423426967101</v>
      </c>
      <c r="U547">
        <f>before!U547</f>
        <v>0.196802081730651</v>
      </c>
    </row>
    <row r="548" spans="1:21" x14ac:dyDescent="0.2">
      <c r="A548" t="str">
        <f>before!A548</f>
        <v>wavelet-HLH</v>
      </c>
      <c r="B548" t="str">
        <f>before!B548</f>
        <v>gldm</v>
      </c>
      <c r="C548" t="str">
        <f>before!C548</f>
        <v>DependenceVariance</v>
      </c>
      <c r="D548">
        <f>before!D548</f>
        <v>2.1427245415393799</v>
      </c>
      <c r="E548">
        <f>before!E548</f>
        <v>2.1427245415393799</v>
      </c>
      <c r="F548">
        <f>before!F548</f>
        <v>1.95939962410561</v>
      </c>
      <c r="G548">
        <f>before!G548</f>
        <v>1.9329298090571501</v>
      </c>
      <c r="H548">
        <f>before!H548</f>
        <v>1.7620636815529001</v>
      </c>
      <c r="I548">
        <f>before!I548</f>
        <v>1.8471819866433801</v>
      </c>
      <c r="J548">
        <f>before!J548</f>
        <v>2.04270679011</v>
      </c>
      <c r="K548">
        <f>before!K548</f>
        <v>1.9771667739076499</v>
      </c>
      <c r="L548">
        <f>before!L548</f>
        <v>2.0688065863062501</v>
      </c>
      <c r="M548">
        <f>before!M548</f>
        <v>2.3741352087370902</v>
      </c>
      <c r="N548">
        <f>before!N548</f>
        <v>2.0516220579583</v>
      </c>
      <c r="O548">
        <f>before!O548</f>
        <v>1.97504388085045</v>
      </c>
      <c r="P548">
        <f>before!P548</f>
        <v>2.76887286013481</v>
      </c>
      <c r="Q548">
        <f>before!Q548</f>
        <v>2.2389301228636298</v>
      </c>
      <c r="R548">
        <f>before!R548</f>
        <v>2.0216296185511702</v>
      </c>
      <c r="S548">
        <f>before!S548</f>
        <v>1.9324192764461301</v>
      </c>
      <c r="T548">
        <f>before!T548</f>
        <v>1.9720100388984001</v>
      </c>
      <c r="U548">
        <f>before!U548</f>
        <v>2.0213970986686101</v>
      </c>
    </row>
    <row r="549" spans="1:21" x14ac:dyDescent="0.2">
      <c r="A549" t="str">
        <f>before!A549</f>
        <v>wavelet-HLH</v>
      </c>
      <c r="B549" t="str">
        <f>before!B549</f>
        <v>gldm</v>
      </c>
      <c r="C549" t="str">
        <f>before!C549</f>
        <v>GrayLevelNonUniformity</v>
      </c>
      <c r="D549">
        <f>before!D549</f>
        <v>6248.6013134710802</v>
      </c>
      <c r="E549">
        <f>before!E549</f>
        <v>6248.6013134710802</v>
      </c>
      <c r="F549">
        <f>before!F549</f>
        <v>4840.8462175307805</v>
      </c>
      <c r="G549">
        <f>before!G549</f>
        <v>6367.7751414204904</v>
      </c>
      <c r="H549">
        <f>before!H549</f>
        <v>4238.5869719140901</v>
      </c>
      <c r="I549">
        <f>before!I549</f>
        <v>4859.8605347372704</v>
      </c>
      <c r="J549">
        <f>before!J549</f>
        <v>4318.6187608569699</v>
      </c>
      <c r="K549">
        <f>before!K549</f>
        <v>4018.0898456943701</v>
      </c>
      <c r="L549">
        <f>before!L549</f>
        <v>3225.5896079651502</v>
      </c>
      <c r="M549">
        <f>before!M549</f>
        <v>3464.0042083877502</v>
      </c>
      <c r="N549">
        <f>before!N549</f>
        <v>4889.5530783391196</v>
      </c>
      <c r="O549">
        <f>before!O549</f>
        <v>4782.9140616832201</v>
      </c>
      <c r="P549">
        <f>before!P549</f>
        <v>4053.2475740233799</v>
      </c>
      <c r="Q549">
        <f>before!Q549</f>
        <v>4139.9453446191001</v>
      </c>
      <c r="R549">
        <f>before!R549</f>
        <v>5531.6044492674901</v>
      </c>
      <c r="S549">
        <f>before!S549</f>
        <v>4530.5139670972703</v>
      </c>
      <c r="T549">
        <f>before!T549</f>
        <v>3528.3276643990898</v>
      </c>
      <c r="U549">
        <f>before!U549</f>
        <v>3582.1798380340601</v>
      </c>
    </row>
    <row r="550" spans="1:21" x14ac:dyDescent="0.2">
      <c r="A550" t="str">
        <f>before!A550</f>
        <v>wavelet-HLH</v>
      </c>
      <c r="B550" t="str">
        <f>before!B550</f>
        <v>gldm</v>
      </c>
      <c r="C550" t="str">
        <f>before!C550</f>
        <v>GrayLevelVariance</v>
      </c>
      <c r="D550">
        <f>before!D550</f>
        <v>0.249775696240946</v>
      </c>
      <c r="E550">
        <f>before!E550</f>
        <v>0.249775696240946</v>
      </c>
      <c r="F550">
        <f>before!F550</f>
        <v>0.24951639151760299</v>
      </c>
      <c r="G550">
        <f>before!G550</f>
        <v>0.24985169934708901</v>
      </c>
      <c r="H550">
        <f>before!H550</f>
        <v>0.249906362289704</v>
      </c>
      <c r="I550">
        <f>before!I550</f>
        <v>0.249155541718938</v>
      </c>
      <c r="J550">
        <f>before!J550</f>
        <v>0.24993521940608099</v>
      </c>
      <c r="K550">
        <f>before!K550</f>
        <v>0.24999440980000101</v>
      </c>
      <c r="L550">
        <f>before!L550</f>
        <v>0.24909850591434701</v>
      </c>
      <c r="M550">
        <f>before!M550</f>
        <v>0.248657364069964</v>
      </c>
      <c r="N550">
        <f>before!N550</f>
        <v>0.24997171822769801</v>
      </c>
      <c r="O550">
        <f>before!O550</f>
        <v>0.249978355374635</v>
      </c>
      <c r="P550">
        <f>before!P550</f>
        <v>0.24786964580595899</v>
      </c>
      <c r="Q550">
        <f>before!Q550</f>
        <v>0.24970100697587</v>
      </c>
      <c r="R550">
        <f>before!R550</f>
        <v>0.24988223687522601</v>
      </c>
      <c r="S550">
        <f>before!S550</f>
        <v>0.249888817097423</v>
      </c>
      <c r="T550">
        <f>before!T550</f>
        <v>0.249976781150857</v>
      </c>
      <c r="U550">
        <f>before!U550</f>
        <v>0.24991763208363099</v>
      </c>
    </row>
    <row r="551" spans="1:21" x14ac:dyDescent="0.2">
      <c r="A551" t="str">
        <f>before!A551</f>
        <v>wavelet-HLH</v>
      </c>
      <c r="B551" t="str">
        <f>before!B551</f>
        <v>gldm</v>
      </c>
      <c r="C551" t="str">
        <f>before!C551</f>
        <v>HighGrayLevelEmphasis</v>
      </c>
      <c r="D551">
        <f>before!D551</f>
        <v>2.5449303219605901</v>
      </c>
      <c r="E551">
        <f>before!E551</f>
        <v>2.5449303219605901</v>
      </c>
      <c r="F551">
        <f>before!F551</f>
        <v>2.4340266997826698</v>
      </c>
      <c r="G551">
        <f>before!G551</f>
        <v>2.4634663733500899</v>
      </c>
      <c r="H551">
        <f>before!H551</f>
        <v>2.52902997403823</v>
      </c>
      <c r="I551">
        <f>before!I551</f>
        <v>2.5871786930938301</v>
      </c>
      <c r="J551">
        <f>before!J551</f>
        <v>2.4758540822235</v>
      </c>
      <c r="K551">
        <f>before!K551</f>
        <v>2.4929069188651001</v>
      </c>
      <c r="L551">
        <f>before!L551</f>
        <v>2.5900746733042901</v>
      </c>
      <c r="M551">
        <f>before!M551</f>
        <v>2.60992599042229</v>
      </c>
      <c r="N551">
        <f>before!N551</f>
        <v>2.5159541828594798</v>
      </c>
      <c r="O551">
        <f>before!O551</f>
        <v>2.5139571353894401</v>
      </c>
      <c r="P551">
        <f>before!P551</f>
        <v>2.63846728041801</v>
      </c>
      <c r="Q551">
        <f>before!Q551</f>
        <v>2.5518742442563398</v>
      </c>
      <c r="R551">
        <f>before!R551</f>
        <v>2.5325556158437301</v>
      </c>
      <c r="S551">
        <f>before!S551</f>
        <v>2.53163299105664</v>
      </c>
      <c r="T551">
        <f>before!T551</f>
        <v>2.5144557823129201</v>
      </c>
      <c r="U551">
        <f>before!U551</f>
        <v>2.5272270315554302</v>
      </c>
    </row>
    <row r="552" spans="1:21" x14ac:dyDescent="0.2">
      <c r="A552" t="str">
        <f>before!A552</f>
        <v>wavelet-HLH</v>
      </c>
      <c r="B552" t="str">
        <f>before!B552</f>
        <v>gldm</v>
      </c>
      <c r="C552" t="str">
        <f>before!C552</f>
        <v>LargeDependenceEmphasis</v>
      </c>
      <c r="D552">
        <f>before!D552</f>
        <v>25.248278071440001</v>
      </c>
      <c r="E552">
        <f>before!E552</f>
        <v>25.248278071440001</v>
      </c>
      <c r="F552">
        <f>before!F552</f>
        <v>23.6281693055986</v>
      </c>
      <c r="G552">
        <f>before!G552</f>
        <v>24.404462602136999</v>
      </c>
      <c r="H552">
        <f>before!H552</f>
        <v>22.414444182204299</v>
      </c>
      <c r="I552">
        <f>before!I552</f>
        <v>22.665531124187002</v>
      </c>
      <c r="J552">
        <f>before!J552</f>
        <v>24.959467284308001</v>
      </c>
      <c r="K552">
        <f>before!K552</f>
        <v>24.448730711796902</v>
      </c>
      <c r="L552">
        <f>before!L552</f>
        <v>24.956129433727401</v>
      </c>
      <c r="M552">
        <f>before!M552</f>
        <v>26.5652300101581</v>
      </c>
      <c r="N552">
        <f>before!N552</f>
        <v>25.831458375945999</v>
      </c>
      <c r="O552">
        <f>before!O552</f>
        <v>25.273706220595901</v>
      </c>
      <c r="P552">
        <f>before!P552</f>
        <v>30.2824085593431</v>
      </c>
      <c r="Q552">
        <f>before!Q552</f>
        <v>26.5830713422007</v>
      </c>
      <c r="R552">
        <f>before!R552</f>
        <v>24.855127509495301</v>
      </c>
      <c r="S552">
        <f>before!S552</f>
        <v>24.4574362371646</v>
      </c>
      <c r="T552">
        <f>before!T552</f>
        <v>24.845238095237999</v>
      </c>
      <c r="U552">
        <f>before!U552</f>
        <v>25.040491482825999</v>
      </c>
    </row>
    <row r="553" spans="1:21" x14ac:dyDescent="0.2">
      <c r="A553" t="str">
        <f>before!A553</f>
        <v>wavelet-HLH</v>
      </c>
      <c r="B553" t="str">
        <f>before!B553</f>
        <v>gldm</v>
      </c>
      <c r="C553" t="str">
        <f>before!C553</f>
        <v>LargeDependenceHighGrayLevelEmphasis</v>
      </c>
      <c r="D553">
        <f>before!D553</f>
        <v>66.343905173794596</v>
      </c>
      <c r="E553">
        <f>before!E553</f>
        <v>66.343905173794596</v>
      </c>
      <c r="F553">
        <f>before!F553</f>
        <v>54.816309634688999</v>
      </c>
      <c r="G553">
        <f>before!G553</f>
        <v>58.513434946574399</v>
      </c>
      <c r="H553">
        <f>before!H553</f>
        <v>57.427071040830697</v>
      </c>
      <c r="I553">
        <f>before!I553</f>
        <v>61.881697119851303</v>
      </c>
      <c r="J553">
        <f>before!J553</f>
        <v>60.335495078170197</v>
      </c>
      <c r="K553">
        <f>before!K553</f>
        <v>60.615604778496703</v>
      </c>
      <c r="L553">
        <f>before!L553</f>
        <v>69.109054138145595</v>
      </c>
      <c r="M553">
        <f>before!M553</f>
        <v>74.026266144246094</v>
      </c>
      <c r="N553">
        <f>before!N553</f>
        <v>65.755880548169301</v>
      </c>
      <c r="O553">
        <f>before!O553</f>
        <v>63.2756926293779</v>
      </c>
      <c r="P553">
        <f>before!P553</f>
        <v>86.550136849962598</v>
      </c>
      <c r="Q553">
        <f>before!Q553</f>
        <v>69.891172914147504</v>
      </c>
      <c r="R553">
        <f>before!R553</f>
        <v>64.462018448182306</v>
      </c>
      <c r="S553">
        <f>before!S553</f>
        <v>63.177542232527301</v>
      </c>
      <c r="T553">
        <f>before!T553</f>
        <v>62.655612244897902</v>
      </c>
      <c r="U553">
        <f>before!U553</f>
        <v>64.576654565763704</v>
      </c>
    </row>
    <row r="554" spans="1:21" x14ac:dyDescent="0.2">
      <c r="A554" t="str">
        <f>before!A554</f>
        <v>wavelet-HLH</v>
      </c>
      <c r="B554" t="str">
        <f>before!B554</f>
        <v>gldm</v>
      </c>
      <c r="C554" t="str">
        <f>before!C554</f>
        <v>LargeDependenceLowGrayLevelEmphasis</v>
      </c>
      <c r="D554">
        <f>before!D554</f>
        <v>14.9743712958513</v>
      </c>
      <c r="E554">
        <f>before!E554</f>
        <v>14.9743712958513</v>
      </c>
      <c r="F554">
        <f>before!F554</f>
        <v>15.831134223326</v>
      </c>
      <c r="G554">
        <f>before!G554</f>
        <v>15.8772195160276</v>
      </c>
      <c r="H554">
        <f>before!H554</f>
        <v>13.6612874675477</v>
      </c>
      <c r="I554">
        <f>before!I554</f>
        <v>12.861489625270901</v>
      </c>
      <c r="J554">
        <f>before!J554</f>
        <v>16.115460335842499</v>
      </c>
      <c r="K554">
        <f>before!K554</f>
        <v>15.407012195121901</v>
      </c>
      <c r="L554">
        <f>before!L554</f>
        <v>13.9178982576229</v>
      </c>
      <c r="M554">
        <f>before!M554</f>
        <v>14.6999709766361</v>
      </c>
      <c r="N554">
        <f>before!N554</f>
        <v>15.850352832890101</v>
      </c>
      <c r="O554">
        <f>before!O554</f>
        <v>15.773209618400401</v>
      </c>
      <c r="P554">
        <f>before!P554</f>
        <v>16.2154764866882</v>
      </c>
      <c r="Q554">
        <f>before!Q554</f>
        <v>15.756045949214</v>
      </c>
      <c r="R554">
        <f>before!R554</f>
        <v>14.9534047748236</v>
      </c>
      <c r="S554">
        <f>before!S554</f>
        <v>14.7774097383239</v>
      </c>
      <c r="T554">
        <f>before!T554</f>
        <v>15.3926445578231</v>
      </c>
      <c r="U554">
        <f>before!U554</f>
        <v>15.1564507120915</v>
      </c>
    </row>
    <row r="555" spans="1:21" x14ac:dyDescent="0.2">
      <c r="A555" t="str">
        <f>before!A555</f>
        <v>wavelet-HLH</v>
      </c>
      <c r="B555" t="str">
        <f>before!B555</f>
        <v>gldm</v>
      </c>
      <c r="C555" t="str">
        <f>before!C555</f>
        <v>LowGrayLevelEmphasis</v>
      </c>
      <c r="D555">
        <f>before!D555</f>
        <v>0.61376741950985103</v>
      </c>
      <c r="E555">
        <f>before!E555</f>
        <v>0.61376741950985103</v>
      </c>
      <c r="F555">
        <f>before!F555</f>
        <v>0.64149332505433099</v>
      </c>
      <c r="G555">
        <f>before!G555</f>
        <v>0.63413340666247597</v>
      </c>
      <c r="H555">
        <f>before!H555</f>
        <v>0.61774250649044105</v>
      </c>
      <c r="I555">
        <f>before!I555</f>
        <v>0.60320532672654004</v>
      </c>
      <c r="J555">
        <f>before!J555</f>
        <v>0.631036479444122</v>
      </c>
      <c r="K555">
        <f>before!K555</f>
        <v>0.62677327028372298</v>
      </c>
      <c r="L555">
        <f>before!L555</f>
        <v>0.60248133167392603</v>
      </c>
      <c r="M555">
        <f>before!M555</f>
        <v>0.59751850239442705</v>
      </c>
      <c r="N555">
        <f>before!N555</f>
        <v>0.62101145428512905</v>
      </c>
      <c r="O555">
        <f>before!O555</f>
        <v>0.62151071615263898</v>
      </c>
      <c r="P555">
        <f>before!P555</f>
        <v>0.59038317989549605</v>
      </c>
      <c r="Q555">
        <f>before!Q555</f>
        <v>0.61203143893591205</v>
      </c>
      <c r="R555">
        <f>before!R555</f>
        <v>0.61686109603906603</v>
      </c>
      <c r="S555">
        <f>before!S555</f>
        <v>0.61709175223583901</v>
      </c>
      <c r="T555">
        <f>before!T555</f>
        <v>0.62138605442176797</v>
      </c>
      <c r="U555">
        <f>before!U555</f>
        <v>0.61819324211114202</v>
      </c>
    </row>
    <row r="556" spans="1:21" x14ac:dyDescent="0.2">
      <c r="A556" t="str">
        <f>before!A556</f>
        <v>wavelet-HLH</v>
      </c>
      <c r="B556" t="str">
        <f>before!B556</f>
        <v>gldm</v>
      </c>
      <c r="C556" t="str">
        <f>before!C556</f>
        <v>SmallDependenceEmphasis</v>
      </c>
      <c r="D556">
        <f>before!D556</f>
        <v>6.0421990492793599E-2</v>
      </c>
      <c r="E556">
        <f>before!E556</f>
        <v>6.0421990492793599E-2</v>
      </c>
      <c r="F556">
        <f>before!F556</f>
        <v>6.3886646105005995E-2</v>
      </c>
      <c r="G556">
        <f>before!G556</f>
        <v>6.1007040797323102E-2</v>
      </c>
      <c r="H556">
        <f>before!H556</f>
        <v>6.5285283154293494E-2</v>
      </c>
      <c r="I556">
        <f>before!I556</f>
        <v>6.5810233351261502E-2</v>
      </c>
      <c r="J556">
        <f>before!J556</f>
        <v>6.0891674883940497E-2</v>
      </c>
      <c r="K556">
        <f>before!K556</f>
        <v>6.0683599444976803E-2</v>
      </c>
      <c r="L556">
        <f>before!L556</f>
        <v>6.0915628640829202E-2</v>
      </c>
      <c r="M556">
        <f>before!M556</f>
        <v>5.93058515752194E-2</v>
      </c>
      <c r="N556">
        <f>before!N556</f>
        <v>5.7044158393302798E-2</v>
      </c>
      <c r="O556">
        <f>before!O556</f>
        <v>5.9123875794727401E-2</v>
      </c>
      <c r="P556">
        <f>before!P556</f>
        <v>5.40505224153838E-2</v>
      </c>
      <c r="Q556">
        <f>before!Q556</f>
        <v>5.8131886445070197E-2</v>
      </c>
      <c r="R556">
        <f>before!R556</f>
        <v>6.0436685984288301E-2</v>
      </c>
      <c r="S556">
        <f>before!S556</f>
        <v>6.1087480763123002E-2</v>
      </c>
      <c r="T556">
        <f>before!T556</f>
        <v>6.0689296885399799E-2</v>
      </c>
      <c r="U556">
        <f>before!U556</f>
        <v>6.0838098670694798E-2</v>
      </c>
    </row>
    <row r="557" spans="1:21" x14ac:dyDescent="0.2">
      <c r="A557" t="str">
        <f>before!A557</f>
        <v>wavelet-HLH</v>
      </c>
      <c r="B557" t="str">
        <f>before!B557</f>
        <v>gldm</v>
      </c>
      <c r="C557" t="str">
        <f>before!C557</f>
        <v>SmallDependenceHighGrayLevelEmphasis</v>
      </c>
      <c r="D557">
        <f>before!D557</f>
        <v>0.14959992855137</v>
      </c>
      <c r="E557">
        <f>before!E557</f>
        <v>0.14959992855137</v>
      </c>
      <c r="F557">
        <f>before!F557</f>
        <v>0.16337515918475801</v>
      </c>
      <c r="G557">
        <f>before!G557</f>
        <v>0.15475362067840201</v>
      </c>
      <c r="H557">
        <f>before!H557</f>
        <v>0.16164210639522</v>
      </c>
      <c r="I557">
        <f>before!I557</f>
        <v>0.15892192937052699</v>
      </c>
      <c r="J557">
        <f>before!J557</f>
        <v>0.15274818169563301</v>
      </c>
      <c r="K557">
        <f>before!K557</f>
        <v>0.15241738671161101</v>
      </c>
      <c r="L557">
        <f>before!L557</f>
        <v>0.146206720285777</v>
      </c>
      <c r="M557">
        <f>before!M557</f>
        <v>0.14446573414028299</v>
      </c>
      <c r="N557">
        <f>before!N557</f>
        <v>0.144478759543369</v>
      </c>
      <c r="O557">
        <f>before!O557</f>
        <v>0.14818530900482299</v>
      </c>
      <c r="P557">
        <f>before!P557</f>
        <v>0.13285296458256801</v>
      </c>
      <c r="Q557">
        <f>before!Q557</f>
        <v>0.14396634396850599</v>
      </c>
      <c r="R557">
        <f>before!R557</f>
        <v>0.150265150098878</v>
      </c>
      <c r="S557">
        <f>before!S557</f>
        <v>0.150005341909765</v>
      </c>
      <c r="T557">
        <f>before!T557</f>
        <v>0.15051084456389999</v>
      </c>
      <c r="U557">
        <f>before!U557</f>
        <v>0.15092692391269699</v>
      </c>
    </row>
    <row r="558" spans="1:21" x14ac:dyDescent="0.2">
      <c r="A558" t="str">
        <f>before!A558</f>
        <v>wavelet-HLH</v>
      </c>
      <c r="B558" t="str">
        <f>before!B558</f>
        <v>gldm</v>
      </c>
      <c r="C558" t="str">
        <f>before!C558</f>
        <v>SmallDependenceLowGrayLevelEmphasis</v>
      </c>
      <c r="D558">
        <f>before!D558</f>
        <v>3.8127505978149297E-2</v>
      </c>
      <c r="E558">
        <f>before!E558</f>
        <v>3.8127505978149297E-2</v>
      </c>
      <c r="F558">
        <f>before!F558</f>
        <v>3.9014517835067999E-2</v>
      </c>
      <c r="G558">
        <f>before!G558</f>
        <v>3.75703958270533E-2</v>
      </c>
      <c r="H558">
        <f>before!H558</f>
        <v>4.1196077344061797E-2</v>
      </c>
      <c r="I558">
        <f>before!I558</f>
        <v>4.2532309346445203E-2</v>
      </c>
      <c r="J558">
        <f>before!J558</f>
        <v>3.79275481810172E-2</v>
      </c>
      <c r="K558">
        <f>before!K558</f>
        <v>3.7750152628317997E-2</v>
      </c>
      <c r="L558">
        <f>before!L558</f>
        <v>3.9592855729592098E-2</v>
      </c>
      <c r="M558">
        <f>before!M558</f>
        <v>3.8015880933953403E-2</v>
      </c>
      <c r="N558">
        <f>before!N558</f>
        <v>3.5185508105786203E-2</v>
      </c>
      <c r="O558">
        <f>before!O558</f>
        <v>3.6858517492203299E-2</v>
      </c>
      <c r="P558">
        <f>before!P558</f>
        <v>3.4349911873587498E-2</v>
      </c>
      <c r="Q558">
        <f>before!Q558</f>
        <v>3.6673272064210997E-2</v>
      </c>
      <c r="R558">
        <f>before!R558</f>
        <v>3.7979569955640703E-2</v>
      </c>
      <c r="S558">
        <f>before!S558</f>
        <v>3.88580154764624E-2</v>
      </c>
      <c r="T558">
        <f>before!T558</f>
        <v>3.8233909965774603E-2</v>
      </c>
      <c r="U558">
        <f>before!U558</f>
        <v>3.8315892360194198E-2</v>
      </c>
    </row>
    <row r="559" spans="1:21" x14ac:dyDescent="0.2">
      <c r="A559" t="str">
        <f>before!A559</f>
        <v>wavelet-HLH</v>
      </c>
      <c r="B559" t="str">
        <f>before!B559</f>
        <v>glrlm</v>
      </c>
      <c r="C559" t="str">
        <f>before!C559</f>
        <v>GrayLevelNonUniformity</v>
      </c>
      <c r="D559">
        <f>before!D559</f>
        <v>3272.2546050062801</v>
      </c>
      <c r="E559">
        <f>before!E559</f>
        <v>3272.2546050062801</v>
      </c>
      <c r="F559">
        <f>before!F559</f>
        <v>2624.1469545889499</v>
      </c>
      <c r="G559">
        <f>before!G559</f>
        <v>3388.51627191542</v>
      </c>
      <c r="H559">
        <f>before!H559</f>
        <v>2359.8279906621401</v>
      </c>
      <c r="I559">
        <f>before!I559</f>
        <v>2686.5946959748699</v>
      </c>
      <c r="J559">
        <f>before!J559</f>
        <v>2273.6713085680999</v>
      </c>
      <c r="K559">
        <f>before!K559</f>
        <v>2139.38314620548</v>
      </c>
      <c r="L559">
        <f>before!L559</f>
        <v>1693.8014004005699</v>
      </c>
      <c r="M559">
        <f>before!M559</f>
        <v>1757.93249871578</v>
      </c>
      <c r="N559">
        <f>before!N559</f>
        <v>2520.0324300181101</v>
      </c>
      <c r="O559">
        <f>before!O559</f>
        <v>2495.2526543754202</v>
      </c>
      <c r="P559">
        <f>before!P559</f>
        <v>1886.3765199038701</v>
      </c>
      <c r="Q559">
        <f>before!Q559</f>
        <v>2101.6659116760302</v>
      </c>
      <c r="R559">
        <f>before!R559</f>
        <v>2917.65267233637</v>
      </c>
      <c r="S559">
        <f>before!S559</f>
        <v>2408.0135202904999</v>
      </c>
      <c r="T559">
        <f>before!T559</f>
        <v>1859.9247827304901</v>
      </c>
      <c r="U559">
        <f>before!U559</f>
        <v>1881.0161608738399</v>
      </c>
    </row>
    <row r="560" spans="1:21" x14ac:dyDescent="0.2">
      <c r="A560" t="str">
        <f>before!A560</f>
        <v>wavelet-HLH</v>
      </c>
      <c r="B560" t="str">
        <f>before!B560</f>
        <v>glrlm</v>
      </c>
      <c r="C560" t="str">
        <f>before!C560</f>
        <v>GrayLevelNonUniformityNormalized</v>
      </c>
      <c r="D560">
        <f>before!D560</f>
        <v>0.50000066912925001</v>
      </c>
      <c r="E560">
        <f>before!E560</f>
        <v>0.50000066912925001</v>
      </c>
      <c r="F560">
        <f>before!F560</f>
        <v>0.50000381929110405</v>
      </c>
      <c r="G560">
        <f>before!G560</f>
        <v>0.50000289047653301</v>
      </c>
      <c r="H560">
        <f>before!H560</f>
        <v>0.50001547512980404</v>
      </c>
      <c r="I560">
        <f>before!I560</f>
        <v>0.50001654015205899</v>
      </c>
      <c r="J560">
        <f>before!J560</f>
        <v>0.50000915394734602</v>
      </c>
      <c r="K560">
        <f>before!K560</f>
        <v>0.50000165066899205</v>
      </c>
      <c r="L560">
        <f>before!L560</f>
        <v>0.50001379455615402</v>
      </c>
      <c r="M560">
        <f>before!M560</f>
        <v>0.50001675908848797</v>
      </c>
      <c r="N560">
        <f>before!N560</f>
        <v>0.50000607002045205</v>
      </c>
      <c r="O560">
        <f>before!O560</f>
        <v>0.50009285006158</v>
      </c>
      <c r="P560">
        <f>before!P560</f>
        <v>0.50003061442781505</v>
      </c>
      <c r="Q560">
        <f>before!Q560</f>
        <v>0.50001002542807804</v>
      </c>
      <c r="R560">
        <f>before!R560</f>
        <v>0.50000471508526101</v>
      </c>
      <c r="S560">
        <f>before!S560</f>
        <v>0.50000339501583102</v>
      </c>
      <c r="T560">
        <f>before!T560</f>
        <v>0.50001290993499103</v>
      </c>
      <c r="U560">
        <f>before!U560</f>
        <v>0.50000433594073801</v>
      </c>
    </row>
    <row r="561" spans="1:21" x14ac:dyDescent="0.2">
      <c r="A561" t="str">
        <f>before!A561</f>
        <v>wavelet-HLH</v>
      </c>
      <c r="B561" t="str">
        <f>before!B561</f>
        <v>glrlm</v>
      </c>
      <c r="C561" t="str">
        <f>before!C561</f>
        <v>GrayLevelVariance</v>
      </c>
      <c r="D561">
        <f>before!D561</f>
        <v>0.249999665435374</v>
      </c>
      <c r="E561">
        <f>before!E561</f>
        <v>0.249999665435374</v>
      </c>
      <c r="F561">
        <f>before!F561</f>
        <v>0.249998090354448</v>
      </c>
      <c r="G561">
        <f>before!G561</f>
        <v>0.24999855476173299</v>
      </c>
      <c r="H561">
        <f>before!H561</f>
        <v>0.24999226243509701</v>
      </c>
      <c r="I561">
        <f>before!I561</f>
        <v>0.24999172992397001</v>
      </c>
      <c r="J561">
        <f>before!J561</f>
        <v>0.24999542302632599</v>
      </c>
      <c r="K561">
        <f>before!K561</f>
        <v>0.249999174665503</v>
      </c>
      <c r="L561">
        <f>before!L561</f>
        <v>0.24999310272192199</v>
      </c>
      <c r="M561">
        <f>before!M561</f>
        <v>0.24999162045575499</v>
      </c>
      <c r="N561">
        <f>before!N561</f>
        <v>0.249996964989773</v>
      </c>
      <c r="O561">
        <f>before!O561</f>
        <v>0.249953574969209</v>
      </c>
      <c r="P561">
        <f>before!P561</f>
        <v>0.24998469278609201</v>
      </c>
      <c r="Q561">
        <f>before!Q561</f>
        <v>0.24999498728596001</v>
      </c>
      <c r="R561">
        <f>before!R561</f>
        <v>0.249997642457369</v>
      </c>
      <c r="S561">
        <f>before!S561</f>
        <v>0.24999830249208399</v>
      </c>
      <c r="T561">
        <f>before!T561</f>
        <v>0.24999354503250401</v>
      </c>
      <c r="U561">
        <f>before!U561</f>
        <v>0.24999783202963</v>
      </c>
    </row>
    <row r="562" spans="1:21" x14ac:dyDescent="0.2">
      <c r="A562" t="str">
        <f>before!A562</f>
        <v>wavelet-HLH</v>
      </c>
      <c r="B562" t="str">
        <f>before!B562</f>
        <v>glrlm</v>
      </c>
      <c r="C562" t="str">
        <f>before!C562</f>
        <v>HighGrayLevelRunEmphasis</v>
      </c>
      <c r="D562">
        <f>before!D562</f>
        <v>2.4999225040562498</v>
      </c>
      <c r="E562">
        <f>before!E562</f>
        <v>2.4999225040562498</v>
      </c>
      <c r="F562">
        <f>before!F562</f>
        <v>2.4977093021977899</v>
      </c>
      <c r="G562">
        <f>before!G562</f>
        <v>2.5000136284313301</v>
      </c>
      <c r="H562">
        <f>before!H562</f>
        <v>2.50812449446203</v>
      </c>
      <c r="I562">
        <f>before!I562</f>
        <v>2.5084674368065301</v>
      </c>
      <c r="J562">
        <f>before!J562</f>
        <v>2.5056457849109002</v>
      </c>
      <c r="K562">
        <f>before!K562</f>
        <v>2.50227234335313</v>
      </c>
      <c r="L562">
        <f>before!L562</f>
        <v>2.4927686242346399</v>
      </c>
      <c r="M562">
        <f>before!M562</f>
        <v>2.5083712473020201</v>
      </c>
      <c r="N562">
        <f>before!N562</f>
        <v>2.5048588020976701</v>
      </c>
      <c r="O562">
        <f>before!O562</f>
        <v>2.51950083778179</v>
      </c>
      <c r="P562">
        <f>before!P562</f>
        <v>2.4901429551023799</v>
      </c>
      <c r="Q562">
        <f>before!Q562</f>
        <v>2.5066260086304402</v>
      </c>
      <c r="R562">
        <f>before!R562</f>
        <v>2.4977207591555199</v>
      </c>
      <c r="S562">
        <f>before!S562</f>
        <v>2.5007658036864799</v>
      </c>
      <c r="T562">
        <f>before!T562</f>
        <v>2.5072172249799398</v>
      </c>
      <c r="U562">
        <f>before!U562</f>
        <v>2.4959708290258402</v>
      </c>
    </row>
    <row r="563" spans="1:21" x14ac:dyDescent="0.2">
      <c r="A563" t="str">
        <f>before!A563</f>
        <v>wavelet-HLH</v>
      </c>
      <c r="B563" t="str">
        <f>before!B563</f>
        <v>glrlm</v>
      </c>
      <c r="C563" t="str">
        <f>before!C563</f>
        <v>LongRunEmphasis</v>
      </c>
      <c r="D563">
        <f>before!D563</f>
        <v>6.4142141392035601</v>
      </c>
      <c r="E563">
        <f>before!E563</f>
        <v>6.4142141392035601</v>
      </c>
      <c r="F563">
        <f>before!F563</f>
        <v>6.56583164571897</v>
      </c>
      <c r="G563">
        <f>before!G563</f>
        <v>6.3900130008176301</v>
      </c>
      <c r="H563">
        <f>before!H563</f>
        <v>6.0510537167663401</v>
      </c>
      <c r="I563">
        <f>before!I563</f>
        <v>5.8011076688383199</v>
      </c>
      <c r="J563">
        <f>before!J563</f>
        <v>6.3927264546499103</v>
      </c>
      <c r="K563">
        <f>before!K563</f>
        <v>6.3544634633507</v>
      </c>
      <c r="L563">
        <f>before!L563</f>
        <v>6.1107202646478598</v>
      </c>
      <c r="M563">
        <f>before!M563</f>
        <v>6.7656245060631202</v>
      </c>
      <c r="N563">
        <f>before!N563</f>
        <v>6.3900107779075404</v>
      </c>
      <c r="O563">
        <f>before!O563</f>
        <v>7.0375767202549797</v>
      </c>
      <c r="P563">
        <f>before!P563</f>
        <v>8.5241066125348794</v>
      </c>
      <c r="Q563">
        <f>before!Q563</f>
        <v>7.1883331139526998</v>
      </c>
      <c r="R563">
        <f>before!R563</f>
        <v>7.0205358165391596</v>
      </c>
      <c r="S563">
        <f>before!S563</f>
        <v>6.4539423561698799</v>
      </c>
      <c r="T563">
        <f>before!T563</f>
        <v>6.4321572576647004</v>
      </c>
      <c r="U563">
        <f>before!U563</f>
        <v>6.3852336498518802</v>
      </c>
    </row>
    <row r="564" spans="1:21" x14ac:dyDescent="0.2">
      <c r="A564" t="str">
        <f>before!A564</f>
        <v>wavelet-HLH</v>
      </c>
      <c r="B564" t="str">
        <f>before!B564</f>
        <v>glrlm</v>
      </c>
      <c r="C564" t="str">
        <f>before!C564</f>
        <v>LongRunHighGrayLevelEmphasis</v>
      </c>
      <c r="D564">
        <f>before!D564</f>
        <v>16.898098961496899</v>
      </c>
      <c r="E564">
        <f>before!E564</f>
        <v>16.898098961496899</v>
      </c>
      <c r="F564">
        <f>before!F564</f>
        <v>15.3166520573317</v>
      </c>
      <c r="G564">
        <f>before!G564</f>
        <v>15.4261103468484</v>
      </c>
      <c r="H564">
        <f>before!H564</f>
        <v>15.360929182098999</v>
      </c>
      <c r="I564">
        <f>before!I564</f>
        <v>15.6314237781608</v>
      </c>
      <c r="J564">
        <f>before!J564</f>
        <v>15.600882648694901</v>
      </c>
      <c r="K564">
        <f>before!K564</f>
        <v>15.8942130112677</v>
      </c>
      <c r="L564">
        <f>before!L564</f>
        <v>16.7192263283168</v>
      </c>
      <c r="M564">
        <f>before!M564</f>
        <v>18.819265227357601</v>
      </c>
      <c r="N564">
        <f>before!N564</f>
        <v>16.326454788349398</v>
      </c>
      <c r="O564">
        <f>before!O564</f>
        <v>18.098176744973799</v>
      </c>
      <c r="P564">
        <f>before!P564</f>
        <v>24.4131933654105</v>
      </c>
      <c r="Q564">
        <f>before!Q564</f>
        <v>18.591101265381202</v>
      </c>
      <c r="R564">
        <f>before!R564</f>
        <v>18.1892856697031</v>
      </c>
      <c r="S564">
        <f>before!S564</f>
        <v>16.6380274863964</v>
      </c>
      <c r="T564">
        <f>before!T564</f>
        <v>16.248926799895798</v>
      </c>
      <c r="U564">
        <f>before!U564</f>
        <v>16.400581912408001</v>
      </c>
    </row>
    <row r="565" spans="1:21" x14ac:dyDescent="0.2">
      <c r="A565" t="str">
        <f>before!A565</f>
        <v>wavelet-HLH</v>
      </c>
      <c r="B565" t="str">
        <f>before!B565</f>
        <v>glrlm</v>
      </c>
      <c r="C565" t="str">
        <f>before!C565</f>
        <v>LongRunLowGrayLevelEmphasis</v>
      </c>
      <c r="D565">
        <f>before!D565</f>
        <v>3.7932429336302098</v>
      </c>
      <c r="E565">
        <f>before!E565</f>
        <v>3.7932429336302098</v>
      </c>
      <c r="F565">
        <f>before!F565</f>
        <v>4.3781265428157896</v>
      </c>
      <c r="G565">
        <f>before!G565</f>
        <v>4.1309886643099301</v>
      </c>
      <c r="H565">
        <f>before!H565</f>
        <v>3.7235848504331499</v>
      </c>
      <c r="I565">
        <f>before!I565</f>
        <v>3.3435286415076999</v>
      </c>
      <c r="J565">
        <f>before!J565</f>
        <v>4.0906874061386498</v>
      </c>
      <c r="K565">
        <f>before!K565</f>
        <v>3.9695260763714502</v>
      </c>
      <c r="L565">
        <f>before!L565</f>
        <v>3.45859374873063</v>
      </c>
      <c r="M565">
        <f>before!M565</f>
        <v>3.75221432573949</v>
      </c>
      <c r="N565">
        <f>before!N565</f>
        <v>3.9058997752970699</v>
      </c>
      <c r="O565">
        <f>before!O565</f>
        <v>4.2724267140752596</v>
      </c>
      <c r="P565">
        <f>before!P565</f>
        <v>4.5518349243159602</v>
      </c>
      <c r="Q565">
        <f>before!Q565</f>
        <v>4.3376410760955597</v>
      </c>
      <c r="R565">
        <f>before!R565</f>
        <v>4.2283483532481601</v>
      </c>
      <c r="S565">
        <f>before!S565</f>
        <v>3.9079210736132501</v>
      </c>
      <c r="T565">
        <f>before!T565</f>
        <v>3.9779648721069201</v>
      </c>
      <c r="U565">
        <f>before!U565</f>
        <v>3.88139658421284</v>
      </c>
    </row>
    <row r="566" spans="1:21" x14ac:dyDescent="0.2">
      <c r="A566" t="str">
        <f>before!A566</f>
        <v>wavelet-HLH</v>
      </c>
      <c r="B566" t="str">
        <f>before!B566</f>
        <v>glrlm</v>
      </c>
      <c r="C566" t="str">
        <f>before!C566</f>
        <v>LowGrayLevelRunEmphasis</v>
      </c>
      <c r="D566">
        <f>before!D566</f>
        <v>0.62501937398593699</v>
      </c>
      <c r="E566">
        <f>before!E566</f>
        <v>0.62501937398593699</v>
      </c>
      <c r="F566">
        <f>before!F566</f>
        <v>0.62557267445055098</v>
      </c>
      <c r="G566">
        <f>before!G566</f>
        <v>0.62499659289216603</v>
      </c>
      <c r="H566">
        <f>before!H566</f>
        <v>0.62296887638448994</v>
      </c>
      <c r="I566">
        <f>before!I566</f>
        <v>0.62288314079836604</v>
      </c>
      <c r="J566">
        <f>before!J566</f>
        <v>0.62358855377227296</v>
      </c>
      <c r="K566">
        <f>before!K566</f>
        <v>0.62443191416171595</v>
      </c>
      <c r="L566">
        <f>before!L566</f>
        <v>0.62680784394134004</v>
      </c>
      <c r="M566">
        <f>before!M566</f>
        <v>0.62290718817449298</v>
      </c>
      <c r="N566">
        <f>before!N566</f>
        <v>0.62378529947558004</v>
      </c>
      <c r="O566">
        <f>before!O566</f>
        <v>0.62012479055455205</v>
      </c>
      <c r="P566">
        <f>before!P566</f>
        <v>0.62746426122440502</v>
      </c>
      <c r="Q566">
        <f>before!Q566</f>
        <v>0.62334349784238796</v>
      </c>
      <c r="R566">
        <f>before!R566</f>
        <v>0.62556981021111802</v>
      </c>
      <c r="S566">
        <f>before!S566</f>
        <v>0.62480854907837902</v>
      </c>
      <c r="T566">
        <f>before!T566</f>
        <v>0.62319569375501405</v>
      </c>
      <c r="U566">
        <f>before!U566</f>
        <v>0.62600729274353895</v>
      </c>
    </row>
    <row r="567" spans="1:21" x14ac:dyDescent="0.2">
      <c r="A567" t="str">
        <f>before!A567</f>
        <v>wavelet-HLH</v>
      </c>
      <c r="B567" t="str">
        <f>before!B567</f>
        <v>glrlm</v>
      </c>
      <c r="C567" t="str">
        <f>before!C567</f>
        <v>RunEntropy</v>
      </c>
      <c r="D567">
        <f>before!D567</f>
        <v>2.89904361062661</v>
      </c>
      <c r="E567">
        <f>before!E567</f>
        <v>2.89904361062661</v>
      </c>
      <c r="F567">
        <f>before!F567</f>
        <v>2.84899583793755</v>
      </c>
      <c r="G567">
        <f>before!G567</f>
        <v>2.8806753497378601</v>
      </c>
      <c r="H567">
        <f>before!H567</f>
        <v>2.7969284376547598</v>
      </c>
      <c r="I567">
        <f>before!I567</f>
        <v>2.7939923676593001</v>
      </c>
      <c r="J567">
        <f>before!J567</f>
        <v>2.9062490686842199</v>
      </c>
      <c r="K567">
        <f>before!K567</f>
        <v>2.8838952735336498</v>
      </c>
      <c r="L567">
        <f>before!L567</f>
        <v>2.88371744905348</v>
      </c>
      <c r="M567">
        <f>before!M567</f>
        <v>2.9501484515501999</v>
      </c>
      <c r="N567">
        <f>before!N567</f>
        <v>2.9305911223995098</v>
      </c>
      <c r="O567">
        <f>before!O567</f>
        <v>2.9133401186277199</v>
      </c>
      <c r="P567">
        <f>before!P567</f>
        <v>3.0965190851166402</v>
      </c>
      <c r="Q567">
        <f>before!Q567</f>
        <v>2.9738383067946801</v>
      </c>
      <c r="R567">
        <f>before!R567</f>
        <v>2.9089341236167101</v>
      </c>
      <c r="S567">
        <f>before!S567</f>
        <v>2.88669485906038</v>
      </c>
      <c r="T567">
        <f>before!T567</f>
        <v>2.9072130306939599</v>
      </c>
      <c r="U567">
        <f>before!U567</f>
        <v>2.9124100068378098</v>
      </c>
    </row>
    <row r="568" spans="1:21" x14ac:dyDescent="0.2">
      <c r="A568" t="str">
        <f>before!A568</f>
        <v>wavelet-HLH</v>
      </c>
      <c r="B568" t="str">
        <f>before!B568</f>
        <v>glrlm</v>
      </c>
      <c r="C568" t="str">
        <f>before!C568</f>
        <v>RunLengthNonUniformity</v>
      </c>
      <c r="D568">
        <f>before!D568</f>
        <v>2500.5103946121199</v>
      </c>
      <c r="E568">
        <f>before!E568</f>
        <v>2500.5103946121199</v>
      </c>
      <c r="F568">
        <f>before!F568</f>
        <v>2130.7465079533999</v>
      </c>
      <c r="G568">
        <f>before!G568</f>
        <v>2606.2148890957601</v>
      </c>
      <c r="H568">
        <f>before!H568</f>
        <v>1982.91483729282</v>
      </c>
      <c r="I568">
        <f>before!I568</f>
        <v>2240.3145735295898</v>
      </c>
      <c r="J568">
        <f>before!J568</f>
        <v>1733.34356050461</v>
      </c>
      <c r="K568">
        <f>before!K568</f>
        <v>1669.7523415646999</v>
      </c>
      <c r="L568">
        <f>before!L568</f>
        <v>1292.1221885817799</v>
      </c>
      <c r="M568">
        <f>before!M568</f>
        <v>1293.9434848207</v>
      </c>
      <c r="N568">
        <f>before!N568</f>
        <v>1839.6859634643399</v>
      </c>
      <c r="O568">
        <f>before!O568</f>
        <v>1856.03287395135</v>
      </c>
      <c r="P568">
        <f>before!P568</f>
        <v>1264.05707446165</v>
      </c>
      <c r="Q568">
        <f>before!Q568</f>
        <v>1531.3504023042301</v>
      </c>
      <c r="R568">
        <f>before!R568</f>
        <v>2240.7622968535502</v>
      </c>
      <c r="S568">
        <f>before!S568</f>
        <v>1857.16547445225</v>
      </c>
      <c r="T568">
        <f>before!T568</f>
        <v>1415.2222958954901</v>
      </c>
      <c r="U568">
        <f>before!U568</f>
        <v>1417.9560163939</v>
      </c>
    </row>
    <row r="569" spans="1:21" x14ac:dyDescent="0.2">
      <c r="A569" t="str">
        <f>before!A569</f>
        <v>wavelet-HLH</v>
      </c>
      <c r="B569" t="str">
        <f>before!B569</f>
        <v>glrlm</v>
      </c>
      <c r="C569" t="str">
        <f>before!C569</f>
        <v>RunLengthNonUniformityNormalized</v>
      </c>
      <c r="D569">
        <f>before!D569</f>
        <v>0.36494996448584799</v>
      </c>
      <c r="E569">
        <f>before!E569</f>
        <v>0.36494996448584799</v>
      </c>
      <c r="F569">
        <f>before!F569</f>
        <v>0.37975005726785999</v>
      </c>
      <c r="G569">
        <f>before!G569</f>
        <v>0.36439348005311101</v>
      </c>
      <c r="H569">
        <f>before!H569</f>
        <v>0.39288846048711701</v>
      </c>
      <c r="I569">
        <f>before!I569</f>
        <v>0.39196224996419199</v>
      </c>
      <c r="J569">
        <f>before!J569</f>
        <v>0.36183388605901301</v>
      </c>
      <c r="K569">
        <f>before!K569</f>
        <v>0.37019017618575301</v>
      </c>
      <c r="L569">
        <f>before!L569</f>
        <v>0.36384311677562098</v>
      </c>
      <c r="M569">
        <f>before!M569</f>
        <v>0.351972709405865</v>
      </c>
      <c r="N569">
        <f>before!N569</f>
        <v>0.35053610889449499</v>
      </c>
      <c r="O569">
        <f>before!O569</f>
        <v>0.35430424650841602</v>
      </c>
      <c r="P569">
        <f>before!P569</f>
        <v>0.32261286681381801</v>
      </c>
      <c r="Q569">
        <f>before!Q569</f>
        <v>0.34638195901465701</v>
      </c>
      <c r="R569">
        <f>before!R569</f>
        <v>0.36096318021968499</v>
      </c>
      <c r="S569">
        <f>before!S569</f>
        <v>0.36392386139583799</v>
      </c>
      <c r="T569">
        <f>before!T569</f>
        <v>0.36028995053605201</v>
      </c>
      <c r="U569">
        <f>before!U569</f>
        <v>0.35640192437988399</v>
      </c>
    </row>
    <row r="570" spans="1:21" x14ac:dyDescent="0.2">
      <c r="A570" t="str">
        <f>before!A570</f>
        <v>wavelet-HLH</v>
      </c>
      <c r="B570" t="str">
        <f>before!B570</f>
        <v>glrlm</v>
      </c>
      <c r="C570" t="str">
        <f>before!C570</f>
        <v>RunPercentage</v>
      </c>
      <c r="D570">
        <f>before!D570</f>
        <v>0.52414704469005202</v>
      </c>
      <c r="E570">
        <f>before!E570</f>
        <v>0.52414704469005202</v>
      </c>
      <c r="F570">
        <f>before!F570</f>
        <v>0.54312842802442296</v>
      </c>
      <c r="G570">
        <f>before!G570</f>
        <v>0.53244814582023803</v>
      </c>
      <c r="H570">
        <f>before!H570</f>
        <v>0.55693887184328505</v>
      </c>
      <c r="I570">
        <f>before!I570</f>
        <v>0.55466088572313399</v>
      </c>
      <c r="J570">
        <f>before!J570</f>
        <v>0.52660683265778796</v>
      </c>
      <c r="K570">
        <f>before!K570</f>
        <v>0.53244773519163702</v>
      </c>
      <c r="L570">
        <f>before!L570</f>
        <v>0.52699128811449902</v>
      </c>
      <c r="M570">
        <f>before!M570</f>
        <v>0.51019445653751205</v>
      </c>
      <c r="N570">
        <f>before!N570</f>
        <v>0.51544283084475295</v>
      </c>
      <c r="O570">
        <f>before!O570</f>
        <v>0.52164140094093003</v>
      </c>
      <c r="P570">
        <f>before!P570</f>
        <v>0.46933316745458997</v>
      </c>
      <c r="Q570">
        <f>before!Q570</f>
        <v>0.508252720677146</v>
      </c>
      <c r="R570">
        <f>before!R570</f>
        <v>0.52769488153373101</v>
      </c>
      <c r="S570">
        <f>before!S570</f>
        <v>0.53174340289278998</v>
      </c>
      <c r="T570">
        <f>before!T570</f>
        <v>0.52717545351473905</v>
      </c>
      <c r="U570">
        <f>before!U570</f>
        <v>0.52527227031555401</v>
      </c>
    </row>
    <row r="571" spans="1:21" x14ac:dyDescent="0.2">
      <c r="A571" t="str">
        <f>before!A571</f>
        <v>wavelet-HLH</v>
      </c>
      <c r="B571" t="str">
        <f>before!B571</f>
        <v>glrlm</v>
      </c>
      <c r="C571" t="str">
        <f>before!C571</f>
        <v>RunVariance</v>
      </c>
      <c r="D571">
        <f>before!D571</f>
        <v>2.2520458022300698</v>
      </c>
      <c r="E571">
        <f>before!E571</f>
        <v>2.2520458022300698</v>
      </c>
      <c r="F571">
        <f>before!F571</f>
        <v>2.25941453289879</v>
      </c>
      <c r="G571">
        <f>before!G571</f>
        <v>2.1941846884580301</v>
      </c>
      <c r="H571">
        <f>before!H571</f>
        <v>2.0050331515835902</v>
      </c>
      <c r="I571">
        <f>before!I571</f>
        <v>1.8561560046933501</v>
      </c>
      <c r="J571">
        <f>before!J571</f>
        <v>2.11546637795055</v>
      </c>
      <c r="K571">
        <f>before!K571</f>
        <v>2.18672301066302</v>
      </c>
      <c r="L571">
        <f>before!L571</f>
        <v>1.95226014070809</v>
      </c>
      <c r="M571">
        <f>before!M571</f>
        <v>2.3755840661049201</v>
      </c>
      <c r="N571">
        <f>before!N571</f>
        <v>2.13349829112363</v>
      </c>
      <c r="O571">
        <f>before!O571</f>
        <v>2.74482097592908</v>
      </c>
      <c r="P571">
        <f>before!P571</f>
        <v>3.3843973229692699</v>
      </c>
      <c r="Q571">
        <f>before!Q571</f>
        <v>2.5571044000192198</v>
      </c>
      <c r="R571">
        <f>before!R571</f>
        <v>2.5107702537039298</v>
      </c>
      <c r="S571">
        <f>before!S571</f>
        <v>2.1206978484208099</v>
      </c>
      <c r="T571">
        <f>before!T571</f>
        <v>2.1222881332199899</v>
      </c>
      <c r="U571">
        <f>before!U571</f>
        <v>2.0328017210720399</v>
      </c>
    </row>
    <row r="572" spans="1:21" x14ac:dyDescent="0.2">
      <c r="A572" t="str">
        <f>before!A572</f>
        <v>wavelet-HLH</v>
      </c>
      <c r="B572" t="str">
        <f>before!B572</f>
        <v>glrlm</v>
      </c>
      <c r="C572" t="str">
        <f>before!C572</f>
        <v>ShortRunEmphasis</v>
      </c>
      <c r="D572">
        <f>before!D572</f>
        <v>0.58776816059533699</v>
      </c>
      <c r="E572">
        <f>before!E572</f>
        <v>0.58776816059533699</v>
      </c>
      <c r="F572">
        <f>before!F572</f>
        <v>0.599778088074989</v>
      </c>
      <c r="G572">
        <f>before!G572</f>
        <v>0.58663980202139299</v>
      </c>
      <c r="H572">
        <f>before!H572</f>
        <v>0.61372029153458596</v>
      </c>
      <c r="I572">
        <f>before!I572</f>
        <v>0.61133401350674599</v>
      </c>
      <c r="J572">
        <f>before!J572</f>
        <v>0.58700708232279897</v>
      </c>
      <c r="K572">
        <f>before!K572</f>
        <v>0.59672956565996604</v>
      </c>
      <c r="L572">
        <f>before!L572</f>
        <v>0.58262744962674795</v>
      </c>
      <c r="M572">
        <f>before!M572</f>
        <v>0.57810127044787796</v>
      </c>
      <c r="N572">
        <f>before!N572</f>
        <v>0.57165896392160898</v>
      </c>
      <c r="O572">
        <f>before!O572</f>
        <v>0.57756185513970104</v>
      </c>
      <c r="P572">
        <f>before!P572</f>
        <v>0.547463433602417</v>
      </c>
      <c r="Q572">
        <f>before!Q572</f>
        <v>0.569118249213452</v>
      </c>
      <c r="R572">
        <f>before!R572</f>
        <v>0.58265224372253999</v>
      </c>
      <c r="S572">
        <f>before!S572</f>
        <v>0.58206132299692703</v>
      </c>
      <c r="T572">
        <f>before!T572</f>
        <v>0.58704712537908899</v>
      </c>
      <c r="U572">
        <f>before!U572</f>
        <v>0.57973506954163201</v>
      </c>
    </row>
    <row r="573" spans="1:21" x14ac:dyDescent="0.2">
      <c r="A573" t="str">
        <f>before!A573</f>
        <v>wavelet-HLH</v>
      </c>
      <c r="B573" t="str">
        <f>before!B573</f>
        <v>glrlm</v>
      </c>
      <c r="C573" t="str">
        <f>before!C573</f>
        <v>ShortRunHighGrayLevelEmphasis</v>
      </c>
      <c r="D573">
        <f>before!D573</f>
        <v>1.4571440897008701</v>
      </c>
      <c r="E573">
        <f>before!E573</f>
        <v>1.4571440897008701</v>
      </c>
      <c r="F573">
        <f>before!F573</f>
        <v>1.52890799532305</v>
      </c>
      <c r="G573">
        <f>before!G573</f>
        <v>1.47886661998805</v>
      </c>
      <c r="H573">
        <f>before!H573</f>
        <v>1.5230469355959999</v>
      </c>
      <c r="I573">
        <f>before!I573</f>
        <v>1.48462987971301</v>
      </c>
      <c r="J573">
        <f>before!J573</f>
        <v>1.4867868107831199</v>
      </c>
      <c r="K573">
        <f>before!K573</f>
        <v>1.5019501879335699</v>
      </c>
      <c r="L573">
        <f>before!L573</f>
        <v>1.41269817172255</v>
      </c>
      <c r="M573">
        <f>before!M573</f>
        <v>1.4147344720139099</v>
      </c>
      <c r="N573">
        <f>before!N573</f>
        <v>1.43614443283212</v>
      </c>
      <c r="O573">
        <f>before!O573</f>
        <v>1.4590104664091099</v>
      </c>
      <c r="P573">
        <f>before!P573</f>
        <v>1.3177810291435399</v>
      </c>
      <c r="Q573">
        <f>before!Q573</f>
        <v>1.40581191900028</v>
      </c>
      <c r="R573">
        <f>before!R573</f>
        <v>1.43746754320684</v>
      </c>
      <c r="S573">
        <f>before!S573</f>
        <v>1.4372433595605301</v>
      </c>
      <c r="T573">
        <f>before!T573</f>
        <v>1.4700097484052499</v>
      </c>
      <c r="U573">
        <f>before!U573</f>
        <v>1.43348975042768</v>
      </c>
    </row>
    <row r="574" spans="1:21" x14ac:dyDescent="0.2">
      <c r="A574" t="str">
        <f>before!A574</f>
        <v>wavelet-HLH</v>
      </c>
      <c r="B574" t="str">
        <f>before!B574</f>
        <v>glrlm</v>
      </c>
      <c r="C574" t="str">
        <f>before!C574</f>
        <v>ShortRunLowGrayLevelEmphasis</v>
      </c>
      <c r="D574">
        <f>before!D574</f>
        <v>0.37042417831895302</v>
      </c>
      <c r="E574">
        <f>before!E574</f>
        <v>0.37042417831895302</v>
      </c>
      <c r="F574">
        <f>before!F574</f>
        <v>0.36749561126297198</v>
      </c>
      <c r="G574">
        <f>before!G574</f>
        <v>0.36358309752972801</v>
      </c>
      <c r="H574">
        <f>before!H574</f>
        <v>0.38638863051923</v>
      </c>
      <c r="I574">
        <f>before!I574</f>
        <v>0.39301004695517799</v>
      </c>
      <c r="J574">
        <f>before!J574</f>
        <v>0.36206215020771698</v>
      </c>
      <c r="K574">
        <f>before!K574</f>
        <v>0.37042441009156402</v>
      </c>
      <c r="L574">
        <f>before!L574</f>
        <v>0.37510976910279697</v>
      </c>
      <c r="M574">
        <f>before!M574</f>
        <v>0.36894297005637</v>
      </c>
      <c r="N574">
        <f>before!N574</f>
        <v>0.355537596693981</v>
      </c>
      <c r="O574">
        <f>before!O574</f>
        <v>0.35719970232234699</v>
      </c>
      <c r="P574">
        <f>before!P574</f>
        <v>0.35488403471713598</v>
      </c>
      <c r="Q574">
        <f>before!Q574</f>
        <v>0.35994483176674402</v>
      </c>
      <c r="R574">
        <f>before!R574</f>
        <v>0.36894841885146501</v>
      </c>
      <c r="S574">
        <f>before!S574</f>
        <v>0.36826581385602503</v>
      </c>
      <c r="T574">
        <f>before!T574</f>
        <v>0.36630646962254598</v>
      </c>
      <c r="U574">
        <f>before!U574</f>
        <v>0.36629639932011798</v>
      </c>
    </row>
    <row r="575" spans="1:21" x14ac:dyDescent="0.2">
      <c r="A575" t="str">
        <f>before!A575</f>
        <v>wavelet-HLH</v>
      </c>
      <c r="B575" t="str">
        <f>before!B575</f>
        <v>glszm</v>
      </c>
      <c r="C575" t="str">
        <f>before!C575</f>
        <v>GrayLevelNonUniformity</v>
      </c>
      <c r="D575">
        <f>before!D575</f>
        <v>36.835616438356098</v>
      </c>
      <c r="E575">
        <f>before!E575</f>
        <v>36.835616438356098</v>
      </c>
      <c r="F575">
        <f>before!F575</f>
        <v>35.78125</v>
      </c>
      <c r="G575">
        <f>before!G575</f>
        <v>34.735294117647001</v>
      </c>
      <c r="H575">
        <f>before!H575</f>
        <v>19.8205128205128</v>
      </c>
      <c r="I575">
        <f>before!I575</f>
        <v>36.451612903225801</v>
      </c>
      <c r="J575">
        <f>before!J575</f>
        <v>27.592592592592499</v>
      </c>
      <c r="K575">
        <f>before!K575</f>
        <v>21.761904761904699</v>
      </c>
      <c r="L575">
        <f>before!L575</f>
        <v>26.578947368421002</v>
      </c>
      <c r="M575">
        <f>before!M575</f>
        <v>24.909090909090899</v>
      </c>
      <c r="N575">
        <f>before!N575</f>
        <v>23.3333333333333</v>
      </c>
      <c r="O575">
        <f>before!O575</f>
        <v>24.116279069767401</v>
      </c>
      <c r="P575">
        <f>before!P575</f>
        <v>29.915254237288099</v>
      </c>
      <c r="Q575">
        <f>before!Q575</f>
        <v>23.695652173913</v>
      </c>
      <c r="R575">
        <f>before!R575</f>
        <v>30.5081967213114</v>
      </c>
      <c r="S575">
        <f>before!S575</f>
        <v>23.043478260869499</v>
      </c>
      <c r="T575">
        <f>before!T575</f>
        <v>18.6216216216216</v>
      </c>
      <c r="U575">
        <f>before!U575</f>
        <v>23.510638297872301</v>
      </c>
    </row>
    <row r="576" spans="1:21" x14ac:dyDescent="0.2">
      <c r="A576" t="str">
        <f>before!A576</f>
        <v>wavelet-HLH</v>
      </c>
      <c r="B576" t="str">
        <f>before!B576</f>
        <v>glszm</v>
      </c>
      <c r="C576" t="str">
        <f>before!C576</f>
        <v>GrayLevelNonUniformityNormalized</v>
      </c>
      <c r="D576">
        <f>before!D576</f>
        <v>0.50459748545693295</v>
      </c>
      <c r="E576">
        <f>before!E576</f>
        <v>0.50459748545693295</v>
      </c>
      <c r="F576">
        <f>before!F576</f>
        <v>0.55908203125</v>
      </c>
      <c r="G576">
        <f>before!G576</f>
        <v>0.51081314878892703</v>
      </c>
      <c r="H576">
        <f>before!H576</f>
        <v>0.50821827744904602</v>
      </c>
      <c r="I576">
        <f>before!I576</f>
        <v>0.58792924037460903</v>
      </c>
      <c r="J576">
        <f>before!J576</f>
        <v>0.51097393689986204</v>
      </c>
      <c r="K576">
        <f>before!K576</f>
        <v>0.51814058956916098</v>
      </c>
      <c r="L576">
        <f>before!L576</f>
        <v>0.69944598337950104</v>
      </c>
      <c r="M576">
        <f>before!M576</f>
        <v>0.56611570247933796</v>
      </c>
      <c r="N576">
        <f>before!N576</f>
        <v>0.55555555555555503</v>
      </c>
      <c r="O576">
        <f>before!O576</f>
        <v>0.56084369929691702</v>
      </c>
      <c r="P576">
        <f>before!P576</f>
        <v>0.50703820741166306</v>
      </c>
      <c r="Q576">
        <f>before!Q576</f>
        <v>0.51512287334593498</v>
      </c>
      <c r="R576">
        <f>before!R576</f>
        <v>0.50013437248051595</v>
      </c>
      <c r="S576">
        <f>before!S576</f>
        <v>0.50094517958412099</v>
      </c>
      <c r="T576">
        <f>before!T576</f>
        <v>0.50328707085463797</v>
      </c>
      <c r="U576">
        <f>before!U576</f>
        <v>0.50022634676324096</v>
      </c>
    </row>
    <row r="577" spans="1:21" x14ac:dyDescent="0.2">
      <c r="A577" t="str">
        <f>before!A577</f>
        <v>wavelet-HLH</v>
      </c>
      <c r="B577" t="str">
        <f>before!B577</f>
        <v>glszm</v>
      </c>
      <c r="C577" t="str">
        <f>before!C577</f>
        <v>GrayLevelVariance</v>
      </c>
      <c r="D577">
        <f>before!D577</f>
        <v>0.247701257271533</v>
      </c>
      <c r="E577">
        <f>before!E577</f>
        <v>0.247701257271533</v>
      </c>
      <c r="F577">
        <f>before!F577</f>
        <v>0.220458984375</v>
      </c>
      <c r="G577">
        <f>before!G577</f>
        <v>0.24459342560553601</v>
      </c>
      <c r="H577">
        <f>before!H577</f>
        <v>0.24589086127547599</v>
      </c>
      <c r="I577">
        <f>before!I577</f>
        <v>0.20603537981269501</v>
      </c>
      <c r="J577">
        <f>before!J577</f>
        <v>0.24451303155006801</v>
      </c>
      <c r="K577">
        <f>before!K577</f>
        <v>0.24092970521541901</v>
      </c>
      <c r="L577">
        <f>before!L577</f>
        <v>0.15027700831024901</v>
      </c>
      <c r="M577">
        <f>before!M577</f>
        <v>0.21694214876032999</v>
      </c>
      <c r="N577">
        <f>before!N577</f>
        <v>0.22222222222222199</v>
      </c>
      <c r="O577">
        <f>before!O577</f>
        <v>0.21957815035154099</v>
      </c>
      <c r="P577">
        <f>before!P577</f>
        <v>0.246480896294168</v>
      </c>
      <c r="Q577">
        <f>before!Q577</f>
        <v>0.24243856332703201</v>
      </c>
      <c r="R577">
        <f>before!R577</f>
        <v>0.249932813759742</v>
      </c>
      <c r="S577">
        <f>before!S577</f>
        <v>0.249527410207939</v>
      </c>
      <c r="T577">
        <f>before!T577</f>
        <v>0.24835646457268001</v>
      </c>
      <c r="U577">
        <f>before!U577</f>
        <v>0.24988682661837899</v>
      </c>
    </row>
    <row r="578" spans="1:21" x14ac:dyDescent="0.2">
      <c r="A578" t="str">
        <f>before!A578</f>
        <v>wavelet-HLH</v>
      </c>
      <c r="B578" t="str">
        <f>before!B578</f>
        <v>glszm</v>
      </c>
      <c r="C578" t="str">
        <f>before!C578</f>
        <v>HighGrayLevelZoneEmphasis</v>
      </c>
      <c r="D578">
        <f>before!D578</f>
        <v>2.3561643835616399</v>
      </c>
      <c r="E578">
        <f>before!E578</f>
        <v>2.3561643835616399</v>
      </c>
      <c r="F578">
        <f>before!F578</f>
        <v>3.015625</v>
      </c>
      <c r="G578">
        <f>before!G578</f>
        <v>2.7205882352941102</v>
      </c>
      <c r="H578">
        <f>before!H578</f>
        <v>2.6923076923076898</v>
      </c>
      <c r="I578">
        <f>before!I578</f>
        <v>1.87096774193548</v>
      </c>
      <c r="J578">
        <f>before!J578</f>
        <v>2.7222222222222201</v>
      </c>
      <c r="K578">
        <f>before!K578</f>
        <v>2.7857142857142798</v>
      </c>
      <c r="L578">
        <f>before!L578</f>
        <v>1.5526315789473599</v>
      </c>
      <c r="M578">
        <f>before!M578</f>
        <v>1.9545454545454499</v>
      </c>
      <c r="N578">
        <f>before!N578</f>
        <v>3</v>
      </c>
      <c r="O578">
        <f>before!O578</f>
        <v>1.97674418604651</v>
      </c>
      <c r="P578">
        <f>before!P578</f>
        <v>2.3220338983050799</v>
      </c>
      <c r="Q578">
        <f>before!Q578</f>
        <v>2.2391304347826</v>
      </c>
      <c r="R578">
        <f>before!R578</f>
        <v>2.4754098360655701</v>
      </c>
      <c r="S578">
        <f>before!S578</f>
        <v>2.4347826086956501</v>
      </c>
      <c r="T578">
        <f>before!T578</f>
        <v>2.3783783783783701</v>
      </c>
      <c r="U578">
        <f>before!U578</f>
        <v>2.4680851063829699</v>
      </c>
    </row>
    <row r="579" spans="1:21" x14ac:dyDescent="0.2">
      <c r="A579" t="str">
        <f>before!A579</f>
        <v>wavelet-HLH</v>
      </c>
      <c r="B579" t="str">
        <f>before!B579</f>
        <v>glszm</v>
      </c>
      <c r="C579" t="str">
        <f>before!C579</f>
        <v>LargeAreaEmphasis</v>
      </c>
      <c r="D579">
        <f>before!D579</f>
        <v>1038222.38356164</v>
      </c>
      <c r="E579">
        <f>before!E579</f>
        <v>1038222.38356164</v>
      </c>
      <c r="F579">
        <f>before!F579</f>
        <v>688950.265625</v>
      </c>
      <c r="G579">
        <f>before!G579</f>
        <v>1144691.58823529</v>
      </c>
      <c r="H579">
        <f>before!H579</f>
        <v>893231.23076923005</v>
      </c>
      <c r="I579">
        <f>before!I579</f>
        <v>701749.43548386998</v>
      </c>
      <c r="J579">
        <f>before!J579</f>
        <v>659686.53703703696</v>
      </c>
      <c r="K579">
        <f>before!K579</f>
        <v>729866.52380952297</v>
      </c>
      <c r="L579">
        <f>before!L579</f>
        <v>519565.89473684202</v>
      </c>
      <c r="M579">
        <f>before!M579</f>
        <v>515808.886363636</v>
      </c>
      <c r="N579">
        <f>before!N579</f>
        <v>1099015.6190476101</v>
      </c>
      <c r="O579">
        <f>before!O579</f>
        <v>1042995.55813953</v>
      </c>
      <c r="P579">
        <f>before!P579</f>
        <v>517936.67796610098</v>
      </c>
      <c r="Q579">
        <f>before!Q579</f>
        <v>721432.39130434697</v>
      </c>
      <c r="R579">
        <f>before!R579</f>
        <v>939409.18032786797</v>
      </c>
      <c r="S579">
        <f>before!S579</f>
        <v>855915.84782608598</v>
      </c>
      <c r="T579">
        <f>before!T579</f>
        <v>649704.16216216201</v>
      </c>
      <c r="U579">
        <f>before!U579</f>
        <v>513012.468085106</v>
      </c>
    </row>
    <row r="580" spans="1:21" x14ac:dyDescent="0.2">
      <c r="A580" t="str">
        <f>before!A580</f>
        <v>wavelet-HLH</v>
      </c>
      <c r="B580" t="str">
        <f>before!B580</f>
        <v>glszm</v>
      </c>
      <c r="C580" t="str">
        <f>before!C580</f>
        <v>LargeAreaHighGrayLevelEmphasis</v>
      </c>
      <c r="D580">
        <f>before!D580</f>
        <v>2698456.98630137</v>
      </c>
      <c r="E580">
        <f>before!E580</f>
        <v>2698456.98630137</v>
      </c>
      <c r="F580">
        <f>before!F580</f>
        <v>1588122.78125</v>
      </c>
      <c r="G580">
        <f>before!G580</f>
        <v>2775601.4852941101</v>
      </c>
      <c r="H580">
        <f>before!H580</f>
        <v>2270352.6923076902</v>
      </c>
      <c r="I580">
        <f>before!I580</f>
        <v>1922822.4516129</v>
      </c>
      <c r="J580">
        <f>before!J580</f>
        <v>1592314.3148148099</v>
      </c>
      <c r="K580">
        <f>before!K580</f>
        <v>1780587.4523809501</v>
      </c>
      <c r="L580">
        <f>before!L580</f>
        <v>1425240.55263157</v>
      </c>
      <c r="M580">
        <f>before!M580</f>
        <v>1426169.25</v>
      </c>
      <c r="N580">
        <f>before!N580</f>
        <v>2747595.4047619002</v>
      </c>
      <c r="O580">
        <f>before!O580</f>
        <v>2649106.0465116198</v>
      </c>
      <c r="P580">
        <f>before!P580</f>
        <v>1465578.1016949101</v>
      </c>
      <c r="Q580">
        <f>before!Q580</f>
        <v>1885079.17391304</v>
      </c>
      <c r="R580">
        <f>before!R580</f>
        <v>2471820.8360655699</v>
      </c>
      <c r="S580">
        <f>before!S580</f>
        <v>2186139.32608695</v>
      </c>
      <c r="T580">
        <f>before!T580</f>
        <v>1650362.91891891</v>
      </c>
      <c r="U580">
        <f>before!U580</f>
        <v>1325682.34042553</v>
      </c>
    </row>
    <row r="581" spans="1:21" x14ac:dyDescent="0.2">
      <c r="A581" t="str">
        <f>before!A581</f>
        <v>wavelet-HLH</v>
      </c>
      <c r="B581" t="str">
        <f>before!B581</f>
        <v>glszm</v>
      </c>
      <c r="C581" t="str">
        <f>before!C581</f>
        <v>LargeAreaLowGrayLevelEmphasis</v>
      </c>
      <c r="D581">
        <f>before!D581</f>
        <v>623163.73287671199</v>
      </c>
      <c r="E581">
        <f>before!E581</f>
        <v>623163.73287671199</v>
      </c>
      <c r="F581">
        <f>before!F581</f>
        <v>464157.13671875</v>
      </c>
      <c r="G581">
        <f>before!G581</f>
        <v>736964.11397058796</v>
      </c>
      <c r="H581">
        <f>before!H581</f>
        <v>548950.86538461503</v>
      </c>
      <c r="I581">
        <f>before!I581</f>
        <v>396481.18145161198</v>
      </c>
      <c r="J581">
        <f>before!J581</f>
        <v>426529.592592592</v>
      </c>
      <c r="K581">
        <f>before!K581</f>
        <v>467186.29166666599</v>
      </c>
      <c r="L581">
        <f>before!L581</f>
        <v>293147.23026315699</v>
      </c>
      <c r="M581">
        <f>before!M581</f>
        <v>288218.795454545</v>
      </c>
      <c r="N581">
        <f>before!N581</f>
        <v>686870.67261904699</v>
      </c>
      <c r="O581">
        <f>before!O581</f>
        <v>641467.93604651105</v>
      </c>
      <c r="P581">
        <f>before!P581</f>
        <v>281026.32203389797</v>
      </c>
      <c r="Q581">
        <f>before!Q581</f>
        <v>430520.69565217302</v>
      </c>
      <c r="R581">
        <f>before!R581</f>
        <v>556306.26639344206</v>
      </c>
      <c r="S581">
        <f>before!S581</f>
        <v>523359.97826086899</v>
      </c>
      <c r="T581">
        <f>before!T581</f>
        <v>399539.47297297203</v>
      </c>
      <c r="U581">
        <f>before!U581</f>
        <v>309845</v>
      </c>
    </row>
    <row r="582" spans="1:21" x14ac:dyDescent="0.2">
      <c r="A582" t="str">
        <f>before!A582</f>
        <v>wavelet-HLH</v>
      </c>
      <c r="B582" t="str">
        <f>before!B582</f>
        <v>glszm</v>
      </c>
      <c r="C582" t="str">
        <f>before!C582</f>
        <v>LowGrayLevelZoneEmphasis</v>
      </c>
      <c r="D582">
        <f>before!D582</f>
        <v>0.66095890410958902</v>
      </c>
      <c r="E582">
        <f>before!E582</f>
        <v>0.66095890410958902</v>
      </c>
      <c r="F582">
        <f>before!F582</f>
        <v>0.49609375</v>
      </c>
      <c r="G582">
        <f>before!G582</f>
        <v>0.56985294117647001</v>
      </c>
      <c r="H582">
        <f>before!H582</f>
        <v>0.57692307692307598</v>
      </c>
      <c r="I582">
        <f>before!I582</f>
        <v>0.782258064516129</v>
      </c>
      <c r="J582">
        <f>before!J582</f>
        <v>0.56944444444444398</v>
      </c>
      <c r="K582">
        <f>before!K582</f>
        <v>0.55357142857142805</v>
      </c>
      <c r="L582">
        <f>before!L582</f>
        <v>0.86184210526315697</v>
      </c>
      <c r="M582">
        <f>before!M582</f>
        <v>0.76136363636363602</v>
      </c>
      <c r="N582">
        <f>before!N582</f>
        <v>0.5</v>
      </c>
      <c r="O582">
        <f>before!O582</f>
        <v>0.75581395348837199</v>
      </c>
      <c r="P582">
        <f>before!P582</f>
        <v>0.66949152542372803</v>
      </c>
      <c r="Q582">
        <f>before!Q582</f>
        <v>0.69021739130434701</v>
      </c>
      <c r="R582">
        <f>before!R582</f>
        <v>0.63114754098360604</v>
      </c>
      <c r="S582">
        <f>before!S582</f>
        <v>0.64130434782608603</v>
      </c>
      <c r="T582">
        <f>before!T582</f>
        <v>0.65540540540540504</v>
      </c>
      <c r="U582">
        <f>before!U582</f>
        <v>0.63297872340425498</v>
      </c>
    </row>
    <row r="583" spans="1:21" x14ac:dyDescent="0.2">
      <c r="A583" t="str">
        <f>before!A583</f>
        <v>wavelet-HLH</v>
      </c>
      <c r="B583" t="str">
        <f>before!B583</f>
        <v>glszm</v>
      </c>
      <c r="C583" t="str">
        <f>before!C583</f>
        <v>SizeZoneNonUniformity</v>
      </c>
      <c r="D583">
        <f>before!D583</f>
        <v>21.657534246575299</v>
      </c>
      <c r="E583">
        <f>before!E583</f>
        <v>21.657534246575299</v>
      </c>
      <c r="F583">
        <f>before!F583</f>
        <v>13.0625</v>
      </c>
      <c r="G583">
        <f>before!G583</f>
        <v>13.205882352941099</v>
      </c>
      <c r="H583">
        <f>before!H583</f>
        <v>9.7692307692307701</v>
      </c>
      <c r="I583">
        <f>before!I583</f>
        <v>9.5483870967741904</v>
      </c>
      <c r="J583">
        <f>before!J583</f>
        <v>12.1851851851851</v>
      </c>
      <c r="K583">
        <f>before!K583</f>
        <v>7.5238095238095202</v>
      </c>
      <c r="L583">
        <f>before!L583</f>
        <v>10.578947368421</v>
      </c>
      <c r="M583">
        <f>before!M583</f>
        <v>10</v>
      </c>
      <c r="N583">
        <f>before!N583</f>
        <v>7.2857142857142803</v>
      </c>
      <c r="O583">
        <f>before!O583</f>
        <v>16.6279069767441</v>
      </c>
      <c r="P583">
        <f>before!P583</f>
        <v>15.203389830508399</v>
      </c>
      <c r="Q583">
        <f>before!Q583</f>
        <v>11.5652173913043</v>
      </c>
      <c r="R583">
        <f>before!R583</f>
        <v>12.016393442622901</v>
      </c>
      <c r="S583">
        <f>before!S583</f>
        <v>12.6086956521739</v>
      </c>
      <c r="T583">
        <f>before!T583</f>
        <v>10.081081081081001</v>
      </c>
      <c r="U583">
        <f>before!U583</f>
        <v>9.7234042553191493</v>
      </c>
    </row>
    <row r="584" spans="1:21" x14ac:dyDescent="0.2">
      <c r="A584" t="str">
        <f>before!A584</f>
        <v>wavelet-HLH</v>
      </c>
      <c r="B584" t="str">
        <f>before!B584</f>
        <v>glszm</v>
      </c>
      <c r="C584" t="str">
        <f>before!C584</f>
        <v>SizeZoneNonUniformityNormalized</v>
      </c>
      <c r="D584">
        <f>before!D584</f>
        <v>0.29667855132294901</v>
      </c>
      <c r="E584">
        <f>before!E584</f>
        <v>0.29667855132294901</v>
      </c>
      <c r="F584">
        <f>before!F584</f>
        <v>0.2041015625</v>
      </c>
      <c r="G584">
        <f>before!G584</f>
        <v>0.19420415224913401</v>
      </c>
      <c r="H584">
        <f>before!H584</f>
        <v>0.25049309664694203</v>
      </c>
      <c r="I584">
        <f>before!I584</f>
        <v>0.154006243496357</v>
      </c>
      <c r="J584">
        <f>before!J584</f>
        <v>0.22565157750342901</v>
      </c>
      <c r="K584">
        <f>before!K584</f>
        <v>0.17913832199546401</v>
      </c>
      <c r="L584">
        <f>before!L584</f>
        <v>0.27839335180055402</v>
      </c>
      <c r="M584">
        <f>before!M584</f>
        <v>0.22727272727272699</v>
      </c>
      <c r="N584">
        <f>before!N584</f>
        <v>0.17346938775510201</v>
      </c>
      <c r="O584">
        <f>before!O584</f>
        <v>0.38669551108707401</v>
      </c>
      <c r="P584">
        <f>before!P584</f>
        <v>0.25768457339844802</v>
      </c>
      <c r="Q584">
        <f>before!Q584</f>
        <v>0.25141776937618099</v>
      </c>
      <c r="R584">
        <f>before!R584</f>
        <v>0.19699005643644099</v>
      </c>
      <c r="S584">
        <f>before!S584</f>
        <v>0.27410207939508502</v>
      </c>
      <c r="T584">
        <f>before!T584</f>
        <v>0.27246165084002899</v>
      </c>
      <c r="U584">
        <f>before!U584</f>
        <v>0.20688094160253501</v>
      </c>
    </row>
    <row r="585" spans="1:21" x14ac:dyDescent="0.2">
      <c r="A585" t="str">
        <f>before!A585</f>
        <v>wavelet-HLH</v>
      </c>
      <c r="B585" t="str">
        <f>before!B585</f>
        <v>glszm</v>
      </c>
      <c r="C585" t="str">
        <f>before!C585</f>
        <v>SmallAreaEmphasis</v>
      </c>
      <c r="D585">
        <f>before!D585</f>
        <v>0.55551105903075504</v>
      </c>
      <c r="E585">
        <f>before!E585</f>
        <v>0.55551105903075504</v>
      </c>
      <c r="F585">
        <f>before!F585</f>
        <v>0.42452533390914998</v>
      </c>
      <c r="G585">
        <f>before!G585</f>
        <v>0.41743431386978602</v>
      </c>
      <c r="H585">
        <f>before!H585</f>
        <v>0.48928286522270198</v>
      </c>
      <c r="I585">
        <f>before!I585</f>
        <v>0.37248946006016198</v>
      </c>
      <c r="J585">
        <f>before!J585</f>
        <v>0.47370159059915401</v>
      </c>
      <c r="K585">
        <f>before!K585</f>
        <v>0.314462802369189</v>
      </c>
      <c r="L585">
        <f>before!L585</f>
        <v>0.53479820819871304</v>
      </c>
      <c r="M585">
        <f>before!M585</f>
        <v>0.47561963841070598</v>
      </c>
      <c r="N585">
        <f>before!N585</f>
        <v>0.391317855690959</v>
      </c>
      <c r="O585">
        <f>before!O585</f>
        <v>0.637554354996826</v>
      </c>
      <c r="P585">
        <f>before!P585</f>
        <v>0.515244793157287</v>
      </c>
      <c r="Q585">
        <f>before!Q585</f>
        <v>0.501901222644207</v>
      </c>
      <c r="R585">
        <f>before!R585</f>
        <v>0.42226668440684501</v>
      </c>
      <c r="S585">
        <f>before!S585</f>
        <v>0.53410576028372403</v>
      </c>
      <c r="T585">
        <f>before!T585</f>
        <v>0.52515913746286502</v>
      </c>
      <c r="U585">
        <f>before!U585</f>
        <v>0.45408507076749999</v>
      </c>
    </row>
    <row r="586" spans="1:21" x14ac:dyDescent="0.2">
      <c r="A586" t="str">
        <f>before!A586</f>
        <v>wavelet-HLH</v>
      </c>
      <c r="B586" t="str">
        <f>before!B586</f>
        <v>glszm</v>
      </c>
      <c r="C586" t="str">
        <f>before!C586</f>
        <v>SmallAreaHighGrayLevelEmphasis</v>
      </c>
      <c r="D586">
        <f>before!D586</f>
        <v>1.3406708773996101</v>
      </c>
      <c r="E586">
        <f>before!E586</f>
        <v>1.3406708773996101</v>
      </c>
      <c r="F586">
        <f>before!F586</f>
        <v>1.1559469490229899</v>
      </c>
      <c r="G586">
        <f>before!G586</f>
        <v>1.1671780646632299</v>
      </c>
      <c r="H586">
        <f>before!H586</f>
        <v>1.2385797158807501</v>
      </c>
      <c r="I586">
        <f>before!I586</f>
        <v>0.77740525087416601</v>
      </c>
      <c r="J586">
        <f>before!J586</f>
        <v>1.1866513525884099</v>
      </c>
      <c r="K586">
        <f>before!K586</f>
        <v>0.69946887587467999</v>
      </c>
      <c r="L586">
        <f>before!L586</f>
        <v>0.73559317122094703</v>
      </c>
      <c r="M586">
        <f>before!M586</f>
        <v>0.82088421525508803</v>
      </c>
      <c r="N586">
        <f>before!N586</f>
        <v>1.13025157839895</v>
      </c>
      <c r="O586">
        <f>before!O586</f>
        <v>1.1817646293452799</v>
      </c>
      <c r="P586">
        <f>before!P586</f>
        <v>1.25211632317707</v>
      </c>
      <c r="Q586">
        <f>before!Q586</f>
        <v>1.0673165548349499</v>
      </c>
      <c r="R586">
        <f>before!R586</f>
        <v>1.3044922847857601</v>
      </c>
      <c r="S586">
        <f>before!S586</f>
        <v>1.26794121685435</v>
      </c>
      <c r="T586">
        <f>before!T586</f>
        <v>1.1797131194958901</v>
      </c>
      <c r="U586">
        <f>before!U586</f>
        <v>1.37049885886145</v>
      </c>
    </row>
    <row r="587" spans="1:21" x14ac:dyDescent="0.2">
      <c r="A587" t="str">
        <f>before!A587</f>
        <v>wavelet-HLH</v>
      </c>
      <c r="B587" t="str">
        <f>before!B587</f>
        <v>glszm</v>
      </c>
      <c r="C587" t="str">
        <f>before!C587</f>
        <v>SmallAreaLowGrayLevelEmphasis</v>
      </c>
      <c r="D587">
        <f>before!D587</f>
        <v>0.35922110443854099</v>
      </c>
      <c r="E587">
        <f>before!E587</f>
        <v>0.35922110443854099</v>
      </c>
      <c r="F587">
        <f>before!F587</f>
        <v>0.24166993013068799</v>
      </c>
      <c r="G587">
        <f>before!G587</f>
        <v>0.22999837617142499</v>
      </c>
      <c r="H587">
        <f>before!H587</f>
        <v>0.30195865255818899</v>
      </c>
      <c r="I587">
        <f>before!I587</f>
        <v>0.27126051235666199</v>
      </c>
      <c r="J587">
        <f>before!J587</f>
        <v>0.29546415010184002</v>
      </c>
      <c r="K587">
        <f>before!K587</f>
        <v>0.218211283992816</v>
      </c>
      <c r="L587">
        <f>before!L587</f>
        <v>0.48459946744315502</v>
      </c>
      <c r="M587">
        <f>before!M587</f>
        <v>0.38930349419961102</v>
      </c>
      <c r="N587">
        <f>before!N587</f>
        <v>0.20658442501395899</v>
      </c>
      <c r="O587">
        <f>before!O587</f>
        <v>0.50150178640971199</v>
      </c>
      <c r="P587">
        <f>before!P587</f>
        <v>0.33102691065234102</v>
      </c>
      <c r="Q587">
        <f>before!Q587</f>
        <v>0.360547389596521</v>
      </c>
      <c r="R587">
        <f>before!R587</f>
        <v>0.20171028431211399</v>
      </c>
      <c r="S587">
        <f>before!S587</f>
        <v>0.35064689614106698</v>
      </c>
      <c r="T587">
        <f>before!T587</f>
        <v>0.36152064195460698</v>
      </c>
      <c r="U587">
        <f>before!U587</f>
        <v>0.22498162374401101</v>
      </c>
    </row>
    <row r="588" spans="1:21" x14ac:dyDescent="0.2">
      <c r="A588" t="str">
        <f>before!A588</f>
        <v>wavelet-HLH</v>
      </c>
      <c r="B588" t="str">
        <f>before!B588</f>
        <v>glszm</v>
      </c>
      <c r="C588" t="str">
        <f>before!C588</f>
        <v>ZoneEntropy</v>
      </c>
      <c r="D588">
        <f>before!D588</f>
        <v>3.23413794967479</v>
      </c>
      <c r="E588">
        <f>before!E588</f>
        <v>3.23413794967479</v>
      </c>
      <c r="F588">
        <f>before!F588</f>
        <v>3.5677811099985899</v>
      </c>
      <c r="G588">
        <f>before!G588</f>
        <v>3.8468507980919702</v>
      </c>
      <c r="H588">
        <f>before!H588</f>
        <v>3.2541386047885599</v>
      </c>
      <c r="I588">
        <f>before!I588</f>
        <v>3.9131424806451802</v>
      </c>
      <c r="J588">
        <f>before!J588</f>
        <v>3.58401877829708</v>
      </c>
      <c r="K588">
        <f>before!K588</f>
        <v>3.6883261986050102</v>
      </c>
      <c r="L588">
        <f>before!L588</f>
        <v>2.8897790799057699</v>
      </c>
      <c r="M588">
        <f>before!M588</f>
        <v>3.3760794166962298</v>
      </c>
      <c r="N588">
        <f>before!N588</f>
        <v>3.7277125894874401</v>
      </c>
      <c r="O588">
        <f>before!O588</f>
        <v>2.90621574982229</v>
      </c>
      <c r="P588">
        <f>before!P588</f>
        <v>3.5219144353691498</v>
      </c>
      <c r="Q588">
        <f>before!Q588</f>
        <v>3.3470026350387898</v>
      </c>
      <c r="R588">
        <f>before!R588</f>
        <v>3.68223708352892</v>
      </c>
      <c r="S588">
        <f>before!S588</f>
        <v>3.3715245982376301</v>
      </c>
      <c r="T588">
        <f>before!T588</f>
        <v>3.2301211121187499</v>
      </c>
      <c r="U588">
        <f>before!U588</f>
        <v>3.4803379086757502</v>
      </c>
    </row>
    <row r="589" spans="1:21" x14ac:dyDescent="0.2">
      <c r="A589" t="str">
        <f>before!A589</f>
        <v>wavelet-HLH</v>
      </c>
      <c r="B589" t="str">
        <f>before!B589</f>
        <v>glszm</v>
      </c>
      <c r="C589" t="str">
        <f>before!C589</f>
        <v>ZonePercentage</v>
      </c>
      <c r="D589">
        <f>before!D589</f>
        <v>5.8465481339099699E-3</v>
      </c>
      <c r="E589">
        <f>before!E589</f>
        <v>5.8465481339099699E-3</v>
      </c>
      <c r="F589">
        <f>before!F589</f>
        <v>6.6232019041705401E-3</v>
      </c>
      <c r="G589">
        <f>before!G589</f>
        <v>5.34255185417976E-3</v>
      </c>
      <c r="H589">
        <f>before!H589</f>
        <v>4.6023129572810902E-3</v>
      </c>
      <c r="I589">
        <f>before!I589</f>
        <v>6.4003303396304298E-3</v>
      </c>
      <c r="J589">
        <f>before!J589</f>
        <v>6.2536189924724903E-3</v>
      </c>
      <c r="K589">
        <f>before!K589</f>
        <v>5.2264808362369299E-3</v>
      </c>
      <c r="L589">
        <f>before!L589</f>
        <v>5.9116365899191002E-3</v>
      </c>
      <c r="M589">
        <f>before!M589</f>
        <v>6.3851400377303701E-3</v>
      </c>
      <c r="N589">
        <f>before!N589</f>
        <v>4.2953569237062696E-3</v>
      </c>
      <c r="O589">
        <f>before!O589</f>
        <v>4.4955567171981103E-3</v>
      </c>
      <c r="P589">
        <f>before!P589</f>
        <v>7.34013436178153E-3</v>
      </c>
      <c r="Q589">
        <f>before!Q589</f>
        <v>5.5622732769044702E-3</v>
      </c>
      <c r="R589">
        <f>before!R589</f>
        <v>5.5163682401880897E-3</v>
      </c>
      <c r="S589">
        <f>before!S589</f>
        <v>5.0789444628464098E-3</v>
      </c>
      <c r="T589">
        <f>before!T589</f>
        <v>5.2437641723356004E-3</v>
      </c>
      <c r="U589">
        <f>before!U589</f>
        <v>6.5624127338732201E-3</v>
      </c>
    </row>
    <row r="590" spans="1:21" x14ac:dyDescent="0.2">
      <c r="A590" t="str">
        <f>before!A590</f>
        <v>wavelet-HLH</v>
      </c>
      <c r="B590" t="str">
        <f>before!B590</f>
        <v>glszm</v>
      </c>
      <c r="C590" t="str">
        <f>before!C590</f>
        <v>ZoneVariance</v>
      </c>
      <c r="D590">
        <f>before!D590</f>
        <v>1008967.32707825</v>
      </c>
      <c r="E590">
        <f>before!E590</f>
        <v>1008967.32707825</v>
      </c>
      <c r="F590">
        <f>before!F590</f>
        <v>666153.98413085903</v>
      </c>
      <c r="G590">
        <f>before!G590</f>
        <v>1109656.5570934201</v>
      </c>
      <c r="H590">
        <f>before!H590</f>
        <v>846019.74095989403</v>
      </c>
      <c r="I590">
        <f>before!I590</f>
        <v>677337.89308012405</v>
      </c>
      <c r="J590">
        <f>before!J590</f>
        <v>634116.15809327795</v>
      </c>
      <c r="K590">
        <f>before!K590</f>
        <v>693258.07936507894</v>
      </c>
      <c r="L590">
        <f>before!L590</f>
        <v>490951.50138504099</v>
      </c>
      <c r="M590">
        <f>before!M590</f>
        <v>491281.055268595</v>
      </c>
      <c r="N590">
        <f>before!N590</f>
        <v>1044815.3446712</v>
      </c>
      <c r="O590">
        <f>before!O590</f>
        <v>993515.17685235199</v>
      </c>
      <c r="P590">
        <f>before!P590</f>
        <v>499376.07928756101</v>
      </c>
      <c r="Q590">
        <f>before!Q590</f>
        <v>689110.60491493298</v>
      </c>
      <c r="R590">
        <f>before!R590</f>
        <v>906547.21741467295</v>
      </c>
      <c r="S590">
        <f>before!S590</f>
        <v>817149.66209829797</v>
      </c>
      <c r="T590">
        <f>before!T590</f>
        <v>613336.64134404599</v>
      </c>
      <c r="U590">
        <f>before!U590</f>
        <v>489791.89588048798</v>
      </c>
    </row>
    <row r="591" spans="1:21" x14ac:dyDescent="0.2">
      <c r="A591" t="str">
        <f>before!A591</f>
        <v>wavelet-HLH</v>
      </c>
      <c r="B591" t="str">
        <f>before!B591</f>
        <v>ngtdm</v>
      </c>
      <c r="C591" t="str">
        <f>before!C591</f>
        <v>Busyness</v>
      </c>
      <c r="D591">
        <f>before!D591</f>
        <v>2955.2820378768702</v>
      </c>
      <c r="E591">
        <f>before!E591</f>
        <v>2955.2820378768702</v>
      </c>
      <c r="F591">
        <f>before!F591</f>
        <v>2966.1973640064002</v>
      </c>
      <c r="G591">
        <f>before!G591</f>
        <v>3599.0158975693898</v>
      </c>
      <c r="H591">
        <f>before!H591</f>
        <v>2195.2775693625599</v>
      </c>
      <c r="I591">
        <f>before!I591</f>
        <v>2248.8862060268798</v>
      </c>
      <c r="J591">
        <f>before!J591</f>
        <v>2345.5463060181401</v>
      </c>
      <c r="K591">
        <f>before!K591</f>
        <v>2131.0251352472301</v>
      </c>
      <c r="L591">
        <f>before!L591</f>
        <v>1407.5407886394701</v>
      </c>
      <c r="M591">
        <f>before!M591</f>
        <v>1410.98339932927</v>
      </c>
      <c r="N591">
        <f>before!N591</f>
        <v>2400.4984757421298</v>
      </c>
      <c r="O591">
        <f>before!O591</f>
        <v>2380.2162468760798</v>
      </c>
      <c r="P591">
        <f>before!P591</f>
        <v>1445.00845303047</v>
      </c>
      <c r="Q591">
        <f>before!Q591</f>
        <v>1869.4992060014099</v>
      </c>
      <c r="R591">
        <f>before!R591</f>
        <v>2694.56197753681</v>
      </c>
      <c r="S591">
        <f>before!S591</f>
        <v>2224.77841245116</v>
      </c>
      <c r="T591">
        <f>before!T591</f>
        <v>1770.49057031352</v>
      </c>
      <c r="U591">
        <f>before!U591</f>
        <v>1749.04155569007</v>
      </c>
    </row>
    <row r="592" spans="1:21" x14ac:dyDescent="0.2">
      <c r="A592" t="str">
        <f>before!A592</f>
        <v>wavelet-HLH</v>
      </c>
      <c r="B592" t="str">
        <f>before!B592</f>
        <v>ngtdm</v>
      </c>
      <c r="C592" t="str">
        <f>before!C592</f>
        <v>Coarseness</v>
      </c>
      <c r="D592">
        <f>before!D592</f>
        <v>3.1047747359538402E-4</v>
      </c>
      <c r="E592">
        <f>before!E592</f>
        <v>3.1047747359538402E-4</v>
      </c>
      <c r="F592">
        <f>before!F592</f>
        <v>3.8837700930134097E-4</v>
      </c>
      <c r="G592">
        <f>before!G592</f>
        <v>2.99756086252774E-4</v>
      </c>
      <c r="H592">
        <f>before!H592</f>
        <v>4.3052689321180002E-4</v>
      </c>
      <c r="I592">
        <f>before!I592</f>
        <v>3.7864500817468097E-4</v>
      </c>
      <c r="J592">
        <f>before!J592</f>
        <v>4.4797336567739798E-4</v>
      </c>
      <c r="K592">
        <f>before!K592</f>
        <v>4.7601048373403099E-4</v>
      </c>
      <c r="L592">
        <f>before!L592</f>
        <v>6.02007692510424E-4</v>
      </c>
      <c r="M592">
        <f>before!M592</f>
        <v>5.80993080506748E-4</v>
      </c>
      <c r="N592">
        <f>before!N592</f>
        <v>4.03698775539661E-4</v>
      </c>
      <c r="O592">
        <f>before!O592</f>
        <v>4.08720752454313E-4</v>
      </c>
      <c r="P592">
        <f>before!P592</f>
        <v>5.41952184083868E-4</v>
      </c>
      <c r="Q592">
        <f>before!Q592</f>
        <v>4.8462363759680998E-4</v>
      </c>
      <c r="R592">
        <f>before!R592</f>
        <v>3.4843105698395403E-4</v>
      </c>
      <c r="S592">
        <f>before!S592</f>
        <v>4.2273802959612398E-4</v>
      </c>
      <c r="T592">
        <f>before!T592</f>
        <v>5.4894436759082702E-4</v>
      </c>
      <c r="U592">
        <f>before!U592</f>
        <v>5.4221584830972701E-4</v>
      </c>
    </row>
    <row r="593" spans="1:21" x14ac:dyDescent="0.2">
      <c r="A593" t="str">
        <f>before!A593</f>
        <v>wavelet-HLH</v>
      </c>
      <c r="B593" t="str">
        <f>before!B593</f>
        <v>ngtdm</v>
      </c>
      <c r="C593" t="str">
        <f>before!C593</f>
        <v>Complexity</v>
      </c>
      <c r="D593">
        <f>before!D593</f>
        <v>0.51591311625327996</v>
      </c>
      <c r="E593">
        <f>before!E593</f>
        <v>0.51591311625327996</v>
      </c>
      <c r="F593">
        <f>before!F593</f>
        <v>0.53292304783349698</v>
      </c>
      <c r="G593">
        <f>before!G593</f>
        <v>0.52420579688115099</v>
      </c>
      <c r="H593">
        <f>before!H593</f>
        <v>0.54820280175907299</v>
      </c>
      <c r="I593">
        <f>before!I593</f>
        <v>0.545266052801332</v>
      </c>
      <c r="J593">
        <f>before!J593</f>
        <v>0.51702966288963803</v>
      </c>
      <c r="K593">
        <f>before!K593</f>
        <v>0.52284571101981603</v>
      </c>
      <c r="L593">
        <f>before!L593</f>
        <v>0.51683520287424101</v>
      </c>
      <c r="M593">
        <f>before!M593</f>
        <v>0.49954749517069702</v>
      </c>
      <c r="N593">
        <f>before!N593</f>
        <v>0.50666689691428002</v>
      </c>
      <c r="O593">
        <f>before!O593</f>
        <v>0.51158562419313702</v>
      </c>
      <c r="P593">
        <f>before!P593</f>
        <v>0.45911451464912001</v>
      </c>
      <c r="Q593">
        <f>before!Q593</f>
        <v>0.49902223044734001</v>
      </c>
      <c r="R593">
        <f>before!R593</f>
        <v>0.51908269610281199</v>
      </c>
      <c r="S593">
        <f>before!S593</f>
        <v>0.52236528733561205</v>
      </c>
      <c r="T593">
        <f>before!T593</f>
        <v>0.51634870262375299</v>
      </c>
      <c r="U593">
        <f>before!U593</f>
        <v>0.51501926136474196</v>
      </c>
    </row>
    <row r="594" spans="1:21" x14ac:dyDescent="0.2">
      <c r="A594" t="str">
        <f>before!A594</f>
        <v>wavelet-HLH</v>
      </c>
      <c r="B594" t="str">
        <f>before!B594</f>
        <v>ngtdm</v>
      </c>
      <c r="C594" t="str">
        <f>before!C594</f>
        <v>Contrast</v>
      </c>
      <c r="D594">
        <f>before!D594</f>
        <v>0.12886151990407799</v>
      </c>
      <c r="E594">
        <f>before!E594</f>
        <v>0.12886151990407799</v>
      </c>
      <c r="F594">
        <f>before!F594</f>
        <v>0.132968586337253</v>
      </c>
      <c r="G594">
        <f>before!G594</f>
        <v>0.13097098054241099</v>
      </c>
      <c r="H594">
        <f>before!H594</f>
        <v>0.136995286458445</v>
      </c>
      <c r="I594">
        <f>before!I594</f>
        <v>0.135852399920323</v>
      </c>
      <c r="J594">
        <f>before!J594</f>
        <v>0.129226266843363</v>
      </c>
      <c r="K594">
        <f>before!K594</f>
        <v>0.13070872595397101</v>
      </c>
      <c r="L594">
        <f>before!L594</f>
        <v>0.12876543542413699</v>
      </c>
      <c r="M594">
        <f>before!M594</f>
        <v>0.12422103034396299</v>
      </c>
      <c r="N594">
        <f>before!N594</f>
        <v>0.126649178167835</v>
      </c>
      <c r="O594">
        <f>before!O594</f>
        <v>0.12788418627383699</v>
      </c>
      <c r="P594">
        <f>before!P594</f>
        <v>0.11380336148461501</v>
      </c>
      <c r="Q594">
        <f>before!Q594</f>
        <v>0.124597236761506</v>
      </c>
      <c r="R594">
        <f>before!R594</f>
        <v>0.129710895126642</v>
      </c>
      <c r="S594">
        <f>before!S594</f>
        <v>0.130536054637376</v>
      </c>
      <c r="T594">
        <f>before!T594</f>
        <v>0.12907373518356</v>
      </c>
      <c r="U594">
        <f>before!U594</f>
        <v>0.128712972623681</v>
      </c>
    </row>
    <row r="595" spans="1:21" x14ac:dyDescent="0.2">
      <c r="A595" t="str">
        <f>before!A595</f>
        <v>wavelet-HLH</v>
      </c>
      <c r="B595" t="str">
        <f>before!B595</f>
        <v>ngtdm</v>
      </c>
      <c r="C595" t="str">
        <f>before!C595</f>
        <v>Strength</v>
      </c>
      <c r="D595">
        <f>before!D595</f>
        <v>3.1047997431887E-4</v>
      </c>
      <c r="E595">
        <f>before!E595</f>
        <v>3.1047997431887E-4</v>
      </c>
      <c r="F595">
        <f>before!F595</f>
        <v>3.8839000552299798E-4</v>
      </c>
      <c r="G595">
        <f>before!G595</f>
        <v>2.99762331294473E-4</v>
      </c>
      <c r="H595">
        <f>before!H595</f>
        <v>4.3053971998004099E-4</v>
      </c>
      <c r="I595">
        <f>before!I595</f>
        <v>3.7865520603576401E-4</v>
      </c>
      <c r="J595">
        <f>before!J595</f>
        <v>4.47965237897539E-4</v>
      </c>
      <c r="K595">
        <f>before!K595</f>
        <v>4.7600967886347E-4</v>
      </c>
      <c r="L595">
        <f>before!L595</f>
        <v>6.0190222599923796E-4</v>
      </c>
      <c r="M595">
        <f>before!M595</f>
        <v>5.80970317258207E-4</v>
      </c>
      <c r="N595">
        <f>before!N595</f>
        <v>4.0370902864003097E-4</v>
      </c>
      <c r="O595">
        <f>before!O595</f>
        <v>4.0872441731833398E-4</v>
      </c>
      <c r="P595">
        <f>before!P595</f>
        <v>5.4193880543138798E-4</v>
      </c>
      <c r="Q595">
        <f>before!Q595</f>
        <v>4.8465909713779902E-4</v>
      </c>
      <c r="R595">
        <f>before!R595</f>
        <v>3.4842743086204201E-4</v>
      </c>
      <c r="S595">
        <f>before!S595</f>
        <v>4.2272892658557301E-4</v>
      </c>
      <c r="T595">
        <f>before!T595</f>
        <v>5.4895054053656601E-4</v>
      </c>
      <c r="U595">
        <f>before!U595</f>
        <v>5.4221341197149104E-4</v>
      </c>
    </row>
    <row r="596" spans="1:21" x14ac:dyDescent="0.2">
      <c r="A596" t="str">
        <f>before!A596</f>
        <v>wavelet-HHL</v>
      </c>
      <c r="B596" t="str">
        <f>before!B596</f>
        <v>firstorder</v>
      </c>
      <c r="C596" t="str">
        <f>before!C596</f>
        <v>10Percentile</v>
      </c>
      <c r="D596">
        <f>before!D596</f>
        <v>-4.57518602631849</v>
      </c>
      <c r="E596">
        <f>before!E596</f>
        <v>-4.57518602631849</v>
      </c>
      <c r="F596">
        <f>before!F596</f>
        <v>-5.18230970133994</v>
      </c>
      <c r="G596">
        <f>before!G596</f>
        <v>-5.3804916353756598</v>
      </c>
      <c r="H596">
        <f>before!H596</f>
        <v>-12.886887011077601</v>
      </c>
      <c r="I596">
        <f>before!I596</f>
        <v>-14.984397392951101</v>
      </c>
      <c r="J596">
        <f>before!J596</f>
        <v>-4.98524063907929</v>
      </c>
      <c r="K596">
        <f>before!K596</f>
        <v>-7.9874222455002197</v>
      </c>
      <c r="L596">
        <f>before!L596</f>
        <v>-6.13453121127566</v>
      </c>
      <c r="M596">
        <f>before!M596</f>
        <v>-7.7707074000353904</v>
      </c>
      <c r="N596">
        <f>before!N596</f>
        <v>-2.8920080388631102</v>
      </c>
      <c r="O596">
        <f>before!O596</f>
        <v>-6.0002316897357302</v>
      </c>
      <c r="P596">
        <f>before!P596</f>
        <v>-4.2270763947499796</v>
      </c>
      <c r="Q596">
        <f>before!Q596</f>
        <v>-8.8125651123818596</v>
      </c>
      <c r="R596">
        <f>before!R596</f>
        <v>-5.1105454605876801</v>
      </c>
      <c r="S596">
        <f>before!S596</f>
        <v>-6.8248239433249296</v>
      </c>
      <c r="T596">
        <f>before!T596</f>
        <v>-11.604696520639999</v>
      </c>
      <c r="U596">
        <f>before!U596</f>
        <v>-9.8434461425442592</v>
      </c>
    </row>
    <row r="597" spans="1:21" x14ac:dyDescent="0.2">
      <c r="A597" t="str">
        <f>before!A597</f>
        <v>wavelet-HHL</v>
      </c>
      <c r="B597" t="str">
        <f>before!B597</f>
        <v>firstorder</v>
      </c>
      <c r="C597" t="str">
        <f>before!C597</f>
        <v>90Percentile</v>
      </c>
      <c r="D597">
        <f>before!D597</f>
        <v>4.6832355665910796</v>
      </c>
      <c r="E597">
        <f>before!E597</f>
        <v>4.6832355665910796</v>
      </c>
      <c r="F597">
        <f>before!F597</f>
        <v>4.4802836000258397</v>
      </c>
      <c r="G597">
        <f>before!G597</f>
        <v>5.1728898040688804</v>
      </c>
      <c r="H597">
        <f>before!H597</f>
        <v>13.610019934635901</v>
      </c>
      <c r="I597">
        <f>before!I597</f>
        <v>18.683341989906499</v>
      </c>
      <c r="J597">
        <f>before!J597</f>
        <v>5.8950688911279299</v>
      </c>
      <c r="K597">
        <f>before!K597</f>
        <v>9.7474795916182408</v>
      </c>
      <c r="L597">
        <f>before!L597</f>
        <v>6.3880093292474696</v>
      </c>
      <c r="M597">
        <f>before!M597</f>
        <v>7.6078968001368796</v>
      </c>
      <c r="N597">
        <f>before!N597</f>
        <v>2.6134404753503699</v>
      </c>
      <c r="O597">
        <f>before!O597</f>
        <v>6.5727968966141503</v>
      </c>
      <c r="P597">
        <f>before!P597</f>
        <v>4.1353151699886403</v>
      </c>
      <c r="Q597">
        <f>before!Q597</f>
        <v>7.9374617471797997</v>
      </c>
      <c r="R597">
        <f>before!R597</f>
        <v>4.7017405164696404</v>
      </c>
      <c r="S597">
        <f>before!S597</f>
        <v>5.4688844693808596</v>
      </c>
      <c r="T597">
        <f>before!T597</f>
        <v>12.064948740381</v>
      </c>
      <c r="U597">
        <f>before!U597</f>
        <v>10.402506293774801</v>
      </c>
    </row>
    <row r="598" spans="1:21" x14ac:dyDescent="0.2">
      <c r="A598" t="str">
        <f>before!A598</f>
        <v>wavelet-HHL</v>
      </c>
      <c r="B598" t="str">
        <f>before!B598</f>
        <v>firstorder</v>
      </c>
      <c r="C598" t="str">
        <f>before!C598</f>
        <v>Energy</v>
      </c>
      <c r="D598">
        <f>before!D598</f>
        <v>635879.80657874397</v>
      </c>
      <c r="E598">
        <f>before!E598</f>
        <v>635879.80657874397</v>
      </c>
      <c r="F598">
        <f>before!F598</f>
        <v>264929.248363839</v>
      </c>
      <c r="G598">
        <f>before!G598</f>
        <v>313290.46273305197</v>
      </c>
      <c r="H598">
        <f>before!H598</f>
        <v>1037870.20761839</v>
      </c>
      <c r="I598">
        <f>before!I598</f>
        <v>1454242.9488239901</v>
      </c>
      <c r="J598">
        <f>before!J598</f>
        <v>372507.68754378002</v>
      </c>
      <c r="K598">
        <f>before!K598</f>
        <v>499549.44096688402</v>
      </c>
      <c r="L598">
        <f>before!L598</f>
        <v>464291.99023204303</v>
      </c>
      <c r="M598">
        <f>before!M598</f>
        <v>487879.742668805</v>
      </c>
      <c r="N598">
        <f>before!N598</f>
        <v>161261.12249901201</v>
      </c>
      <c r="O598">
        <f>before!O598</f>
        <v>757207.96768320003</v>
      </c>
      <c r="P598">
        <f>before!P598</f>
        <v>573118.07726947404</v>
      </c>
      <c r="Q598">
        <f>before!Q598</f>
        <v>1421928.6241113399</v>
      </c>
      <c r="R598">
        <f>before!R598</f>
        <v>657446.70298109995</v>
      </c>
      <c r="S598">
        <f>before!S598</f>
        <v>651050.16720018198</v>
      </c>
      <c r="T598">
        <f>before!T598</f>
        <v>758085.20752416295</v>
      </c>
      <c r="U598">
        <f>before!U598</f>
        <v>628416.30419694004</v>
      </c>
    </row>
    <row r="599" spans="1:21" x14ac:dyDescent="0.2">
      <c r="A599" t="str">
        <f>before!A599</f>
        <v>wavelet-HHL</v>
      </c>
      <c r="B599" t="str">
        <f>before!B599</f>
        <v>firstorder</v>
      </c>
      <c r="C599" t="str">
        <f>before!C599</f>
        <v>Entropy</v>
      </c>
      <c r="D599">
        <f>before!D599</f>
        <v>4.6673809576071399</v>
      </c>
      <c r="E599">
        <f>before!E599</f>
        <v>4.6673809576071399</v>
      </c>
      <c r="F599">
        <f>before!F599</f>
        <v>4.9862003010883402</v>
      </c>
      <c r="G599">
        <f>before!G599</f>
        <v>4.9895599072506602</v>
      </c>
      <c r="H599">
        <f>before!H599</f>
        <v>5.9183935835107002</v>
      </c>
      <c r="I599">
        <f>before!I599</f>
        <v>6.3947775692095101</v>
      </c>
      <c r="J599">
        <f>before!J599</f>
        <v>4.8760836483107601</v>
      </c>
      <c r="K599">
        <f>before!K599</f>
        <v>5.2154349863869598</v>
      </c>
      <c r="L599">
        <f>before!L599</f>
        <v>5.1460019099631298</v>
      </c>
      <c r="M599">
        <f>before!M599</f>
        <v>5.3588920314633697</v>
      </c>
      <c r="N599">
        <f>before!N599</f>
        <v>4.0744843664367396</v>
      </c>
      <c r="O599">
        <f>before!O599</f>
        <v>5.1016202526624097</v>
      </c>
      <c r="P599">
        <f>before!P599</f>
        <v>4.5490364276314201</v>
      </c>
      <c r="Q599">
        <f>before!Q599</f>
        <v>5.5254051026008302</v>
      </c>
      <c r="R599">
        <f>before!R599</f>
        <v>4.9229040687501104</v>
      </c>
      <c r="S599">
        <f>before!S599</f>
        <v>5.1071893631283602</v>
      </c>
      <c r="T599">
        <f>before!T599</f>
        <v>5.6482395493317803</v>
      </c>
      <c r="U599">
        <f>before!U599</f>
        <v>5.5694049189124</v>
      </c>
    </row>
    <row r="600" spans="1:21" x14ac:dyDescent="0.2">
      <c r="A600" t="str">
        <f>before!A600</f>
        <v>wavelet-HHL</v>
      </c>
      <c r="B600" t="str">
        <f>before!B600</f>
        <v>firstorder</v>
      </c>
      <c r="C600" t="str">
        <f>before!C600</f>
        <v>InterquartileRange</v>
      </c>
      <c r="D600">
        <f>before!D600</f>
        <v>1.65147745367486</v>
      </c>
      <c r="E600">
        <f>before!E600</f>
        <v>1.65147745367486</v>
      </c>
      <c r="F600">
        <f>before!F600</f>
        <v>3.25881125476656</v>
      </c>
      <c r="G600">
        <f>before!G600</f>
        <v>3.2057602126250302</v>
      </c>
      <c r="H600">
        <f>before!H600</f>
        <v>7.56687300477269</v>
      </c>
      <c r="I600">
        <f>before!I600</f>
        <v>13.8843405836756</v>
      </c>
      <c r="J600">
        <f>before!J600</f>
        <v>2.1072174115127198</v>
      </c>
      <c r="K600">
        <f>before!K600</f>
        <v>2.72870658828373</v>
      </c>
      <c r="L600">
        <f>before!L600</f>
        <v>2.6423385287901202</v>
      </c>
      <c r="M600">
        <f>before!M600</f>
        <v>3.4208019577438602</v>
      </c>
      <c r="N600">
        <f>before!N600</f>
        <v>1.23069974439119</v>
      </c>
      <c r="O600">
        <f>before!O600</f>
        <v>2.3359726458245902</v>
      </c>
      <c r="P600">
        <f>before!P600</f>
        <v>1.38745491718522</v>
      </c>
      <c r="Q600">
        <f>before!Q600</f>
        <v>3.4605840094881102</v>
      </c>
      <c r="R600">
        <f>before!R600</f>
        <v>2.18980871679413</v>
      </c>
      <c r="S600">
        <f>before!S600</f>
        <v>2.4982780333129901</v>
      </c>
      <c r="T600">
        <f>before!T600</f>
        <v>3.78411877015651</v>
      </c>
      <c r="U600">
        <f>before!U600</f>
        <v>3.5998720530070698</v>
      </c>
    </row>
    <row r="601" spans="1:21" x14ac:dyDescent="0.2">
      <c r="A601" t="str">
        <f>before!A601</f>
        <v>wavelet-HHL</v>
      </c>
      <c r="B601" t="str">
        <f>before!B601</f>
        <v>firstorder</v>
      </c>
      <c r="C601" t="str">
        <f>before!C601</f>
        <v>Kurtosis</v>
      </c>
      <c r="D601">
        <f>before!D601</f>
        <v>10.115202443945901</v>
      </c>
      <c r="E601">
        <f>before!E601</f>
        <v>10.115202443945901</v>
      </c>
      <c r="F601">
        <f>before!F601</f>
        <v>13.5896396312804</v>
      </c>
      <c r="G601">
        <f>before!G601</f>
        <v>8.3358172392849301</v>
      </c>
      <c r="H601">
        <f>before!H601</f>
        <v>10.2087658088795</v>
      </c>
      <c r="I601">
        <f>before!I601</f>
        <v>3.2159656814320501</v>
      </c>
      <c r="J601">
        <f>before!J601</f>
        <v>9.1512641649916393</v>
      </c>
      <c r="K601">
        <f>before!K601</f>
        <v>6.01974255854637</v>
      </c>
      <c r="L601">
        <f>before!L601</f>
        <v>18.357449988195</v>
      </c>
      <c r="M601">
        <f>before!M601</f>
        <v>10.578664612153499</v>
      </c>
      <c r="N601">
        <f>before!N601</f>
        <v>14.2296390792106</v>
      </c>
      <c r="O601">
        <f>before!O601</f>
        <v>10.112073639156399</v>
      </c>
      <c r="P601">
        <f>before!P601</f>
        <v>22.5491819520756</v>
      </c>
      <c r="Q601">
        <f>before!Q601</f>
        <v>9.9391626361755101</v>
      </c>
      <c r="R601">
        <f>before!R601</f>
        <v>11.942348928301699</v>
      </c>
      <c r="S601">
        <f>before!S601</f>
        <v>10.540061539050599</v>
      </c>
      <c r="T601">
        <f>before!T601</f>
        <v>5.6697713409993504</v>
      </c>
      <c r="U601">
        <f>before!U601</f>
        <v>6.2523115706328198</v>
      </c>
    </row>
    <row r="602" spans="1:21" x14ac:dyDescent="0.2">
      <c r="A602" t="str">
        <f>before!A602</f>
        <v>wavelet-HHL</v>
      </c>
      <c r="B602" t="str">
        <f>before!B602</f>
        <v>firstorder</v>
      </c>
      <c r="C602" t="str">
        <f>before!C602</f>
        <v>Maximum</v>
      </c>
      <c r="D602">
        <f>before!D602</f>
        <v>41.168410303873102</v>
      </c>
      <c r="E602">
        <f>before!E602</f>
        <v>41.168410303873102</v>
      </c>
      <c r="F602">
        <f>before!F602</f>
        <v>39.273957570998697</v>
      </c>
      <c r="G602">
        <f>before!G602</f>
        <v>30.552572467276899</v>
      </c>
      <c r="H602">
        <f>before!H602</f>
        <v>132.182326655612</v>
      </c>
      <c r="I602">
        <f>before!I602</f>
        <v>49.141050850034702</v>
      </c>
      <c r="J602">
        <f>before!J602</f>
        <v>32.9124840788201</v>
      </c>
      <c r="K602">
        <f>before!K602</f>
        <v>34.287067153172003</v>
      </c>
      <c r="L602">
        <f>before!L602</f>
        <v>84.099435275380699</v>
      </c>
      <c r="M602">
        <f>before!M602</f>
        <v>74.239669623329107</v>
      </c>
      <c r="N602">
        <f>before!N602</f>
        <v>31.069514623204199</v>
      </c>
      <c r="O602">
        <f>before!O602</f>
        <v>51.183928991501503</v>
      </c>
      <c r="P602">
        <f>before!P602</f>
        <v>95.8857331703813</v>
      </c>
      <c r="Q602">
        <f>before!Q602</f>
        <v>100.09777603862101</v>
      </c>
      <c r="R602">
        <f>before!R602</f>
        <v>46.4272945192373</v>
      </c>
      <c r="S602">
        <f>before!S602</f>
        <v>45.713990598423599</v>
      </c>
      <c r="T602">
        <f>before!T602</f>
        <v>48.6829200817904</v>
      </c>
      <c r="U602">
        <f>before!U602</f>
        <v>41.359541855075797</v>
      </c>
    </row>
    <row r="603" spans="1:21" x14ac:dyDescent="0.2">
      <c r="A603" t="str">
        <f>before!A603</f>
        <v>wavelet-HHL</v>
      </c>
      <c r="B603" t="str">
        <f>before!B603</f>
        <v>firstorder</v>
      </c>
      <c r="C603" t="str">
        <f>before!C603</f>
        <v>MeanAbsoluteDeviation</v>
      </c>
      <c r="D603">
        <f>before!D603</f>
        <v>3.4968269138892101</v>
      </c>
      <c r="E603">
        <f>before!E603</f>
        <v>3.4968269138892101</v>
      </c>
      <c r="F603">
        <f>before!F603</f>
        <v>3.11047257473605</v>
      </c>
      <c r="G603">
        <f>before!G603</f>
        <v>3.0999922658871601</v>
      </c>
      <c r="H603">
        <f>before!H603</f>
        <v>7.0988337381986897</v>
      </c>
      <c r="I603">
        <f>before!I603</f>
        <v>8.9945126790318906</v>
      </c>
      <c r="J603">
        <f>before!J603</f>
        <v>3.50151060840256</v>
      </c>
      <c r="K603">
        <f>before!K603</f>
        <v>4.58089780466082</v>
      </c>
      <c r="L603">
        <f>before!L603</f>
        <v>4.2681116298791002</v>
      </c>
      <c r="M603">
        <f>before!M603</f>
        <v>4.6845927174693696</v>
      </c>
      <c r="N603">
        <f>before!N603</f>
        <v>1.97751872700959</v>
      </c>
      <c r="O603">
        <f>before!O603</f>
        <v>4.4891269655913097</v>
      </c>
      <c r="P603">
        <f>before!P603</f>
        <v>3.5217129231380802</v>
      </c>
      <c r="Q603">
        <f>before!Q603</f>
        <v>6.5391364555089897</v>
      </c>
      <c r="R603">
        <f>before!R603</f>
        <v>3.8001264977228102</v>
      </c>
      <c r="S603">
        <f>before!S603</f>
        <v>4.3074764132279197</v>
      </c>
      <c r="T603">
        <f>before!T603</f>
        <v>6.0947497262874002</v>
      </c>
      <c r="U603">
        <f>before!U603</f>
        <v>5.5089457052079904</v>
      </c>
    </row>
    <row r="604" spans="1:21" x14ac:dyDescent="0.2">
      <c r="A604" t="str">
        <f>before!A604</f>
        <v>wavelet-HHL</v>
      </c>
      <c r="B604" t="str">
        <f>before!B604</f>
        <v>firstorder</v>
      </c>
      <c r="C604" t="str">
        <f>before!C604</f>
        <v>Mean</v>
      </c>
      <c r="D604">
        <f>before!D604</f>
        <v>1.21145456825548E-2</v>
      </c>
      <c r="E604">
        <f>before!E604</f>
        <v>1.21145456825548E-2</v>
      </c>
      <c r="F604">
        <f>before!F604</f>
        <v>-1.03153436885928E-2</v>
      </c>
      <c r="G604">
        <f>before!G604</f>
        <v>-3.4320358710054201E-3</v>
      </c>
      <c r="H604">
        <f>before!H604</f>
        <v>-5.5905769852421299E-3</v>
      </c>
      <c r="I604">
        <f>before!I604</f>
        <v>5.1779007232987803E-3</v>
      </c>
      <c r="J604">
        <f>before!J604</f>
        <v>3.4038590802922802E-3</v>
      </c>
      <c r="K604">
        <f>before!K604</f>
        <v>3.1937703389808198E-3</v>
      </c>
      <c r="L604">
        <f>before!L604</f>
        <v>-1.2178422042058899E-2</v>
      </c>
      <c r="M604">
        <f>before!M604</f>
        <v>1.6044303497718401E-2</v>
      </c>
      <c r="N604">
        <f>before!N604</f>
        <v>-2.3324085317168002E-3</v>
      </c>
      <c r="O604">
        <f>before!O604</f>
        <v>-1.10982179461091E-3</v>
      </c>
      <c r="P604">
        <f>before!P604</f>
        <v>-3.84989312468527E-3</v>
      </c>
      <c r="Q604">
        <f>before!Q604</f>
        <v>-1.4684906014808799E-2</v>
      </c>
      <c r="R604">
        <f>before!R604</f>
        <v>1.6601252176258901E-3</v>
      </c>
      <c r="S604">
        <f>before!S604</f>
        <v>9.2723499337906605E-4</v>
      </c>
      <c r="T604">
        <f>before!T604</f>
        <v>-1.8830344267496801E-3</v>
      </c>
      <c r="U604">
        <f>before!U604</f>
        <v>-9.4474905249791602E-3</v>
      </c>
    </row>
    <row r="605" spans="1:21" x14ac:dyDescent="0.2">
      <c r="A605" t="str">
        <f>before!A605</f>
        <v>wavelet-HHL</v>
      </c>
      <c r="B605" t="str">
        <f>before!B605</f>
        <v>firstorder</v>
      </c>
      <c r="C605" t="str">
        <f>before!C605</f>
        <v>Median</v>
      </c>
      <c r="D605">
        <f>before!D605</f>
        <v>1.6455362417094699E-29</v>
      </c>
      <c r="E605">
        <f>before!E605</f>
        <v>1.6455362417094699E-29</v>
      </c>
      <c r="F605">
        <f>before!F605</f>
        <v>5.8853521868080898E-2</v>
      </c>
      <c r="G605">
        <f>before!G605</f>
        <v>2.1520286168464401E-3</v>
      </c>
      <c r="H605">
        <f>before!H605</f>
        <v>-7.4342959206598003E-2</v>
      </c>
      <c r="I605">
        <f>before!I605</f>
        <v>-0.108059050300091</v>
      </c>
      <c r="J605">
        <f>before!J605</f>
        <v>8.08822898467367E-30</v>
      </c>
      <c r="K605">
        <f>before!K605</f>
        <v>-8.1604456624331302E-4</v>
      </c>
      <c r="L605">
        <f>before!L605</f>
        <v>4.0441144923368301E-30</v>
      </c>
      <c r="M605">
        <f>before!M605</f>
        <v>4.7413756117052499E-30</v>
      </c>
      <c r="N605">
        <f>before!N605</f>
        <v>1.8477419663263101E-30</v>
      </c>
      <c r="O605">
        <f>before!O605</f>
        <v>4.4624711639578797E-30</v>
      </c>
      <c r="P605">
        <f>before!P605</f>
        <v>1.22717957008841E-29</v>
      </c>
      <c r="Q605">
        <f>before!Q605</f>
        <v>9.9011078950315493E-30</v>
      </c>
      <c r="R605">
        <f>before!R605</f>
        <v>-4.79137256041378E-3</v>
      </c>
      <c r="S605">
        <f>before!S605</f>
        <v>-8.7449511161555808E-3</v>
      </c>
      <c r="T605">
        <f>before!T605</f>
        <v>1.26588831501185E-2</v>
      </c>
      <c r="U605">
        <f>before!U605</f>
        <v>2.5888227025574299E-3</v>
      </c>
    </row>
    <row r="606" spans="1:21" x14ac:dyDescent="0.2">
      <c r="A606" t="str">
        <f>before!A606</f>
        <v>wavelet-HHL</v>
      </c>
      <c r="B606" t="str">
        <f>before!B606</f>
        <v>firstorder</v>
      </c>
      <c r="C606" t="str">
        <f>before!C606</f>
        <v>Minimum</v>
      </c>
      <c r="D606">
        <f>before!D606</f>
        <v>-41.083848890505102</v>
      </c>
      <c r="E606">
        <f>before!E606</f>
        <v>-41.083848890505102</v>
      </c>
      <c r="F606">
        <f>before!F606</f>
        <v>-50.645396325763997</v>
      </c>
      <c r="G606">
        <f>before!G606</f>
        <v>-30.433782045695299</v>
      </c>
      <c r="H606">
        <f>before!H606</f>
        <v>-62.061445223066897</v>
      </c>
      <c r="I606">
        <f>before!I606</f>
        <v>-41.559658965909001</v>
      </c>
      <c r="J606">
        <f>before!J606</f>
        <v>-34.009835437240703</v>
      </c>
      <c r="K606">
        <f>before!K606</f>
        <v>-34.137074022510802</v>
      </c>
      <c r="L606">
        <f>before!L606</f>
        <v>-102.840595531012</v>
      </c>
      <c r="M606">
        <f>before!M606</f>
        <v>-48.989384860747599</v>
      </c>
      <c r="N606">
        <f>before!N606</f>
        <v>-31.3031738296235</v>
      </c>
      <c r="O606">
        <f>before!O606</f>
        <v>-50.969102693729198</v>
      </c>
      <c r="P606">
        <f>before!P606</f>
        <v>-81.986854907610706</v>
      </c>
      <c r="Q606">
        <f>before!Q606</f>
        <v>-61.106307605443099</v>
      </c>
      <c r="R606">
        <f>before!R606</f>
        <v>-55.1164442561806</v>
      </c>
      <c r="S606">
        <f>before!S606</f>
        <v>-45.454037630358798</v>
      </c>
      <c r="T606">
        <f>before!T606</f>
        <v>-43.706275326330498</v>
      </c>
      <c r="U606">
        <f>before!U606</f>
        <v>-43.395545013689798</v>
      </c>
    </row>
    <row r="607" spans="1:21" x14ac:dyDescent="0.2">
      <c r="A607" t="str">
        <f>before!A607</f>
        <v>wavelet-HHL</v>
      </c>
      <c r="B607" t="str">
        <f>before!B607</f>
        <v>firstorder</v>
      </c>
      <c r="C607" t="str">
        <f>before!C607</f>
        <v>Range</v>
      </c>
      <c r="D607">
        <f>before!D607</f>
        <v>82.252259194378198</v>
      </c>
      <c r="E607">
        <f>before!E607</f>
        <v>82.252259194378198</v>
      </c>
      <c r="F607">
        <f>before!F607</f>
        <v>89.9193538967628</v>
      </c>
      <c r="G607">
        <f>before!G607</f>
        <v>60.986354512972198</v>
      </c>
      <c r="H607">
        <f>before!H607</f>
        <v>194.24377187867901</v>
      </c>
      <c r="I607">
        <f>before!I607</f>
        <v>90.700709815943696</v>
      </c>
      <c r="J607">
        <f>before!J607</f>
        <v>66.922319516060895</v>
      </c>
      <c r="K607">
        <f>before!K607</f>
        <v>68.424141175682905</v>
      </c>
      <c r="L607">
        <f>before!L607</f>
        <v>186.940030806393</v>
      </c>
      <c r="M607">
        <f>before!M607</f>
        <v>123.229054484076</v>
      </c>
      <c r="N607">
        <f>before!N607</f>
        <v>62.372688452827703</v>
      </c>
      <c r="O607">
        <f>before!O607</f>
        <v>102.15303168523</v>
      </c>
      <c r="P607">
        <f>before!P607</f>
        <v>177.87258807799199</v>
      </c>
      <c r="Q607">
        <f>before!Q607</f>
        <v>161.20408364406401</v>
      </c>
      <c r="R607">
        <f>before!R607</f>
        <v>101.543738775417</v>
      </c>
      <c r="S607">
        <f>before!S607</f>
        <v>91.168028228782504</v>
      </c>
      <c r="T607">
        <f>before!T607</f>
        <v>92.389195408120898</v>
      </c>
      <c r="U607">
        <f>before!U607</f>
        <v>84.755086868765602</v>
      </c>
    </row>
    <row r="608" spans="1:21" x14ac:dyDescent="0.2">
      <c r="A608" t="str">
        <f>before!A608</f>
        <v>wavelet-HHL</v>
      </c>
      <c r="B608" t="str">
        <f>before!B608</f>
        <v>firstorder</v>
      </c>
      <c r="C608" t="str">
        <f>before!C608</f>
        <v>RobustMeanAbsoluteDeviation</v>
      </c>
      <c r="D608">
        <f>before!D608</f>
        <v>0.90188074369219795</v>
      </c>
      <c r="E608">
        <f>before!E608</f>
        <v>0.90188074369219795</v>
      </c>
      <c r="F608">
        <f>before!F608</f>
        <v>1.47184861356554</v>
      </c>
      <c r="G608">
        <f>before!G608</f>
        <v>1.5345925200527699</v>
      </c>
      <c r="H608">
        <f>before!H608</f>
        <v>3.7419618680684699</v>
      </c>
      <c r="I608">
        <f>before!I608</f>
        <v>5.6751899989845196</v>
      </c>
      <c r="J608">
        <f>before!J608</f>
        <v>1.1921527744470299</v>
      </c>
      <c r="K608">
        <f>before!K608</f>
        <v>1.7802491281497199</v>
      </c>
      <c r="L608">
        <f>before!L608</f>
        <v>1.43675475797108</v>
      </c>
      <c r="M608">
        <f>before!M608</f>
        <v>1.8667453852058</v>
      </c>
      <c r="N608">
        <f>before!N608</f>
        <v>0.64027123920542905</v>
      </c>
      <c r="O608">
        <f>before!O608</f>
        <v>1.3228935716102601</v>
      </c>
      <c r="P608">
        <f>before!P608</f>
        <v>0.85468895325240302</v>
      </c>
      <c r="Q608">
        <f>before!Q608</f>
        <v>1.8357528122692299</v>
      </c>
      <c r="R608">
        <f>before!R608</f>
        <v>1.2048937869726799</v>
      </c>
      <c r="S608">
        <f>before!S608</f>
        <v>1.3808619496047101</v>
      </c>
      <c r="T608">
        <f>before!T608</f>
        <v>2.3704826347430901</v>
      </c>
      <c r="U608">
        <f>before!U608</f>
        <v>2.21340856813308</v>
      </c>
    </row>
    <row r="609" spans="1:21" x14ac:dyDescent="0.2">
      <c r="A609" t="str">
        <f>before!A609</f>
        <v>wavelet-HHL</v>
      </c>
      <c r="B609" t="str">
        <f>before!B609</f>
        <v>firstorder</v>
      </c>
      <c r="C609" t="str">
        <f>before!C609</f>
        <v>RootMeanSquared</v>
      </c>
      <c r="D609">
        <f>before!D609</f>
        <v>7.1363452299008499</v>
      </c>
      <c r="E609">
        <f>before!E609</f>
        <v>7.1363452299008499</v>
      </c>
      <c r="F609">
        <f>before!F609</f>
        <v>5.2361124388618698</v>
      </c>
      <c r="G609">
        <f>before!G609</f>
        <v>4.9612773239229497</v>
      </c>
      <c r="H609">
        <f>before!H609</f>
        <v>11.0669333121624</v>
      </c>
      <c r="I609">
        <f>before!I609</f>
        <v>12.2524752381106</v>
      </c>
      <c r="J609">
        <f>before!J609</f>
        <v>6.5680499807299304</v>
      </c>
      <c r="K609">
        <f>before!K609</f>
        <v>7.8844113527992503</v>
      </c>
      <c r="L609">
        <f>before!L609</f>
        <v>8.4988010266806508</v>
      </c>
      <c r="M609">
        <f>before!M609</f>
        <v>8.4142472230034997</v>
      </c>
      <c r="N609">
        <f>before!N609</f>
        <v>4.0610638972317998</v>
      </c>
      <c r="O609">
        <f>before!O609</f>
        <v>8.8974406634117909</v>
      </c>
      <c r="P609">
        <f>before!P609</f>
        <v>8.4439966562589603</v>
      </c>
      <c r="Q609">
        <f>before!Q609</f>
        <v>13.112519397391001</v>
      </c>
      <c r="R609">
        <f>before!R609</f>
        <v>7.7106676285342797</v>
      </c>
      <c r="S609">
        <f>before!S609</f>
        <v>8.4784222816263508</v>
      </c>
      <c r="T609">
        <f>before!T609</f>
        <v>10.3652486584334</v>
      </c>
      <c r="U609">
        <f>before!U609</f>
        <v>9.3671303501393108</v>
      </c>
    </row>
    <row r="610" spans="1:21" x14ac:dyDescent="0.2">
      <c r="A610" t="str">
        <f>before!A610</f>
        <v>wavelet-HHL</v>
      </c>
      <c r="B610" t="str">
        <f>before!B610</f>
        <v>firstorder</v>
      </c>
      <c r="C610" t="str">
        <f>before!C610</f>
        <v>Skewness</v>
      </c>
      <c r="D610">
        <f>before!D610</f>
        <v>0.44470682353047097</v>
      </c>
      <c r="E610">
        <f>before!E610</f>
        <v>0.44470682353047097</v>
      </c>
      <c r="F610">
        <f>before!F610</f>
        <v>-0.200297932069367</v>
      </c>
      <c r="G610">
        <f>before!G610</f>
        <v>0.35358681846353002</v>
      </c>
      <c r="H610">
        <f>before!H610</f>
        <v>0.84138883738484005</v>
      </c>
      <c r="I610">
        <f>before!I610</f>
        <v>0.45104546906759402</v>
      </c>
      <c r="J610">
        <f>before!J610</f>
        <v>-0.31102642708857903</v>
      </c>
      <c r="K610">
        <f>before!K610</f>
        <v>-0.29872879073713399</v>
      </c>
      <c r="L610">
        <f>before!L610</f>
        <v>-0.16329661101350701</v>
      </c>
      <c r="M610">
        <f>before!M610</f>
        <v>1.1378081893367E-2</v>
      </c>
      <c r="N610">
        <f>before!N610</f>
        <v>3.2129167311542098E-2</v>
      </c>
      <c r="O610">
        <f>before!O610</f>
        <v>0.16812549088314699</v>
      </c>
      <c r="P610">
        <f>before!P610</f>
        <v>0.38062520328331401</v>
      </c>
      <c r="Q610">
        <f>before!Q610</f>
        <v>0.30246393640323299</v>
      </c>
      <c r="R610">
        <f>before!R610</f>
        <v>0.52159334358117404</v>
      </c>
      <c r="S610">
        <f>before!S610</f>
        <v>0.75868291956073097</v>
      </c>
      <c r="T610">
        <f>before!T610</f>
        <v>-8.0458097465394507E-2</v>
      </c>
      <c r="U610">
        <f>before!U610</f>
        <v>-0.105894633289198</v>
      </c>
    </row>
    <row r="611" spans="1:21" x14ac:dyDescent="0.2">
      <c r="A611" t="str">
        <f>before!A611</f>
        <v>wavelet-HHL</v>
      </c>
      <c r="B611" t="str">
        <f>before!B611</f>
        <v>firstorder</v>
      </c>
      <c r="C611" t="str">
        <f>before!C611</f>
        <v>TotalEnergy</v>
      </c>
      <c r="D611">
        <f>before!D611</f>
        <v>635879.80657874397</v>
      </c>
      <c r="E611">
        <f>before!E611</f>
        <v>635879.80657874397</v>
      </c>
      <c r="F611">
        <f>before!F611</f>
        <v>264929.248363839</v>
      </c>
      <c r="G611">
        <f>before!G611</f>
        <v>313290.46273305197</v>
      </c>
      <c r="H611">
        <f>before!H611</f>
        <v>1037870.20761839</v>
      </c>
      <c r="I611">
        <f>before!I611</f>
        <v>1454242.9488239901</v>
      </c>
      <c r="J611">
        <f>before!J611</f>
        <v>372507.68754378002</v>
      </c>
      <c r="K611">
        <f>before!K611</f>
        <v>499549.44096688402</v>
      </c>
      <c r="L611">
        <f>before!L611</f>
        <v>464291.99023204303</v>
      </c>
      <c r="M611">
        <f>before!M611</f>
        <v>487879.742668805</v>
      </c>
      <c r="N611">
        <f>before!N611</f>
        <v>161261.12249901201</v>
      </c>
      <c r="O611">
        <f>before!O611</f>
        <v>757207.96768320003</v>
      </c>
      <c r="P611">
        <f>before!P611</f>
        <v>573118.07726947404</v>
      </c>
      <c r="Q611">
        <f>before!Q611</f>
        <v>1421928.6241113399</v>
      </c>
      <c r="R611">
        <f>before!R611</f>
        <v>657446.70298109995</v>
      </c>
      <c r="S611">
        <f>before!S611</f>
        <v>651050.16720018198</v>
      </c>
      <c r="T611">
        <f>before!T611</f>
        <v>758085.20752416295</v>
      </c>
      <c r="U611">
        <f>before!U611</f>
        <v>628416.30419694004</v>
      </c>
    </row>
    <row r="612" spans="1:21" x14ac:dyDescent="0.2">
      <c r="A612" t="str">
        <f>before!A612</f>
        <v>wavelet-HHL</v>
      </c>
      <c r="B612" t="str">
        <f>before!B612</f>
        <v>firstorder</v>
      </c>
      <c r="C612" t="str">
        <f>before!C612</f>
        <v>Uniformity</v>
      </c>
      <c r="D612">
        <f>before!D612</f>
        <v>9.46971227669271E-2</v>
      </c>
      <c r="E612">
        <f>before!E612</f>
        <v>9.46971227669271E-2</v>
      </c>
      <c r="F612">
        <f>before!F612</f>
        <v>5.1230910965821601E-2</v>
      </c>
      <c r="G612">
        <f>before!G612</f>
        <v>5.2900413861598099E-2</v>
      </c>
      <c r="H612">
        <f>before!H612</f>
        <v>3.5697747720623597E-2</v>
      </c>
      <c r="I612">
        <f>before!I612</f>
        <v>1.9230840343528701E-2</v>
      </c>
      <c r="J612">
        <f>before!J612</f>
        <v>7.5732762363752301E-2</v>
      </c>
      <c r="K612">
        <f>before!K612</f>
        <v>6.3056805599292901E-2</v>
      </c>
      <c r="L612">
        <f>before!L612</f>
        <v>6.3611808016344099E-2</v>
      </c>
      <c r="M612">
        <f>before!M612</f>
        <v>5.5346577649048899E-2</v>
      </c>
      <c r="N612">
        <f>before!N612</f>
        <v>0.123619187442089</v>
      </c>
      <c r="O612">
        <f>before!O612</f>
        <v>6.9773779371286607E-2</v>
      </c>
      <c r="P612">
        <f>before!P612</f>
        <v>0.114474534094427</v>
      </c>
      <c r="Q612">
        <f>before!Q612</f>
        <v>5.9580278069799597E-2</v>
      </c>
      <c r="R612">
        <f>before!R612</f>
        <v>7.3761145829970107E-2</v>
      </c>
      <c r="S612">
        <f>before!S612</f>
        <v>6.4518584096753095E-2</v>
      </c>
      <c r="T612">
        <f>before!T612</f>
        <v>4.5107515322833497E-2</v>
      </c>
      <c r="U612">
        <f>before!U612</f>
        <v>4.6091760315250897E-2</v>
      </c>
    </row>
    <row r="613" spans="1:21" x14ac:dyDescent="0.2">
      <c r="A613" t="str">
        <f>before!A613</f>
        <v>wavelet-HHL</v>
      </c>
      <c r="B613" t="str">
        <f>before!B613</f>
        <v>firstorder</v>
      </c>
      <c r="C613" t="str">
        <f>before!C613</f>
        <v>Variance</v>
      </c>
      <c r="D613">
        <f>before!D613</f>
        <v>50.927276478111501</v>
      </c>
      <c r="E613">
        <f>before!E613</f>
        <v>50.927276478111501</v>
      </c>
      <c r="F613">
        <f>before!F613</f>
        <v>27.4167670660885</v>
      </c>
      <c r="G613">
        <f>before!G613</f>
        <v>24.614260906001899</v>
      </c>
      <c r="H613">
        <f>before!H613</f>
        <v>122.47698168129899</v>
      </c>
      <c r="I613">
        <f>before!I613</f>
        <v>150.123122649858</v>
      </c>
      <c r="J613">
        <f>before!J613</f>
        <v>43.139268963109899</v>
      </c>
      <c r="K613">
        <f>before!K613</f>
        <v>62.163932179980797</v>
      </c>
      <c r="L613">
        <f>before!L613</f>
        <v>72.229470577144696</v>
      </c>
      <c r="M613">
        <f>before!M613</f>
        <v>70.799298910147499</v>
      </c>
      <c r="N613">
        <f>before!N613</f>
        <v>16.492234537269901</v>
      </c>
      <c r="O613">
        <f>before!O613</f>
        <v>79.164449127229204</v>
      </c>
      <c r="P613">
        <f>before!P613</f>
        <v>71.301064709235405</v>
      </c>
      <c r="Q613">
        <f>before!Q613</f>
        <v>171.93794930049299</v>
      </c>
      <c r="R613">
        <f>before!R613</f>
        <v>59.454392521710801</v>
      </c>
      <c r="S613">
        <f>before!S613</f>
        <v>71.883643525813497</v>
      </c>
      <c r="T613">
        <f>before!T613</f>
        <v>107.438376205338</v>
      </c>
      <c r="U613">
        <f>before!U613</f>
        <v>87.743041741423795</v>
      </c>
    </row>
    <row r="614" spans="1:21" x14ac:dyDescent="0.2">
      <c r="A614" t="str">
        <f>before!A614</f>
        <v>wavelet-HHL</v>
      </c>
      <c r="B614" t="str">
        <f>before!B614</f>
        <v>glcm</v>
      </c>
      <c r="C614" t="str">
        <f>before!C614</f>
        <v>Autocorrelation</v>
      </c>
      <c r="D614">
        <f>before!D614</f>
        <v>6953.1451221031903</v>
      </c>
      <c r="E614">
        <f>before!E614</f>
        <v>6953.1451221031903</v>
      </c>
      <c r="F614">
        <f>before!F614</f>
        <v>10492.698550779</v>
      </c>
      <c r="G614">
        <f>before!G614</f>
        <v>3770.3957275675798</v>
      </c>
      <c r="H614">
        <f>before!H614</f>
        <v>15691.1549083392</v>
      </c>
      <c r="I614">
        <f>before!I614</f>
        <v>7068.9795560762605</v>
      </c>
      <c r="J614">
        <f>before!J614</f>
        <v>4813.5850485235496</v>
      </c>
      <c r="K614">
        <f>before!K614</f>
        <v>4805.82485014758</v>
      </c>
      <c r="L614">
        <f>before!L614</f>
        <v>42603.6432629431</v>
      </c>
      <c r="M614">
        <f>before!M614</f>
        <v>9678.4770198750393</v>
      </c>
      <c r="N614">
        <f>before!N614</f>
        <v>4025.4688564222902</v>
      </c>
      <c r="O614">
        <f>before!O614</f>
        <v>10472.187492905699</v>
      </c>
      <c r="P614">
        <f>before!P614</f>
        <v>27040.356826804302</v>
      </c>
      <c r="Q614">
        <f>before!Q614</f>
        <v>15185.178116765701</v>
      </c>
      <c r="R614">
        <f>before!R614</f>
        <v>12405.3782194246</v>
      </c>
      <c r="S614">
        <f>before!S614</f>
        <v>8338.2358145745802</v>
      </c>
      <c r="T614">
        <f>before!T614</f>
        <v>7789.3039152184401</v>
      </c>
      <c r="U614">
        <f>before!U614</f>
        <v>7618.0693597818699</v>
      </c>
    </row>
    <row r="615" spans="1:21" x14ac:dyDescent="0.2">
      <c r="A615" t="str">
        <f>before!A615</f>
        <v>wavelet-HHL</v>
      </c>
      <c r="B615" t="str">
        <f>before!B615</f>
        <v>glcm</v>
      </c>
      <c r="C615" t="str">
        <f>before!C615</f>
        <v>ClusterProminence</v>
      </c>
      <c r="D615">
        <f>before!D615</f>
        <v>1858584.21152666</v>
      </c>
      <c r="E615">
        <f>before!E615</f>
        <v>1858584.21152666</v>
      </c>
      <c r="F615">
        <f>before!F615</f>
        <v>486774.09305184201</v>
      </c>
      <c r="G615">
        <f>before!G615</f>
        <v>280291.04726707598</v>
      </c>
      <c r="H615">
        <f>before!H615</f>
        <v>6864217.8638149602</v>
      </c>
      <c r="I615">
        <f>before!I615</f>
        <v>4500176.1841996498</v>
      </c>
      <c r="J615">
        <f>before!J615</f>
        <v>1442980.9001428499</v>
      </c>
      <c r="K615">
        <f>before!K615</f>
        <v>1919221.4548572199</v>
      </c>
      <c r="L615">
        <f>before!L615</f>
        <v>5595547.8721644403</v>
      </c>
      <c r="M615">
        <f>before!M615</f>
        <v>3706086.6417570701</v>
      </c>
      <c r="N615">
        <f>before!N615</f>
        <v>275795.05986818502</v>
      </c>
      <c r="O615">
        <f>before!O615</f>
        <v>4698345.8400501404</v>
      </c>
      <c r="P615">
        <f>before!P615</f>
        <v>6856106.9634025004</v>
      </c>
      <c r="Q615">
        <f>before!Q615</f>
        <v>22907550.3808387</v>
      </c>
      <c r="R615">
        <f>before!R615</f>
        <v>3041539.55528463</v>
      </c>
      <c r="S615">
        <f>before!S615</f>
        <v>3573648.8374195499</v>
      </c>
      <c r="T615">
        <f>before!T615</f>
        <v>5356298.9647431597</v>
      </c>
      <c r="U615">
        <f>before!U615</f>
        <v>3679755.2764345198</v>
      </c>
    </row>
    <row r="616" spans="1:21" x14ac:dyDescent="0.2">
      <c r="A616" t="str">
        <f>before!A616</f>
        <v>wavelet-HHL</v>
      </c>
      <c r="B616" t="str">
        <f>before!B616</f>
        <v>glcm</v>
      </c>
      <c r="C616" t="str">
        <f>before!C616</f>
        <v>ClusterShade</v>
      </c>
      <c r="D616">
        <f>before!D616</f>
        <v>1511.8725723744701</v>
      </c>
      <c r="E616">
        <f>before!E616</f>
        <v>1511.8725723744701</v>
      </c>
      <c r="F616">
        <f>before!F616</f>
        <v>-115.732751867546</v>
      </c>
      <c r="G616">
        <f>before!G616</f>
        <v>423.40783444000101</v>
      </c>
      <c r="H616">
        <f>before!H616</f>
        <v>10648.206009330701</v>
      </c>
      <c r="I616">
        <f>before!I616</f>
        <v>7456.42845404526</v>
      </c>
      <c r="J616">
        <f>before!J616</f>
        <v>-915.74926826277294</v>
      </c>
      <c r="K616">
        <f>before!K616</f>
        <v>-1412.9195961164901</v>
      </c>
      <c r="L616">
        <f>before!L616</f>
        <v>-474.69918653117998</v>
      </c>
      <c r="M616">
        <f>before!M616</f>
        <v>-32.088980041525303</v>
      </c>
      <c r="N616">
        <f>before!N616</f>
        <v>52.745834159770503</v>
      </c>
      <c r="O616">
        <f>before!O616</f>
        <v>1028.3149638577099</v>
      </c>
      <c r="P616">
        <f>before!P616</f>
        <v>1816.0028018994999</v>
      </c>
      <c r="Q616">
        <f>before!Q616</f>
        <v>6882.1048548572899</v>
      </c>
      <c r="R616">
        <f>before!R616</f>
        <v>2133.31626843595</v>
      </c>
      <c r="S616">
        <f>before!S616</f>
        <v>4111.2925465725402</v>
      </c>
      <c r="T616">
        <f>before!T616</f>
        <v>-1098.0028108807601</v>
      </c>
      <c r="U616">
        <f>before!U616</f>
        <v>-819.324118887846</v>
      </c>
    </row>
    <row r="617" spans="1:21" x14ac:dyDescent="0.2">
      <c r="A617" t="str">
        <f>before!A617</f>
        <v>wavelet-HHL</v>
      </c>
      <c r="B617" t="str">
        <f>before!B617</f>
        <v>glcm</v>
      </c>
      <c r="C617" t="str">
        <f>before!C617</f>
        <v>ClusterTendency</v>
      </c>
      <c r="D617">
        <f>before!D617</f>
        <v>360.513044854062</v>
      </c>
      <c r="E617">
        <f>before!E617</f>
        <v>360.513044854062</v>
      </c>
      <c r="F617">
        <f>before!F617</f>
        <v>184.98528340405301</v>
      </c>
      <c r="G617">
        <f>before!G617</f>
        <v>170.71051629981201</v>
      </c>
      <c r="H617">
        <f>before!H617</f>
        <v>852.62950621836001</v>
      </c>
      <c r="I617">
        <f>before!I617</f>
        <v>1059.70390597247</v>
      </c>
      <c r="J617">
        <f>before!J617</f>
        <v>315.18828245383997</v>
      </c>
      <c r="K617">
        <f>before!K617</f>
        <v>450.05187060237</v>
      </c>
      <c r="L617">
        <f>before!L617</f>
        <v>498.68761747082499</v>
      </c>
      <c r="M617">
        <f>before!M617</f>
        <v>493.187669419793</v>
      </c>
      <c r="N617">
        <f>before!N617</f>
        <v>114.104652241653</v>
      </c>
      <c r="O617">
        <f>before!O617</f>
        <v>569.37629020175598</v>
      </c>
      <c r="P617">
        <f>before!P617</f>
        <v>476.446941859959</v>
      </c>
      <c r="Q617">
        <f>before!Q617</f>
        <v>1238.76615766074</v>
      </c>
      <c r="R617">
        <f>before!R617</f>
        <v>419.42315494249999</v>
      </c>
      <c r="S617">
        <f>before!S617</f>
        <v>508.000031914511</v>
      </c>
      <c r="T617">
        <f>before!T617</f>
        <v>788.58180440842898</v>
      </c>
      <c r="U617">
        <f>before!U617</f>
        <v>631.473266718476</v>
      </c>
    </row>
    <row r="618" spans="1:21" x14ac:dyDescent="0.2">
      <c r="A618" t="str">
        <f>before!A618</f>
        <v>wavelet-HHL</v>
      </c>
      <c r="B618" t="str">
        <f>before!B618</f>
        <v>glcm</v>
      </c>
      <c r="C618" t="str">
        <f>before!C618</f>
        <v>Contrast</v>
      </c>
      <c r="D618">
        <f>before!D618</f>
        <v>453.007975119592</v>
      </c>
      <c r="E618">
        <f>before!E618</f>
        <v>453.007975119592</v>
      </c>
      <c r="F618">
        <f>before!F618</f>
        <v>235.47126400342299</v>
      </c>
      <c r="G618">
        <f>before!G618</f>
        <v>218.41391989346999</v>
      </c>
      <c r="H618">
        <f>before!H618</f>
        <v>1087.0118583164401</v>
      </c>
      <c r="I618">
        <f>before!I618</f>
        <v>1347.4517107188501</v>
      </c>
      <c r="J618">
        <f>before!J618</f>
        <v>384.62280393384299</v>
      </c>
      <c r="K618">
        <f>before!K618</f>
        <v>550.22426191674697</v>
      </c>
      <c r="L618">
        <f>before!L618</f>
        <v>630.97170305233794</v>
      </c>
      <c r="M618">
        <f>before!M618</f>
        <v>605.88450537803101</v>
      </c>
      <c r="N618">
        <f>before!N618</f>
        <v>145.59227170948699</v>
      </c>
      <c r="O618">
        <f>before!O618</f>
        <v>707.01271094592198</v>
      </c>
      <c r="P618">
        <f>before!P618</f>
        <v>608.58115641934398</v>
      </c>
      <c r="Q618">
        <f>before!Q618</f>
        <v>1518.1120572069301</v>
      </c>
      <c r="R618">
        <f>before!R618</f>
        <v>527.74915744150201</v>
      </c>
      <c r="S618">
        <f>before!S618</f>
        <v>650.76630481543202</v>
      </c>
      <c r="T618">
        <f>before!T618</f>
        <v>953.92242790193495</v>
      </c>
      <c r="U618">
        <f>before!U618</f>
        <v>782.89767225423304</v>
      </c>
    </row>
    <row r="619" spans="1:21" x14ac:dyDescent="0.2">
      <c r="A619" t="str">
        <f>before!A619</f>
        <v>wavelet-HHL</v>
      </c>
      <c r="B619" t="str">
        <f>before!B619</f>
        <v>glcm</v>
      </c>
      <c r="C619" t="str">
        <f>before!C619</f>
        <v>Correlation</v>
      </c>
      <c r="D619">
        <f>before!D619</f>
        <v>-0.113901806339808</v>
      </c>
      <c r="E619">
        <f>before!E619</f>
        <v>-0.113901806339808</v>
      </c>
      <c r="F619">
        <f>before!F619</f>
        <v>-0.11579739788622199</v>
      </c>
      <c r="G619">
        <f>before!G619</f>
        <v>-0.12104725685250201</v>
      </c>
      <c r="H619">
        <f>before!H619</f>
        <v>-0.11711214718294299</v>
      </c>
      <c r="I619">
        <f>before!I619</f>
        <v>-0.119525536535522</v>
      </c>
      <c r="J619">
        <f>before!J619</f>
        <v>-0.100970577137021</v>
      </c>
      <c r="K619">
        <f>before!K619</f>
        <v>-0.101029922967175</v>
      </c>
      <c r="L619">
        <f>before!L619</f>
        <v>-0.113179910854584</v>
      </c>
      <c r="M619">
        <f>before!M619</f>
        <v>-0.102554864763355</v>
      </c>
      <c r="N619">
        <f>before!N619</f>
        <v>-0.117935366695683</v>
      </c>
      <c r="O619">
        <f>before!O619</f>
        <v>-0.108618761785471</v>
      </c>
      <c r="P619">
        <f>before!P619</f>
        <v>-0.114248511822927</v>
      </c>
      <c r="Q619">
        <f>before!Q619</f>
        <v>-0.101066059404342</v>
      </c>
      <c r="R619">
        <f>before!R619</f>
        <v>-0.113373389949897</v>
      </c>
      <c r="S619">
        <f>before!S619</f>
        <v>-0.123622268650029</v>
      </c>
      <c r="T619">
        <f>before!T619</f>
        <v>-9.6812601332692802E-2</v>
      </c>
      <c r="U619">
        <f>before!U619</f>
        <v>-0.10766676503247501</v>
      </c>
    </row>
    <row r="620" spans="1:21" x14ac:dyDescent="0.2">
      <c r="A620" t="str">
        <f>before!A620</f>
        <v>wavelet-HHL</v>
      </c>
      <c r="B620" t="str">
        <f>before!B620</f>
        <v>glcm</v>
      </c>
      <c r="C620" t="str">
        <f>before!C620</f>
        <v>DifferenceAverage</v>
      </c>
      <c r="D620">
        <f>before!D620</f>
        <v>9.9153923661813295</v>
      </c>
      <c r="E620">
        <f>before!E620</f>
        <v>9.9153923661813295</v>
      </c>
      <c r="F620">
        <f>before!F620</f>
        <v>8.9414529541902699</v>
      </c>
      <c r="G620">
        <f>before!G620</f>
        <v>9.0104935408805993</v>
      </c>
      <c r="H620">
        <f>before!H620</f>
        <v>20.237904899793399</v>
      </c>
      <c r="I620">
        <f>before!I620</f>
        <v>25.735028685136101</v>
      </c>
      <c r="J620">
        <f>before!J620</f>
        <v>9.9334228636456992</v>
      </c>
      <c r="K620">
        <f>before!K620</f>
        <v>12.5932975039164</v>
      </c>
      <c r="L620">
        <f>before!L620</f>
        <v>12.1220342321619</v>
      </c>
      <c r="M620">
        <f>before!M620</f>
        <v>13.0725678093933</v>
      </c>
      <c r="N620">
        <f>before!N620</f>
        <v>5.6703713047841102</v>
      </c>
      <c r="O620">
        <f>before!O620</f>
        <v>12.874080176153701</v>
      </c>
      <c r="P620">
        <f>before!P620</f>
        <v>10.0404690607341</v>
      </c>
      <c r="Q620">
        <f>before!Q620</f>
        <v>18.329452546422601</v>
      </c>
      <c r="R620">
        <f>before!R620</f>
        <v>10.816985855865701</v>
      </c>
      <c r="S620">
        <f>before!S620</f>
        <v>12.455689368769001</v>
      </c>
      <c r="T620">
        <f>before!T620</f>
        <v>17.139828321228901</v>
      </c>
      <c r="U620">
        <f>before!U620</f>
        <v>15.697635996223701</v>
      </c>
    </row>
    <row r="621" spans="1:21" x14ac:dyDescent="0.2">
      <c r="A621" t="str">
        <f>before!A621</f>
        <v>wavelet-HHL</v>
      </c>
      <c r="B621" t="str">
        <f>before!B621</f>
        <v>glcm</v>
      </c>
      <c r="C621" t="str">
        <f>before!C621</f>
        <v>DifferenceEntropy</v>
      </c>
      <c r="D621">
        <f>before!D621</f>
        <v>4.3090287736125896</v>
      </c>
      <c r="E621">
        <f>before!E621</f>
        <v>4.3090287736125896</v>
      </c>
      <c r="F621">
        <f>before!F621</f>
        <v>4.5610686211838196</v>
      </c>
      <c r="G621">
        <f>before!G621</f>
        <v>4.5934496854459104</v>
      </c>
      <c r="H621">
        <f>before!H621</f>
        <v>5.5066780809040399</v>
      </c>
      <c r="I621">
        <f>before!I621</f>
        <v>5.9598092247495504</v>
      </c>
      <c r="J621">
        <f>before!J621</f>
        <v>4.4880416843989401</v>
      </c>
      <c r="K621">
        <f>before!K621</f>
        <v>4.7454021544136298</v>
      </c>
      <c r="L621">
        <f>before!L621</f>
        <v>4.7540317217862498</v>
      </c>
      <c r="M621">
        <f>before!M621</f>
        <v>4.9366663512513496</v>
      </c>
      <c r="N621">
        <f>before!N621</f>
        <v>3.7577004193349901</v>
      </c>
      <c r="O621">
        <f>before!O621</f>
        <v>4.73810300260749</v>
      </c>
      <c r="P621">
        <f>before!P621</f>
        <v>4.2756934961548803</v>
      </c>
      <c r="Q621">
        <f>before!Q621</f>
        <v>5.1236879210708199</v>
      </c>
      <c r="R621">
        <f>before!R621</f>
        <v>4.5427338673534203</v>
      </c>
      <c r="S621">
        <f>before!S621</f>
        <v>4.7250401660423096</v>
      </c>
      <c r="T621">
        <f>before!T621</f>
        <v>5.2162538131621199</v>
      </c>
      <c r="U621">
        <f>before!U621</f>
        <v>5.1462342960570702</v>
      </c>
    </row>
    <row r="622" spans="1:21" x14ac:dyDescent="0.2">
      <c r="A622" t="str">
        <f>before!A622</f>
        <v>wavelet-HHL</v>
      </c>
      <c r="B622" t="str">
        <f>before!B622</f>
        <v>glcm</v>
      </c>
      <c r="C622" t="str">
        <f>before!C622</f>
        <v>DifferenceVariance</v>
      </c>
      <c r="D622">
        <f>before!D622</f>
        <v>347.00021877772599</v>
      </c>
      <c r="E622">
        <f>before!E622</f>
        <v>347.00021877772599</v>
      </c>
      <c r="F622">
        <f>before!F622</f>
        <v>151.08949806201201</v>
      </c>
      <c r="G622">
        <f>before!G622</f>
        <v>133.14073797002999</v>
      </c>
      <c r="H622">
        <f>before!H622</f>
        <v>649.39499732757804</v>
      </c>
      <c r="I622">
        <f>before!I622</f>
        <v>637.28071335045399</v>
      </c>
      <c r="J622">
        <f>before!J622</f>
        <v>277.36192969425599</v>
      </c>
      <c r="K622">
        <f>before!K622</f>
        <v>373.54704353743301</v>
      </c>
      <c r="L622">
        <f>before!L622</f>
        <v>474.368525826628</v>
      </c>
      <c r="M622">
        <f>before!M622</f>
        <v>421.16133414829898</v>
      </c>
      <c r="N622">
        <f>before!N622</f>
        <v>111.408247770716</v>
      </c>
      <c r="O622">
        <f>before!O622</f>
        <v>528.09258500358703</v>
      </c>
      <c r="P622">
        <f>before!P622</f>
        <v>501.68072339312602</v>
      </c>
      <c r="Q622">
        <f>before!Q622</f>
        <v>1152.3860677422699</v>
      </c>
      <c r="R622">
        <f>before!R622</f>
        <v>402.32127045528</v>
      </c>
      <c r="S622">
        <f>before!S622</f>
        <v>486.79753684968802</v>
      </c>
      <c r="T622">
        <f>before!T622</f>
        <v>629.97833157376397</v>
      </c>
      <c r="U622">
        <f>before!U622</f>
        <v>517.21785878949595</v>
      </c>
    </row>
    <row r="623" spans="1:21" x14ac:dyDescent="0.2">
      <c r="A623" t="str">
        <f>before!A623</f>
        <v>wavelet-HHL</v>
      </c>
      <c r="B623" t="str">
        <f>before!B623</f>
        <v>glcm</v>
      </c>
      <c r="C623" t="str">
        <f>before!C623</f>
        <v>Id</v>
      </c>
      <c r="D623">
        <f>before!D623</f>
        <v>0.37845727627788101</v>
      </c>
      <c r="E623">
        <f>before!E623</f>
        <v>0.37845727627788101</v>
      </c>
      <c r="F623">
        <f>before!F623</f>
        <v>0.27161105338138197</v>
      </c>
      <c r="G623">
        <f>before!G623</f>
        <v>0.27960564937103999</v>
      </c>
      <c r="H623">
        <f>before!H623</f>
        <v>0.23517098438363601</v>
      </c>
      <c r="I623">
        <f>before!I623</f>
        <v>0.17175285341164001</v>
      </c>
      <c r="J623">
        <f>before!J623</f>
        <v>0.33812774884772601</v>
      </c>
      <c r="K623">
        <f>before!K623</f>
        <v>0.31776831773792102</v>
      </c>
      <c r="L623">
        <f>before!L623</f>
        <v>0.31482072794928601</v>
      </c>
      <c r="M623">
        <f>before!M623</f>
        <v>0.304008492710517</v>
      </c>
      <c r="N623">
        <f>before!N623</f>
        <v>0.42635866710287101</v>
      </c>
      <c r="O623">
        <f>before!O623</f>
        <v>0.32077849979893303</v>
      </c>
      <c r="P623">
        <f>before!P623</f>
        <v>0.41302093556286901</v>
      </c>
      <c r="Q623">
        <f>before!Q623</f>
        <v>0.30180445846656401</v>
      </c>
      <c r="R623">
        <f>before!R623</f>
        <v>0.33080735198640399</v>
      </c>
      <c r="S623">
        <f>before!S623</f>
        <v>0.311352772865849</v>
      </c>
      <c r="T623">
        <f>before!T623</f>
        <v>0.26193332517075302</v>
      </c>
      <c r="U623">
        <f>before!U623</f>
        <v>0.26031787955818397</v>
      </c>
    </row>
    <row r="624" spans="1:21" x14ac:dyDescent="0.2">
      <c r="A624" t="str">
        <f>before!A624</f>
        <v>wavelet-HHL</v>
      </c>
      <c r="B624" t="str">
        <f>before!B624</f>
        <v>glcm</v>
      </c>
      <c r="C624" t="str">
        <f>before!C624</f>
        <v>Idm</v>
      </c>
      <c r="D624">
        <f>before!D624</f>
        <v>0.319852494044158</v>
      </c>
      <c r="E624">
        <f>before!E624</f>
        <v>0.319852494044158</v>
      </c>
      <c r="F624">
        <f>before!F624</f>
        <v>0.194852830291772</v>
      </c>
      <c r="G624">
        <f>before!G624</f>
        <v>0.20704270458902799</v>
      </c>
      <c r="H624">
        <f>before!H624</f>
        <v>0.18009328021373799</v>
      </c>
      <c r="I624">
        <f>before!I624</f>
        <v>0.120728317819083</v>
      </c>
      <c r="J624">
        <f>before!J624</f>
        <v>0.27516820010488602</v>
      </c>
      <c r="K624">
        <f>before!K624</f>
        <v>0.257360093577851</v>
      </c>
      <c r="L624">
        <f>before!L624</f>
        <v>0.251838043703077</v>
      </c>
      <c r="M624">
        <f>before!M624</f>
        <v>0.24315356211190101</v>
      </c>
      <c r="N624">
        <f>before!N624</f>
        <v>0.369171793634681</v>
      </c>
      <c r="O624">
        <f>before!O624</f>
        <v>0.25870349786085101</v>
      </c>
      <c r="P624">
        <f>before!P624</f>
        <v>0.36174949094457898</v>
      </c>
      <c r="Q624">
        <f>before!Q624</f>
        <v>0.24493939194582101</v>
      </c>
      <c r="R624">
        <f>before!R624</f>
        <v>0.2672074219824</v>
      </c>
      <c r="S624">
        <f>before!S624</f>
        <v>0.246214060570215</v>
      </c>
      <c r="T624">
        <f>before!T624</f>
        <v>0.19930534509818901</v>
      </c>
      <c r="U624">
        <f>before!U624</f>
        <v>0.196151328479613</v>
      </c>
    </row>
    <row r="625" spans="1:21" x14ac:dyDescent="0.2">
      <c r="A625" t="str">
        <f>before!A625</f>
        <v>wavelet-HHL</v>
      </c>
      <c r="B625" t="str">
        <f>before!B625</f>
        <v>glcm</v>
      </c>
      <c r="C625" t="str">
        <f>before!C625</f>
        <v>Idmn</v>
      </c>
      <c r="D625">
        <f>before!D625</f>
        <v>0.98620754039953296</v>
      </c>
      <c r="E625">
        <f>before!E625</f>
        <v>0.98620754039953296</v>
      </c>
      <c r="F625">
        <f>before!F625</f>
        <v>0.99339436699888295</v>
      </c>
      <c r="G625">
        <f>before!G625</f>
        <v>0.98709528307629901</v>
      </c>
      <c r="H625">
        <f>before!H625</f>
        <v>0.99325480066935901</v>
      </c>
      <c r="I625">
        <f>before!I625</f>
        <v>0.96480501414318198</v>
      </c>
      <c r="J625">
        <f>before!J625</f>
        <v>0.98285834057965904</v>
      </c>
      <c r="K625">
        <f>before!K625</f>
        <v>0.97626690301360897</v>
      </c>
      <c r="L625">
        <f>before!L625</f>
        <v>0.99585507380848504</v>
      </c>
      <c r="M625">
        <f>before!M625</f>
        <v>0.99109857779962696</v>
      </c>
      <c r="N625">
        <f>before!N625</f>
        <v>0.992037456370786</v>
      </c>
      <c r="O625">
        <f>before!O625</f>
        <v>0.98591635924820797</v>
      </c>
      <c r="P625">
        <f>before!P625</f>
        <v>0.99570696893107902</v>
      </c>
      <c r="Q625">
        <f>before!Q625</f>
        <v>0.98769032255454903</v>
      </c>
      <c r="R625">
        <f>before!R625</f>
        <v>0.98922678906377903</v>
      </c>
      <c r="S625">
        <f>before!S625</f>
        <v>0.98407128896638296</v>
      </c>
      <c r="T625">
        <f>before!T625</f>
        <v>0.97690775267094898</v>
      </c>
      <c r="U625">
        <f>before!U625</f>
        <v>0.97738197175461505</v>
      </c>
    </row>
    <row r="626" spans="1:21" x14ac:dyDescent="0.2">
      <c r="A626" t="str">
        <f>before!A626</f>
        <v>wavelet-HHL</v>
      </c>
      <c r="B626" t="str">
        <f>before!B626</f>
        <v>glcm</v>
      </c>
      <c r="C626" t="str">
        <f>before!C626</f>
        <v>Idn</v>
      </c>
      <c r="D626">
        <f>before!D626</f>
        <v>0.95203459251038902</v>
      </c>
      <c r="E626">
        <f>before!E626</f>
        <v>0.95203459251038902</v>
      </c>
      <c r="F626">
        <f>before!F626</f>
        <v>0.95638308403628502</v>
      </c>
      <c r="G626">
        <f>before!G626</f>
        <v>0.93789403592013199</v>
      </c>
      <c r="H626">
        <f>before!H626</f>
        <v>0.95407777773209201</v>
      </c>
      <c r="I626">
        <f>before!I626</f>
        <v>0.88916528312278797</v>
      </c>
      <c r="J626">
        <f>before!J626</f>
        <v>0.941193095443284</v>
      </c>
      <c r="K626">
        <f>before!K626</f>
        <v>0.92898361110181404</v>
      </c>
      <c r="L626">
        <f>before!L626</f>
        <v>0.97129842342205297</v>
      </c>
      <c r="M626">
        <f>before!M626</f>
        <v>0.95475894224281499</v>
      </c>
      <c r="N626">
        <f>before!N626</f>
        <v>0.96185297137895098</v>
      </c>
      <c r="O626">
        <f>before!O626</f>
        <v>0.94925450893164598</v>
      </c>
      <c r="P626">
        <f>before!P626</f>
        <v>0.97550235115345996</v>
      </c>
      <c r="Q626">
        <f>before!Q626</f>
        <v>0.95393061988488104</v>
      </c>
      <c r="R626">
        <f>before!R626</f>
        <v>0.95620007314175204</v>
      </c>
      <c r="S626">
        <f>before!S626</f>
        <v>0.94559656263745695</v>
      </c>
      <c r="T626">
        <f>before!T626</f>
        <v>0.92749383892339099</v>
      </c>
      <c r="U626">
        <f>before!U626</f>
        <v>0.92696755385587504</v>
      </c>
    </row>
    <row r="627" spans="1:21" x14ac:dyDescent="0.2">
      <c r="A627" t="str">
        <f>before!A627</f>
        <v>wavelet-HHL</v>
      </c>
      <c r="B627" t="str">
        <f>before!B627</f>
        <v>glcm</v>
      </c>
      <c r="C627" t="str">
        <f>before!C627</f>
        <v>Imc1</v>
      </c>
      <c r="D627">
        <f>before!D627</f>
        <v>-0.21680540076353</v>
      </c>
      <c r="E627">
        <f>before!E627</f>
        <v>-0.21680540076353</v>
      </c>
      <c r="F627">
        <f>before!F627</f>
        <v>-0.132425794297345</v>
      </c>
      <c r="G627">
        <f>before!G627</f>
        <v>-0.117319253100842</v>
      </c>
      <c r="H627">
        <f>before!H627</f>
        <v>-0.21288027482760899</v>
      </c>
      <c r="I627">
        <f>before!I627</f>
        <v>-0.17556728797253701</v>
      </c>
      <c r="J627">
        <f>before!J627</f>
        <v>-0.204165819207342</v>
      </c>
      <c r="K627">
        <f>before!K627</f>
        <v>-0.23462910404076401</v>
      </c>
      <c r="L627">
        <f>before!L627</f>
        <v>-0.223068824139321</v>
      </c>
      <c r="M627">
        <f>before!M627</f>
        <v>-0.221608704397152</v>
      </c>
      <c r="N627">
        <f>before!N627</f>
        <v>-0.18772951775944999</v>
      </c>
      <c r="O627">
        <f>before!O627</f>
        <v>-0.223992935825649</v>
      </c>
      <c r="P627">
        <f>before!P627</f>
        <v>-0.24799832262206301</v>
      </c>
      <c r="Q627">
        <f>before!Q627</f>
        <v>-0.27879342577167299</v>
      </c>
      <c r="R627">
        <f>before!R627</f>
        <v>-0.20858066930021699</v>
      </c>
      <c r="S627">
        <f>before!S627</f>
        <v>-0.21554130869114299</v>
      </c>
      <c r="T627">
        <f>before!T627</f>
        <v>-0.23383896443361901</v>
      </c>
      <c r="U627">
        <f>before!U627</f>
        <v>-0.216505866873376</v>
      </c>
    </row>
    <row r="628" spans="1:21" x14ac:dyDescent="0.2">
      <c r="A628" t="str">
        <f>before!A628</f>
        <v>wavelet-HHL</v>
      </c>
      <c r="B628" t="str">
        <f>before!B628</f>
        <v>glcm</v>
      </c>
      <c r="C628" t="str">
        <f>before!C628</f>
        <v>Imc2</v>
      </c>
      <c r="D628">
        <f>before!D628</f>
        <v>0.929294183132928</v>
      </c>
      <c r="E628">
        <f>before!E628</f>
        <v>0.929294183132928</v>
      </c>
      <c r="F628">
        <f>before!F628</f>
        <v>0.85006050077633699</v>
      </c>
      <c r="G628">
        <f>before!G628</f>
        <v>0.824069917915498</v>
      </c>
      <c r="H628">
        <f>before!H628</f>
        <v>0.95777862965250804</v>
      </c>
      <c r="I628">
        <f>before!I628</f>
        <v>0.94442288496090299</v>
      </c>
      <c r="J628">
        <f>before!J628</f>
        <v>0.92766189630338602</v>
      </c>
      <c r="K628">
        <f>before!K628</f>
        <v>0.95438770850225296</v>
      </c>
      <c r="L628">
        <f>before!L628</f>
        <v>0.946539517089662</v>
      </c>
      <c r="M628">
        <f>before!M628</f>
        <v>0.95094172006340405</v>
      </c>
      <c r="N628">
        <f>before!N628</f>
        <v>0.88132623389166598</v>
      </c>
      <c r="O628">
        <f>before!O628</f>
        <v>0.94624400645355899</v>
      </c>
      <c r="P628">
        <f>before!P628</f>
        <v>0.94455041199147804</v>
      </c>
      <c r="Q628">
        <f>before!Q628</f>
        <v>0.97595349677015597</v>
      </c>
      <c r="R628">
        <f>before!R628</f>
        <v>0.93138383285975601</v>
      </c>
      <c r="S628">
        <f>before!S628</f>
        <v>0.941608179392179</v>
      </c>
      <c r="T628">
        <f>before!T628</f>
        <v>0.96315289726324704</v>
      </c>
      <c r="U628">
        <f>before!U628</f>
        <v>0.95317669690626805</v>
      </c>
    </row>
    <row r="629" spans="1:21" x14ac:dyDescent="0.2">
      <c r="A629" t="str">
        <f>before!A629</f>
        <v>wavelet-HHL</v>
      </c>
      <c r="B629" t="str">
        <f>before!B629</f>
        <v>glcm</v>
      </c>
      <c r="C629" t="str">
        <f>before!C629</f>
        <v>InverseVariance</v>
      </c>
      <c r="D629">
        <f>before!D629</f>
        <v>0.26834959412943998</v>
      </c>
      <c r="E629">
        <f>before!E629</f>
        <v>0.26834959412943998</v>
      </c>
      <c r="F629">
        <f>before!F629</f>
        <v>0.19408526147575</v>
      </c>
      <c r="G629">
        <f>before!G629</f>
        <v>0.19970354020806799</v>
      </c>
      <c r="H629">
        <f>before!H629</f>
        <v>0.170825083336195</v>
      </c>
      <c r="I629">
        <f>before!I629</f>
        <v>0.113141265941788</v>
      </c>
      <c r="J629">
        <f>before!J629</f>
        <v>0.24587320648694699</v>
      </c>
      <c r="K629">
        <f>before!K629</f>
        <v>0.23093610146761001</v>
      </c>
      <c r="L629">
        <f>before!L629</f>
        <v>0.21777716691256899</v>
      </c>
      <c r="M629">
        <f>before!M629</f>
        <v>0.185013792342864</v>
      </c>
      <c r="N629">
        <f>before!N629</f>
        <v>0.30762323825712101</v>
      </c>
      <c r="O629">
        <f>before!O629</f>
        <v>0.23468789781945901</v>
      </c>
      <c r="P629">
        <f>before!P629</f>
        <v>0.25086861874027</v>
      </c>
      <c r="Q629">
        <f>before!Q629</f>
        <v>0.20626910753316</v>
      </c>
      <c r="R629">
        <f>before!R629</f>
        <v>0.247975893901451</v>
      </c>
      <c r="S629">
        <f>before!S629</f>
        <v>0.23128488666498401</v>
      </c>
      <c r="T629">
        <f>before!T629</f>
        <v>0.18457672310870901</v>
      </c>
      <c r="U629">
        <f>before!U629</f>
        <v>0.19038180809757399</v>
      </c>
    </row>
    <row r="630" spans="1:21" x14ac:dyDescent="0.2">
      <c r="A630" t="str">
        <f>before!A630</f>
        <v>wavelet-HHL</v>
      </c>
      <c r="B630" t="str">
        <f>before!B630</f>
        <v>glcm</v>
      </c>
      <c r="C630" t="str">
        <f>before!C630</f>
        <v>JointAverage</v>
      </c>
      <c r="D630">
        <f>before!D630</f>
        <v>83.524060531844199</v>
      </c>
      <c r="E630">
        <f>before!E630</f>
        <v>83.524060531844199</v>
      </c>
      <c r="F630">
        <f>before!F630</f>
        <v>102.495463141944</v>
      </c>
      <c r="G630">
        <f>before!G630</f>
        <v>61.500581807685201</v>
      </c>
      <c r="H630">
        <f>before!H630</f>
        <v>125.498009358167</v>
      </c>
      <c r="I630">
        <f>before!I630</f>
        <v>84.503942843639905</v>
      </c>
      <c r="J630">
        <f>before!J630</f>
        <v>69.504990253325303</v>
      </c>
      <c r="K630">
        <f>before!K630</f>
        <v>69.504445507981401</v>
      </c>
      <c r="L630">
        <f>before!L630</f>
        <v>206.48659502287001</v>
      </c>
      <c r="M630">
        <f>before!M630</f>
        <v>98.522337832057602</v>
      </c>
      <c r="N630">
        <f>before!N630</f>
        <v>63.508587982186597</v>
      </c>
      <c r="O630">
        <f>before!O630</f>
        <v>102.501690471355</v>
      </c>
      <c r="P630">
        <f>before!P630</f>
        <v>164.53993503789201</v>
      </c>
      <c r="Q630">
        <f>before!Q630</f>
        <v>123.511191694106</v>
      </c>
      <c r="R630">
        <f>before!R630</f>
        <v>111.50094030201301</v>
      </c>
      <c r="S630">
        <f>before!S630</f>
        <v>91.509165284868899</v>
      </c>
      <c r="T630">
        <f>before!T630</f>
        <v>88.490897949260301</v>
      </c>
      <c r="U630">
        <f>before!U630</f>
        <v>87.498145451156205</v>
      </c>
    </row>
    <row r="631" spans="1:21" x14ac:dyDescent="0.2">
      <c r="A631" t="str">
        <f>before!A631</f>
        <v>wavelet-HHL</v>
      </c>
      <c r="B631" t="str">
        <f>before!B631</f>
        <v>glcm</v>
      </c>
      <c r="C631" t="str">
        <f>before!C631</f>
        <v>JointEnergy</v>
      </c>
      <c r="D631">
        <f>before!D631</f>
        <v>2.16239830845841E-2</v>
      </c>
      <c r="E631">
        <f>before!E631</f>
        <v>2.16239830845841E-2</v>
      </c>
      <c r="F631">
        <f>before!F631</f>
        <v>4.9730139371166196E-3</v>
      </c>
      <c r="G631">
        <f>before!G631</f>
        <v>6.2090432917126003E-3</v>
      </c>
      <c r="H631">
        <f>before!H631</f>
        <v>5.5069998103724404E-3</v>
      </c>
      <c r="I631">
        <f>before!I631</f>
        <v>2.0729659299544801E-3</v>
      </c>
      <c r="J631">
        <f>before!J631</f>
        <v>1.4284125518473301E-2</v>
      </c>
      <c r="K631">
        <f>before!K631</f>
        <v>1.23910313498974E-2</v>
      </c>
      <c r="L631">
        <f>before!L631</f>
        <v>1.16684867670065E-2</v>
      </c>
      <c r="M631">
        <f>before!M631</f>
        <v>1.1677452601335099E-2</v>
      </c>
      <c r="N631">
        <f>before!N631</f>
        <v>3.1872684630879597E-2</v>
      </c>
      <c r="O631">
        <f>before!O631</f>
        <v>1.2842537238415899E-2</v>
      </c>
      <c r="P631">
        <f>before!P631</f>
        <v>3.65705700505565E-2</v>
      </c>
      <c r="Q631">
        <f>before!Q631</f>
        <v>1.29872584887313E-2</v>
      </c>
      <c r="R631">
        <f>before!R631</f>
        <v>1.36554573628673E-2</v>
      </c>
      <c r="S631">
        <f>before!S631</f>
        <v>1.03688809664907E-2</v>
      </c>
      <c r="T631">
        <f>before!T631</f>
        <v>6.1994084544761303E-3</v>
      </c>
      <c r="U631">
        <f>before!U631</f>
        <v>5.9948323729893402E-3</v>
      </c>
    </row>
    <row r="632" spans="1:21" x14ac:dyDescent="0.2">
      <c r="A632" t="str">
        <f>before!A632</f>
        <v>wavelet-HHL</v>
      </c>
      <c r="B632" t="str">
        <f>before!B632</f>
        <v>glcm</v>
      </c>
      <c r="C632" t="str">
        <f>before!C632</f>
        <v>JointEntropy</v>
      </c>
      <c r="D632">
        <f>before!D632</f>
        <v>8.2956576157014101</v>
      </c>
      <c r="E632">
        <f>before!E632</f>
        <v>8.2956576157014101</v>
      </c>
      <c r="F632">
        <f>before!F632</f>
        <v>9.2721226814817292</v>
      </c>
      <c r="G632">
        <f>before!G632</f>
        <v>9.3724224253734505</v>
      </c>
      <c r="H632">
        <f>before!H632</f>
        <v>10.5546841583682</v>
      </c>
      <c r="I632">
        <f>before!I632</f>
        <v>11.6661835967312</v>
      </c>
      <c r="J632">
        <f>before!J632</f>
        <v>8.7622129481142199</v>
      </c>
      <c r="K632">
        <f>before!K632</f>
        <v>9.2147609670859598</v>
      </c>
      <c r="L632">
        <f>before!L632</f>
        <v>9.0878185960779998</v>
      </c>
      <c r="M632">
        <f>before!M632</f>
        <v>9.4896419268368302</v>
      </c>
      <c r="N632">
        <f>before!N632</f>
        <v>7.3494670544896801</v>
      </c>
      <c r="O632">
        <f>before!O632</f>
        <v>9.0571282919664799</v>
      </c>
      <c r="P632">
        <f>before!P632</f>
        <v>7.9215749714035004</v>
      </c>
      <c r="Q632">
        <f>before!Q632</f>
        <v>9.4868177409496095</v>
      </c>
      <c r="R632">
        <f>before!R632</f>
        <v>8.79793734643801</v>
      </c>
      <c r="S632">
        <f>before!S632</f>
        <v>9.1011111553359498</v>
      </c>
      <c r="T632">
        <f>before!T632</f>
        <v>9.9927476626407898</v>
      </c>
      <c r="U632">
        <f>before!U632</f>
        <v>9.9370524016802797</v>
      </c>
    </row>
    <row r="633" spans="1:21" x14ac:dyDescent="0.2">
      <c r="A633" t="str">
        <f>before!A633</f>
        <v>wavelet-HHL</v>
      </c>
      <c r="B633" t="str">
        <f>before!B633</f>
        <v>glcm</v>
      </c>
      <c r="C633" t="str">
        <f>before!C633</f>
        <v>MCC</v>
      </c>
      <c r="D633">
        <f>before!D633</f>
        <v>0.79563260181569095</v>
      </c>
      <c r="E633">
        <f>before!E633</f>
        <v>0.79563260181569095</v>
      </c>
      <c r="F633">
        <f>before!F633</f>
        <v>0.69055096352942202</v>
      </c>
      <c r="G633">
        <f>before!G633</f>
        <v>0.58235600739080695</v>
      </c>
      <c r="H633">
        <f>before!H633</f>
        <v>0.78139334768929603</v>
      </c>
      <c r="I633">
        <f>before!I633</f>
        <v>0.68801422016388702</v>
      </c>
      <c r="J633">
        <f>before!J633</f>
        <v>0.76025240574461295</v>
      </c>
      <c r="K633">
        <f>before!K633</f>
        <v>0.80026944845986403</v>
      </c>
      <c r="L633">
        <f>before!L633</f>
        <v>0.81052146113003998</v>
      </c>
      <c r="M633">
        <f>before!M633</f>
        <v>0.75130087883767005</v>
      </c>
      <c r="N633">
        <f>before!N633</f>
        <v>0.77944535101309997</v>
      </c>
      <c r="O633">
        <f>before!O633</f>
        <v>0.76242143656442096</v>
      </c>
      <c r="P633">
        <f>before!P633</f>
        <v>0.80858883837481998</v>
      </c>
      <c r="Q633">
        <f>before!Q633</f>
        <v>0.82283999531024399</v>
      </c>
      <c r="R633">
        <f>before!R633</f>
        <v>0.76726391898306801</v>
      </c>
      <c r="S633">
        <f>before!S633</f>
        <v>0.75272998597366803</v>
      </c>
      <c r="T633">
        <f>before!T633</f>
        <v>0.75356783711313602</v>
      </c>
      <c r="U633">
        <f>before!U633</f>
        <v>0.75497125496783402</v>
      </c>
    </row>
    <row r="634" spans="1:21" x14ac:dyDescent="0.2">
      <c r="A634" t="str">
        <f>before!A634</f>
        <v>wavelet-HHL</v>
      </c>
      <c r="B634" t="str">
        <f>before!B634</f>
        <v>glcm</v>
      </c>
      <c r="C634" t="str">
        <f>before!C634</f>
        <v>MaximumProbability</v>
      </c>
      <c r="D634">
        <f>before!D634</f>
        <v>7.8639039743344699E-2</v>
      </c>
      <c r="E634">
        <f>before!E634</f>
        <v>7.8639039743344699E-2</v>
      </c>
      <c r="F634">
        <f>before!F634</f>
        <v>2.3929646912081E-2</v>
      </c>
      <c r="G634">
        <f>before!G634</f>
        <v>3.2520604070984602E-2</v>
      </c>
      <c r="H634">
        <f>before!H634</f>
        <v>3.18772052315257E-2</v>
      </c>
      <c r="I634">
        <f>before!I634</f>
        <v>2.0381729860164201E-2</v>
      </c>
      <c r="J634">
        <f>before!J634</f>
        <v>5.3871768578435897E-2</v>
      </c>
      <c r="K634">
        <f>before!K634</f>
        <v>5.2444933452463302E-2</v>
      </c>
      <c r="L634">
        <f>before!L634</f>
        <v>6.1076950349064699E-2</v>
      </c>
      <c r="M634">
        <f>before!M634</f>
        <v>7.7244250935564807E-2</v>
      </c>
      <c r="N634">
        <f>before!N634</f>
        <v>9.66574528048538E-2</v>
      </c>
      <c r="O634">
        <f>before!O634</f>
        <v>5.2512205178532299E-2</v>
      </c>
      <c r="P634">
        <f>before!P634</f>
        <v>0.14015437431269501</v>
      </c>
      <c r="Q634">
        <f>before!Q634</f>
        <v>6.7355195174349E-2</v>
      </c>
      <c r="R634">
        <f>before!R634</f>
        <v>5.3208218915938799E-2</v>
      </c>
      <c r="S634">
        <f>before!S634</f>
        <v>4.3057739380765001E-2</v>
      </c>
      <c r="T634">
        <f>before!T634</f>
        <v>3.3131410930863699E-2</v>
      </c>
      <c r="U634">
        <f>before!U634</f>
        <v>3.1004717579450201E-2</v>
      </c>
    </row>
    <row r="635" spans="1:21" x14ac:dyDescent="0.2">
      <c r="A635" t="str">
        <f>before!A635</f>
        <v>wavelet-HHL</v>
      </c>
      <c r="B635" t="str">
        <f>before!B635</f>
        <v>glcm</v>
      </c>
      <c r="C635" t="str">
        <f>before!C635</f>
        <v>SumAverage</v>
      </c>
      <c r="D635">
        <f>before!D635</f>
        <v>167.048121063688</v>
      </c>
      <c r="E635">
        <f>before!E635</f>
        <v>167.048121063688</v>
      </c>
      <c r="F635">
        <f>before!F635</f>
        <v>204.99092628388701</v>
      </c>
      <c r="G635">
        <f>before!G635</f>
        <v>123.00116361537</v>
      </c>
      <c r="H635">
        <f>before!H635</f>
        <v>250.99601871633499</v>
      </c>
      <c r="I635">
        <f>before!I635</f>
        <v>169.00788568728001</v>
      </c>
      <c r="J635">
        <f>before!J635</f>
        <v>139.00998050665001</v>
      </c>
      <c r="K635">
        <f>before!K635</f>
        <v>139.00889101596201</v>
      </c>
      <c r="L635">
        <f>before!L635</f>
        <v>412.973190045742</v>
      </c>
      <c r="M635">
        <f>before!M635</f>
        <v>197.044675664116</v>
      </c>
      <c r="N635">
        <f>before!N635</f>
        <v>127.017175964373</v>
      </c>
      <c r="O635">
        <f>before!O635</f>
        <v>205.003380942711</v>
      </c>
      <c r="P635">
        <f>before!P635</f>
        <v>329.07987007578402</v>
      </c>
      <c r="Q635">
        <f>before!Q635</f>
        <v>247.02238338821101</v>
      </c>
      <c r="R635">
        <f>before!R635</f>
        <v>223.00188060402601</v>
      </c>
      <c r="S635">
        <f>before!S635</f>
        <v>183.01833056973601</v>
      </c>
      <c r="T635">
        <f>before!T635</f>
        <v>176.981795898521</v>
      </c>
      <c r="U635">
        <f>before!U635</f>
        <v>174.99629090231201</v>
      </c>
    </row>
    <row r="636" spans="1:21" x14ac:dyDescent="0.2">
      <c r="A636" t="str">
        <f>before!A636</f>
        <v>wavelet-HHL</v>
      </c>
      <c r="B636" t="str">
        <f>before!B636</f>
        <v>glcm</v>
      </c>
      <c r="C636" t="str">
        <f>before!C636</f>
        <v>SumEntropy</v>
      </c>
      <c r="D636">
        <f>before!D636</f>
        <v>4.9300815988395899</v>
      </c>
      <c r="E636">
        <f>before!E636</f>
        <v>4.9300815988395899</v>
      </c>
      <c r="F636">
        <f>before!F636</f>
        <v>5.2653805424435998</v>
      </c>
      <c r="G636">
        <f>before!G636</f>
        <v>5.2913285619860098</v>
      </c>
      <c r="H636">
        <f>before!H636</f>
        <v>6.2072852790403701</v>
      </c>
      <c r="I636">
        <f>before!I636</f>
        <v>6.66935921395305</v>
      </c>
      <c r="J636">
        <f>before!J636</f>
        <v>5.1351965847687397</v>
      </c>
      <c r="K636">
        <f>before!K636</f>
        <v>5.40106313165529</v>
      </c>
      <c r="L636">
        <f>before!L636</f>
        <v>5.41078332036549</v>
      </c>
      <c r="M636">
        <f>before!M636</f>
        <v>5.5897083742249398</v>
      </c>
      <c r="N636">
        <f>before!N636</f>
        <v>4.3585476449673903</v>
      </c>
      <c r="O636">
        <f>before!O636</f>
        <v>5.4057168650871796</v>
      </c>
      <c r="P636">
        <f>before!P636</f>
        <v>4.8639875639901398</v>
      </c>
      <c r="Q636">
        <f>before!Q636</f>
        <v>5.7056401924777402</v>
      </c>
      <c r="R636">
        <f>before!R636</f>
        <v>5.1709901863829604</v>
      </c>
      <c r="S636">
        <f>before!S636</f>
        <v>5.4017653763005704</v>
      </c>
      <c r="T636">
        <f>before!T636</f>
        <v>5.9088779390496899</v>
      </c>
      <c r="U636">
        <f>before!U636</f>
        <v>5.8343706934222999</v>
      </c>
    </row>
    <row r="637" spans="1:21" x14ac:dyDescent="0.2">
      <c r="A637" t="str">
        <f>before!A637</f>
        <v>wavelet-HHL</v>
      </c>
      <c r="B637" t="str">
        <f>before!B637</f>
        <v>glcm</v>
      </c>
      <c r="C637" t="str">
        <f>before!C637</f>
        <v>SumSquares</v>
      </c>
      <c r="D637">
        <f>before!D637</f>
        <v>203.38025499341401</v>
      </c>
      <c r="E637">
        <f>before!E637</f>
        <v>203.38025499341401</v>
      </c>
      <c r="F637">
        <f>before!F637</f>
        <v>105.11413685186901</v>
      </c>
      <c r="G637">
        <f>before!G637</f>
        <v>97.281109048320204</v>
      </c>
      <c r="H637">
        <f>before!H637</f>
        <v>484.9103411337</v>
      </c>
      <c r="I637">
        <f>before!I637</f>
        <v>601.78890417282901</v>
      </c>
      <c r="J637">
        <f>before!J637</f>
        <v>174.952771596921</v>
      </c>
      <c r="K637">
        <f>before!K637</f>
        <v>250.06903312977801</v>
      </c>
      <c r="L637">
        <f>before!L637</f>
        <v>282.41483013078999</v>
      </c>
      <c r="M637">
        <f>before!M637</f>
        <v>274.768043699457</v>
      </c>
      <c r="N637">
        <f>before!N637</f>
        <v>64.924230987785407</v>
      </c>
      <c r="O637">
        <f>before!O637</f>
        <v>319.09725028691997</v>
      </c>
      <c r="P637">
        <f>before!P637</f>
        <v>271.25702456982401</v>
      </c>
      <c r="Q637">
        <f>before!Q637</f>
        <v>689.21955371692195</v>
      </c>
      <c r="R637">
        <f>before!R637</f>
        <v>236.79307809599999</v>
      </c>
      <c r="S637">
        <f>before!S637</f>
        <v>289.69158418248497</v>
      </c>
      <c r="T637">
        <f>before!T637</f>
        <v>435.62605807759002</v>
      </c>
      <c r="U637">
        <f>before!U637</f>
        <v>353.592734743177</v>
      </c>
    </row>
    <row r="638" spans="1:21" x14ac:dyDescent="0.2">
      <c r="A638" t="str">
        <f>before!A638</f>
        <v>wavelet-HHL</v>
      </c>
      <c r="B638" t="str">
        <f>before!B638</f>
        <v>gldm</v>
      </c>
      <c r="C638" t="str">
        <f>before!C638</f>
        <v>DependenceEntropy</v>
      </c>
      <c r="D638">
        <f>before!D638</f>
        <v>6.3616189795461402</v>
      </c>
      <c r="E638">
        <f>before!E638</f>
        <v>6.3616189795461402</v>
      </c>
      <c r="F638">
        <f>before!F638</f>
        <v>6.2908075304466999</v>
      </c>
      <c r="G638">
        <f>before!G638</f>
        <v>6.3117647676648296</v>
      </c>
      <c r="H638">
        <f>before!H638</f>
        <v>6.9978227461307201</v>
      </c>
      <c r="I638">
        <f>before!I638</f>
        <v>7.22900764501669</v>
      </c>
      <c r="J638">
        <f>before!J638</f>
        <v>6.40810397580805</v>
      </c>
      <c r="K638">
        <f>before!K638</f>
        <v>6.6832430965413003</v>
      </c>
      <c r="L638">
        <f>before!L638</f>
        <v>6.5736078502806103</v>
      </c>
      <c r="M638">
        <f>before!M638</f>
        <v>6.7308677248554698</v>
      </c>
      <c r="N638">
        <f>before!N638</f>
        <v>5.9273954247575</v>
      </c>
      <c r="O638">
        <f>before!O638</f>
        <v>6.5229071528720102</v>
      </c>
      <c r="P638">
        <f>before!P638</f>
        <v>6.2743823451936898</v>
      </c>
      <c r="Q638">
        <f>before!Q638</f>
        <v>6.8692219066095204</v>
      </c>
      <c r="R638">
        <f>before!R638</f>
        <v>6.4026027168694304</v>
      </c>
      <c r="S638">
        <f>before!S638</f>
        <v>6.5298151151739097</v>
      </c>
      <c r="T638">
        <f>before!T638</f>
        <v>6.8857868525173496</v>
      </c>
      <c r="U638">
        <f>before!U638</f>
        <v>6.7419205597322502</v>
      </c>
    </row>
    <row r="639" spans="1:21" x14ac:dyDescent="0.2">
      <c r="A639" t="str">
        <f>before!A639</f>
        <v>wavelet-HHL</v>
      </c>
      <c r="B639" t="str">
        <f>before!B639</f>
        <v>gldm</v>
      </c>
      <c r="C639" t="str">
        <f>before!C639</f>
        <v>DependenceNonUniformity</v>
      </c>
      <c r="D639">
        <f>before!D639</f>
        <v>3555.1563350953002</v>
      </c>
      <c r="E639">
        <f>before!E639</f>
        <v>3555.1563350953002</v>
      </c>
      <c r="F639">
        <f>before!F639</f>
        <v>4235.6225809789903</v>
      </c>
      <c r="G639">
        <f>before!G639</f>
        <v>5325.6516341923298</v>
      </c>
      <c r="H639">
        <f>before!H639</f>
        <v>4079.1925890960501</v>
      </c>
      <c r="I639">
        <f>before!I639</f>
        <v>5961.2240115618797</v>
      </c>
      <c r="J639">
        <f>before!J639</f>
        <v>2854.4337000578998</v>
      </c>
      <c r="K639">
        <f>before!K639</f>
        <v>2846.6550522647999</v>
      </c>
      <c r="L639">
        <f>before!L639</f>
        <v>2358.94679527069</v>
      </c>
      <c r="M639">
        <f>before!M639</f>
        <v>2734.6453344942602</v>
      </c>
      <c r="N639">
        <f>before!N639</f>
        <v>2298.3215381468599</v>
      </c>
      <c r="O639">
        <f>before!O639</f>
        <v>3387.3316257187598</v>
      </c>
      <c r="P639">
        <f>before!P639</f>
        <v>2031.93356556357</v>
      </c>
      <c r="Q639">
        <f>before!Q639</f>
        <v>3199.9668681982998</v>
      </c>
      <c r="R639">
        <f>before!R639</f>
        <v>3758.82076324832</v>
      </c>
      <c r="S639">
        <f>before!S639</f>
        <v>3314.0921938831798</v>
      </c>
      <c r="T639">
        <f>before!T639</f>
        <v>3038.7145691609899</v>
      </c>
      <c r="U639">
        <f>before!U639</f>
        <v>3188.44819882714</v>
      </c>
    </row>
    <row r="640" spans="1:21" x14ac:dyDescent="0.2">
      <c r="A640" t="str">
        <f>before!A640</f>
        <v>wavelet-HHL</v>
      </c>
      <c r="B640" t="str">
        <f>before!B640</f>
        <v>gldm</v>
      </c>
      <c r="C640" t="str">
        <f>before!C640</f>
        <v>DependenceNonUniformityNormalized</v>
      </c>
      <c r="D640">
        <f>before!D640</f>
        <v>0.28473140598232399</v>
      </c>
      <c r="E640">
        <f>before!E640</f>
        <v>0.28473140598232399</v>
      </c>
      <c r="F640">
        <f>before!F640</f>
        <v>0.438334117870122</v>
      </c>
      <c r="G640">
        <f>before!G640</f>
        <v>0.41842014724955401</v>
      </c>
      <c r="H640">
        <f>before!H640</f>
        <v>0.48137745918055902</v>
      </c>
      <c r="I640">
        <f>before!I640</f>
        <v>0.61538391778279</v>
      </c>
      <c r="J640">
        <f>before!J640</f>
        <v>0.33056557035991901</v>
      </c>
      <c r="K640">
        <f>before!K640</f>
        <v>0.35423781138188198</v>
      </c>
      <c r="L640">
        <f>before!L640</f>
        <v>0.366979899699858</v>
      </c>
      <c r="M640">
        <f>before!M640</f>
        <v>0.39684303214254302</v>
      </c>
      <c r="N640">
        <f>before!N640</f>
        <v>0.23505026980434199</v>
      </c>
      <c r="O640">
        <f>before!O640</f>
        <v>0.35413817310180501</v>
      </c>
      <c r="P640">
        <f>before!P640</f>
        <v>0.25279093873644798</v>
      </c>
      <c r="Q640">
        <f>before!Q640</f>
        <v>0.386936743433894</v>
      </c>
      <c r="R640">
        <f>before!R640</f>
        <v>0.33991867998266601</v>
      </c>
      <c r="S640">
        <f>before!S640</f>
        <v>0.36591500429316298</v>
      </c>
      <c r="T640">
        <f>before!T640</f>
        <v>0.43065682669515198</v>
      </c>
      <c r="U640">
        <f>before!U640</f>
        <v>0.44518963960166702</v>
      </c>
    </row>
    <row r="641" spans="1:21" x14ac:dyDescent="0.2">
      <c r="A641" t="str">
        <f>before!A641</f>
        <v>wavelet-HHL</v>
      </c>
      <c r="B641" t="str">
        <f>before!B641</f>
        <v>gldm</v>
      </c>
      <c r="C641" t="str">
        <f>before!C641</f>
        <v>DependenceVariance</v>
      </c>
      <c r="D641">
        <f>before!D641</f>
        <v>3.1113632980935999</v>
      </c>
      <c r="E641">
        <f>before!E641</f>
        <v>3.1113632980935999</v>
      </c>
      <c r="F641">
        <f>before!F641</f>
        <v>0.95467373641892095</v>
      </c>
      <c r="G641">
        <f>before!G641</f>
        <v>1.2283729068404401</v>
      </c>
      <c r="H641">
        <f>before!H641</f>
        <v>1.33925571890505</v>
      </c>
      <c r="I641">
        <f>before!I641</f>
        <v>1.0013628491895401</v>
      </c>
      <c r="J641">
        <f>before!J641</f>
        <v>2.1675935288474899</v>
      </c>
      <c r="K641">
        <f>before!K641</f>
        <v>2.0644440733473801</v>
      </c>
      <c r="L641">
        <f>before!L641</f>
        <v>2.3540290631102398</v>
      </c>
      <c r="M641">
        <f>before!M641</f>
        <v>3.43061825050692</v>
      </c>
      <c r="N641">
        <f>before!N641</f>
        <v>3.22615920855552</v>
      </c>
      <c r="O641">
        <f>before!O641</f>
        <v>2.0060893509590798</v>
      </c>
      <c r="P641">
        <f>before!P641</f>
        <v>4.9188188030220399</v>
      </c>
      <c r="Q641">
        <f>before!Q641</f>
        <v>2.5871773239619902</v>
      </c>
      <c r="R641">
        <f>before!R641</f>
        <v>1.8567541126563201</v>
      </c>
      <c r="S641">
        <f>before!S641</f>
        <v>1.68713696257294</v>
      </c>
      <c r="T641">
        <f>before!T641</f>
        <v>1.40212186537502</v>
      </c>
      <c r="U641">
        <f>before!U641</f>
        <v>1.2374456673930101</v>
      </c>
    </row>
    <row r="642" spans="1:21" x14ac:dyDescent="0.2">
      <c r="A642" t="str">
        <f>before!A642</f>
        <v>wavelet-HHL</v>
      </c>
      <c r="B642" t="str">
        <f>before!B642</f>
        <v>gldm</v>
      </c>
      <c r="C642" t="str">
        <f>before!C642</f>
        <v>GrayLevelNonUniformity</v>
      </c>
      <c r="D642">
        <f>before!D642</f>
        <v>1182.38827486785</v>
      </c>
      <c r="E642">
        <f>before!E642</f>
        <v>1182.38827486785</v>
      </c>
      <c r="F642">
        <f>before!F642</f>
        <v>495.04429266273399</v>
      </c>
      <c r="G642">
        <f>before!G642</f>
        <v>673.31646763042102</v>
      </c>
      <c r="H642">
        <f>before!H642</f>
        <v>302.50271418456401</v>
      </c>
      <c r="I642">
        <f>before!I642</f>
        <v>186.28915040776201</v>
      </c>
      <c r="J642">
        <f>before!J642</f>
        <v>653.95240301100102</v>
      </c>
      <c r="K642">
        <f>before!K642</f>
        <v>506.72448979591798</v>
      </c>
      <c r="L642">
        <f>before!L642</f>
        <v>408.89670192905999</v>
      </c>
      <c r="M642">
        <f>before!M642</f>
        <v>381.393266579596</v>
      </c>
      <c r="N642">
        <f>before!N642</f>
        <v>1208.7484148087501</v>
      </c>
      <c r="O642">
        <f>before!O642</f>
        <v>667.38619968635601</v>
      </c>
      <c r="P642">
        <f>before!P642</f>
        <v>920.14630505100695</v>
      </c>
      <c r="Q642">
        <f>before!Q642</f>
        <v>492.72889963724299</v>
      </c>
      <c r="R642">
        <f>before!R642</f>
        <v>815.65075058780894</v>
      </c>
      <c r="S642">
        <f>before!S642</f>
        <v>584.34481616429196</v>
      </c>
      <c r="T642">
        <f>before!T642</f>
        <v>318.278628117913</v>
      </c>
      <c r="U642">
        <f>before!U642</f>
        <v>330.10918737782703</v>
      </c>
    </row>
    <row r="643" spans="1:21" x14ac:dyDescent="0.2">
      <c r="A643" t="str">
        <f>before!A643</f>
        <v>wavelet-HHL</v>
      </c>
      <c r="B643" t="str">
        <f>before!B643</f>
        <v>gldm</v>
      </c>
      <c r="C643" t="str">
        <f>before!C643</f>
        <v>GrayLevelVariance</v>
      </c>
      <c r="D643">
        <f>before!D643</f>
        <v>203.727402292682</v>
      </c>
      <c r="E643">
        <f>before!E643</f>
        <v>203.727402292682</v>
      </c>
      <c r="F643">
        <f>before!F643</f>
        <v>109.765509680796</v>
      </c>
      <c r="G643">
        <f>before!G643</f>
        <v>98.478138335639102</v>
      </c>
      <c r="H643">
        <f>before!H643</f>
        <v>490.04195199198398</v>
      </c>
      <c r="I643">
        <f>before!I643</f>
        <v>600.40104501835503</v>
      </c>
      <c r="J643">
        <f>before!J643</f>
        <v>172.784922004111</v>
      </c>
      <c r="K643">
        <f>before!K643</f>
        <v>248.485649120396</v>
      </c>
      <c r="L643">
        <f>before!L643</f>
        <v>289.00716071740402</v>
      </c>
      <c r="M643">
        <f>before!M643</f>
        <v>283.40358002413302</v>
      </c>
      <c r="N643">
        <f>before!N643</f>
        <v>66.170403127378293</v>
      </c>
      <c r="O643">
        <f>before!O643</f>
        <v>316.833794755611</v>
      </c>
      <c r="P643">
        <f>before!P643</f>
        <v>285.41922731915099</v>
      </c>
      <c r="Q643">
        <f>before!Q643</f>
        <v>688.11554037041799</v>
      </c>
      <c r="R643">
        <f>before!R643</f>
        <v>237.98521196102999</v>
      </c>
      <c r="S643">
        <f>before!S643</f>
        <v>287.58173994741799</v>
      </c>
      <c r="T643">
        <f>before!T643</f>
        <v>430.004738874716</v>
      </c>
      <c r="U643">
        <f>before!U643</f>
        <v>351.183935179939</v>
      </c>
    </row>
    <row r="644" spans="1:21" x14ac:dyDescent="0.2">
      <c r="A644" t="str">
        <f>before!A644</f>
        <v>wavelet-HHL</v>
      </c>
      <c r="B644" t="str">
        <f>before!B644</f>
        <v>gldm</v>
      </c>
      <c r="C644" t="str">
        <f>before!C644</f>
        <v>HighGrayLevelEmphasis</v>
      </c>
      <c r="D644">
        <f>before!D644</f>
        <v>7181.7967323402199</v>
      </c>
      <c r="E644">
        <f>before!E644</f>
        <v>7181.7967323402199</v>
      </c>
      <c r="F644">
        <f>before!F644</f>
        <v>10613.353202939001</v>
      </c>
      <c r="G644">
        <f>before!G644</f>
        <v>3880.1773255813901</v>
      </c>
      <c r="H644">
        <f>before!H644</f>
        <v>16237.5670285579</v>
      </c>
      <c r="I644">
        <f>before!I644</f>
        <v>7742.2125529059504</v>
      </c>
      <c r="J644">
        <f>before!J644</f>
        <v>5004.4918355529799</v>
      </c>
      <c r="K644">
        <f>before!K644</f>
        <v>5079.6178446988497</v>
      </c>
      <c r="L644">
        <f>before!L644</f>
        <v>42926.181549471003</v>
      </c>
      <c r="M644">
        <f>before!M644</f>
        <v>9996.4485560876492</v>
      </c>
      <c r="N644">
        <f>before!N644</f>
        <v>4099.1218040498998</v>
      </c>
      <c r="O644">
        <f>before!O644</f>
        <v>10822.9659174072</v>
      </c>
      <c r="P644">
        <f>before!P644</f>
        <v>27354.470017417199</v>
      </c>
      <c r="Q644">
        <f>before!Q644</f>
        <v>15936.5428053204</v>
      </c>
      <c r="R644">
        <f>before!R644</f>
        <v>12670.5780430457</v>
      </c>
      <c r="S644">
        <f>before!S644</f>
        <v>8661.0946229435795</v>
      </c>
      <c r="T644">
        <f>before!T644</f>
        <v>8260.6744614512409</v>
      </c>
      <c r="U644">
        <f>before!U644</f>
        <v>8005.2105557106897</v>
      </c>
    </row>
    <row r="645" spans="1:21" x14ac:dyDescent="0.2">
      <c r="A645" t="str">
        <f>before!A645</f>
        <v>wavelet-HHL</v>
      </c>
      <c r="B645" t="str">
        <f>before!B645</f>
        <v>gldm</v>
      </c>
      <c r="C645" t="str">
        <f>before!C645</f>
        <v>LargeDependenceEmphasis</v>
      </c>
      <c r="D645">
        <f>before!D645</f>
        <v>8.5737626141278191</v>
      </c>
      <c r="E645">
        <f>before!E645</f>
        <v>8.5737626141278191</v>
      </c>
      <c r="F645">
        <f>before!F645</f>
        <v>3.60560902411259</v>
      </c>
      <c r="G645">
        <f>before!G645</f>
        <v>4.1651477058453796</v>
      </c>
      <c r="H645">
        <f>before!H645</f>
        <v>4.0578239320273699</v>
      </c>
      <c r="I645">
        <f>before!I645</f>
        <v>3.0547125012903802</v>
      </c>
      <c r="J645">
        <f>before!J645</f>
        <v>6.4508396062536102</v>
      </c>
      <c r="K645">
        <f>before!K645</f>
        <v>6.0485316077650504</v>
      </c>
      <c r="L645">
        <f>before!L645</f>
        <v>6.3814561294337198</v>
      </c>
      <c r="M645">
        <f>before!M645</f>
        <v>7.7435785807575099</v>
      </c>
      <c r="N645">
        <f>before!N645</f>
        <v>9.8355491920638105</v>
      </c>
      <c r="O645">
        <f>before!O645</f>
        <v>5.9706220595922597</v>
      </c>
      <c r="P645">
        <f>before!P645</f>
        <v>12.5399353072903</v>
      </c>
      <c r="Q645">
        <f>before!Q645</f>
        <v>6.6503022974606996</v>
      </c>
      <c r="R645">
        <f>before!R645</f>
        <v>5.8610960390667302</v>
      </c>
      <c r="S645">
        <f>before!S645</f>
        <v>5.2806668874903302</v>
      </c>
      <c r="T645">
        <f>before!T645</f>
        <v>4.3857709750566896</v>
      </c>
      <c r="U645">
        <f>before!U645</f>
        <v>4.04384250209438</v>
      </c>
    </row>
    <row r="646" spans="1:21" x14ac:dyDescent="0.2">
      <c r="A646" t="str">
        <f>before!A646</f>
        <v>wavelet-HHL</v>
      </c>
      <c r="B646" t="str">
        <f>before!B646</f>
        <v>gldm</v>
      </c>
      <c r="C646" t="str">
        <f>before!C646</f>
        <v>LargeDependenceHighGrayLevelEmphasis</v>
      </c>
      <c r="D646">
        <f>before!D646</f>
        <v>60110.086016338297</v>
      </c>
      <c r="E646">
        <f>before!E646</f>
        <v>60110.086016338297</v>
      </c>
      <c r="F646">
        <f>before!F646</f>
        <v>38130.740349787797</v>
      </c>
      <c r="G646">
        <f>before!G646</f>
        <v>15911.3222030169</v>
      </c>
      <c r="H646">
        <f>before!H646</f>
        <v>64254.507316497497</v>
      </c>
      <c r="I646">
        <f>before!I646</f>
        <v>22268.831526788399</v>
      </c>
      <c r="J646">
        <f>before!J646</f>
        <v>31368.892993630499</v>
      </c>
      <c r="K646">
        <f>before!K646</f>
        <v>29601.990666998499</v>
      </c>
      <c r="L646">
        <f>before!L646</f>
        <v>272851.52535780898</v>
      </c>
      <c r="M646">
        <f>before!M646</f>
        <v>75777.278043825194</v>
      </c>
      <c r="N646">
        <f>before!N646</f>
        <v>39838.935876457297</v>
      </c>
      <c r="O646">
        <f>before!O646</f>
        <v>63108.745948771502</v>
      </c>
      <c r="P646">
        <f>before!P646</f>
        <v>340533.29559591901</v>
      </c>
      <c r="Q646">
        <f>before!Q646</f>
        <v>102330.530229746</v>
      </c>
      <c r="R646">
        <f>before!R646</f>
        <v>73038.714234038707</v>
      </c>
      <c r="S646">
        <f>before!S646</f>
        <v>44478.896544109499</v>
      </c>
      <c r="T646">
        <f>before!T646</f>
        <v>34930.584325396798</v>
      </c>
      <c r="U646">
        <f>before!U646</f>
        <v>31443.5350460765</v>
      </c>
    </row>
    <row r="647" spans="1:21" x14ac:dyDescent="0.2">
      <c r="A647" t="str">
        <f>before!A647</f>
        <v>wavelet-HHL</v>
      </c>
      <c r="B647" t="str">
        <f>before!B647</f>
        <v>gldm</v>
      </c>
      <c r="C647" t="str">
        <f>before!C647</f>
        <v>LargeDependenceLowGrayLevelEmphasis</v>
      </c>
      <c r="D647">
        <f>before!D647</f>
        <v>1.33440286803251E-3</v>
      </c>
      <c r="E647">
        <f>before!E647</f>
        <v>1.33440286803251E-3</v>
      </c>
      <c r="F647">
        <f>before!F647</f>
        <v>4.5590881587907398E-4</v>
      </c>
      <c r="G647">
        <f>before!G647</f>
        <v>1.2170374326706201E-3</v>
      </c>
      <c r="H647">
        <f>before!H647</f>
        <v>3.8888412732921497E-4</v>
      </c>
      <c r="I647">
        <f>before!I647</f>
        <v>6.0095173206879096E-4</v>
      </c>
      <c r="J647">
        <f>before!J647</f>
        <v>1.5509982657648501E-3</v>
      </c>
      <c r="K647">
        <f>before!K647</f>
        <v>1.5144912799346399E-3</v>
      </c>
      <c r="L647">
        <f>before!L647</f>
        <v>3.0562197945430998E-4</v>
      </c>
      <c r="M647">
        <f>before!M647</f>
        <v>9.6377925947567901E-4</v>
      </c>
      <c r="N647">
        <f>before!N647</f>
        <v>2.5705783667182699E-3</v>
      </c>
      <c r="O647">
        <f>before!O647</f>
        <v>6.9485132418965604E-4</v>
      </c>
      <c r="P647">
        <f>before!P647</f>
        <v>5.8936066747768796E-4</v>
      </c>
      <c r="Q647">
        <f>before!Q647</f>
        <v>5.9447095455760803E-4</v>
      </c>
      <c r="R647">
        <f>before!R647</f>
        <v>5.7057558296982403E-4</v>
      </c>
      <c r="S647">
        <f>before!S647</f>
        <v>7.6793029128045299E-4</v>
      </c>
      <c r="T647">
        <f>before!T647</f>
        <v>7.5684872103644004E-4</v>
      </c>
      <c r="U647">
        <f>before!U647</f>
        <v>7.1362359488630605E-4</v>
      </c>
    </row>
    <row r="648" spans="1:21" x14ac:dyDescent="0.2">
      <c r="A648" t="str">
        <f>before!A648</f>
        <v>wavelet-HHL</v>
      </c>
      <c r="B648" t="str">
        <f>before!B648</f>
        <v>gldm</v>
      </c>
      <c r="C648" t="str">
        <f>before!C648</f>
        <v>LowGrayLevelEmphasis</v>
      </c>
      <c r="D648">
        <f>before!D648</f>
        <v>2.45425623193541E-4</v>
      </c>
      <c r="E648">
        <f>before!E648</f>
        <v>2.45425623193541E-4</v>
      </c>
      <c r="F648">
        <f>before!F648</f>
        <v>2.0793666504087001E-4</v>
      </c>
      <c r="G648">
        <f>before!G648</f>
        <v>3.7525724764779701E-4</v>
      </c>
      <c r="H648">
        <f>before!H648</f>
        <v>1.91730759165479E-4</v>
      </c>
      <c r="I648">
        <f>before!I648</f>
        <v>2.9300845153263901E-4</v>
      </c>
      <c r="J648">
        <f>before!J648</f>
        <v>4.1522297680494702E-4</v>
      </c>
      <c r="K648">
        <f>before!K648</f>
        <v>4.4749526554694902E-4</v>
      </c>
      <c r="L648">
        <f>before!L648</f>
        <v>1.7958430375207001E-4</v>
      </c>
      <c r="M648">
        <f>before!M648</f>
        <v>2.6752810317769897E-4</v>
      </c>
      <c r="N648">
        <f>before!N648</f>
        <v>3.7405095030697098E-4</v>
      </c>
      <c r="O648">
        <f>before!O648</f>
        <v>2.18085767625003E-4</v>
      </c>
      <c r="P648">
        <f>before!P648</f>
        <v>1.63755786346778E-4</v>
      </c>
      <c r="Q648">
        <f>before!Q648</f>
        <v>2.1831919926692601E-4</v>
      </c>
      <c r="R648">
        <f>before!R648</f>
        <v>1.7792145927001801E-4</v>
      </c>
      <c r="S648">
        <f>before!S648</f>
        <v>2.5348730078181498E-4</v>
      </c>
      <c r="T648">
        <f>before!T648</f>
        <v>3.1821714680868297E-4</v>
      </c>
      <c r="U648">
        <f>before!U648</f>
        <v>3.1311639451226297E-4</v>
      </c>
    </row>
    <row r="649" spans="1:21" x14ac:dyDescent="0.2">
      <c r="A649" t="str">
        <f>before!A649</f>
        <v>wavelet-HHL</v>
      </c>
      <c r="B649" t="str">
        <f>before!B649</f>
        <v>gldm</v>
      </c>
      <c r="C649" t="str">
        <f>before!C649</f>
        <v>SmallDependenceEmphasis</v>
      </c>
      <c r="D649">
        <f>before!D649</f>
        <v>0.538970825480244</v>
      </c>
      <c r="E649">
        <f>before!E649</f>
        <v>0.538970825480244</v>
      </c>
      <c r="F649">
        <f>before!F649</f>
        <v>0.68179656082309403</v>
      </c>
      <c r="G649">
        <f>before!G649</f>
        <v>0.66705201969935801</v>
      </c>
      <c r="H649">
        <f>before!H649</f>
        <v>0.72140061058449001</v>
      </c>
      <c r="I649">
        <f>before!I649</f>
        <v>0.81147146999262798</v>
      </c>
      <c r="J649">
        <f>before!J649</f>
        <v>0.58719543500344196</v>
      </c>
      <c r="K649">
        <f>before!K649</f>
        <v>0.61232477025155496</v>
      </c>
      <c r="L649">
        <f>before!L649</f>
        <v>0.626124192030865</v>
      </c>
      <c r="M649">
        <f>before!M649</f>
        <v>0.65439082021038897</v>
      </c>
      <c r="N649">
        <f>before!N649</f>
        <v>0.46902716565952601</v>
      </c>
      <c r="O649">
        <f>before!O649</f>
        <v>0.61220856078874197</v>
      </c>
      <c r="P649">
        <f>before!P649</f>
        <v>0.50819072717924396</v>
      </c>
      <c r="Q649">
        <f>before!Q649</f>
        <v>0.64529417082677898</v>
      </c>
      <c r="R649">
        <f>before!R649</f>
        <v>0.59587811426544002</v>
      </c>
      <c r="S649">
        <f>before!S649</f>
        <v>0.620176582593297</v>
      </c>
      <c r="T649">
        <f>before!T649</f>
        <v>0.68005811842641395</v>
      </c>
      <c r="U649">
        <f>before!U649</f>
        <v>0.69193004990892404</v>
      </c>
    </row>
    <row r="650" spans="1:21" x14ac:dyDescent="0.2">
      <c r="A650" t="str">
        <f>before!A650</f>
        <v>wavelet-HHL</v>
      </c>
      <c r="B650" t="str">
        <f>before!B650</f>
        <v>gldm</v>
      </c>
      <c r="C650" t="str">
        <f>before!C650</f>
        <v>SmallDependenceHighGrayLevelEmphasis</v>
      </c>
      <c r="D650">
        <f>before!D650</f>
        <v>3960.7428950203498</v>
      </c>
      <c r="E650">
        <f>before!E650</f>
        <v>3960.7428950203498</v>
      </c>
      <c r="F650">
        <f>before!F650</f>
        <v>7247.7752901007998</v>
      </c>
      <c r="G650">
        <f>before!G650</f>
        <v>2610.7860823338601</v>
      </c>
      <c r="H650">
        <f>before!H650</f>
        <v>11890.5207014484</v>
      </c>
      <c r="I650">
        <f>before!I650</f>
        <v>6427.14793631671</v>
      </c>
      <c r="J650">
        <f>before!J650</f>
        <v>3000.0397796068501</v>
      </c>
      <c r="K650">
        <f>before!K650</f>
        <v>3175.5274500058299</v>
      </c>
      <c r="L650">
        <f>before!L650</f>
        <v>26957.410493917501</v>
      </c>
      <c r="M650">
        <f>before!M650</f>
        <v>6628.96023337935</v>
      </c>
      <c r="N650">
        <f>before!N650</f>
        <v>1955.60718903358</v>
      </c>
      <c r="O650">
        <f>before!O650</f>
        <v>6732.4626020200703</v>
      </c>
      <c r="P650">
        <f>before!P650</f>
        <v>14038.9045451323</v>
      </c>
      <c r="Q650">
        <f>before!Q650</f>
        <v>10521.2026984895</v>
      </c>
      <c r="R650">
        <f>before!R650</f>
        <v>7652.7719204465102</v>
      </c>
      <c r="S650">
        <f>before!S650</f>
        <v>5492.1321999343099</v>
      </c>
      <c r="T650">
        <f>before!T650</f>
        <v>5718.5639612660198</v>
      </c>
      <c r="U650">
        <f>before!U650</f>
        <v>5613.5011525866603</v>
      </c>
    </row>
    <row r="651" spans="1:21" x14ac:dyDescent="0.2">
      <c r="A651" t="str">
        <f>before!A651</f>
        <v>wavelet-HHL</v>
      </c>
      <c r="B651" t="str">
        <f>before!B651</f>
        <v>gldm</v>
      </c>
      <c r="C651" t="str">
        <f>before!C651</f>
        <v>SmallDependenceLowGrayLevelEmphasis</v>
      </c>
      <c r="D651">
        <f>before!D651</f>
        <v>1.7831516927182601E-4</v>
      </c>
      <c r="E651">
        <f>before!E651</f>
        <v>1.7831516927182601E-4</v>
      </c>
      <c r="F651">
        <f>before!F651</f>
        <v>1.7758006188006199E-4</v>
      </c>
      <c r="G651">
        <f>before!G651</f>
        <v>2.8585060855020999E-4</v>
      </c>
      <c r="H651">
        <f>before!H651</f>
        <v>1.7330033414937401E-4</v>
      </c>
      <c r="I651">
        <f>before!I651</f>
        <v>2.6195650395538901E-4</v>
      </c>
      <c r="J651">
        <f>before!J651</f>
        <v>3.2821055324443199E-4</v>
      </c>
      <c r="K651">
        <f>before!K651</f>
        <v>3.6211506888332199E-4</v>
      </c>
      <c r="L651">
        <f>before!L651</f>
        <v>1.7081155473170999E-4</v>
      </c>
      <c r="M651">
        <f>before!M651</f>
        <v>2.3084817617118701E-4</v>
      </c>
      <c r="N651">
        <f>before!N651</f>
        <v>2.398102268083E-4</v>
      </c>
      <c r="O651">
        <f>before!O651</f>
        <v>1.8032128745295E-4</v>
      </c>
      <c r="P651">
        <f>before!P651</f>
        <v>1.45499858987303E-4</v>
      </c>
      <c r="Q651">
        <f>before!Q651</f>
        <v>1.93604382744353E-4</v>
      </c>
      <c r="R651">
        <f>before!R651</f>
        <v>1.4509094161480301E-4</v>
      </c>
      <c r="S651">
        <f>before!S651</f>
        <v>2.0729624255682699E-4</v>
      </c>
      <c r="T651">
        <f>before!T651</f>
        <v>2.7594423038763402E-4</v>
      </c>
      <c r="U651">
        <f>before!U651</f>
        <v>2.7218397040924803E-4</v>
      </c>
    </row>
    <row r="652" spans="1:21" x14ac:dyDescent="0.2">
      <c r="A652" t="str">
        <f>before!A652</f>
        <v>wavelet-HHL</v>
      </c>
      <c r="B652" t="str">
        <f>before!B652</f>
        <v>glrlm</v>
      </c>
      <c r="C652" t="str">
        <f>before!C652</f>
        <v>GrayLevelNonUniformity</v>
      </c>
      <c r="D652">
        <f>before!D652</f>
        <v>714.02135279009406</v>
      </c>
      <c r="E652">
        <f>before!E652</f>
        <v>714.02135279009406</v>
      </c>
      <c r="F652">
        <f>before!F652</f>
        <v>416.47220159713697</v>
      </c>
      <c r="G652">
        <f>before!G652</f>
        <v>530.37853047512795</v>
      </c>
      <c r="H652">
        <f>before!H652</f>
        <v>218.38014521281599</v>
      </c>
      <c r="I652">
        <f>before!I652</f>
        <v>145.96669336533901</v>
      </c>
      <c r="J652">
        <f>before!J652</f>
        <v>436.53742745756301</v>
      </c>
      <c r="K652">
        <f>before!K652</f>
        <v>333.71905322477602</v>
      </c>
      <c r="L652">
        <f>before!L652</f>
        <v>269.70115675112402</v>
      </c>
      <c r="M652">
        <f>before!M652</f>
        <v>224.62798615692901</v>
      </c>
      <c r="N652">
        <f>before!N652</f>
        <v>710.14662244533997</v>
      </c>
      <c r="O652">
        <f>before!O652</f>
        <v>449.20551762405302</v>
      </c>
      <c r="P652">
        <f>before!P652</f>
        <v>424.07117607197199</v>
      </c>
      <c r="Q652">
        <f>before!Q652</f>
        <v>296.89375967144201</v>
      </c>
      <c r="R652">
        <f>before!R652</f>
        <v>561.57672206301197</v>
      </c>
      <c r="S652">
        <f>before!S652</f>
        <v>420.61319966728502</v>
      </c>
      <c r="T652">
        <f>before!T652</f>
        <v>234.83206385117299</v>
      </c>
      <c r="U652">
        <f>before!U652</f>
        <v>250.32772772469099</v>
      </c>
    </row>
    <row r="653" spans="1:21" x14ac:dyDescent="0.2">
      <c r="A653" t="str">
        <f>before!A653</f>
        <v>wavelet-HHL</v>
      </c>
      <c r="B653" t="str">
        <f>before!B653</f>
        <v>glrlm</v>
      </c>
      <c r="C653" t="str">
        <f>before!C653</f>
        <v>GrayLevelNonUniformityNormalized</v>
      </c>
      <c r="D653">
        <f>before!D653</f>
        <v>6.8663079081357797E-2</v>
      </c>
      <c r="E653">
        <f>before!E653</f>
        <v>6.8663079081357797E-2</v>
      </c>
      <c r="F653">
        <f>before!F653</f>
        <v>4.6774372647431499E-2</v>
      </c>
      <c r="G653">
        <f>before!G653</f>
        <v>4.57560474419339E-2</v>
      </c>
      <c r="H653">
        <f>before!H653</f>
        <v>2.8042212184935099E-2</v>
      </c>
      <c r="I653">
        <f>before!I653</f>
        <v>1.5930717364684498E-2</v>
      </c>
      <c r="J653">
        <f>before!J653</f>
        <v>5.83636940546296E-2</v>
      </c>
      <c r="K653">
        <f>before!K653</f>
        <v>4.7445061817414702E-2</v>
      </c>
      <c r="L653">
        <f>before!L653</f>
        <v>4.8001186156986703E-2</v>
      </c>
      <c r="M653">
        <f>before!M653</f>
        <v>3.7662038456673201E-2</v>
      </c>
      <c r="N653">
        <f>before!N653</f>
        <v>9.0400822340875403E-2</v>
      </c>
      <c r="O653">
        <f>before!O653</f>
        <v>5.3594838820482202E-2</v>
      </c>
      <c r="P653">
        <f>before!P653</f>
        <v>6.7651295622802393E-2</v>
      </c>
      <c r="Q653">
        <f>before!Q653</f>
        <v>4.1124665901986997E-2</v>
      </c>
      <c r="R653">
        <f>before!R653</f>
        <v>5.8052766007757599E-2</v>
      </c>
      <c r="S653">
        <f>before!S653</f>
        <v>5.2302568571240701E-2</v>
      </c>
      <c r="T653">
        <f>before!T653</f>
        <v>3.6611113238796997E-2</v>
      </c>
      <c r="U653">
        <f>before!U653</f>
        <v>3.8176088119547799E-2</v>
      </c>
    </row>
    <row r="654" spans="1:21" x14ac:dyDescent="0.2">
      <c r="A654" t="str">
        <f>before!A654</f>
        <v>wavelet-HHL</v>
      </c>
      <c r="B654" t="str">
        <f>before!B654</f>
        <v>glrlm</v>
      </c>
      <c r="C654" t="str">
        <f>before!C654</f>
        <v>GrayLevelVariance</v>
      </c>
      <c r="D654">
        <f>before!D654</f>
        <v>242.55154214539499</v>
      </c>
      <c r="E654">
        <f>before!E654</f>
        <v>242.55154214539499</v>
      </c>
      <c r="F654">
        <f>before!F654</f>
        <v>117.747432881111</v>
      </c>
      <c r="G654">
        <f>before!G654</f>
        <v>106.830571493314</v>
      </c>
      <c r="H654">
        <f>before!H654</f>
        <v>529.43487536747102</v>
      </c>
      <c r="I654">
        <f>before!I654</f>
        <v>629.52093840632097</v>
      </c>
      <c r="J654">
        <f>before!J654</f>
        <v>197.73548615227199</v>
      </c>
      <c r="K654">
        <f>before!K654</f>
        <v>279.50495704257202</v>
      </c>
      <c r="L654">
        <f>before!L654</f>
        <v>328.91144294006301</v>
      </c>
      <c r="M654">
        <f>before!M654</f>
        <v>324.63741883955601</v>
      </c>
      <c r="N654">
        <f>before!N654</f>
        <v>81.075876959580199</v>
      </c>
      <c r="O654">
        <f>before!O654</f>
        <v>358.76047519688899</v>
      </c>
      <c r="P654">
        <f>before!P654</f>
        <v>363.73508195602898</v>
      </c>
      <c r="Q654">
        <f>before!Q654</f>
        <v>781.94464670795003</v>
      </c>
      <c r="R654">
        <f>before!R654</f>
        <v>270.43480215322398</v>
      </c>
      <c r="S654">
        <f>before!S654</f>
        <v>322.01789175462301</v>
      </c>
      <c r="T654">
        <f>before!T654</f>
        <v>469.44831872593102</v>
      </c>
      <c r="U654">
        <f>before!U654</f>
        <v>380.81395146109003</v>
      </c>
    </row>
    <row r="655" spans="1:21" x14ac:dyDescent="0.2">
      <c r="A655" t="str">
        <f>before!A655</f>
        <v>wavelet-HHL</v>
      </c>
      <c r="B655" t="str">
        <f>before!B655</f>
        <v>glrlm</v>
      </c>
      <c r="C655" t="str">
        <f>before!C655</f>
        <v>HighGrayLevelRunEmphasis</v>
      </c>
      <c r="D655">
        <f>before!D655</f>
        <v>7221.2890276042999</v>
      </c>
      <c r="E655">
        <f>before!E655</f>
        <v>7221.2890276042999</v>
      </c>
      <c r="F655">
        <f>before!F655</f>
        <v>10617.178389791399</v>
      </c>
      <c r="G655">
        <f>before!G655</f>
        <v>3887.52681859832</v>
      </c>
      <c r="H655">
        <f>before!H655</f>
        <v>16287.949817629</v>
      </c>
      <c r="I655">
        <f>before!I655</f>
        <v>7782.6536731392198</v>
      </c>
      <c r="J655">
        <f>before!J655</f>
        <v>5029.4951283296996</v>
      </c>
      <c r="K655">
        <f>before!K655</f>
        <v>5108.7823806263495</v>
      </c>
      <c r="L655">
        <f>before!L655</f>
        <v>42956.676371128902</v>
      </c>
      <c r="M655">
        <f>before!M655</f>
        <v>10035.4619222864</v>
      </c>
      <c r="N655">
        <f>before!N655</f>
        <v>4113.5590814324996</v>
      </c>
      <c r="O655">
        <f>before!O655</f>
        <v>10864.862159854099</v>
      </c>
      <c r="P655">
        <f>before!P655</f>
        <v>27422.8072364379</v>
      </c>
      <c r="Q655">
        <f>before!Q655</f>
        <v>16032.4462738313</v>
      </c>
      <c r="R655">
        <f>before!R655</f>
        <v>12706.6733985152</v>
      </c>
      <c r="S655">
        <f>before!S655</f>
        <v>8699.3568335030104</v>
      </c>
      <c r="T655">
        <f>before!T655</f>
        <v>8296.7060637380691</v>
      </c>
      <c r="U655">
        <f>before!U655</f>
        <v>8031.1725947293198</v>
      </c>
    </row>
    <row r="656" spans="1:21" x14ac:dyDescent="0.2">
      <c r="A656" t="str">
        <f>before!A656</f>
        <v>wavelet-HHL</v>
      </c>
      <c r="B656" t="str">
        <f>before!B656</f>
        <v>glrlm</v>
      </c>
      <c r="C656" t="str">
        <f>before!C656</f>
        <v>LongRunEmphasis</v>
      </c>
      <c r="D656">
        <f>before!D656</f>
        <v>1.9569826696950501</v>
      </c>
      <c r="E656">
        <f>before!E656</f>
        <v>1.9569826696950501</v>
      </c>
      <c r="F656">
        <f>before!F656</f>
        <v>1.2923496581329299</v>
      </c>
      <c r="G656">
        <f>before!G656</f>
        <v>1.3452357405123001</v>
      </c>
      <c r="H656">
        <f>before!H656</f>
        <v>1.3221972135029501</v>
      </c>
      <c r="I656">
        <f>before!I656</f>
        <v>1.2115701408556001</v>
      </c>
      <c r="J656">
        <f>before!J656</f>
        <v>1.61210929036588</v>
      </c>
      <c r="K656">
        <f>before!K656</f>
        <v>1.5537837769549401</v>
      </c>
      <c r="L656">
        <f>before!L656</f>
        <v>1.60940374812488</v>
      </c>
      <c r="M656">
        <f>before!M656</f>
        <v>1.8620633255608801</v>
      </c>
      <c r="N656">
        <f>before!N656</f>
        <v>2.1183323681731401</v>
      </c>
      <c r="O656">
        <f>before!O656</f>
        <v>1.5717208850469799</v>
      </c>
      <c r="P656">
        <f>before!P656</f>
        <v>2.74668148361748</v>
      </c>
      <c r="Q656">
        <f>before!Q656</f>
        <v>1.6276754138484999</v>
      </c>
      <c r="R656">
        <f>before!R656</f>
        <v>1.53089537235149</v>
      </c>
      <c r="S656">
        <f>before!S656</f>
        <v>1.46851588105487</v>
      </c>
      <c r="T656">
        <f>before!T656</f>
        <v>1.3618373053602999</v>
      </c>
      <c r="U656">
        <f>before!U656</f>
        <v>1.3249378857109499</v>
      </c>
    </row>
    <row r="657" spans="1:21" x14ac:dyDescent="0.2">
      <c r="A657" t="str">
        <f>before!A657</f>
        <v>wavelet-HHL</v>
      </c>
      <c r="B657" t="str">
        <f>before!B657</f>
        <v>glrlm</v>
      </c>
      <c r="C657" t="str">
        <f>before!C657</f>
        <v>LongRunHighGrayLevelEmphasis</v>
      </c>
      <c r="D657">
        <f>before!D657</f>
        <v>13915.696882938701</v>
      </c>
      <c r="E657">
        <f>before!E657</f>
        <v>13915.696882938701</v>
      </c>
      <c r="F657">
        <f>before!F657</f>
        <v>13708.8666095934</v>
      </c>
      <c r="G657">
        <f>before!G657</f>
        <v>5201.0915931620402</v>
      </c>
      <c r="H657">
        <f>before!H657</f>
        <v>21342.215540654001</v>
      </c>
      <c r="I657">
        <f>before!I657</f>
        <v>9274.4664494091703</v>
      </c>
      <c r="J657">
        <f>before!J657</f>
        <v>7992.7963907910398</v>
      </c>
      <c r="K657">
        <f>before!K657</f>
        <v>7803.6130048413897</v>
      </c>
      <c r="L657">
        <f>before!L657</f>
        <v>69000.817518408701</v>
      </c>
      <c r="M657">
        <f>before!M657</f>
        <v>18451.682622406999</v>
      </c>
      <c r="N657">
        <f>before!N657</f>
        <v>8641.8542661844494</v>
      </c>
      <c r="O657">
        <f>before!O657</f>
        <v>16883.029548991399</v>
      </c>
      <c r="P657">
        <f>before!P657</f>
        <v>74852.693536275605</v>
      </c>
      <c r="Q657">
        <f>before!Q657</f>
        <v>25630.246499544901</v>
      </c>
      <c r="R657">
        <f>before!R657</f>
        <v>19299.804384818199</v>
      </c>
      <c r="S657">
        <f>before!S657</f>
        <v>12618.2006258196</v>
      </c>
      <c r="T657">
        <f>before!T657</f>
        <v>11150.9002810534</v>
      </c>
      <c r="U657">
        <f>before!U657</f>
        <v>10537.2766825699</v>
      </c>
    </row>
    <row r="658" spans="1:21" x14ac:dyDescent="0.2">
      <c r="A658" t="str">
        <f>before!A658</f>
        <v>wavelet-HHL</v>
      </c>
      <c r="B658" t="str">
        <f>before!B658</f>
        <v>glrlm</v>
      </c>
      <c r="C658" t="str">
        <f>before!C658</f>
        <v>LongRunLowGrayLevelEmphasis</v>
      </c>
      <c r="D658">
        <f>before!D658</f>
        <v>4.03296419130121E-4</v>
      </c>
      <c r="E658">
        <f>before!E658</f>
        <v>4.03296419130121E-4</v>
      </c>
      <c r="F658">
        <f>before!F658</f>
        <v>2.45374157962271E-4</v>
      </c>
      <c r="G658">
        <f>before!G658</f>
        <v>4.7785146239709799E-4</v>
      </c>
      <c r="H658">
        <f>before!H658</f>
        <v>2.2380047121881399E-4</v>
      </c>
      <c r="I658">
        <f>before!I658</f>
        <v>3.33185262946969E-4</v>
      </c>
      <c r="J658">
        <f>before!J658</f>
        <v>5.7477003712007996E-4</v>
      </c>
      <c r="K658">
        <f>before!K658</f>
        <v>5.9850401025733396E-4</v>
      </c>
      <c r="L658">
        <f>before!L658</f>
        <v>2.16351275479045E-4</v>
      </c>
      <c r="M658">
        <f>before!M658</f>
        <v>3.8197864523219698E-4</v>
      </c>
      <c r="N658">
        <f>before!N658</f>
        <v>6.8248223796460797E-4</v>
      </c>
      <c r="O658">
        <f>before!O658</f>
        <v>2.90255511795302E-4</v>
      </c>
      <c r="P658">
        <f>before!P658</f>
        <v>2.6393469880247098E-4</v>
      </c>
      <c r="Q658">
        <f>before!Q658</f>
        <v>2.8221307365190301E-4</v>
      </c>
      <c r="R658">
        <f>before!R658</f>
        <v>2.34738168048147E-4</v>
      </c>
      <c r="S658">
        <f>before!S658</f>
        <v>3.2666779117161899E-4</v>
      </c>
      <c r="T658">
        <f>before!T658</f>
        <v>3.8406539343262399E-4</v>
      </c>
      <c r="U658">
        <f>before!U658</f>
        <v>3.7267124449267002E-4</v>
      </c>
    </row>
    <row r="659" spans="1:21" x14ac:dyDescent="0.2">
      <c r="A659" t="str">
        <f>before!A659</f>
        <v>wavelet-HHL</v>
      </c>
      <c r="B659" t="str">
        <f>before!B659</f>
        <v>glrlm</v>
      </c>
      <c r="C659" t="str">
        <f>before!C659</f>
        <v>LowGrayLevelRunEmphasis</v>
      </c>
      <c r="D659">
        <f>before!D659</f>
        <v>2.6574170480750598E-4</v>
      </c>
      <c r="E659">
        <f>before!E659</f>
        <v>2.6574170480750598E-4</v>
      </c>
      <c r="F659">
        <f>before!F659</f>
        <v>2.1756405968774301E-4</v>
      </c>
      <c r="G659">
        <f>before!G659</f>
        <v>3.85888089370608E-4</v>
      </c>
      <c r="H659">
        <f>before!H659</f>
        <v>2.02933390922886E-4</v>
      </c>
      <c r="I659">
        <f>before!I659</f>
        <v>3.0090680750525898E-4</v>
      </c>
      <c r="J659">
        <f>before!J659</f>
        <v>4.4707790647808898E-4</v>
      </c>
      <c r="K659">
        <f>before!K659</f>
        <v>4.8073722497407199E-4</v>
      </c>
      <c r="L659">
        <f>before!L659</f>
        <v>2.0208015036466E-4</v>
      </c>
      <c r="M659">
        <f>before!M659</f>
        <v>2.9296670530892501E-4</v>
      </c>
      <c r="N659">
        <f>before!N659</f>
        <v>4.0441621499386602E-4</v>
      </c>
      <c r="O659">
        <f>before!O659</f>
        <v>2.35341108749251E-4</v>
      </c>
      <c r="P659">
        <f>before!P659</f>
        <v>1.99549099769626E-4</v>
      </c>
      <c r="Q659">
        <f>before!Q659</f>
        <v>2.4025527247081301E-4</v>
      </c>
      <c r="R659">
        <f>before!R659</f>
        <v>1.9181570590451E-4</v>
      </c>
      <c r="S659">
        <f>before!S659</f>
        <v>2.7025433970817098E-4</v>
      </c>
      <c r="T659">
        <f>before!T659</f>
        <v>3.3701737532754498E-4</v>
      </c>
      <c r="U659">
        <f>before!U659</f>
        <v>3.2982490171601597E-4</v>
      </c>
    </row>
    <row r="660" spans="1:21" x14ac:dyDescent="0.2">
      <c r="A660" t="str">
        <f>before!A660</f>
        <v>wavelet-HHL</v>
      </c>
      <c r="B660" t="str">
        <f>before!B660</f>
        <v>glrlm</v>
      </c>
      <c r="C660" t="str">
        <f>before!C660</f>
        <v>RunEntropy</v>
      </c>
      <c r="D660">
        <f>before!D660</f>
        <v>5.6229200214604704</v>
      </c>
      <c r="E660">
        <f>before!E660</f>
        <v>5.6229200214604704</v>
      </c>
      <c r="F660">
        <f>before!F660</f>
        <v>5.4507838801013504</v>
      </c>
      <c r="G660">
        <f>before!G660</f>
        <v>5.5107311803738499</v>
      </c>
      <c r="H660">
        <f>before!H660</f>
        <v>6.4198748274186599</v>
      </c>
      <c r="I660">
        <f>before!I660</f>
        <v>6.7190702222581704</v>
      </c>
      <c r="J660">
        <f>before!J660</f>
        <v>5.65686042220758</v>
      </c>
      <c r="K660">
        <f>before!K660</f>
        <v>5.9513347751849102</v>
      </c>
      <c r="L660">
        <f>before!L660</f>
        <v>5.8757012413427701</v>
      </c>
      <c r="M660">
        <f>before!M660</f>
        <v>6.1013369897913199</v>
      </c>
      <c r="N660">
        <f>before!N660</f>
        <v>5.1300735054684097</v>
      </c>
      <c r="O660">
        <f>before!O660</f>
        <v>5.8432800356361598</v>
      </c>
      <c r="P660">
        <f>before!P660</f>
        <v>5.7664542386912201</v>
      </c>
      <c r="Q660">
        <f>before!Q660</f>
        <v>6.2950298251133701</v>
      </c>
      <c r="R660">
        <f>before!R660</f>
        <v>5.6664406483702496</v>
      </c>
      <c r="S660">
        <f>before!S660</f>
        <v>5.7822308262365203</v>
      </c>
      <c r="T660">
        <f>before!T660</f>
        <v>6.2131084778168502</v>
      </c>
      <c r="U660">
        <f>before!U660</f>
        <v>6.0962992639302298</v>
      </c>
    </row>
    <row r="661" spans="1:21" x14ac:dyDescent="0.2">
      <c r="A661" t="str">
        <f>before!A661</f>
        <v>wavelet-HHL</v>
      </c>
      <c r="B661" t="str">
        <f>before!B661</f>
        <v>glrlm</v>
      </c>
      <c r="C661" t="str">
        <f>before!C661</f>
        <v>RunLengthNonUniformity</v>
      </c>
      <c r="D661">
        <f>before!D661</f>
        <v>7983.5839373398403</v>
      </c>
      <c r="E661">
        <f>before!E661</f>
        <v>7983.5839373398403</v>
      </c>
      <c r="F661">
        <f>before!F661</f>
        <v>7709.58811664319</v>
      </c>
      <c r="G661">
        <f>before!G661</f>
        <v>9868.7411603116307</v>
      </c>
      <c r="H661">
        <f>before!H661</f>
        <v>6788.52984904598</v>
      </c>
      <c r="I661">
        <f>before!I661</f>
        <v>8390.1404410601299</v>
      </c>
      <c r="J661">
        <f>before!J661</f>
        <v>5968.2857495288099</v>
      </c>
      <c r="K661">
        <f>before!K661</f>
        <v>5707.2975760418603</v>
      </c>
      <c r="L661">
        <f>before!L661</f>
        <v>4587.14204935217</v>
      </c>
      <c r="M661">
        <f>before!M661</f>
        <v>4985.8315120035804</v>
      </c>
      <c r="N661">
        <f>before!N661</f>
        <v>5671.36018390559</v>
      </c>
      <c r="O661">
        <f>before!O661</f>
        <v>6800.4033802438398</v>
      </c>
      <c r="P661">
        <f>before!P661</f>
        <v>4650.6252786505102</v>
      </c>
      <c r="Q661">
        <f>before!Q661</f>
        <v>5936.00425055098</v>
      </c>
      <c r="R661">
        <f>before!R661</f>
        <v>7763.4847416677803</v>
      </c>
      <c r="S661">
        <f>before!S661</f>
        <v>6618.5114589184896</v>
      </c>
      <c r="T661">
        <f>before!T661</f>
        <v>5471.60580155562</v>
      </c>
      <c r="U661">
        <f>before!U661</f>
        <v>5650.3067677505496</v>
      </c>
    </row>
    <row r="662" spans="1:21" x14ac:dyDescent="0.2">
      <c r="A662" t="str">
        <f>before!A662</f>
        <v>wavelet-HHL</v>
      </c>
      <c r="B662" t="str">
        <f>before!B662</f>
        <v>glrlm</v>
      </c>
      <c r="C662" t="str">
        <f>before!C662</f>
        <v>RunLengthNonUniformityNormalized</v>
      </c>
      <c r="D662">
        <f>before!D662</f>
        <v>0.76752676181078505</v>
      </c>
      <c r="E662">
        <f>before!E662</f>
        <v>0.76752676181078505</v>
      </c>
      <c r="F662">
        <f>before!F662</f>
        <v>0.86552862487417703</v>
      </c>
      <c r="G662">
        <f>before!G662</f>
        <v>0.85111127426865396</v>
      </c>
      <c r="H662">
        <f>before!H662</f>
        <v>0.87157658721949205</v>
      </c>
      <c r="I662">
        <f>before!I662</f>
        <v>0.915603207662122</v>
      </c>
      <c r="J662">
        <f>before!J662</f>
        <v>0.79763495443862498</v>
      </c>
      <c r="K662">
        <f>before!K662</f>
        <v>0.810907538047971</v>
      </c>
      <c r="L662">
        <f>before!L662</f>
        <v>0.81628741540477201</v>
      </c>
      <c r="M662">
        <f>before!M662</f>
        <v>0.83594126686492398</v>
      </c>
      <c r="N662">
        <f>before!N662</f>
        <v>0.72151413042031998</v>
      </c>
      <c r="O662">
        <f>before!O662</f>
        <v>0.81121217858177197</v>
      </c>
      <c r="P662">
        <f>before!P662</f>
        <v>0.74189612824721496</v>
      </c>
      <c r="Q662">
        <f>before!Q662</f>
        <v>0.82213849354525703</v>
      </c>
      <c r="R662">
        <f>before!R662</f>
        <v>0.80231893061983595</v>
      </c>
      <c r="S662">
        <f>before!S662</f>
        <v>0.82267213524425298</v>
      </c>
      <c r="T662">
        <f>before!T662</f>
        <v>0.85287034922997296</v>
      </c>
      <c r="U662">
        <f>before!U662</f>
        <v>0.86154660790917104</v>
      </c>
    </row>
    <row r="663" spans="1:21" x14ac:dyDescent="0.2">
      <c r="A663" t="str">
        <f>before!A663</f>
        <v>wavelet-HHL</v>
      </c>
      <c r="B663" t="str">
        <f>before!B663</f>
        <v>glrlm</v>
      </c>
      <c r="C663" t="str">
        <f>before!C663</f>
        <v>RunPercentage</v>
      </c>
      <c r="D663">
        <f>before!D663</f>
        <v>0.832852795130546</v>
      </c>
      <c r="E663">
        <f>before!E663</f>
        <v>0.832852795130546</v>
      </c>
      <c r="F663">
        <f>before!F663</f>
        <v>0.92147883680016496</v>
      </c>
      <c r="G663">
        <f>before!G663</f>
        <v>0.910787240729101</v>
      </c>
      <c r="H663">
        <f>before!H663</f>
        <v>0.918898985130988</v>
      </c>
      <c r="I663">
        <f>before!I663</f>
        <v>0.94588107773304397</v>
      </c>
      <c r="J663">
        <f>before!J663</f>
        <v>0.86629994209612005</v>
      </c>
      <c r="K663">
        <f>before!K663</f>
        <v>0.87549776007964097</v>
      </c>
      <c r="L663">
        <f>before!L663</f>
        <v>0.87414436838830101</v>
      </c>
      <c r="M663">
        <f>before!M663</f>
        <v>0.86540415034102403</v>
      </c>
      <c r="N663">
        <f>before!N663</f>
        <v>0.80364082634485501</v>
      </c>
      <c r="O663">
        <f>before!O663</f>
        <v>0.87611082070046997</v>
      </c>
      <c r="P663">
        <f>before!P663</f>
        <v>0.77992037820353299</v>
      </c>
      <c r="Q663">
        <f>before!Q663</f>
        <v>0.87303506650544105</v>
      </c>
      <c r="R663">
        <f>before!R663</f>
        <v>0.87486435160065101</v>
      </c>
      <c r="S663">
        <f>before!S663</f>
        <v>0.88804239814508101</v>
      </c>
      <c r="T663">
        <f>before!T663</f>
        <v>0.90908446712018098</v>
      </c>
      <c r="U663">
        <f>before!U663</f>
        <v>0.91559620217816196</v>
      </c>
    </row>
    <row r="664" spans="1:21" x14ac:dyDescent="0.2">
      <c r="A664" t="str">
        <f>before!A664</f>
        <v>wavelet-HHL</v>
      </c>
      <c r="B664" t="str">
        <f>before!B664</f>
        <v>glrlm</v>
      </c>
      <c r="C664" t="str">
        <f>before!C664</f>
        <v>RunVariance</v>
      </c>
      <c r="D664">
        <f>before!D664</f>
        <v>0.51401203040622101</v>
      </c>
      <c r="E664">
        <f>before!E664</f>
        <v>0.51401203040622101</v>
      </c>
      <c r="F664">
        <f>before!F664</f>
        <v>0.113948311945305</v>
      </c>
      <c r="G664">
        <f>before!G664</f>
        <v>0.13922747514883699</v>
      </c>
      <c r="H664">
        <f>before!H664</f>
        <v>0.13732157983306001</v>
      </c>
      <c r="I664">
        <f>before!I664</f>
        <v>9.3679752829429294E-2</v>
      </c>
      <c r="J664">
        <f>before!J664</f>
        <v>0.27880593270855403</v>
      </c>
      <c r="K664">
        <f>before!K664</f>
        <v>0.24814766822730899</v>
      </c>
      <c r="L664">
        <f>before!L664</f>
        <v>0.30040296491902102</v>
      </c>
      <c r="M664">
        <f>before!M664</f>
        <v>0.52628705184017799</v>
      </c>
      <c r="N664">
        <f>before!N664</f>
        <v>0.56834099521405101</v>
      </c>
      <c r="O664">
        <f>before!O664</f>
        <v>0.26756830311416202</v>
      </c>
      <c r="P664">
        <f>before!P664</f>
        <v>1.1023161592522901</v>
      </c>
      <c r="Q664">
        <f>before!Q664</f>
        <v>0.31549459518266998</v>
      </c>
      <c r="R664">
        <f>before!R664</f>
        <v>0.22367140926078499</v>
      </c>
      <c r="S664">
        <f>before!S664</f>
        <v>0.19986975972420601</v>
      </c>
      <c r="T664">
        <f>before!T664</f>
        <v>0.151392708500975</v>
      </c>
      <c r="U664">
        <f>before!U664</f>
        <v>0.131823859286335</v>
      </c>
    </row>
    <row r="665" spans="1:21" x14ac:dyDescent="0.2">
      <c r="A665" t="str">
        <f>before!A665</f>
        <v>wavelet-HHL</v>
      </c>
      <c r="B665" t="str">
        <f>before!B665</f>
        <v>glrlm</v>
      </c>
      <c r="C665" t="str">
        <f>before!C665</f>
        <v>ShortRunEmphasis</v>
      </c>
      <c r="D665">
        <f>before!D665</f>
        <v>0.89708414880202603</v>
      </c>
      <c r="E665">
        <f>before!E665</f>
        <v>0.89708414880202603</v>
      </c>
      <c r="F665">
        <f>before!F665</f>
        <v>0.94452635992704104</v>
      </c>
      <c r="G665">
        <f>before!G665</f>
        <v>0.93796911831715202</v>
      </c>
      <c r="H665">
        <f>before!H665</f>
        <v>0.94664194465276796</v>
      </c>
      <c r="I665">
        <f>before!I665</f>
        <v>0.965702787335184</v>
      </c>
      <c r="J665">
        <f>before!J665</f>
        <v>0.91231970637193405</v>
      </c>
      <c r="K665">
        <f>before!K665</f>
        <v>0.91862779996741295</v>
      </c>
      <c r="L665">
        <f>before!L665</f>
        <v>0.92107312452564005</v>
      </c>
      <c r="M665">
        <f>before!M665</f>
        <v>0.92943318685088805</v>
      </c>
      <c r="N665">
        <f>before!N665</f>
        <v>0.87349698600509995</v>
      </c>
      <c r="O665">
        <f>before!O665</f>
        <v>0.91885772189181503</v>
      </c>
      <c r="P665">
        <f>before!P665</f>
        <v>0.88277090386590795</v>
      </c>
      <c r="Q665">
        <f>before!Q665</f>
        <v>0.923438081959993</v>
      </c>
      <c r="R665">
        <f>before!R665</f>
        <v>0.91485578766327502</v>
      </c>
      <c r="S665">
        <f>before!S665</f>
        <v>0.924487738948644</v>
      </c>
      <c r="T665">
        <f>before!T665</f>
        <v>0.93855229270824803</v>
      </c>
      <c r="U665">
        <f>before!U665</f>
        <v>0.94248582267667902</v>
      </c>
    </row>
    <row r="666" spans="1:21" x14ac:dyDescent="0.2">
      <c r="A666" t="str">
        <f>before!A666</f>
        <v>wavelet-HHL</v>
      </c>
      <c r="B666" t="str">
        <f>before!B666</f>
        <v>glrlm</v>
      </c>
      <c r="C666" t="str">
        <f>before!C666</f>
        <v>ShortRunHighGrayLevelEmphasis</v>
      </c>
      <c r="D666">
        <f>before!D666</f>
        <v>6502.85219384212</v>
      </c>
      <c r="E666">
        <f>before!E666</f>
        <v>6502.85219384212</v>
      </c>
      <c r="F666">
        <f>before!F666</f>
        <v>10031.1610613291</v>
      </c>
      <c r="G666">
        <f>before!G666</f>
        <v>3651.4140249776201</v>
      </c>
      <c r="H666">
        <f>before!H666</f>
        <v>15453.156982414301</v>
      </c>
      <c r="I666">
        <f>before!I666</f>
        <v>7541.9474648604601</v>
      </c>
      <c r="J666">
        <f>before!J666</f>
        <v>4604.7337390447701</v>
      </c>
      <c r="K666">
        <f>before!K666</f>
        <v>4711.1412500918004</v>
      </c>
      <c r="L666">
        <f>before!L666</f>
        <v>39587.129730681598</v>
      </c>
      <c r="M666">
        <f>before!M666</f>
        <v>9348.7042844339594</v>
      </c>
      <c r="N666">
        <f>before!N666</f>
        <v>3603.2885420079301</v>
      </c>
      <c r="O666">
        <f>before!O666</f>
        <v>10010.092756006001</v>
      </c>
      <c r="P666">
        <f>before!P666</f>
        <v>24249.511277397301</v>
      </c>
      <c r="Q666">
        <f>before!Q666</f>
        <v>14863.7145059916</v>
      </c>
      <c r="R666">
        <f>before!R666</f>
        <v>11649.328738210201</v>
      </c>
      <c r="S666">
        <f>before!S666</f>
        <v>8068.6712437034403</v>
      </c>
      <c r="T666">
        <f>before!T666</f>
        <v>7810.3050475435903</v>
      </c>
      <c r="U666">
        <f>before!U666</f>
        <v>7586.0838717842098</v>
      </c>
    </row>
    <row r="667" spans="1:21" x14ac:dyDescent="0.2">
      <c r="A667" t="str">
        <f>before!A667</f>
        <v>wavelet-HHL</v>
      </c>
      <c r="B667" t="str">
        <f>before!B667</f>
        <v>glrlm</v>
      </c>
      <c r="C667" t="str">
        <f>before!C667</f>
        <v>ShortRunLowGrayLevelEmphasis</v>
      </c>
      <c r="D667">
        <f>before!D667</f>
        <v>2.5081830360844902E-4</v>
      </c>
      <c r="E667">
        <f>before!E667</f>
        <v>2.5081830360844902E-4</v>
      </c>
      <c r="F667">
        <f>before!F667</f>
        <v>2.1227393389960299E-4</v>
      </c>
      <c r="G667">
        <f>before!G667</f>
        <v>3.6929498463782699E-4</v>
      </c>
      <c r="H667">
        <f>before!H667</f>
        <v>1.9944223487585399E-4</v>
      </c>
      <c r="I667">
        <f>before!I667</f>
        <v>2.9547542974078599E-4</v>
      </c>
      <c r="J667">
        <f>before!J667</f>
        <v>4.2868039537284701E-4</v>
      </c>
      <c r="K667">
        <f>before!K667</f>
        <v>4.6313227484602701E-4</v>
      </c>
      <c r="L667">
        <f>before!L667</f>
        <v>2.0022856895942601E-4</v>
      </c>
      <c r="M667">
        <f>before!M667</f>
        <v>2.8553896550765397E-4</v>
      </c>
      <c r="N667">
        <f>before!N667</f>
        <v>3.7261147152767797E-4</v>
      </c>
      <c r="O667">
        <f>before!O667</f>
        <v>2.2748954191472199E-4</v>
      </c>
      <c r="P667">
        <f>before!P667</f>
        <v>1.9520346114954601E-4</v>
      </c>
      <c r="Q667">
        <f>before!Q667</f>
        <v>2.3501365801889199E-4</v>
      </c>
      <c r="R667">
        <f>before!R667</f>
        <v>1.8491774632786099E-4</v>
      </c>
      <c r="S667">
        <f>before!S667</f>
        <v>2.6111734467952998E-4</v>
      </c>
      <c r="T667">
        <f>before!T667</f>
        <v>3.2896246499369098E-4</v>
      </c>
      <c r="U667">
        <f>before!U667</f>
        <v>3.22220263052504E-4</v>
      </c>
    </row>
    <row r="668" spans="1:21" x14ac:dyDescent="0.2">
      <c r="A668" t="str">
        <f>before!A668</f>
        <v>wavelet-HHL</v>
      </c>
      <c r="B668" t="str">
        <f>before!B668</f>
        <v>glszm</v>
      </c>
      <c r="C668" t="str">
        <f>before!C668</f>
        <v>GrayLevelNonUniformity</v>
      </c>
      <c r="D668">
        <f>before!D668</f>
        <v>261.75276959753103</v>
      </c>
      <c r="E668">
        <f>before!E668</f>
        <v>261.75276959753103</v>
      </c>
      <c r="F668">
        <f>before!F668</f>
        <v>268.49465691788498</v>
      </c>
      <c r="G668">
        <f>before!G668</f>
        <v>311.368299901348</v>
      </c>
      <c r="H668">
        <f>before!H668</f>
        <v>104.654716981132</v>
      </c>
      <c r="I668">
        <f>before!I668</f>
        <v>98.224454579070596</v>
      </c>
      <c r="J668">
        <f>before!J668</f>
        <v>182.04818383988101</v>
      </c>
      <c r="K668">
        <f>before!K668</f>
        <v>139.01496546431301</v>
      </c>
      <c r="L668">
        <f>before!L668</f>
        <v>126.054041353383</v>
      </c>
      <c r="M668">
        <f>before!M668</f>
        <v>114.731671244453</v>
      </c>
      <c r="N668">
        <f>before!N668</f>
        <v>229.70593114889999</v>
      </c>
      <c r="O668">
        <f>before!O668</f>
        <v>191.47823976702799</v>
      </c>
      <c r="P668">
        <f>before!P668</f>
        <v>128.97434679334901</v>
      </c>
      <c r="Q668">
        <f>before!Q668</f>
        <v>125.649874055415</v>
      </c>
      <c r="R668">
        <f>before!R668</f>
        <v>236.67636519994201</v>
      </c>
      <c r="S668">
        <f>before!S668</f>
        <v>195.67740863787299</v>
      </c>
      <c r="T668">
        <f>before!T668</f>
        <v>119.187866927592</v>
      </c>
      <c r="U668">
        <f>before!U668</f>
        <v>131.72189573459701</v>
      </c>
    </row>
    <row r="669" spans="1:21" x14ac:dyDescent="0.2">
      <c r="A669" t="str">
        <f>before!A669</f>
        <v>wavelet-HHL</v>
      </c>
      <c r="B669" t="str">
        <f>before!B669</f>
        <v>glszm</v>
      </c>
      <c r="C669" t="str">
        <f>before!C669</f>
        <v>GrayLevelNonUniformityNormalized</v>
      </c>
      <c r="D669">
        <f>before!D669</f>
        <v>3.6706320235244901E-2</v>
      </c>
      <c r="E669">
        <f>before!E669</f>
        <v>3.6706320235244901E-2</v>
      </c>
      <c r="F669">
        <f>before!F669</f>
        <v>3.7752342086316802E-2</v>
      </c>
      <c r="G669">
        <f>before!G669</f>
        <v>3.4130033969236903E-2</v>
      </c>
      <c r="H669">
        <f>before!H669</f>
        <v>1.64551441794232E-2</v>
      </c>
      <c r="I669">
        <f>before!I669</f>
        <v>1.2107044814380701E-2</v>
      </c>
      <c r="J669">
        <f>before!J669</f>
        <v>3.3737617464766702E-2</v>
      </c>
      <c r="K669">
        <f>before!K669</f>
        <v>2.66720962134138E-2</v>
      </c>
      <c r="L669">
        <f>before!L669</f>
        <v>2.9617960844309999E-2</v>
      </c>
      <c r="M669">
        <f>before!M669</f>
        <v>2.4240792572248801E-2</v>
      </c>
      <c r="N669">
        <f>before!N669</f>
        <v>4.7637065771236102E-2</v>
      </c>
      <c r="O669">
        <f>before!O669</f>
        <v>3.09785212371829E-2</v>
      </c>
      <c r="P669">
        <f>before!P669</f>
        <v>3.06352367680164E-2</v>
      </c>
      <c r="Q669">
        <f>before!Q669</f>
        <v>2.26070302366706E-2</v>
      </c>
      <c r="R669">
        <f>before!R669</f>
        <v>3.3922368525145803E-2</v>
      </c>
      <c r="S669">
        <f>before!S669</f>
        <v>3.2504552929879298E-2</v>
      </c>
      <c r="T669">
        <f>before!T669</f>
        <v>2.3324435797963301E-2</v>
      </c>
      <c r="U669">
        <f>before!U669</f>
        <v>2.49709754947103E-2</v>
      </c>
    </row>
    <row r="670" spans="1:21" x14ac:dyDescent="0.2">
      <c r="A670" t="str">
        <f>before!A670</f>
        <v>wavelet-HHL</v>
      </c>
      <c r="B670" t="str">
        <f>before!B670</f>
        <v>glszm</v>
      </c>
      <c r="C670" t="str">
        <f>before!C670</f>
        <v>GrayLevelVariance</v>
      </c>
      <c r="D670">
        <f>before!D670</f>
        <v>344.98509247409299</v>
      </c>
      <c r="E670">
        <f>before!E670</f>
        <v>344.98509247409299</v>
      </c>
      <c r="F670">
        <f>before!F670</f>
        <v>142.31642536307999</v>
      </c>
      <c r="G670">
        <f>before!G670</f>
        <v>130.851783298128</v>
      </c>
      <c r="H670">
        <f>before!H670</f>
        <v>633.79501443772006</v>
      </c>
      <c r="I670">
        <f>before!I670</f>
        <v>693.21336582986396</v>
      </c>
      <c r="J670">
        <f>before!J670</f>
        <v>266.95199475107398</v>
      </c>
      <c r="K670">
        <f>before!K670</f>
        <v>359.92270696379802</v>
      </c>
      <c r="L670">
        <f>before!L670</f>
        <v>427.51368413102699</v>
      </c>
      <c r="M670">
        <f>before!M670</f>
        <v>398.26144334819298</v>
      </c>
      <c r="N670">
        <f>before!N670</f>
        <v>126.095231166912</v>
      </c>
      <c r="O670">
        <f>before!O670</f>
        <v>474.44217426199799</v>
      </c>
      <c r="P670">
        <f>before!P670</f>
        <v>531.84730220434301</v>
      </c>
      <c r="Q670">
        <f>before!Q670</f>
        <v>991.51750647850895</v>
      </c>
      <c r="R670">
        <f>before!R670</f>
        <v>368.28633523416403</v>
      </c>
      <c r="S670">
        <f>before!S670</f>
        <v>422.80913996534201</v>
      </c>
      <c r="T670">
        <f>before!T670</f>
        <v>575.80613619739495</v>
      </c>
      <c r="U670">
        <f>before!U670</f>
        <v>463.17838776307798</v>
      </c>
    </row>
    <row r="671" spans="1:21" x14ac:dyDescent="0.2">
      <c r="A671" t="str">
        <f>before!A671</f>
        <v>wavelet-HHL</v>
      </c>
      <c r="B671" t="str">
        <f>before!B671</f>
        <v>glszm</v>
      </c>
      <c r="C671" t="str">
        <f>before!C671</f>
        <v>HighGrayLevelZoneEmphasis</v>
      </c>
      <c r="D671">
        <f>before!D671</f>
        <v>7330.36755013322</v>
      </c>
      <c r="E671">
        <f>before!E671</f>
        <v>7330.36755013322</v>
      </c>
      <c r="F671">
        <f>before!F671</f>
        <v>10626.354471316001</v>
      </c>
      <c r="G671">
        <f>before!G671</f>
        <v>3908.2968321823901</v>
      </c>
      <c r="H671">
        <f>before!H671</f>
        <v>16437.289308176099</v>
      </c>
      <c r="I671">
        <f>before!I671</f>
        <v>7885.5620608899299</v>
      </c>
      <c r="J671">
        <f>before!J671</f>
        <v>5097.5626389918398</v>
      </c>
      <c r="K671">
        <f>before!K671</f>
        <v>5180.0170759785096</v>
      </c>
      <c r="L671">
        <f>before!L671</f>
        <v>43038.910714285703</v>
      </c>
      <c r="M671">
        <f>before!M671</f>
        <v>10113.8977392774</v>
      </c>
      <c r="N671">
        <f>before!N671</f>
        <v>4163.6144753214403</v>
      </c>
      <c r="O671">
        <f>before!O671</f>
        <v>10979.6143018928</v>
      </c>
      <c r="P671">
        <f>before!P671</f>
        <v>27605.852969121101</v>
      </c>
      <c r="Q671">
        <f>before!Q671</f>
        <v>16265.551097517</v>
      </c>
      <c r="R671">
        <f>before!R671</f>
        <v>12817.5300272323</v>
      </c>
      <c r="S671">
        <f>before!S671</f>
        <v>8818.4215946843797</v>
      </c>
      <c r="T671">
        <f>before!T671</f>
        <v>8389.8471624266094</v>
      </c>
      <c r="U671">
        <f>before!U671</f>
        <v>8098.89004739336</v>
      </c>
    </row>
    <row r="672" spans="1:21" x14ac:dyDescent="0.2">
      <c r="A672" t="str">
        <f>before!A672</f>
        <v>wavelet-HHL</v>
      </c>
      <c r="B672" t="str">
        <f>before!B672</f>
        <v>glszm</v>
      </c>
      <c r="C672" t="str">
        <f>before!C672</f>
        <v>LargeAreaEmphasis</v>
      </c>
      <c r="D672">
        <f>before!D672</f>
        <v>57.718973496003301</v>
      </c>
      <c r="E672">
        <f>before!E672</f>
        <v>57.718973496003301</v>
      </c>
      <c r="F672">
        <f>before!F672</f>
        <v>4.3204443194600604</v>
      </c>
      <c r="G672">
        <f>before!G672</f>
        <v>8.3345390770579808</v>
      </c>
      <c r="H672">
        <f>before!H672</f>
        <v>8.8946540880503093</v>
      </c>
      <c r="I672">
        <f>before!I672</f>
        <v>5.3364969801553004</v>
      </c>
      <c r="J672">
        <f>before!J672</f>
        <v>29.874166048925101</v>
      </c>
      <c r="K672">
        <f>before!K672</f>
        <v>24.432079815809601</v>
      </c>
      <c r="L672">
        <f>before!L672</f>
        <v>47.280075187969899</v>
      </c>
      <c r="M672">
        <f>before!M672</f>
        <v>26.112190999366099</v>
      </c>
      <c r="N672">
        <f>before!N672</f>
        <v>157.91289921194499</v>
      </c>
      <c r="O672">
        <f>before!O672</f>
        <v>21.729008251092001</v>
      </c>
      <c r="P672">
        <f>before!P672</f>
        <v>285.84038004750499</v>
      </c>
      <c r="Q672">
        <f>before!Q672</f>
        <v>51.793810723281702</v>
      </c>
      <c r="R672">
        <f>before!R672</f>
        <v>24.811236921312801</v>
      </c>
      <c r="S672">
        <f>before!S672</f>
        <v>9.7164451827242502</v>
      </c>
      <c r="T672">
        <f>before!T672</f>
        <v>7.9463796477495103</v>
      </c>
      <c r="U672">
        <f>before!U672</f>
        <v>5.3145023696682401</v>
      </c>
    </row>
    <row r="673" spans="1:21" x14ac:dyDescent="0.2">
      <c r="A673" t="str">
        <f>before!A673</f>
        <v>wavelet-HHL</v>
      </c>
      <c r="B673" t="str">
        <f>before!B673</f>
        <v>glszm</v>
      </c>
      <c r="C673" t="str">
        <f>before!C673</f>
        <v>LargeAreaHighGrayLevelEmphasis</v>
      </c>
      <c r="D673">
        <f>before!D673</f>
        <v>404320.23110363202</v>
      </c>
      <c r="E673">
        <f>before!E673</f>
        <v>404320.23110363202</v>
      </c>
      <c r="F673">
        <f>before!F673</f>
        <v>45673.6524184476</v>
      </c>
      <c r="G673">
        <f>before!G673</f>
        <v>31837.2900361723</v>
      </c>
      <c r="H673">
        <f>before!H673</f>
        <v>141082.40896226399</v>
      </c>
      <c r="I673">
        <f>before!I673</f>
        <v>38696.379267841701</v>
      </c>
      <c r="J673">
        <f>before!J673</f>
        <v>143988.58024462499</v>
      </c>
      <c r="K673">
        <f>before!K673</f>
        <v>118319.231580967</v>
      </c>
      <c r="L673">
        <f>before!L673</f>
        <v>2021736.1106672899</v>
      </c>
      <c r="M673">
        <f>before!M673</f>
        <v>255187.57342066299</v>
      </c>
      <c r="N673">
        <f>before!N673</f>
        <v>637032.94006636203</v>
      </c>
      <c r="O673">
        <f>before!O673</f>
        <v>229253.144960362</v>
      </c>
      <c r="P673">
        <f>before!P673</f>
        <v>7764506.4769596197</v>
      </c>
      <c r="Q673">
        <f>before!Q673</f>
        <v>793284.47265203297</v>
      </c>
      <c r="R673">
        <f>before!R673</f>
        <v>308772.61831732799</v>
      </c>
      <c r="S673">
        <f>before!S673</f>
        <v>81851.952491694305</v>
      </c>
      <c r="T673">
        <f>before!T673</f>
        <v>62737.2189823874</v>
      </c>
      <c r="U673">
        <f>before!U673</f>
        <v>41172.5391469194</v>
      </c>
    </row>
    <row r="674" spans="1:21" x14ac:dyDescent="0.2">
      <c r="A674" t="str">
        <f>before!A674</f>
        <v>wavelet-HHL</v>
      </c>
      <c r="B674" t="str">
        <f>before!B674</f>
        <v>glszm</v>
      </c>
      <c r="C674" t="str">
        <f>before!C674</f>
        <v>LargeAreaLowGrayLevelEmphasis</v>
      </c>
      <c r="D674">
        <f>before!D674</f>
        <v>8.4298121233595796E-3</v>
      </c>
      <c r="E674">
        <f>before!E674</f>
        <v>8.4298121233595796E-3</v>
      </c>
      <c r="F674">
        <f>before!F674</f>
        <v>5.63859899503285E-4</v>
      </c>
      <c r="G674">
        <f>before!G674</f>
        <v>2.3508476923935202E-3</v>
      </c>
      <c r="H674">
        <f>before!H674</f>
        <v>7.3537593668801201E-4</v>
      </c>
      <c r="I674">
        <f>before!I674</f>
        <v>9.3991456296569297E-4</v>
      </c>
      <c r="J674">
        <f>before!J674</f>
        <v>6.5493734079791503E-3</v>
      </c>
      <c r="K674">
        <f>before!K674</f>
        <v>5.4482647238402702E-3</v>
      </c>
      <c r="L674">
        <f>before!L674</f>
        <v>1.34179623484138E-3</v>
      </c>
      <c r="M674">
        <f>before!M674</f>
        <v>2.9184427218196E-3</v>
      </c>
      <c r="N674">
        <f>before!N674</f>
        <v>3.9427067690778202E-2</v>
      </c>
      <c r="O674">
        <f>before!O674</f>
        <v>2.2565369619068701E-3</v>
      </c>
      <c r="P674">
        <f>before!P674</f>
        <v>1.07661890382496E-2</v>
      </c>
      <c r="Q674">
        <f>before!Q674</f>
        <v>3.6170308215544701E-3</v>
      </c>
      <c r="R674">
        <f>before!R674</f>
        <v>2.1514513345987801E-3</v>
      </c>
      <c r="S674">
        <f>before!S674</f>
        <v>1.3628353095240201E-3</v>
      </c>
      <c r="T674">
        <f>before!T674</f>
        <v>1.28361492309704E-3</v>
      </c>
      <c r="U674">
        <f>before!U674</f>
        <v>9.4424046199063298E-4</v>
      </c>
    </row>
    <row r="675" spans="1:21" x14ac:dyDescent="0.2">
      <c r="A675" t="str">
        <f>before!A675</f>
        <v>wavelet-HHL</v>
      </c>
      <c r="B675" t="str">
        <f>before!B675</f>
        <v>glszm</v>
      </c>
      <c r="C675" t="str">
        <f>before!C675</f>
        <v>LowGrayLevelZoneEmphasis</v>
      </c>
      <c r="D675">
        <f>before!D675</f>
        <v>3.2085256333114301E-4</v>
      </c>
      <c r="E675">
        <f>before!E675</f>
        <v>3.2085256333114301E-4</v>
      </c>
      <c r="F675">
        <f>before!F675</f>
        <v>2.4834823858906199E-4</v>
      </c>
      <c r="G675">
        <f>before!G675</f>
        <v>4.1778755886376497E-4</v>
      </c>
      <c r="H675">
        <f>before!H675</f>
        <v>2.3367827983762599E-4</v>
      </c>
      <c r="I675">
        <f>before!I675</f>
        <v>3.1882124211477799E-4</v>
      </c>
      <c r="J675">
        <f>before!J675</f>
        <v>5.3845976289436501E-4</v>
      </c>
      <c r="K675">
        <f>before!K675</f>
        <v>5.7241227010576599E-4</v>
      </c>
      <c r="L675">
        <f>before!L675</f>
        <v>2.5926282514942401E-4</v>
      </c>
      <c r="M675">
        <f>before!M675</f>
        <v>3.4150903536193098E-4</v>
      </c>
      <c r="N675">
        <f>before!N675</f>
        <v>5.0002243601714397E-4</v>
      </c>
      <c r="O675">
        <f>before!O675</f>
        <v>2.8446687844347598E-4</v>
      </c>
      <c r="P675">
        <f>before!P675</f>
        <v>2.7895565972346997E-4</v>
      </c>
      <c r="Q675">
        <f>before!Q675</f>
        <v>2.9131529325195901E-4</v>
      </c>
      <c r="R675">
        <f>before!R675</f>
        <v>2.3458571852978501E-4</v>
      </c>
      <c r="S675">
        <f>before!S675</f>
        <v>3.2025669955600301E-4</v>
      </c>
      <c r="T675">
        <f>before!T675</f>
        <v>3.8938775650673501E-4</v>
      </c>
      <c r="U675">
        <f>before!U675</f>
        <v>3.7777513722420802E-4</v>
      </c>
    </row>
    <row r="676" spans="1:21" x14ac:dyDescent="0.2">
      <c r="A676" t="str">
        <f>before!A676</f>
        <v>wavelet-HHL</v>
      </c>
      <c r="B676" t="str">
        <f>before!B676</f>
        <v>glszm</v>
      </c>
      <c r="C676" t="str">
        <f>before!C676</f>
        <v>SizeZoneNonUniformity</v>
      </c>
      <c r="D676">
        <f>before!D676</f>
        <v>4833.3416070677304</v>
      </c>
      <c r="E676">
        <f>before!E676</f>
        <v>4833.3416070677304</v>
      </c>
      <c r="F676">
        <f>before!F676</f>
        <v>4950.8293025871699</v>
      </c>
      <c r="G676">
        <f>before!G676</f>
        <v>6410.7489860791402</v>
      </c>
      <c r="H676">
        <f>before!H676</f>
        <v>5049.1968553459101</v>
      </c>
      <c r="I676">
        <f>before!I676</f>
        <v>6920.9028719339303</v>
      </c>
      <c r="J676">
        <f>before!J676</f>
        <v>3723.2842846552999</v>
      </c>
      <c r="K676">
        <f>before!K676</f>
        <v>3717.1500383729799</v>
      </c>
      <c r="L676">
        <f>before!L676</f>
        <v>3097.9765037593902</v>
      </c>
      <c r="M676">
        <f>before!M676</f>
        <v>3620.4612296640598</v>
      </c>
      <c r="N676">
        <f>before!N676</f>
        <v>3098.0995437577699</v>
      </c>
      <c r="O676">
        <f>before!O676</f>
        <v>4441.5584856819196</v>
      </c>
      <c r="P676">
        <f>before!P676</f>
        <v>3110.23895486935</v>
      </c>
      <c r="Q676">
        <f>before!Q676</f>
        <v>4297.9413458078398</v>
      </c>
      <c r="R676">
        <f>before!R676</f>
        <v>4875.2711767235196</v>
      </c>
      <c r="S676">
        <f>before!S676</f>
        <v>4137.2415282392003</v>
      </c>
      <c r="T676">
        <f>before!T676</f>
        <v>3727.6117416829702</v>
      </c>
      <c r="U676">
        <f>before!U676</f>
        <v>3875.78521327014</v>
      </c>
    </row>
    <row r="677" spans="1:21" x14ac:dyDescent="0.2">
      <c r="A677" t="str">
        <f>before!A677</f>
        <v>wavelet-HHL</v>
      </c>
      <c r="B677" t="str">
        <f>before!B677</f>
        <v>glszm</v>
      </c>
      <c r="C677" t="str">
        <f>before!C677</f>
        <v>SizeZoneNonUniformityNormalized</v>
      </c>
      <c r="D677">
        <f>before!D677</f>
        <v>0.67779296130524902</v>
      </c>
      <c r="E677">
        <f>before!E677</f>
        <v>0.67779296130524902</v>
      </c>
      <c r="F677">
        <f>before!F677</f>
        <v>0.69612335525691404</v>
      </c>
      <c r="G677">
        <f>before!G677</f>
        <v>0.702701850934905</v>
      </c>
      <c r="H677">
        <f>before!H677</f>
        <v>0.79389887662671499</v>
      </c>
      <c r="I677">
        <f>before!I677</f>
        <v>0.85306333932379297</v>
      </c>
      <c r="J677">
        <f>before!J677</f>
        <v>0.69000820694130804</v>
      </c>
      <c r="K677">
        <f>before!K677</f>
        <v>0.71319072109995796</v>
      </c>
      <c r="L677">
        <f>before!L677</f>
        <v>0.72790801310136199</v>
      </c>
      <c r="M677">
        <f>before!M677</f>
        <v>0.76494004429834295</v>
      </c>
      <c r="N677">
        <f>before!N677</f>
        <v>0.64249264698419195</v>
      </c>
      <c r="O677">
        <f>before!O677</f>
        <v>0.718582508604097</v>
      </c>
      <c r="P677">
        <f>before!P677</f>
        <v>0.73877409854378995</v>
      </c>
      <c r="Q677">
        <f>before!Q677</f>
        <v>0.77328919499961202</v>
      </c>
      <c r="R677">
        <f>before!R677</f>
        <v>0.69876324734463502</v>
      </c>
      <c r="S677">
        <f>before!S677</f>
        <v>0.68724942329554795</v>
      </c>
      <c r="T677">
        <f>before!T677</f>
        <v>0.729473922051462</v>
      </c>
      <c r="U677">
        <f>before!U677</f>
        <v>0.73474601199433898</v>
      </c>
    </row>
    <row r="678" spans="1:21" x14ac:dyDescent="0.2">
      <c r="A678" t="str">
        <f>before!A678</f>
        <v>wavelet-HHL</v>
      </c>
      <c r="B678" t="str">
        <f>before!B678</f>
        <v>glszm</v>
      </c>
      <c r="C678" t="str">
        <f>before!C678</f>
        <v>SmallAreaEmphasis</v>
      </c>
      <c r="D678">
        <f>before!D678</f>
        <v>0.84715373487509604</v>
      </c>
      <c r="E678">
        <f>before!E678</f>
        <v>0.84715373487509604</v>
      </c>
      <c r="F678">
        <f>before!F678</f>
        <v>0.85869842459540902</v>
      </c>
      <c r="G678">
        <f>before!G678</f>
        <v>0.86237513540273203</v>
      </c>
      <c r="H678">
        <f>before!H678</f>
        <v>0.90823636939112196</v>
      </c>
      <c r="I678">
        <f>before!I678</f>
        <v>0.93739046976975204</v>
      </c>
      <c r="J678">
        <f>before!J678</f>
        <v>0.85471071494909101</v>
      </c>
      <c r="K678">
        <f>before!K678</f>
        <v>0.86716448587069905</v>
      </c>
      <c r="L678">
        <f>before!L678</f>
        <v>0.87474821540985304</v>
      </c>
      <c r="M678">
        <f>before!M678</f>
        <v>0.89468596112389798</v>
      </c>
      <c r="N678">
        <f>before!N678</f>
        <v>0.82747190335024601</v>
      </c>
      <c r="O678">
        <f>before!O678</f>
        <v>0.86952376074178805</v>
      </c>
      <c r="P678">
        <f>before!P678</f>
        <v>0.88125736433794</v>
      </c>
      <c r="Q678">
        <f>before!Q678</f>
        <v>0.89847588881248397</v>
      </c>
      <c r="R678">
        <f>before!R678</f>
        <v>0.85912060720250905</v>
      </c>
      <c r="S678">
        <f>before!S678</f>
        <v>0.85277095765629995</v>
      </c>
      <c r="T678">
        <f>before!T678</f>
        <v>0.87609076394002094</v>
      </c>
      <c r="U678">
        <f>before!U678</f>
        <v>0.87873758401732405</v>
      </c>
    </row>
    <row r="679" spans="1:21" x14ac:dyDescent="0.2">
      <c r="A679" t="str">
        <f>before!A679</f>
        <v>wavelet-HHL</v>
      </c>
      <c r="B679" t="str">
        <f>before!B679</f>
        <v>glszm</v>
      </c>
      <c r="C679" t="str">
        <f>before!C679</f>
        <v>SmallAreaHighGrayLevelEmphasis</v>
      </c>
      <c r="D679">
        <f>before!D679</f>
        <v>6260.1555365775603</v>
      </c>
      <c r="E679">
        <f>before!E679</f>
        <v>6260.1555365775603</v>
      </c>
      <c r="F679">
        <f>before!F679</f>
        <v>9131.2621400788903</v>
      </c>
      <c r="G679">
        <f>before!G679</f>
        <v>3381.9180402935799</v>
      </c>
      <c r="H679">
        <f>before!H679</f>
        <v>15018.808335075601</v>
      </c>
      <c r="I679">
        <f>before!I679</f>
        <v>7455.6456127694601</v>
      </c>
      <c r="J679">
        <f>before!J679</f>
        <v>4387.3970874318102</v>
      </c>
      <c r="K679">
        <f>before!K679</f>
        <v>4515.6845375544399</v>
      </c>
      <c r="L679">
        <f>before!L679</f>
        <v>37685.799096908602</v>
      </c>
      <c r="M679">
        <f>before!M679</f>
        <v>9085.3021323872708</v>
      </c>
      <c r="N679">
        <f>before!N679</f>
        <v>3466.5714140504101</v>
      </c>
      <c r="O679">
        <f>before!O679</f>
        <v>9595.9531418436309</v>
      </c>
      <c r="P679">
        <f>before!P679</f>
        <v>24397.491468426</v>
      </c>
      <c r="Q679">
        <f>before!Q679</f>
        <v>14714.174304571799</v>
      </c>
      <c r="R679">
        <f>before!R679</f>
        <v>11069.8914859018</v>
      </c>
      <c r="S679">
        <f>before!S679</f>
        <v>7594.0622043212998</v>
      </c>
      <c r="T679">
        <f>before!T679</f>
        <v>7394.8917438974004</v>
      </c>
      <c r="U679">
        <f>before!U679</f>
        <v>7148.9612734193197</v>
      </c>
    </row>
    <row r="680" spans="1:21" x14ac:dyDescent="0.2">
      <c r="A680" t="str">
        <f>before!A680</f>
        <v>wavelet-HHL</v>
      </c>
      <c r="B680" t="str">
        <f>before!B680</f>
        <v>glszm</v>
      </c>
      <c r="C680" t="str">
        <f>before!C680</f>
        <v>SmallAreaLowGrayLevelEmphasis</v>
      </c>
      <c r="D680">
        <f>before!D680</f>
        <v>2.9808270378109598E-4</v>
      </c>
      <c r="E680">
        <f>before!E680</f>
        <v>2.9808270378109598E-4</v>
      </c>
      <c r="F680">
        <f>before!F680</f>
        <v>2.3482271573981199E-4</v>
      </c>
      <c r="G680">
        <f>before!G680</f>
        <v>3.8042365073314203E-4</v>
      </c>
      <c r="H680">
        <f>before!H680</f>
        <v>2.27370298216741E-4</v>
      </c>
      <c r="I680">
        <f>before!I680</f>
        <v>3.0740296788085898E-4</v>
      </c>
      <c r="J680">
        <f>before!J680</f>
        <v>5.0721599861957201E-4</v>
      </c>
      <c r="K680">
        <f>before!K680</f>
        <v>5.4106830851511701E-4</v>
      </c>
      <c r="L680">
        <f>before!L680</f>
        <v>2.5631823353106299E-4</v>
      </c>
      <c r="M680">
        <f>before!M680</f>
        <v>3.2985166030634301E-4</v>
      </c>
      <c r="N680">
        <f>before!N680</f>
        <v>4.5472455300655802E-4</v>
      </c>
      <c r="O680">
        <f>before!O680</f>
        <v>2.7141052699831102E-4</v>
      </c>
      <c r="P680">
        <f>before!P680</f>
        <v>2.7447593955155103E-4</v>
      </c>
      <c r="Q680">
        <f>before!Q680</f>
        <v>2.8363837833497902E-4</v>
      </c>
      <c r="R680">
        <f>before!R680</f>
        <v>2.23012163572482E-4</v>
      </c>
      <c r="S680">
        <f>before!S680</f>
        <v>3.0206776560230897E-4</v>
      </c>
      <c r="T680">
        <f>before!T680</f>
        <v>3.7264486359161699E-4</v>
      </c>
      <c r="U680">
        <f>before!U680</f>
        <v>3.61465550647564E-4</v>
      </c>
    </row>
    <row r="681" spans="1:21" x14ac:dyDescent="0.2">
      <c r="A681" t="str">
        <f>before!A681</f>
        <v>wavelet-HHL</v>
      </c>
      <c r="B681" t="str">
        <f>before!B681</f>
        <v>glszm</v>
      </c>
      <c r="C681" t="str">
        <f>before!C681</f>
        <v>ZoneEntropy</v>
      </c>
      <c r="D681">
        <f>before!D681</f>
        <v>6.6243603745470603</v>
      </c>
      <c r="E681">
        <f>before!E681</f>
        <v>6.6243603745470603</v>
      </c>
      <c r="F681">
        <f>before!F681</f>
        <v>6.1775590762073502</v>
      </c>
      <c r="G681">
        <f>before!G681</f>
        <v>6.2259118726768703</v>
      </c>
      <c r="H681">
        <f>before!H681</f>
        <v>7.0369130582024004</v>
      </c>
      <c r="I681">
        <f>before!I681</f>
        <v>7.0752055702096497</v>
      </c>
      <c r="J681">
        <f>before!J681</f>
        <v>6.54368596282574</v>
      </c>
      <c r="K681">
        <f>before!K681</f>
        <v>6.7811829436346702</v>
      </c>
      <c r="L681">
        <f>before!L681</f>
        <v>6.6347748784049703</v>
      </c>
      <c r="M681">
        <f>before!M681</f>
        <v>6.6857691827979799</v>
      </c>
      <c r="N681">
        <f>before!N681</f>
        <v>6.1476584199289803</v>
      </c>
      <c r="O681">
        <f>before!O681</f>
        <v>6.7157778408978199</v>
      </c>
      <c r="P681">
        <f>before!P681</f>
        <v>6.5644240630405903</v>
      </c>
      <c r="Q681">
        <f>before!Q681</f>
        <v>6.9976932277440698</v>
      </c>
      <c r="R681">
        <f>before!R681</f>
        <v>6.5815692930817304</v>
      </c>
      <c r="S681">
        <f>before!S681</f>
        <v>6.6919208957088996</v>
      </c>
      <c r="T681">
        <f>before!T681</f>
        <v>6.9677753391598802</v>
      </c>
      <c r="U681">
        <f>before!U681</f>
        <v>6.82776562989753</v>
      </c>
    </row>
    <row r="682" spans="1:21" x14ac:dyDescent="0.2">
      <c r="A682" t="str">
        <f>before!A682</f>
        <v>wavelet-HHL</v>
      </c>
      <c r="B682" t="str">
        <f>before!B682</f>
        <v>glszm</v>
      </c>
      <c r="C682" t="str">
        <f>before!C682</f>
        <v>ZonePercentage</v>
      </c>
      <c r="D682">
        <f>before!D682</f>
        <v>0.57111965401249398</v>
      </c>
      <c r="E682">
        <f>before!E682</f>
        <v>0.57111965401249398</v>
      </c>
      <c r="F682">
        <f>before!F682</f>
        <v>0.736003311600952</v>
      </c>
      <c r="G682">
        <f>before!G682</f>
        <v>0.71676618478943999</v>
      </c>
      <c r="H682">
        <f>before!H682</f>
        <v>0.75053103611045502</v>
      </c>
      <c r="I682">
        <f>before!I682</f>
        <v>0.83751419428099505</v>
      </c>
      <c r="J682">
        <f>before!J682</f>
        <v>0.62489866821077</v>
      </c>
      <c r="K682">
        <f>before!K682</f>
        <v>0.64858138377302099</v>
      </c>
      <c r="L682">
        <f>before!L682</f>
        <v>0.66210329807093904</v>
      </c>
      <c r="M682">
        <f>before!M682</f>
        <v>0.68683790451313298</v>
      </c>
      <c r="N682">
        <f>before!N682</f>
        <v>0.49314788300265899</v>
      </c>
      <c r="O682">
        <f>before!O682</f>
        <v>0.64621014113957098</v>
      </c>
      <c r="P682">
        <f>before!P682</f>
        <v>0.52376212988305504</v>
      </c>
      <c r="Q682">
        <f>before!Q682</f>
        <v>0.67206771463119697</v>
      </c>
      <c r="R682">
        <f>before!R682</f>
        <v>0.63094592150479201</v>
      </c>
      <c r="S682">
        <f>before!S682</f>
        <v>0.66467925361598701</v>
      </c>
      <c r="T682">
        <f>before!T682</f>
        <v>0.72420634920634896</v>
      </c>
      <c r="U682">
        <f>before!U682</f>
        <v>0.73652611002513202</v>
      </c>
    </row>
    <row r="683" spans="1:21" x14ac:dyDescent="0.2">
      <c r="A683" t="str">
        <f>before!A683</f>
        <v>wavelet-HHL</v>
      </c>
      <c r="B683" t="str">
        <f>before!B683</f>
        <v>glszm</v>
      </c>
      <c r="C683" t="str">
        <f>before!C683</f>
        <v>ZoneVariance</v>
      </c>
      <c r="D683">
        <f>before!D683</f>
        <v>54.653159600426797</v>
      </c>
      <c r="E683">
        <f>before!E683</f>
        <v>54.653159600426797</v>
      </c>
      <c r="F683">
        <f>before!F683</f>
        <v>2.4744070565947198</v>
      </c>
      <c r="G683">
        <f>before!G683</f>
        <v>6.38808131705908</v>
      </c>
      <c r="H683">
        <f>before!H683</f>
        <v>7.1193911435465296</v>
      </c>
      <c r="I683">
        <f>before!I683</f>
        <v>3.9108380213546199</v>
      </c>
      <c r="J683">
        <f>before!J683</f>
        <v>27.313335736984399</v>
      </c>
      <c r="K683">
        <f>before!K683</f>
        <v>22.0548506928635</v>
      </c>
      <c r="L683">
        <f>before!L683</f>
        <v>44.998953268980699</v>
      </c>
      <c r="M683">
        <f>before!M683</f>
        <v>23.992407579760201</v>
      </c>
      <c r="N683">
        <f>before!N683</f>
        <v>153.80096977061899</v>
      </c>
      <c r="O683">
        <f>before!O683</f>
        <v>19.334300821826801</v>
      </c>
      <c r="P683">
        <f>before!P683</f>
        <v>282.195092331909</v>
      </c>
      <c r="Q683">
        <f>before!Q683</f>
        <v>49.579829495388999</v>
      </c>
      <c r="R683">
        <f>before!R683</f>
        <v>22.299259535965</v>
      </c>
      <c r="S683">
        <f>before!S683</f>
        <v>7.4529699175505701</v>
      </c>
      <c r="T683">
        <f>before!T683</f>
        <v>6.0397104790499396</v>
      </c>
      <c r="U683">
        <f>before!U683</f>
        <v>3.4710848723074501</v>
      </c>
    </row>
    <row r="684" spans="1:21" x14ac:dyDescent="0.2">
      <c r="A684" t="str">
        <f>before!A684</f>
        <v>wavelet-HHL</v>
      </c>
      <c r="B684" t="str">
        <f>before!B684</f>
        <v>ngtdm</v>
      </c>
      <c r="C684" t="str">
        <f>before!C684</f>
        <v>Busyness</v>
      </c>
      <c r="D684">
        <f>before!D684</f>
        <v>6.3403831440715694E-2</v>
      </c>
      <c r="E684">
        <f>before!E684</f>
        <v>6.3403831440715694E-2</v>
      </c>
      <c r="F684">
        <f>before!F684</f>
        <v>5.6889016813409098E-2</v>
      </c>
      <c r="G684">
        <f>before!G684</f>
        <v>0.138874162774488</v>
      </c>
      <c r="H684">
        <f>before!H684</f>
        <v>3.28310429935832E-2</v>
      </c>
      <c r="I684">
        <f>before!I684</f>
        <v>0.106699358521954</v>
      </c>
      <c r="J684">
        <f>before!J684</f>
        <v>5.9819478680416101E-2</v>
      </c>
      <c r="K684">
        <f>before!K684</f>
        <v>5.9991551125730999E-2</v>
      </c>
      <c r="L684">
        <f>before!L684</f>
        <v>1.07058841428647E-2</v>
      </c>
      <c r="M684">
        <f>before!M684</f>
        <v>2.66526198599971E-2</v>
      </c>
      <c r="N684">
        <f>before!N684</f>
        <v>9.7982733285965198E-2</v>
      </c>
      <c r="O684">
        <f>before!O684</f>
        <v>3.0954882095868299E-2</v>
      </c>
      <c r="P684">
        <f>before!P684</f>
        <v>1.38024742131829E-2</v>
      </c>
      <c r="Q684">
        <f>before!Q684</f>
        <v>1.7270167518300201E-2</v>
      </c>
      <c r="R684">
        <f>before!R684</f>
        <v>3.7250502162137697E-2</v>
      </c>
      <c r="S684">
        <f>before!S684</f>
        <v>3.7768821674691803E-2</v>
      </c>
      <c r="T684">
        <f>before!T684</f>
        <v>3.4977084261710902E-2</v>
      </c>
      <c r="U684">
        <f>before!U684</f>
        <v>3.6847666765392098E-2</v>
      </c>
    </row>
    <row r="685" spans="1:21" x14ac:dyDescent="0.2">
      <c r="A685" t="str">
        <f>before!A685</f>
        <v>wavelet-HHL</v>
      </c>
      <c r="B685" t="str">
        <f>before!B685</f>
        <v>ngtdm</v>
      </c>
      <c r="C685" t="str">
        <f>before!C685</f>
        <v>Coarseness</v>
      </c>
      <c r="D685">
        <f>before!D685</f>
        <v>7.8813894987555101E-4</v>
      </c>
      <c r="E685">
        <f>before!E685</f>
        <v>7.8813894987555101E-4</v>
      </c>
      <c r="F685">
        <f>before!F685</f>
        <v>8.2719914780359904E-4</v>
      </c>
      <c r="G685">
        <f>before!G685</f>
        <v>6.6798978203929803E-4</v>
      </c>
      <c r="H685">
        <f>before!H685</f>
        <v>9.8029041936584997E-4</v>
      </c>
      <c r="I685">
        <f>before!I685</f>
        <v>7.0518612453821503E-4</v>
      </c>
      <c r="J685">
        <f>before!J685</f>
        <v>1.14664532687848E-3</v>
      </c>
      <c r="K685">
        <f>before!K685</f>
        <v>1.2442826243915001E-3</v>
      </c>
      <c r="L685">
        <f>before!L685</f>
        <v>1.53606224540972E-3</v>
      </c>
      <c r="M685">
        <f>before!M685</f>
        <v>1.4794824466737E-3</v>
      </c>
      <c r="N685">
        <f>before!N685</f>
        <v>9.0896458365898698E-4</v>
      </c>
      <c r="O685">
        <f>before!O685</f>
        <v>1.05732075431974E-3</v>
      </c>
      <c r="P685">
        <f>before!P685</f>
        <v>1.2487688592053799E-3</v>
      </c>
      <c r="Q685">
        <f>before!Q685</f>
        <v>1.2506397856137199E-3</v>
      </c>
      <c r="R685">
        <f>before!R685</f>
        <v>8.6274034324576902E-4</v>
      </c>
      <c r="S685">
        <f>before!S685</f>
        <v>1.0687616356963099E-3</v>
      </c>
      <c r="T685">
        <f>before!T685</f>
        <v>1.4089919673460701E-3</v>
      </c>
      <c r="U685">
        <f>before!U685</f>
        <v>1.35036358625078E-3</v>
      </c>
    </row>
    <row r="686" spans="1:21" x14ac:dyDescent="0.2">
      <c r="A686" t="str">
        <f>before!A686</f>
        <v>wavelet-HHL</v>
      </c>
      <c r="B686" t="str">
        <f>before!B686</f>
        <v>ngtdm</v>
      </c>
      <c r="C686" t="str">
        <f>before!C686</f>
        <v>Complexity</v>
      </c>
      <c r="D686">
        <f>before!D686</f>
        <v>66295.806691905396</v>
      </c>
      <c r="E686">
        <f>before!E686</f>
        <v>66295.806691905396</v>
      </c>
      <c r="F686">
        <f>before!F686</f>
        <v>53699.604554712103</v>
      </c>
      <c r="G686">
        <f>before!G686</f>
        <v>38246.220502408003</v>
      </c>
      <c r="H686">
        <f>before!H686</f>
        <v>240621.48608466101</v>
      </c>
      <c r="I686">
        <f>before!I686</f>
        <v>176524.123107855</v>
      </c>
      <c r="J686">
        <f>before!J686</f>
        <v>51893.789841800201</v>
      </c>
      <c r="K686">
        <f>before!K686</f>
        <v>64475.209933187602</v>
      </c>
      <c r="L686">
        <f>before!L686</f>
        <v>134748.89222981801</v>
      </c>
      <c r="M686">
        <f>before!M686</f>
        <v>116705.09302563001</v>
      </c>
      <c r="N686">
        <f>before!N686</f>
        <v>20174.2612407368</v>
      </c>
      <c r="O686">
        <f>before!O686</f>
        <v>133115.39505089601</v>
      </c>
      <c r="P686">
        <f>before!P686</f>
        <v>138121.24324007801</v>
      </c>
      <c r="Q686">
        <f>before!Q686</f>
        <v>313810.31322890799</v>
      </c>
      <c r="R686">
        <f>before!R686</f>
        <v>98029.910109770193</v>
      </c>
      <c r="S686">
        <f>before!S686</f>
        <v>107570.371771063</v>
      </c>
      <c r="T686">
        <f>before!T686</f>
        <v>129558.74853517</v>
      </c>
      <c r="U686">
        <f>before!U686</f>
        <v>114765.7215043</v>
      </c>
    </row>
    <row r="687" spans="1:21" x14ac:dyDescent="0.2">
      <c r="A687" t="str">
        <f>before!A687</f>
        <v>wavelet-HHL</v>
      </c>
      <c r="B687" t="str">
        <f>before!B687</f>
        <v>ngtdm</v>
      </c>
      <c r="C687" t="str">
        <f>before!C687</f>
        <v>Contrast</v>
      </c>
      <c r="D687">
        <f>before!D687</f>
        <v>0.150229814874446</v>
      </c>
      <c r="E687">
        <f>before!E687</f>
        <v>0.150229814874446</v>
      </c>
      <c r="F687">
        <f>before!F687</f>
        <v>9.5173492634963996E-2</v>
      </c>
      <c r="G687">
        <f>before!G687</f>
        <v>0.111326755465234</v>
      </c>
      <c r="H687">
        <f>before!H687</f>
        <v>0.49803424557609999</v>
      </c>
      <c r="I687">
        <f>before!I687</f>
        <v>1.1010055753561501</v>
      </c>
      <c r="J687">
        <f>before!J687</f>
        <v>0.15914509175288699</v>
      </c>
      <c r="K687">
        <f>before!K687</f>
        <v>0.307166482388608</v>
      </c>
      <c r="L687">
        <f>before!L687</f>
        <v>0.173556676022802</v>
      </c>
      <c r="M687">
        <f>before!M687</f>
        <v>0.22310101206174399</v>
      </c>
      <c r="N687">
        <f>before!N687</f>
        <v>5.6161152498798099E-2</v>
      </c>
      <c r="O687">
        <f>before!O687</f>
        <v>0.191875452168533</v>
      </c>
      <c r="P687">
        <f>before!P687</f>
        <v>0.112612414584536</v>
      </c>
      <c r="Q687">
        <f>before!Q687</f>
        <v>0.369710611336588</v>
      </c>
      <c r="R687">
        <f>before!R687</f>
        <v>0.144221986606546</v>
      </c>
      <c r="S687">
        <f>before!S687</f>
        <v>0.20025427531922699</v>
      </c>
      <c r="T687">
        <f>before!T687</f>
        <v>0.46225744129291402</v>
      </c>
      <c r="U687">
        <f>before!U687</f>
        <v>0.35917475077542799</v>
      </c>
    </row>
    <row r="688" spans="1:21" x14ac:dyDescent="0.2">
      <c r="A688" t="str">
        <f>before!A688</f>
        <v>wavelet-HHL</v>
      </c>
      <c r="B688" t="str">
        <f>before!B688</f>
        <v>ngtdm</v>
      </c>
      <c r="C688" t="str">
        <f>before!C688</f>
        <v>Strength</v>
      </c>
      <c r="D688">
        <f>before!D688</f>
        <v>6.1281142010611802</v>
      </c>
      <c r="E688">
        <f>before!E688</f>
        <v>6.1281142010611802</v>
      </c>
      <c r="F688">
        <f>before!F688</f>
        <v>6.9376074750988597</v>
      </c>
      <c r="G688">
        <f>before!G688</f>
        <v>2.9969567422149201</v>
      </c>
      <c r="H688">
        <f>before!H688</f>
        <v>11.9547064936379</v>
      </c>
      <c r="I688">
        <f>before!I688</f>
        <v>3.9137164475089898</v>
      </c>
      <c r="J688">
        <f>before!J688</f>
        <v>6.2557667208764798</v>
      </c>
      <c r="K688">
        <f>before!K688</f>
        <v>5.2105270441123404</v>
      </c>
      <c r="L688">
        <f>before!L688</f>
        <v>22.112928573539399</v>
      </c>
      <c r="M688">
        <f>before!M688</f>
        <v>13.0836971355949</v>
      </c>
      <c r="N688">
        <f>before!N688</f>
        <v>4.7034876453948202</v>
      </c>
      <c r="O688">
        <f>before!O688</f>
        <v>12.256703497438</v>
      </c>
      <c r="P688">
        <f>before!P688</f>
        <v>27.547245131086601</v>
      </c>
      <c r="Q688">
        <f>before!Q688</f>
        <v>21.9590944605457</v>
      </c>
      <c r="R688">
        <f>before!R688</f>
        <v>9.7623710368380596</v>
      </c>
      <c r="S688">
        <f>before!S688</f>
        <v>10.210726492526099</v>
      </c>
      <c r="T688">
        <f>before!T688</f>
        <v>8.7702849888339092</v>
      </c>
      <c r="U688">
        <f>before!U688</f>
        <v>8.5574537057813895</v>
      </c>
    </row>
    <row r="689" spans="1:21" x14ac:dyDescent="0.2">
      <c r="A689" t="str">
        <f>before!A689</f>
        <v>wavelet-HHH</v>
      </c>
      <c r="B689" t="str">
        <f>before!B689</f>
        <v>firstorder</v>
      </c>
      <c r="C689" t="str">
        <f>before!C689</f>
        <v>10Percentile</v>
      </c>
      <c r="D689">
        <f>before!D689</f>
        <v>-3.3306690738754598E-16</v>
      </c>
      <c r="E689">
        <f>before!E689</f>
        <v>-3.3306690738754598E-16</v>
      </c>
      <c r="F689">
        <f>before!F689</f>
        <v>-3.7470027081098999E-16</v>
      </c>
      <c r="G689">
        <f>before!G689</f>
        <v>-3.9551695252271202E-16</v>
      </c>
      <c r="H689">
        <f>before!H689</f>
        <v>-1.05471187339389E-15</v>
      </c>
      <c r="I689">
        <f>before!I689</f>
        <v>-1.2490009027032999E-15</v>
      </c>
      <c r="J689">
        <f>before!J689</f>
        <v>-3.7470027081098999E-16</v>
      </c>
      <c r="K689">
        <f>before!K689</f>
        <v>-5.5511151231257797E-16</v>
      </c>
      <c r="L689">
        <f>before!L689</f>
        <v>-4.9266146717741302E-16</v>
      </c>
      <c r="M689">
        <f>before!M689</f>
        <v>-5.9674487573602105E-16</v>
      </c>
      <c r="N689">
        <f>before!N689</f>
        <v>-2.1163626406917E-16</v>
      </c>
      <c r="O689">
        <f>before!O689</f>
        <v>-4.6490589156178401E-16</v>
      </c>
      <c r="P689">
        <f>before!P689</f>
        <v>-3.1918911957973201E-16</v>
      </c>
      <c r="Q689">
        <f>before!Q689</f>
        <v>-6.6613381477509304E-16</v>
      </c>
      <c r="R689">
        <f>before!R689</f>
        <v>-4.02455846426619E-16</v>
      </c>
      <c r="S689">
        <f>before!S689</f>
        <v>-4.9960036108132005E-16</v>
      </c>
      <c r="T689">
        <f>before!T689</f>
        <v>-8.3960616237277404E-16</v>
      </c>
      <c r="U689">
        <f>before!U689</f>
        <v>-6.7307270867900096E-16</v>
      </c>
    </row>
    <row r="690" spans="1:21" x14ac:dyDescent="0.2">
      <c r="A690" t="str">
        <f>before!A690</f>
        <v>wavelet-HHH</v>
      </c>
      <c r="B690" t="str">
        <f>before!B690</f>
        <v>firstorder</v>
      </c>
      <c r="C690" t="str">
        <f>before!C690</f>
        <v>90Percentile</v>
      </c>
      <c r="D690">
        <f>before!D690</f>
        <v>3.2612801348363899E-16</v>
      </c>
      <c r="E690">
        <f>before!E690</f>
        <v>3.2612801348363899E-16</v>
      </c>
      <c r="F690">
        <f>before!F690</f>
        <v>3.6082248300317499E-16</v>
      </c>
      <c r="G690">
        <f>before!G690</f>
        <v>4.02455846426619E-16</v>
      </c>
      <c r="H690">
        <f>before!H690</f>
        <v>1.0089151736281E-15</v>
      </c>
      <c r="I690">
        <f>before!I690</f>
        <v>1.3600232051658101E-15</v>
      </c>
      <c r="J690">
        <f>before!J690</f>
        <v>4.1633363423443301E-16</v>
      </c>
      <c r="K690">
        <f>before!K690</f>
        <v>6.8001160258290799E-16</v>
      </c>
      <c r="L690">
        <f>before!L690</f>
        <v>4.7184478546569104E-16</v>
      </c>
      <c r="M690">
        <f>before!M690</f>
        <v>5.8286708792820699E-16</v>
      </c>
      <c r="N690">
        <f>before!N690</f>
        <v>1.9775847626135601E-16</v>
      </c>
      <c r="O690">
        <f>before!O690</f>
        <v>4.8572257327350599E-16</v>
      </c>
      <c r="P690">
        <f>before!P690</f>
        <v>3.1918911957973201E-16</v>
      </c>
      <c r="Q690">
        <f>before!Q690</f>
        <v>6.10622663543836E-16</v>
      </c>
      <c r="R690">
        <f>before!R690</f>
        <v>3.6082248300317499E-16</v>
      </c>
      <c r="S690">
        <f>before!S690</f>
        <v>4.0939474033052598E-16</v>
      </c>
      <c r="T690">
        <f>before!T690</f>
        <v>8.6042284408449602E-16</v>
      </c>
      <c r="U690">
        <f>before!U690</f>
        <v>7.7715611723760899E-16</v>
      </c>
    </row>
    <row r="691" spans="1:21" x14ac:dyDescent="0.2">
      <c r="A691" t="str">
        <f>before!A691</f>
        <v>wavelet-HHH</v>
      </c>
      <c r="B691" t="str">
        <f>before!B691</f>
        <v>firstorder</v>
      </c>
      <c r="C691" t="str">
        <f>before!C691</f>
        <v>Energy</v>
      </c>
      <c r="D691">
        <f>before!D691</f>
        <v>5.0987817623328297E-27</v>
      </c>
      <c r="E691">
        <f>before!E691</f>
        <v>5.0987817623328297E-27</v>
      </c>
      <c r="F691">
        <f>before!F691</f>
        <v>2.09334698264172E-27</v>
      </c>
      <c r="G691">
        <f>before!G691</f>
        <v>2.43699303339528E-27</v>
      </c>
      <c r="H691">
        <f>before!H691</f>
        <v>8.1981968622919798E-27</v>
      </c>
      <c r="I691">
        <f>before!I691</f>
        <v>1.1666055866855899E-26</v>
      </c>
      <c r="J691">
        <f>before!J691</f>
        <v>2.8919809611723799E-27</v>
      </c>
      <c r="K691">
        <f>before!K691</f>
        <v>3.9055061728522703E-27</v>
      </c>
      <c r="L691">
        <f>before!L691</f>
        <v>3.5033094892050098E-27</v>
      </c>
      <c r="M691">
        <f>before!M691</f>
        <v>3.9084552468864103E-27</v>
      </c>
      <c r="N691">
        <f>before!N691</f>
        <v>1.24577101602079E-27</v>
      </c>
      <c r="O691">
        <f>before!O691</f>
        <v>6.07297432322724E-27</v>
      </c>
      <c r="P691">
        <f>before!P691</f>
        <v>4.33867943959357E-27</v>
      </c>
      <c r="Q691">
        <f>before!Q691</f>
        <v>1.15693091838651E-26</v>
      </c>
      <c r="R691">
        <f>before!R691</f>
        <v>4.9923098528597798E-27</v>
      </c>
      <c r="S691">
        <f>before!S691</f>
        <v>5.1338673140501003E-27</v>
      </c>
      <c r="T691">
        <f>before!T691</f>
        <v>6.13339248511515E-27</v>
      </c>
      <c r="U691">
        <f>before!U691</f>
        <v>4.8429343791582197E-27</v>
      </c>
    </row>
    <row r="692" spans="1:21" x14ac:dyDescent="0.2">
      <c r="A692" t="str">
        <f>before!A692</f>
        <v>wavelet-HHH</v>
      </c>
      <c r="B692" t="str">
        <f>before!B692</f>
        <v>firstorder</v>
      </c>
      <c r="C692" t="str">
        <f>before!C692</f>
        <v>Entropy</v>
      </c>
      <c r="D692">
        <f>before!D692</f>
        <v>0.99981859616421598</v>
      </c>
      <c r="E692">
        <f>before!E692</f>
        <v>0.99981859616421598</v>
      </c>
      <c r="F692">
        <f>before!F692</f>
        <v>0.99932759319943198</v>
      </c>
      <c r="G692">
        <f>before!G692</f>
        <v>0.99994213183388703</v>
      </c>
      <c r="H692">
        <f>before!H692</f>
        <v>0.99923464557313901</v>
      </c>
      <c r="I692">
        <f>before!I692</f>
        <v>0.99810036828349402</v>
      </c>
      <c r="J692">
        <f>before!J692</f>
        <v>0.99998373742903102</v>
      </c>
      <c r="K692">
        <f>before!K692</f>
        <v>0.99999959786930004</v>
      </c>
      <c r="L692">
        <f>before!L692</f>
        <v>0.99943428904450904</v>
      </c>
      <c r="M692">
        <f>before!M692</f>
        <v>0.99825355566575302</v>
      </c>
      <c r="N692">
        <f>before!N692</f>
        <v>0.999970997811786</v>
      </c>
      <c r="O692">
        <f>before!O692</f>
        <v>0.99999507217692896</v>
      </c>
      <c r="P692">
        <f>before!P692</f>
        <v>0.99644562152916205</v>
      </c>
      <c r="Q692">
        <f>before!Q692</f>
        <v>0.99972318390902204</v>
      </c>
      <c r="R692">
        <f>before!R692</f>
        <v>0.99995431629688702</v>
      </c>
      <c r="S692">
        <f>before!S692</f>
        <v>0.99997529811897101</v>
      </c>
      <c r="T692">
        <f>before!T692</f>
        <v>0.99975512825497204</v>
      </c>
      <c r="U692">
        <f>before!U692</f>
        <v>0.99994239745949198</v>
      </c>
    </row>
    <row r="693" spans="1:21" x14ac:dyDescent="0.2">
      <c r="A693" t="str">
        <f>before!A693</f>
        <v>wavelet-HHH</v>
      </c>
      <c r="B693" t="str">
        <f>before!B693</f>
        <v>firstorder</v>
      </c>
      <c r="C693" t="str">
        <f>before!C693</f>
        <v>InterquartileRange</v>
      </c>
      <c r="D693">
        <f>before!D693</f>
        <v>1.19479079407902E-16</v>
      </c>
      <c r="E693">
        <f>before!E693</f>
        <v>1.19479079407902E-16</v>
      </c>
      <c r="F693">
        <f>before!F693</f>
        <v>2.2551405187698399E-16</v>
      </c>
      <c r="G693">
        <f>before!G693</f>
        <v>2.30718222304915E-16</v>
      </c>
      <c r="H693">
        <f>before!H693</f>
        <v>4.6490589156178401E-16</v>
      </c>
      <c r="I693">
        <f>before!I693</f>
        <v>8.81239525796218E-16</v>
      </c>
      <c r="J693">
        <f>before!J693</f>
        <v>1.52655665885959E-16</v>
      </c>
      <c r="K693">
        <f>before!K693</f>
        <v>2.0469737016526299E-16</v>
      </c>
      <c r="L693">
        <f>before!L693</f>
        <v>1.8735013540549499E-16</v>
      </c>
      <c r="M693">
        <f>before!M693</f>
        <v>2.4286128663675299E-16</v>
      </c>
      <c r="N693">
        <f>before!N693</f>
        <v>8.5868812060851902E-17</v>
      </c>
      <c r="O693">
        <f>before!O693</f>
        <v>1.6653345369377299E-16</v>
      </c>
      <c r="P693">
        <f>before!P693</f>
        <v>9.8662397696180903E-17</v>
      </c>
      <c r="Q693">
        <f>before!Q693</f>
        <v>2.30718222304915E-16</v>
      </c>
      <c r="R693">
        <f>before!R693</f>
        <v>1.59377719355369E-16</v>
      </c>
      <c r="S693">
        <f>before!S693</f>
        <v>1.80411241501587E-16</v>
      </c>
      <c r="T693">
        <f>before!T693</f>
        <v>2.7408630920433498E-16</v>
      </c>
      <c r="U693">
        <f>before!U693</f>
        <v>2.6541269182445099E-16</v>
      </c>
    </row>
    <row r="694" spans="1:21" x14ac:dyDescent="0.2">
      <c r="A694" t="str">
        <f>before!A694</f>
        <v>wavelet-HHH</v>
      </c>
      <c r="B694" t="str">
        <f>before!B694</f>
        <v>firstorder</v>
      </c>
      <c r="C694" t="str">
        <f>before!C694</f>
        <v>Kurtosis</v>
      </c>
      <c r="D694">
        <f>before!D694</f>
        <v>17.889849111052399</v>
      </c>
      <c r="E694">
        <f>before!E694</f>
        <v>17.889849111052399</v>
      </c>
      <c r="F694">
        <f>before!F694</f>
        <v>20.124008560157701</v>
      </c>
      <c r="G694">
        <f>before!G694</f>
        <v>13.6069371916617</v>
      </c>
      <c r="H694">
        <f>before!H694</f>
        <v>16.903649922386801</v>
      </c>
      <c r="I694">
        <f>before!I694</f>
        <v>5.3000880720897596</v>
      </c>
      <c r="J694">
        <f>before!J694</f>
        <v>13.9828741901733</v>
      </c>
      <c r="K694">
        <f>before!K694</f>
        <v>9.9792420104616308</v>
      </c>
      <c r="L694">
        <f>before!L694</f>
        <v>20.796625314053699</v>
      </c>
      <c r="M694">
        <f>before!M694</f>
        <v>25.130368610119401</v>
      </c>
      <c r="N694">
        <f>before!N694</f>
        <v>23.097665260786599</v>
      </c>
      <c r="O694">
        <f>before!O694</f>
        <v>15.5105068709831</v>
      </c>
      <c r="P694">
        <f>before!P694</f>
        <v>32.103214237419998</v>
      </c>
      <c r="Q694">
        <f>before!Q694</f>
        <v>15.470601996726</v>
      </c>
      <c r="R694">
        <f>before!R694</f>
        <v>18.294981526696901</v>
      </c>
      <c r="S694">
        <f>before!S694</f>
        <v>18.0391679715942</v>
      </c>
      <c r="T694">
        <f>before!T694</f>
        <v>9.8482480367670195</v>
      </c>
      <c r="U694">
        <f>before!U694</f>
        <v>10.042242528738401</v>
      </c>
    </row>
    <row r="695" spans="1:21" x14ac:dyDescent="0.2">
      <c r="A695" t="str">
        <f>before!A695</f>
        <v>wavelet-HHH</v>
      </c>
      <c r="B695" t="str">
        <f>before!B695</f>
        <v>firstorder</v>
      </c>
      <c r="C695" t="str">
        <f>before!C695</f>
        <v>Maximum</v>
      </c>
      <c r="D695">
        <f>before!D695</f>
        <v>7.2164496600635096E-15</v>
      </c>
      <c r="E695">
        <f>before!E695</f>
        <v>7.2164496600635096E-15</v>
      </c>
      <c r="F695">
        <f>before!F695</f>
        <v>4.8294701571194302E-15</v>
      </c>
      <c r="G695">
        <f>before!G695</f>
        <v>4.6074255521943996E-15</v>
      </c>
      <c r="H695">
        <f>before!H695</f>
        <v>1.4876988529977E-14</v>
      </c>
      <c r="I695">
        <f>before!I695</f>
        <v>5.8286708792820703E-15</v>
      </c>
      <c r="J695">
        <f>before!J695</f>
        <v>4.77395900588817E-15</v>
      </c>
      <c r="K695">
        <f>before!K695</f>
        <v>5.1070259132757201E-15</v>
      </c>
      <c r="L695">
        <f>before!L695</f>
        <v>7.8825834748386099E-15</v>
      </c>
      <c r="M695">
        <f>before!M695</f>
        <v>1.13242748511765E-14</v>
      </c>
      <c r="N695">
        <f>before!N695</f>
        <v>3.0531133177191801E-15</v>
      </c>
      <c r="O695">
        <f>before!O695</f>
        <v>5.5511151231257803E-15</v>
      </c>
      <c r="P695">
        <f>before!P695</f>
        <v>9.4368957093138306E-15</v>
      </c>
      <c r="Q695">
        <f>before!Q695</f>
        <v>1.13242748511765E-14</v>
      </c>
      <c r="R695">
        <f>before!R695</f>
        <v>5.6621374255882897E-15</v>
      </c>
      <c r="S695">
        <f>before!S695</f>
        <v>6.4392935428259E-15</v>
      </c>
      <c r="T695">
        <f>before!T695</f>
        <v>6.5503158452884196E-15</v>
      </c>
      <c r="U695">
        <f>before!U695</f>
        <v>4.8294701571194302E-15</v>
      </c>
    </row>
    <row r="696" spans="1:21" x14ac:dyDescent="0.2">
      <c r="A696" t="str">
        <f>before!A696</f>
        <v>wavelet-HHH</v>
      </c>
      <c r="B696" t="str">
        <f>before!B696</f>
        <v>firstorder</v>
      </c>
      <c r="C696" t="str">
        <f>before!C696</f>
        <v>MeanAbsoluteDeviation</v>
      </c>
      <c r="D696">
        <f>before!D696</f>
        <v>2.8366339758725402E-16</v>
      </c>
      <c r="E696">
        <f>before!E696</f>
        <v>2.8366339758725402E-16</v>
      </c>
      <c r="F696">
        <f>before!F696</f>
        <v>2.53274720210684E-16</v>
      </c>
      <c r="G696">
        <f>before!G696</f>
        <v>2.4987056587521401E-16</v>
      </c>
      <c r="H696">
        <f>before!H696</f>
        <v>5.7614372207920804E-16</v>
      </c>
      <c r="I696">
        <f>before!I696</f>
        <v>7.3462667385137195E-16</v>
      </c>
      <c r="J696">
        <f>before!J696</f>
        <v>2.8285361576550701E-16</v>
      </c>
      <c r="K696">
        <f>before!K696</f>
        <v>3.6965030642490801E-16</v>
      </c>
      <c r="L696">
        <f>before!L696</f>
        <v>3.4409406801266102E-16</v>
      </c>
      <c r="M696">
        <f>before!M696</f>
        <v>3.79579591293371E-16</v>
      </c>
      <c r="N696">
        <f>before!N696</f>
        <v>1.59675981614522E-16</v>
      </c>
      <c r="O696">
        <f>before!O696</f>
        <v>3.6667081665490298E-16</v>
      </c>
      <c r="P696">
        <f>before!P696</f>
        <v>2.8166394154563401E-16</v>
      </c>
      <c r="Q696">
        <f>before!Q696</f>
        <v>5.3808008829272903E-16</v>
      </c>
      <c r="R696">
        <f>before!R696</f>
        <v>3.0493338807729501E-16</v>
      </c>
      <c r="S696">
        <f>before!S696</f>
        <v>3.4773040477086599E-16</v>
      </c>
      <c r="T696">
        <f>before!T696</f>
        <v>4.9771549907486096E-16</v>
      </c>
      <c r="U696">
        <f>before!U696</f>
        <v>4.4281511200630901E-16</v>
      </c>
    </row>
    <row r="697" spans="1:21" x14ac:dyDescent="0.2">
      <c r="A697" t="str">
        <f>before!A697</f>
        <v>wavelet-HHH</v>
      </c>
      <c r="B697" t="str">
        <f>before!B697</f>
        <v>firstorder</v>
      </c>
      <c r="C697" t="str">
        <f>before!C697</f>
        <v>Mean</v>
      </c>
      <c r="D697">
        <f>before!D697</f>
        <v>2.6552411613908901E-18</v>
      </c>
      <c r="E697">
        <f>before!E697</f>
        <v>2.6552411613908901E-18</v>
      </c>
      <c r="F697">
        <f>before!F697</f>
        <v>-2.5252157687133502E-18</v>
      </c>
      <c r="G697">
        <f>before!G697</f>
        <v>2.5360973677567002E-19</v>
      </c>
      <c r="H697">
        <f>before!H697</f>
        <v>3.9032059620861796E-18</v>
      </c>
      <c r="I697">
        <f>before!I697</f>
        <v>-8.8091837483256095E-19</v>
      </c>
      <c r="J697">
        <f>before!J697</f>
        <v>1.5531260371761599E-18</v>
      </c>
      <c r="K697">
        <f>before!K697</f>
        <v>9.6151620652319501E-19</v>
      </c>
      <c r="L697">
        <f>before!L697</f>
        <v>-6.1903717581163997E-18</v>
      </c>
      <c r="M697">
        <f>before!M697</f>
        <v>6.4800798428182502E-19</v>
      </c>
      <c r="N697">
        <f>before!N697</f>
        <v>-3.5497279256037902E-19</v>
      </c>
      <c r="O697">
        <f>before!O697</f>
        <v>-3.619111873351E-19</v>
      </c>
      <c r="P697">
        <f>before!P697</f>
        <v>-1.9371125041140401E-18</v>
      </c>
      <c r="Q697">
        <f>before!Q697</f>
        <v>-6.4262994459535098E-18</v>
      </c>
      <c r="R697">
        <f>before!R697</f>
        <v>4.8455273482914698E-18</v>
      </c>
      <c r="S697">
        <f>before!S697</f>
        <v>7.1322451430785698E-19</v>
      </c>
      <c r="T697">
        <f>before!T697</f>
        <v>2.27778779809948E-18</v>
      </c>
      <c r="U697">
        <f>before!U697</f>
        <v>3.01119325741489E-18</v>
      </c>
    </row>
    <row r="698" spans="1:21" x14ac:dyDescent="0.2">
      <c r="A698" t="str">
        <f>before!A698</f>
        <v>wavelet-HHH</v>
      </c>
      <c r="B698" t="str">
        <f>before!B698</f>
        <v>firstorder</v>
      </c>
      <c r="C698" t="str">
        <f>before!C698</f>
        <v>Median</v>
      </c>
      <c r="D698">
        <f>before!D698</f>
        <v>1.16045029076898E-45</v>
      </c>
      <c r="E698">
        <f>before!E698</f>
        <v>1.16045029076898E-45</v>
      </c>
      <c r="F698">
        <f>before!F698</f>
        <v>2.6020852139652099E-18</v>
      </c>
      <c r="G698">
        <f>before!G698</f>
        <v>5.1669009782512303E-20</v>
      </c>
      <c r="H698">
        <f>before!H698</f>
        <v>-3.9031278209478098E-18</v>
      </c>
      <c r="I698">
        <f>before!I698</f>
        <v>-6.2883726004159203E-18</v>
      </c>
      <c r="J698">
        <f>before!J698</f>
        <v>1.8610995229313899E-46</v>
      </c>
      <c r="K698">
        <f>before!K698</f>
        <v>-3.6231557078784799E-33</v>
      </c>
      <c r="L698">
        <f>before!L698</f>
        <v>9.3054976146569806E-47</v>
      </c>
      <c r="M698">
        <f>before!M698</f>
        <v>3.8316754883881701E-46</v>
      </c>
      <c r="N698">
        <f>before!N698</f>
        <v>1.3958246421985401E-46</v>
      </c>
      <c r="O698">
        <f>before!O698</f>
        <v>0</v>
      </c>
      <c r="P698">
        <f>before!P698</f>
        <v>1.26992673329436E-45</v>
      </c>
      <c r="Q698">
        <f>before!Q698</f>
        <v>1.11665971375883E-45</v>
      </c>
      <c r="R698">
        <f>before!R698</f>
        <v>-1.4738373282224799E-19</v>
      </c>
      <c r="S698">
        <f>before!S698</f>
        <v>-3.11708124589582E-19</v>
      </c>
      <c r="T698">
        <f>before!T698</f>
        <v>6.3696877633523299E-19</v>
      </c>
      <c r="U698">
        <f>before!U698</f>
        <v>1.6940658945086E-19</v>
      </c>
    </row>
    <row r="699" spans="1:21" x14ac:dyDescent="0.2">
      <c r="A699" t="str">
        <f>before!A699</f>
        <v>wavelet-HHH</v>
      </c>
      <c r="B699" t="str">
        <f>before!B699</f>
        <v>firstorder</v>
      </c>
      <c r="C699" t="str">
        <f>before!C699</f>
        <v>Minimum</v>
      </c>
      <c r="D699">
        <f>before!D699</f>
        <v>-4.9960036108131997E-15</v>
      </c>
      <c r="E699">
        <f>before!E699</f>
        <v>-4.9960036108131997E-15</v>
      </c>
      <c r="F699">
        <f>before!F699</f>
        <v>-5.3290705182007498E-15</v>
      </c>
      <c r="G699">
        <f>before!G699</f>
        <v>-2.8865798640253999E-15</v>
      </c>
      <c r="H699">
        <f>before!H699</f>
        <v>-5.6621374255882897E-15</v>
      </c>
      <c r="I699">
        <f>before!I699</f>
        <v>-4.9404924595819403E-15</v>
      </c>
      <c r="J699">
        <f>before!J699</f>
        <v>-4.7184478546569098E-15</v>
      </c>
      <c r="K699">
        <f>before!K699</f>
        <v>-5.2735593669694896E-15</v>
      </c>
      <c r="L699">
        <f>before!L699</f>
        <v>-6.6613381477509298E-15</v>
      </c>
      <c r="M699">
        <f>before!M699</f>
        <v>-5.7176485768195499E-15</v>
      </c>
      <c r="N699">
        <f>before!N699</f>
        <v>-4.6074255521943996E-15</v>
      </c>
      <c r="O699">
        <f>before!O699</f>
        <v>-6.5503158452884196E-15</v>
      </c>
      <c r="P699">
        <f>before!P699</f>
        <v>-9.5479180117763399E-15</v>
      </c>
      <c r="Q699">
        <f>before!Q699</f>
        <v>-8.2156503822261505E-15</v>
      </c>
      <c r="R699">
        <f>before!R699</f>
        <v>-5.4400928206632599E-15</v>
      </c>
      <c r="S699">
        <f>before!S699</f>
        <v>-5.3290705182007498E-15</v>
      </c>
      <c r="T699">
        <f>before!T699</f>
        <v>-5.4400928206632599E-15</v>
      </c>
      <c r="U699">
        <f>before!U699</f>
        <v>-5.3845816694319998E-15</v>
      </c>
    </row>
    <row r="700" spans="1:21" x14ac:dyDescent="0.2">
      <c r="A700" t="str">
        <f>before!A700</f>
        <v>wavelet-HHH</v>
      </c>
      <c r="B700" t="str">
        <f>before!B700</f>
        <v>firstorder</v>
      </c>
      <c r="C700" t="str">
        <f>before!C700</f>
        <v>Range</v>
      </c>
      <c r="D700">
        <f>before!D700</f>
        <v>1.22124532708767E-14</v>
      </c>
      <c r="E700">
        <f>before!E700</f>
        <v>1.22124532708767E-14</v>
      </c>
      <c r="F700">
        <f>before!F700</f>
        <v>1.01585406753201E-14</v>
      </c>
      <c r="G700">
        <f>before!G700</f>
        <v>7.4940054162198003E-15</v>
      </c>
      <c r="H700">
        <f>before!H700</f>
        <v>2.0539125955565301E-14</v>
      </c>
      <c r="I700">
        <f>before!I700</f>
        <v>1.0769163338864E-14</v>
      </c>
      <c r="J700">
        <f>before!J700</f>
        <v>9.4924068605450805E-15</v>
      </c>
      <c r="K700">
        <f>before!K700</f>
        <v>1.0380585280245199E-14</v>
      </c>
      <c r="L700">
        <f>before!L700</f>
        <v>1.45439216225895E-14</v>
      </c>
      <c r="M700">
        <f>before!M700</f>
        <v>1.7041923427996099E-14</v>
      </c>
      <c r="N700">
        <f>before!N700</f>
        <v>7.6605388699135801E-15</v>
      </c>
      <c r="O700">
        <f>before!O700</f>
        <v>1.21014309684142E-14</v>
      </c>
      <c r="P700">
        <f>before!P700</f>
        <v>1.8984813721090101E-14</v>
      </c>
      <c r="Q700">
        <f>before!Q700</f>
        <v>1.9539925233402701E-14</v>
      </c>
      <c r="R700">
        <f>before!R700</f>
        <v>1.1102230246251501E-14</v>
      </c>
      <c r="S700">
        <f>before!S700</f>
        <v>1.1768364061026599E-14</v>
      </c>
      <c r="T700">
        <f>before!T700</f>
        <v>1.1990408665951601E-14</v>
      </c>
      <c r="U700">
        <f>before!U700</f>
        <v>1.0214051826551401E-14</v>
      </c>
    </row>
    <row r="701" spans="1:21" x14ac:dyDescent="0.2">
      <c r="A701" t="str">
        <f>before!A701</f>
        <v>wavelet-HHH</v>
      </c>
      <c r="B701" t="str">
        <f>before!B701</f>
        <v>firstorder</v>
      </c>
      <c r="C701" t="str">
        <f>before!C701</f>
        <v>RobustMeanAbsoluteDeviation</v>
      </c>
      <c r="D701">
        <f>before!D701</f>
        <v>6.6759740562081597E-17</v>
      </c>
      <c r="E701">
        <f>before!E701</f>
        <v>6.6759740562081597E-17</v>
      </c>
      <c r="F701">
        <f>before!F701</f>
        <v>1.08059396996487E-16</v>
      </c>
      <c r="G701">
        <f>before!G701</f>
        <v>1.10866231284337E-16</v>
      </c>
      <c r="H701">
        <f>before!H701</f>
        <v>2.6596994392106101E-16</v>
      </c>
      <c r="I701">
        <f>before!I701</f>
        <v>4.0547277631499701E-16</v>
      </c>
      <c r="J701">
        <f>before!J701</f>
        <v>8.6101525263502794E-17</v>
      </c>
      <c r="K701">
        <f>before!K701</f>
        <v>1.2425778514492901E-16</v>
      </c>
      <c r="L701">
        <f>before!L701</f>
        <v>1.04750718175954E-16</v>
      </c>
      <c r="M701">
        <f>before!M701</f>
        <v>1.34937775913072E-16</v>
      </c>
      <c r="N701">
        <f>before!N701</f>
        <v>4.5885610288636101E-17</v>
      </c>
      <c r="O701">
        <f>before!O701</f>
        <v>9.7113186252903496E-17</v>
      </c>
      <c r="P701">
        <f>before!P701</f>
        <v>6.1828036443943494E-17</v>
      </c>
      <c r="Q701">
        <f>before!Q701</f>
        <v>1.3365879751302901E-16</v>
      </c>
      <c r="R701">
        <f>before!R701</f>
        <v>8.7489231794324805E-17</v>
      </c>
      <c r="S701">
        <f>before!S701</f>
        <v>1.01120353108169E-16</v>
      </c>
      <c r="T701">
        <f>before!T701</f>
        <v>1.6756001354410201E-16</v>
      </c>
      <c r="U701">
        <f>before!U701</f>
        <v>1.5891110166857699E-16</v>
      </c>
    </row>
    <row r="702" spans="1:21" x14ac:dyDescent="0.2">
      <c r="A702" t="str">
        <f>before!A702</f>
        <v>wavelet-HHH</v>
      </c>
      <c r="B702" t="str">
        <f>before!B702</f>
        <v>firstorder</v>
      </c>
      <c r="C702" t="str">
        <f>before!C702</f>
        <v>RootMeanSquared</v>
      </c>
      <c r="D702">
        <f>before!D702</f>
        <v>6.3903044065145699E-16</v>
      </c>
      <c r="E702">
        <f>before!E702</f>
        <v>6.3903044065145699E-16</v>
      </c>
      <c r="F702">
        <f>before!F702</f>
        <v>4.65440982455118E-16</v>
      </c>
      <c r="G702">
        <f>before!G702</f>
        <v>4.3756951799263902E-16</v>
      </c>
      <c r="H702">
        <f>before!H702</f>
        <v>9.8359189532833094E-16</v>
      </c>
      <c r="I702">
        <f>before!I702</f>
        <v>1.09740611552631E-15</v>
      </c>
      <c r="J702">
        <f>before!J702</f>
        <v>5.7871740472416703E-16</v>
      </c>
      <c r="K702">
        <f>before!K702</f>
        <v>6.9713791025157998E-16</v>
      </c>
      <c r="L702">
        <f>before!L702</f>
        <v>7.38246367417501E-16</v>
      </c>
      <c r="M702">
        <f>before!M702</f>
        <v>7.5311525863291496E-16</v>
      </c>
      <c r="N702">
        <f>before!N702</f>
        <v>3.5693907573440402E-16</v>
      </c>
      <c r="O702">
        <f>before!O702</f>
        <v>7.9681634708404998E-16</v>
      </c>
      <c r="P702">
        <f>before!P702</f>
        <v>7.3469110353639196E-16</v>
      </c>
      <c r="Q702">
        <f>before!Q702</f>
        <v>1.1827717934328599E-15</v>
      </c>
      <c r="R702">
        <f>before!R702</f>
        <v>6.7191211756405099E-16</v>
      </c>
      <c r="S702">
        <f>before!S702</f>
        <v>7.5288758569175502E-16</v>
      </c>
      <c r="T702">
        <f>before!T702</f>
        <v>9.3233307713034091E-16</v>
      </c>
      <c r="U702">
        <f>before!U702</f>
        <v>8.2231295796182196E-16</v>
      </c>
    </row>
    <row r="703" spans="1:21" x14ac:dyDescent="0.2">
      <c r="A703" t="str">
        <f>before!A703</f>
        <v>wavelet-HHH</v>
      </c>
      <c r="B703" t="str">
        <f>before!B703</f>
        <v>firstorder</v>
      </c>
      <c r="C703" t="str">
        <f>before!C703</f>
        <v>Skewness</v>
      </c>
      <c r="D703">
        <f>before!D703</f>
        <v>0.78553215299169199</v>
      </c>
      <c r="E703">
        <f>before!E703</f>
        <v>0.78553215299169199</v>
      </c>
      <c r="F703">
        <f>before!F703</f>
        <v>-0.210379313717931</v>
      </c>
      <c r="G703">
        <f>before!G703</f>
        <v>0.460288401426107</v>
      </c>
      <c r="H703">
        <f>before!H703</f>
        <v>1.34307201375012</v>
      </c>
      <c r="I703">
        <f>before!I703</f>
        <v>0.58052269910820198</v>
      </c>
      <c r="J703">
        <f>before!J703</f>
        <v>-0.15739283308674501</v>
      </c>
      <c r="K703">
        <f>before!K703</f>
        <v>-0.40304807437505302</v>
      </c>
      <c r="L703">
        <f>before!L703</f>
        <v>-5.8854665810331802E-2</v>
      </c>
      <c r="M703">
        <f>before!M703</f>
        <v>0.60591284559828296</v>
      </c>
      <c r="N703">
        <f>before!N703</f>
        <v>-0.136167836551153</v>
      </c>
      <c r="O703">
        <f>before!O703</f>
        <v>-5.5729918758488997E-2</v>
      </c>
      <c r="P703">
        <f>before!P703</f>
        <v>7.7971978443175299E-2</v>
      </c>
      <c r="Q703">
        <f>before!Q703</f>
        <v>0.19171024117070101</v>
      </c>
      <c r="R703">
        <f>before!R703</f>
        <v>1.05135792141553</v>
      </c>
      <c r="S703">
        <f>before!S703</f>
        <v>1.19854324427127</v>
      </c>
      <c r="T703">
        <f>before!T703</f>
        <v>4.3843547939242701E-2</v>
      </c>
      <c r="U703">
        <f>before!U703</f>
        <v>-0.18774792657078801</v>
      </c>
    </row>
    <row r="704" spans="1:21" x14ac:dyDescent="0.2">
      <c r="A704" t="str">
        <f>before!A704</f>
        <v>wavelet-HHH</v>
      </c>
      <c r="B704" t="str">
        <f>before!B704</f>
        <v>firstorder</v>
      </c>
      <c r="C704" t="str">
        <f>before!C704</f>
        <v>TotalEnergy</v>
      </c>
      <c r="D704">
        <f>before!D704</f>
        <v>5.0987817623328297E-27</v>
      </c>
      <c r="E704">
        <f>before!E704</f>
        <v>5.0987817623328297E-27</v>
      </c>
      <c r="F704">
        <f>before!F704</f>
        <v>2.09334698264172E-27</v>
      </c>
      <c r="G704">
        <f>before!G704</f>
        <v>2.43699303339528E-27</v>
      </c>
      <c r="H704">
        <f>before!H704</f>
        <v>8.1981968622919798E-27</v>
      </c>
      <c r="I704">
        <f>before!I704</f>
        <v>1.1666055866855899E-26</v>
      </c>
      <c r="J704">
        <f>before!J704</f>
        <v>2.8919809611723799E-27</v>
      </c>
      <c r="K704">
        <f>before!K704</f>
        <v>3.9055061728522703E-27</v>
      </c>
      <c r="L704">
        <f>before!L704</f>
        <v>3.5033094892050098E-27</v>
      </c>
      <c r="M704">
        <f>before!M704</f>
        <v>3.9084552468864103E-27</v>
      </c>
      <c r="N704">
        <f>before!N704</f>
        <v>1.24577101602079E-27</v>
      </c>
      <c r="O704">
        <f>before!O704</f>
        <v>6.07297432322724E-27</v>
      </c>
      <c r="P704">
        <f>before!P704</f>
        <v>4.33867943959357E-27</v>
      </c>
      <c r="Q704">
        <f>before!Q704</f>
        <v>1.15693091838651E-26</v>
      </c>
      <c r="R704">
        <f>before!R704</f>
        <v>4.9923098528597798E-27</v>
      </c>
      <c r="S704">
        <f>before!S704</f>
        <v>5.1338673140501003E-27</v>
      </c>
      <c r="T704">
        <f>before!T704</f>
        <v>6.13339248511515E-27</v>
      </c>
      <c r="U704">
        <f>before!U704</f>
        <v>4.8429343791582197E-27</v>
      </c>
    </row>
    <row r="705" spans="1:21" x14ac:dyDescent="0.2">
      <c r="A705" t="str">
        <f>before!A705</f>
        <v>wavelet-HHH</v>
      </c>
      <c r="B705" t="str">
        <f>before!B705</f>
        <v>firstorder</v>
      </c>
      <c r="C705" t="str">
        <f>before!C705</f>
        <v>Uniformity</v>
      </c>
      <c r="D705">
        <f>before!D705</f>
        <v>0.50012573428708196</v>
      </c>
      <c r="E705">
        <f>before!E705</f>
        <v>0.50012573428708196</v>
      </c>
      <c r="F705">
        <f>before!F705</f>
        <v>0.50046600446428202</v>
      </c>
      <c r="G705">
        <f>before!G705</f>
        <v>0.50004011061987896</v>
      </c>
      <c r="H705">
        <f>before!H705</f>
        <v>0.50053040944523197</v>
      </c>
      <c r="I705">
        <f>before!I705</f>
        <v>0.50131614634583499</v>
      </c>
      <c r="J705">
        <f>before!J705</f>
        <v>0.50001127231285902</v>
      </c>
      <c r="K705">
        <f>before!K705</f>
        <v>0.50000027873573405</v>
      </c>
      <c r="L705">
        <f>before!L705</f>
        <v>0.50039206969818095</v>
      </c>
      <c r="M705">
        <f>before!M705</f>
        <v>0.501210054415964</v>
      </c>
      <c r="N705">
        <f>before!N705</f>
        <v>0.50002010265028196</v>
      </c>
      <c r="O705">
        <f>before!O705</f>
        <v>0.50000341570277795</v>
      </c>
      <c r="P705">
        <f>before!P705</f>
        <v>0.50246168346534603</v>
      </c>
      <c r="Q705">
        <f>before!Q705</f>
        <v>0.50019186202076504</v>
      </c>
      <c r="R705">
        <f>before!R705</f>
        <v>0.50003166519577202</v>
      </c>
      <c r="S705">
        <f>before!S705</f>
        <v>0.50001712194146697</v>
      </c>
      <c r="T705">
        <f>before!T705</f>
        <v>0.50016972255644498</v>
      </c>
      <c r="U705">
        <f>before!U705</f>
        <v>0.50003992650715301</v>
      </c>
    </row>
    <row r="706" spans="1:21" x14ac:dyDescent="0.2">
      <c r="A706" t="str">
        <f>before!A706</f>
        <v>wavelet-HHH</v>
      </c>
      <c r="B706" t="str">
        <f>before!B706</f>
        <v>firstorder</v>
      </c>
      <c r="C706" t="str">
        <f>before!C706</f>
        <v>Variance</v>
      </c>
      <c r="D706">
        <f>before!D706</f>
        <v>4.0835285377357E-31</v>
      </c>
      <c r="E706">
        <f>before!E706</f>
        <v>4.0835285377357E-31</v>
      </c>
      <c r="F706">
        <f>before!F706</f>
        <v>2.1662893143410701E-31</v>
      </c>
      <c r="G706">
        <f>before!G706</f>
        <v>1.9146701875841201E-31</v>
      </c>
      <c r="H706">
        <f>before!H706</f>
        <v>9.6743778153879701E-31</v>
      </c>
      <c r="I706">
        <f>before!I706</f>
        <v>1.20429940637736E-30</v>
      </c>
      <c r="J706">
        <f>before!J706</f>
        <v>3.3491142233018801E-31</v>
      </c>
      <c r="K706">
        <f>before!K706</f>
        <v>4.8600034139652396E-31</v>
      </c>
      <c r="L706">
        <f>before!L706</f>
        <v>5.4496937830263197E-31</v>
      </c>
      <c r="M706">
        <f>before!M706</f>
        <v>5.6718217287137502E-31</v>
      </c>
      <c r="N706">
        <f>before!N706</f>
        <v>1.2740537778044701E-31</v>
      </c>
      <c r="O706">
        <f>before!O706</f>
        <v>6.3491616000066199E-31</v>
      </c>
      <c r="P706">
        <f>before!P706</f>
        <v>5.3976726521066899E-31</v>
      </c>
      <c r="Q706">
        <f>before!Q706</f>
        <v>1.39890781801583E-30</v>
      </c>
      <c r="R706">
        <f>before!R706</f>
        <v>4.5144241459412403E-31</v>
      </c>
      <c r="S706">
        <f>before!S706</f>
        <v>5.6683920799955304E-31</v>
      </c>
      <c r="T706">
        <f>before!T706</f>
        <v>8.6923977839407803E-31</v>
      </c>
      <c r="U706">
        <f>before!U706</f>
        <v>6.7618953354708696E-31</v>
      </c>
    </row>
    <row r="707" spans="1:21" x14ac:dyDescent="0.2">
      <c r="A707" t="str">
        <f>before!A707</f>
        <v>wavelet-HHH</v>
      </c>
      <c r="B707" t="str">
        <f>before!B707</f>
        <v>glcm</v>
      </c>
      <c r="C707" t="str">
        <f>before!C707</f>
        <v>Autocorrelation</v>
      </c>
      <c r="D707">
        <f>before!D707</f>
        <v>2.2592923914894398</v>
      </c>
      <c r="E707">
        <f>before!E707</f>
        <v>2.2592923914894398</v>
      </c>
      <c r="F707">
        <f>before!F707</f>
        <v>2.27535635283416</v>
      </c>
      <c r="G707">
        <f>before!G707</f>
        <v>2.2434136537579401</v>
      </c>
      <c r="H707">
        <f>before!H707</f>
        <v>2.1812788543288102</v>
      </c>
      <c r="I707">
        <f>before!I707</f>
        <v>2.1547774205543302</v>
      </c>
      <c r="J707">
        <f>before!J707</f>
        <v>2.2388455873933601</v>
      </c>
      <c r="K707">
        <f>before!K707</f>
        <v>2.2300182184725199</v>
      </c>
      <c r="L707">
        <f>before!L707</f>
        <v>2.27270513172689</v>
      </c>
      <c r="M707">
        <f>before!M707</f>
        <v>2.3138357927110298</v>
      </c>
      <c r="N707">
        <f>before!N707</f>
        <v>2.2461196095597198</v>
      </c>
      <c r="O707">
        <f>before!O707</f>
        <v>2.2351586818803399</v>
      </c>
      <c r="P707">
        <f>before!P707</f>
        <v>2.35702809286619</v>
      </c>
      <c r="Q707">
        <f>before!Q707</f>
        <v>2.2624221937473799</v>
      </c>
      <c r="R707">
        <f>before!R707</f>
        <v>2.2139390262947201</v>
      </c>
      <c r="S707">
        <f>before!S707</f>
        <v>2.2214800827418002</v>
      </c>
      <c r="T707">
        <f>before!T707</f>
        <v>2.2584075656406499</v>
      </c>
      <c r="U707">
        <f>before!U707</f>
        <v>2.2441190191962099</v>
      </c>
    </row>
    <row r="708" spans="1:21" x14ac:dyDescent="0.2">
      <c r="A708" t="str">
        <f>before!A708</f>
        <v>wavelet-HHH</v>
      </c>
      <c r="B708" t="str">
        <f>before!B708</f>
        <v>glcm</v>
      </c>
      <c r="C708" t="str">
        <f>before!C708</f>
        <v>ClusterProminence</v>
      </c>
      <c r="D708">
        <f>before!D708</f>
        <v>0.471141986132808</v>
      </c>
      <c r="E708">
        <f>before!E708</f>
        <v>0.471141986132808</v>
      </c>
      <c r="F708">
        <f>before!F708</f>
        <v>0.45577686208679702</v>
      </c>
      <c r="G708">
        <f>before!G708</f>
        <v>0.457603186676173</v>
      </c>
      <c r="H708">
        <f>before!H708</f>
        <v>0.46145895121593999</v>
      </c>
      <c r="I708">
        <f>before!I708</f>
        <v>0.46100347753842902</v>
      </c>
      <c r="J708">
        <f>before!J708</f>
        <v>0.46520142194825498</v>
      </c>
      <c r="K708">
        <f>before!K708</f>
        <v>0.46193798263776098</v>
      </c>
      <c r="L708">
        <f>before!L708</f>
        <v>0.46874089913508399</v>
      </c>
      <c r="M708">
        <f>before!M708</f>
        <v>0.481790917092214</v>
      </c>
      <c r="N708">
        <f>before!N708</f>
        <v>0.47050698664170498</v>
      </c>
      <c r="O708">
        <f>before!O708</f>
        <v>0.463695624394864</v>
      </c>
      <c r="P708">
        <f>before!P708</f>
        <v>0.49010201902071898</v>
      </c>
      <c r="Q708">
        <f>before!Q708</f>
        <v>0.46360256448871101</v>
      </c>
      <c r="R708">
        <f>before!R708</f>
        <v>0.456506442542225</v>
      </c>
      <c r="S708">
        <f>before!S708</f>
        <v>0.46004173458930497</v>
      </c>
      <c r="T708">
        <f>before!T708</f>
        <v>0.460994546451925</v>
      </c>
      <c r="U708">
        <f>before!U708</f>
        <v>0.460252851177405</v>
      </c>
    </row>
    <row r="709" spans="1:21" x14ac:dyDescent="0.2">
      <c r="A709" t="str">
        <f>before!A709</f>
        <v>wavelet-HHH</v>
      </c>
      <c r="B709" t="str">
        <f>before!B709</f>
        <v>glcm</v>
      </c>
      <c r="C709" t="str">
        <f>before!C709</f>
        <v>ClusterShade</v>
      </c>
      <c r="D709">
        <f>before!D709</f>
        <v>-6.5905726623390996E-3</v>
      </c>
      <c r="E709">
        <f>before!E709</f>
        <v>-6.5905726623390996E-3</v>
      </c>
      <c r="F709">
        <f>before!F709</f>
        <v>-1.1491669284212001E-2</v>
      </c>
      <c r="G709">
        <f>before!G709</f>
        <v>-3.5856353663128999E-3</v>
      </c>
      <c r="H709">
        <f>before!H709</f>
        <v>1.28544121685645E-2</v>
      </c>
      <c r="I709">
        <f>before!I709</f>
        <v>1.99060643661821E-2</v>
      </c>
      <c r="J709">
        <f>before!J709</f>
        <v>-1.7770996456824401E-3</v>
      </c>
      <c r="K709">
        <f>before!K709</f>
        <v>2.8774170185073101E-4</v>
      </c>
      <c r="L709">
        <f>before!L709</f>
        <v>-1.03163960133208E-2</v>
      </c>
      <c r="M709">
        <f>before!M709</f>
        <v>-2.1596649311586998E-2</v>
      </c>
      <c r="N709">
        <f>before!N709</f>
        <v>-3.07268837866811E-3</v>
      </c>
      <c r="O709">
        <f>before!O709</f>
        <v>-8.76600763683552E-4</v>
      </c>
      <c r="P709">
        <f>before!P709</f>
        <v>-3.4798582605794597E-2</v>
      </c>
      <c r="Q709">
        <f>before!Q709</f>
        <v>-7.9582339391322306E-3</v>
      </c>
      <c r="R709">
        <f>before!R709</f>
        <v>3.51056724711121E-3</v>
      </c>
      <c r="S709">
        <f>before!S709</f>
        <v>2.2144341529130702E-3</v>
      </c>
      <c r="T709">
        <f>before!T709</f>
        <v>-7.0636434864332397E-3</v>
      </c>
      <c r="U709">
        <f>before!U709</f>
        <v>-3.42551271207533E-3</v>
      </c>
    </row>
    <row r="710" spans="1:21" x14ac:dyDescent="0.2">
      <c r="A710" t="str">
        <f>before!A710</f>
        <v>wavelet-HHH</v>
      </c>
      <c r="B710" t="str">
        <f>before!B710</f>
        <v>glcm</v>
      </c>
      <c r="C710" t="str">
        <f>before!C710</f>
        <v>ClusterTendency</v>
      </c>
      <c r="D710">
        <f>before!D710</f>
        <v>0.47117912107396998</v>
      </c>
      <c r="E710">
        <f>before!E710</f>
        <v>0.47117912107396998</v>
      </c>
      <c r="F710">
        <f>before!F710</f>
        <v>0.45603562021796901</v>
      </c>
      <c r="G710">
        <f>before!G710</f>
        <v>0.45762845648169098</v>
      </c>
      <c r="H710">
        <f>before!H710</f>
        <v>0.46171950550972102</v>
      </c>
      <c r="I710">
        <f>before!I710</f>
        <v>0.46161091689368799</v>
      </c>
      <c r="J710">
        <f>before!J710</f>
        <v>0.46520297590854798</v>
      </c>
      <c r="K710">
        <f>before!K710</f>
        <v>0.46193797519004498</v>
      </c>
      <c r="L710">
        <f>before!L710</f>
        <v>0.46885787936638801</v>
      </c>
      <c r="M710">
        <f>before!M710</f>
        <v>0.48198937896133698</v>
      </c>
      <c r="N710">
        <f>before!N710</f>
        <v>0.47051342765651999</v>
      </c>
      <c r="O710">
        <f>before!O710</f>
        <v>0.46369656721660102</v>
      </c>
      <c r="P710">
        <f>before!P710</f>
        <v>0.49029031369210502</v>
      </c>
      <c r="Q710">
        <f>before!Q710</f>
        <v>0.463688727592521</v>
      </c>
      <c r="R710">
        <f>before!R710</f>
        <v>0.45653157736759797</v>
      </c>
      <c r="S710">
        <f>before!S710</f>
        <v>0.46004862420750298</v>
      </c>
      <c r="T710">
        <f>before!T710</f>
        <v>0.46107541017328901</v>
      </c>
      <c r="U710">
        <f>before!U710</f>
        <v>0.46027764965172502</v>
      </c>
    </row>
    <row r="711" spans="1:21" x14ac:dyDescent="0.2">
      <c r="A711" t="str">
        <f>before!A711</f>
        <v>wavelet-HHH</v>
      </c>
      <c r="B711" t="str">
        <f>before!B711</f>
        <v>glcm</v>
      </c>
      <c r="C711" t="str">
        <f>before!C711</f>
        <v>Contrast</v>
      </c>
      <c r="D711">
        <f>before!D711</f>
        <v>0.52857360483581695</v>
      </c>
      <c r="E711">
        <f>before!E711</f>
        <v>0.52857360483581695</v>
      </c>
      <c r="F711">
        <f>before!F711</f>
        <v>0.54298770491332105</v>
      </c>
      <c r="G711">
        <f>before!G711</f>
        <v>0.542277328231211</v>
      </c>
      <c r="H711">
        <f>before!H711</f>
        <v>0.53716306460804797</v>
      </c>
      <c r="I711">
        <f>before!I711</f>
        <v>0.53572937220584205</v>
      </c>
      <c r="J711">
        <f>before!J711</f>
        <v>0.53477955060009197</v>
      </c>
      <c r="K711">
        <f>before!K711</f>
        <v>0.53806158217178102</v>
      </c>
      <c r="L711">
        <f>before!L711</f>
        <v>0.53050129745718</v>
      </c>
      <c r="M711">
        <f>before!M711</f>
        <v>0.51572519164738895</v>
      </c>
      <c r="N711">
        <f>before!N711</f>
        <v>0.529434157737253</v>
      </c>
      <c r="O711">
        <f>before!O711</f>
        <v>0.536298550597193</v>
      </c>
      <c r="P711">
        <f>before!P711</f>
        <v>0.50440581365620196</v>
      </c>
      <c r="Q711">
        <f>before!Q711</f>
        <v>0.53590101452892303</v>
      </c>
      <c r="R711">
        <f>before!R711</f>
        <v>0.54337659917879699</v>
      </c>
      <c r="S711">
        <f>before!S711</f>
        <v>0.53991867316011899</v>
      </c>
      <c r="T711">
        <f>before!T711</f>
        <v>0.53858346167583204</v>
      </c>
      <c r="U711">
        <f>before!U711</f>
        <v>0.539635940975701</v>
      </c>
    </row>
    <row r="712" spans="1:21" x14ac:dyDescent="0.2">
      <c r="A712" t="str">
        <f>before!A712</f>
        <v>wavelet-HHH</v>
      </c>
      <c r="B712" t="str">
        <f>before!B712</f>
        <v>glcm</v>
      </c>
      <c r="C712" t="str">
        <f>before!C712</f>
        <v>Correlation</v>
      </c>
      <c r="D712">
        <f>before!D712</f>
        <v>-5.7406864688522401E-2</v>
      </c>
      <c r="E712">
        <f>before!E712</f>
        <v>-5.7406864688522401E-2</v>
      </c>
      <c r="F712">
        <f>before!F712</f>
        <v>-8.7038422749145097E-2</v>
      </c>
      <c r="G712">
        <f>before!G712</f>
        <v>-8.4657295865932305E-2</v>
      </c>
      <c r="H712">
        <f>before!H712</f>
        <v>-7.5530510535019801E-2</v>
      </c>
      <c r="I712">
        <f>before!I712</f>
        <v>-7.4321489463634496E-2</v>
      </c>
      <c r="J712">
        <f>before!J712</f>
        <v>-6.95770926782001E-2</v>
      </c>
      <c r="K712">
        <f>before!K712</f>
        <v>-7.6123604499147596E-2</v>
      </c>
      <c r="L712">
        <f>before!L712</f>
        <v>-6.1682436022668603E-2</v>
      </c>
      <c r="M712">
        <f>before!M712</f>
        <v>-3.3802092589089699E-2</v>
      </c>
      <c r="N712">
        <f>before!N712</f>
        <v>-5.8922877153897497E-2</v>
      </c>
      <c r="O712">
        <f>before!O712</f>
        <v>-7.2602297655891199E-2</v>
      </c>
      <c r="P712">
        <f>before!P712</f>
        <v>-1.41785321035018E-2</v>
      </c>
      <c r="Q712">
        <f>before!Q712</f>
        <v>-7.22410193257184E-2</v>
      </c>
      <c r="R712">
        <f>before!R712</f>
        <v>-8.6853400892864405E-2</v>
      </c>
      <c r="S712">
        <f>before!S712</f>
        <v>-7.9872345561215197E-2</v>
      </c>
      <c r="T712">
        <f>before!T712</f>
        <v>-7.7535015514471506E-2</v>
      </c>
      <c r="U712">
        <f>before!U712</f>
        <v>-7.9366558320363795E-2</v>
      </c>
    </row>
    <row r="713" spans="1:21" x14ac:dyDescent="0.2">
      <c r="A713" t="str">
        <f>before!A713</f>
        <v>wavelet-HHH</v>
      </c>
      <c r="B713" t="str">
        <f>before!B713</f>
        <v>glcm</v>
      </c>
      <c r="C713" t="str">
        <f>before!C713</f>
        <v>DifferenceAverage</v>
      </c>
      <c r="D713">
        <f>before!D713</f>
        <v>0.52857360483581695</v>
      </c>
      <c r="E713">
        <f>before!E713</f>
        <v>0.52857360483581695</v>
      </c>
      <c r="F713">
        <f>before!F713</f>
        <v>0.54298770491332105</v>
      </c>
      <c r="G713">
        <f>before!G713</f>
        <v>0.542277328231211</v>
      </c>
      <c r="H713">
        <f>before!H713</f>
        <v>0.53716306460804797</v>
      </c>
      <c r="I713">
        <f>before!I713</f>
        <v>0.53572937220584205</v>
      </c>
      <c r="J713">
        <f>before!J713</f>
        <v>0.53477955060009197</v>
      </c>
      <c r="K713">
        <f>before!K713</f>
        <v>0.53806158217178102</v>
      </c>
      <c r="L713">
        <f>before!L713</f>
        <v>0.53050129745718</v>
      </c>
      <c r="M713">
        <f>before!M713</f>
        <v>0.51572519164738895</v>
      </c>
      <c r="N713">
        <f>before!N713</f>
        <v>0.529434157737253</v>
      </c>
      <c r="O713">
        <f>before!O713</f>
        <v>0.536298550597193</v>
      </c>
      <c r="P713">
        <f>before!P713</f>
        <v>0.50440581365620196</v>
      </c>
      <c r="Q713">
        <f>before!Q713</f>
        <v>0.53590101452892303</v>
      </c>
      <c r="R713">
        <f>before!R713</f>
        <v>0.54337659917879699</v>
      </c>
      <c r="S713">
        <f>before!S713</f>
        <v>0.53991867316011899</v>
      </c>
      <c r="T713">
        <f>before!T713</f>
        <v>0.53858346167583204</v>
      </c>
      <c r="U713">
        <f>before!U713</f>
        <v>0.539635940975701</v>
      </c>
    </row>
    <row r="714" spans="1:21" x14ac:dyDescent="0.2">
      <c r="A714" t="str">
        <f>before!A714</f>
        <v>wavelet-HHH</v>
      </c>
      <c r="B714" t="str">
        <f>before!B714</f>
        <v>glcm</v>
      </c>
      <c r="C714" t="str">
        <f>before!C714</f>
        <v>DifferenceEntropy</v>
      </c>
      <c r="D714">
        <f>before!D714</f>
        <v>0.95394052059458101</v>
      </c>
      <c r="E714">
        <f>before!E714</f>
        <v>0.95394052059458101</v>
      </c>
      <c r="F714">
        <f>before!F714</f>
        <v>0.92993651555954004</v>
      </c>
      <c r="G714">
        <f>before!G714</f>
        <v>0.94242605642017496</v>
      </c>
      <c r="H714">
        <f>before!H714</f>
        <v>0.92572219487871599</v>
      </c>
      <c r="I714">
        <f>before!I714</f>
        <v>0.91216532902921599</v>
      </c>
      <c r="J714">
        <f>before!J714</f>
        <v>0.93478668598461201</v>
      </c>
      <c r="K714">
        <f>before!K714</f>
        <v>0.92040730597640596</v>
      </c>
      <c r="L714">
        <f>before!L714</f>
        <v>0.952366148023014</v>
      </c>
      <c r="M714">
        <f>before!M714</f>
        <v>0.94803462320666299</v>
      </c>
      <c r="N714">
        <f>before!N714</f>
        <v>0.96086911229878402</v>
      </c>
      <c r="O714">
        <f>before!O714</f>
        <v>0.94596340380301802</v>
      </c>
      <c r="P714">
        <f>before!P714</f>
        <v>0.97284979549137496</v>
      </c>
      <c r="Q714">
        <f>before!Q714</f>
        <v>0.95390933812691103</v>
      </c>
      <c r="R714">
        <f>before!R714</f>
        <v>0.94501413629292597</v>
      </c>
      <c r="S714">
        <f>before!S714</f>
        <v>0.94180034180694105</v>
      </c>
      <c r="T714">
        <f>before!T714</f>
        <v>0.93211751215530103</v>
      </c>
      <c r="U714">
        <f>before!U714</f>
        <v>0.93834785607904703</v>
      </c>
    </row>
    <row r="715" spans="1:21" x14ac:dyDescent="0.2">
      <c r="A715" t="str">
        <f>before!A715</f>
        <v>wavelet-HHH</v>
      </c>
      <c r="B715" t="str">
        <f>before!B715</f>
        <v>glcm</v>
      </c>
      <c r="C715" t="str">
        <f>before!C715</f>
        <v>DifferenceVariance</v>
      </c>
      <c r="D715">
        <f>before!D715</f>
        <v>0.23424754738814099</v>
      </c>
      <c r="E715">
        <f>before!E715</f>
        <v>0.23424754738814099</v>
      </c>
      <c r="F715">
        <f>before!F715</f>
        <v>0.226238969728011</v>
      </c>
      <c r="G715">
        <f>before!G715</f>
        <v>0.230404702742629</v>
      </c>
      <c r="H715">
        <f>before!H715</f>
        <v>0.224832223624056</v>
      </c>
      <c r="I715">
        <f>before!I715</f>
        <v>0.22030560406667099</v>
      </c>
      <c r="J715">
        <f>before!J715</f>
        <v>0.227831969854253</v>
      </c>
      <c r="K715">
        <f>before!K715</f>
        <v>0.22308277500479401</v>
      </c>
      <c r="L715">
        <f>before!L715</f>
        <v>0.233720470849443</v>
      </c>
      <c r="M715">
        <f>before!M715</f>
        <v>0.232240869486709</v>
      </c>
      <c r="N715">
        <f>before!N715</f>
        <v>0.23659729360692999</v>
      </c>
      <c r="O715">
        <f>before!O715</f>
        <v>0.23157981613442899</v>
      </c>
      <c r="P715">
        <f>before!P715</f>
        <v>0.24065527760125</v>
      </c>
      <c r="Q715">
        <f>before!Q715</f>
        <v>0.23429323196930299</v>
      </c>
      <c r="R715">
        <f>before!R715</f>
        <v>0.23129089845671899</v>
      </c>
      <c r="S715">
        <f>before!S715</f>
        <v>0.23019189763818901</v>
      </c>
      <c r="T715">
        <f>before!T715</f>
        <v>0.226947437181238</v>
      </c>
      <c r="U715">
        <f>before!U715</f>
        <v>0.229048142723114</v>
      </c>
    </row>
    <row r="716" spans="1:21" x14ac:dyDescent="0.2">
      <c r="A716" t="str">
        <f>before!A716</f>
        <v>wavelet-HHH</v>
      </c>
      <c r="B716" t="str">
        <f>before!B716</f>
        <v>glcm</v>
      </c>
      <c r="C716" t="str">
        <f>before!C716</f>
        <v>Id</v>
      </c>
      <c r="D716">
        <f>before!D716</f>
        <v>0.73571319758209097</v>
      </c>
      <c r="E716">
        <f>before!E716</f>
        <v>0.73571319758209097</v>
      </c>
      <c r="F716">
        <f>before!F716</f>
        <v>0.72850614754333898</v>
      </c>
      <c r="G716">
        <f>before!G716</f>
        <v>0.72886133588439395</v>
      </c>
      <c r="H716">
        <f>before!H716</f>
        <v>0.73141846769597496</v>
      </c>
      <c r="I716">
        <f>before!I716</f>
        <v>0.73213531389707798</v>
      </c>
      <c r="J716">
        <f>before!J716</f>
        <v>0.73261022469995296</v>
      </c>
      <c r="K716">
        <f>before!K716</f>
        <v>0.73096920891410899</v>
      </c>
      <c r="L716">
        <f>before!L716</f>
        <v>0.73474935127140895</v>
      </c>
      <c r="M716">
        <f>before!M716</f>
        <v>0.74213740417630503</v>
      </c>
      <c r="N716">
        <f>before!N716</f>
        <v>0.73528292113137295</v>
      </c>
      <c r="O716">
        <f>before!O716</f>
        <v>0.731850724701403</v>
      </c>
      <c r="P716">
        <f>before!P716</f>
        <v>0.74779709317189802</v>
      </c>
      <c r="Q716">
        <f>before!Q716</f>
        <v>0.73204949273553799</v>
      </c>
      <c r="R716">
        <f>before!R716</f>
        <v>0.728311700410601</v>
      </c>
      <c r="S716">
        <f>before!S716</f>
        <v>0.73004066341994001</v>
      </c>
      <c r="T716">
        <f>before!T716</f>
        <v>0.73070826916208298</v>
      </c>
      <c r="U716">
        <f>before!U716</f>
        <v>0.73018202951214894</v>
      </c>
    </row>
    <row r="717" spans="1:21" x14ac:dyDescent="0.2">
      <c r="A717" t="str">
        <f>before!A717</f>
        <v>wavelet-HHH</v>
      </c>
      <c r="B717" t="str">
        <f>before!B717</f>
        <v>glcm</v>
      </c>
      <c r="C717" t="str">
        <f>before!C717</f>
        <v>Idm</v>
      </c>
      <c r="D717">
        <f>before!D717</f>
        <v>0.73571319758209097</v>
      </c>
      <c r="E717">
        <f>before!E717</f>
        <v>0.73571319758209097</v>
      </c>
      <c r="F717">
        <f>before!F717</f>
        <v>0.72850614754333898</v>
      </c>
      <c r="G717">
        <f>before!G717</f>
        <v>0.72886133588439395</v>
      </c>
      <c r="H717">
        <f>before!H717</f>
        <v>0.73141846769597496</v>
      </c>
      <c r="I717">
        <f>before!I717</f>
        <v>0.73213531389707798</v>
      </c>
      <c r="J717">
        <f>before!J717</f>
        <v>0.73261022469995296</v>
      </c>
      <c r="K717">
        <f>before!K717</f>
        <v>0.73096920891410899</v>
      </c>
      <c r="L717">
        <f>before!L717</f>
        <v>0.73474935127140895</v>
      </c>
      <c r="M717">
        <f>before!M717</f>
        <v>0.74213740417630503</v>
      </c>
      <c r="N717">
        <f>before!N717</f>
        <v>0.73528292113137295</v>
      </c>
      <c r="O717">
        <f>before!O717</f>
        <v>0.731850724701403</v>
      </c>
      <c r="P717">
        <f>before!P717</f>
        <v>0.74779709317189802</v>
      </c>
      <c r="Q717">
        <f>before!Q717</f>
        <v>0.73204949273553799</v>
      </c>
      <c r="R717">
        <f>before!R717</f>
        <v>0.728311700410601</v>
      </c>
      <c r="S717">
        <f>before!S717</f>
        <v>0.73004066341994001</v>
      </c>
      <c r="T717">
        <f>before!T717</f>
        <v>0.73070826916208298</v>
      </c>
      <c r="U717">
        <f>before!U717</f>
        <v>0.73018202951214894</v>
      </c>
    </row>
    <row r="718" spans="1:21" x14ac:dyDescent="0.2">
      <c r="A718" t="str">
        <f>before!A718</f>
        <v>wavelet-HHH</v>
      </c>
      <c r="B718" t="str">
        <f>before!B718</f>
        <v>glcm</v>
      </c>
      <c r="C718" t="str">
        <f>before!C718</f>
        <v>Idmn</v>
      </c>
      <c r="D718">
        <f>before!D718</f>
        <v>0.89428527903283594</v>
      </c>
      <c r="E718">
        <f>before!E718</f>
        <v>0.89428527903283594</v>
      </c>
      <c r="F718">
        <f>before!F718</f>
        <v>0.89140245901733495</v>
      </c>
      <c r="G718">
        <f>before!G718</f>
        <v>0.89154453435375702</v>
      </c>
      <c r="H718">
        <f>before!H718</f>
        <v>0.89256738707839001</v>
      </c>
      <c r="I718">
        <f>before!I718</f>
        <v>0.89285412555883104</v>
      </c>
      <c r="J718">
        <f>before!J718</f>
        <v>0.89304408987998096</v>
      </c>
      <c r="K718">
        <f>before!K718</f>
        <v>0.89238768356564302</v>
      </c>
      <c r="L718">
        <f>before!L718</f>
        <v>0.89389974050856402</v>
      </c>
      <c r="M718">
        <f>before!M718</f>
        <v>0.89685496167052203</v>
      </c>
      <c r="N718">
        <f>before!N718</f>
        <v>0.89411316845254896</v>
      </c>
      <c r="O718">
        <f>before!O718</f>
        <v>0.89274028988056098</v>
      </c>
      <c r="P718">
        <f>before!P718</f>
        <v>0.89911883726875896</v>
      </c>
      <c r="Q718">
        <f>before!Q718</f>
        <v>0.892819797094215</v>
      </c>
      <c r="R718">
        <f>before!R718</f>
        <v>0.89132468016424005</v>
      </c>
      <c r="S718">
        <f>before!S718</f>
        <v>0.89201626536797596</v>
      </c>
      <c r="T718">
        <f>before!T718</f>
        <v>0.89228330766483299</v>
      </c>
      <c r="U718">
        <f>before!U718</f>
        <v>0.89207281180485898</v>
      </c>
    </row>
    <row r="719" spans="1:21" x14ac:dyDescent="0.2">
      <c r="A719" t="str">
        <f>before!A719</f>
        <v>wavelet-HHH</v>
      </c>
      <c r="B719" t="str">
        <f>before!B719</f>
        <v>glcm</v>
      </c>
      <c r="C719" t="str">
        <f>before!C719</f>
        <v>Idn</v>
      </c>
      <c r="D719">
        <f>before!D719</f>
        <v>0.82380879838805998</v>
      </c>
      <c r="E719">
        <f>before!E719</f>
        <v>0.82380879838805998</v>
      </c>
      <c r="F719">
        <f>before!F719</f>
        <v>0.81900409836222599</v>
      </c>
      <c r="G719">
        <f>before!G719</f>
        <v>0.81924089058959604</v>
      </c>
      <c r="H719">
        <f>before!H719</f>
        <v>0.82094564513065005</v>
      </c>
      <c r="I719">
        <f>before!I719</f>
        <v>0.82142354259805195</v>
      </c>
      <c r="J719">
        <f>before!J719</f>
        <v>0.82174014979996901</v>
      </c>
      <c r="K719">
        <f>before!K719</f>
        <v>0.820646139276072</v>
      </c>
      <c r="L719">
        <f>before!L719</f>
        <v>0.82316623418093904</v>
      </c>
      <c r="M719">
        <f>before!M719</f>
        <v>0.82809160278420302</v>
      </c>
      <c r="N719">
        <f>before!N719</f>
        <v>0.823521947420915</v>
      </c>
      <c r="O719">
        <f>before!O719</f>
        <v>0.82123381646760196</v>
      </c>
      <c r="P719">
        <f>before!P719</f>
        <v>0.83186472878126505</v>
      </c>
      <c r="Q719">
        <f>before!Q719</f>
        <v>0.82136632849035895</v>
      </c>
      <c r="R719">
        <f>before!R719</f>
        <v>0.818874466940401</v>
      </c>
      <c r="S719">
        <f>before!S719</f>
        <v>0.820027108946626</v>
      </c>
      <c r="T719">
        <f>before!T719</f>
        <v>0.82047217944138895</v>
      </c>
      <c r="U719">
        <f>before!U719</f>
        <v>0.82012135300809896</v>
      </c>
    </row>
    <row r="720" spans="1:21" x14ac:dyDescent="0.2">
      <c r="A720" t="str">
        <f>before!A720</f>
        <v>wavelet-HHH</v>
      </c>
      <c r="B720" t="str">
        <f>before!B720</f>
        <v>glcm</v>
      </c>
      <c r="C720" t="str">
        <f>before!C720</f>
        <v>Imc1</v>
      </c>
      <c r="D720">
        <f>before!D720</f>
        <v>-4.6113326556751398E-2</v>
      </c>
      <c r="E720">
        <f>before!E720</f>
        <v>-4.6113326556751398E-2</v>
      </c>
      <c r="F720">
        <f>before!F720</f>
        <v>-7.0433745330462399E-2</v>
      </c>
      <c r="G720">
        <f>before!G720</f>
        <v>-5.7605030929406199E-2</v>
      </c>
      <c r="H720">
        <f>before!H720</f>
        <v>-7.4695113573178207E-2</v>
      </c>
      <c r="I720">
        <f>before!I720</f>
        <v>-8.8956602091820894E-2</v>
      </c>
      <c r="J720">
        <f>before!J720</f>
        <v>-6.5217471057850696E-2</v>
      </c>
      <c r="K720">
        <f>before!K720</f>
        <v>-7.9592787037437607E-2</v>
      </c>
      <c r="L720">
        <f>before!L720</f>
        <v>-4.7790526996466798E-2</v>
      </c>
      <c r="M720">
        <f>before!M720</f>
        <v>-5.2421632696299299E-2</v>
      </c>
      <c r="N720">
        <f>before!N720</f>
        <v>-3.9140111766431E-2</v>
      </c>
      <c r="O720">
        <f>before!O720</f>
        <v>-5.4037940957768697E-2</v>
      </c>
      <c r="P720">
        <f>before!P720</f>
        <v>-2.76417461578921E-2</v>
      </c>
      <c r="Q720">
        <f>before!Q720</f>
        <v>-4.61969481135166E-2</v>
      </c>
      <c r="R720">
        <f>before!R720</f>
        <v>-5.5015742376277897E-2</v>
      </c>
      <c r="S720">
        <f>before!S720</f>
        <v>-5.8209192548533302E-2</v>
      </c>
      <c r="T720">
        <f>before!T720</f>
        <v>-6.8001414262376506E-2</v>
      </c>
      <c r="U720">
        <f>before!U720</f>
        <v>-6.1683272692204298E-2</v>
      </c>
    </row>
    <row r="721" spans="1:21" x14ac:dyDescent="0.2">
      <c r="A721" t="str">
        <f>before!A721</f>
        <v>wavelet-HHH</v>
      </c>
      <c r="B721" t="str">
        <f>before!B721</f>
        <v>glcm</v>
      </c>
      <c r="C721" t="str">
        <f>before!C721</f>
        <v>Imc2</v>
      </c>
      <c r="D721">
        <f>before!D721</f>
        <v>0.28625147216326902</v>
      </c>
      <c r="E721">
        <f>before!E721</f>
        <v>0.28625147216326902</v>
      </c>
      <c r="F721">
        <f>before!F721</f>
        <v>0.34374785709555</v>
      </c>
      <c r="G721">
        <f>before!G721</f>
        <v>0.311763004848507</v>
      </c>
      <c r="H721">
        <f>before!H721</f>
        <v>0.35549937543537602</v>
      </c>
      <c r="I721">
        <f>before!I721</f>
        <v>0.39015072483947399</v>
      </c>
      <c r="J721">
        <f>before!J721</f>
        <v>0.336215976612111</v>
      </c>
      <c r="K721">
        <f>before!K721</f>
        <v>0.36718835994405002</v>
      </c>
      <c r="L721">
        <f>before!L721</f>
        <v>0.29013726268480799</v>
      </c>
      <c r="M721">
        <f>before!M721</f>
        <v>0.30761689039930001</v>
      </c>
      <c r="N721">
        <f>before!N721</f>
        <v>0.262949558547933</v>
      </c>
      <c r="O721">
        <f>before!O721</f>
        <v>0.30420336268836901</v>
      </c>
      <c r="P721">
        <f>before!P721</f>
        <v>0.228390916189431</v>
      </c>
      <c r="Q721">
        <f>before!Q721</f>
        <v>0.27653337906676301</v>
      </c>
      <c r="R721">
        <f>before!R721</f>
        <v>0.30252618699997202</v>
      </c>
      <c r="S721">
        <f>before!S721</f>
        <v>0.31416818507122402</v>
      </c>
      <c r="T721">
        <f>before!T721</f>
        <v>0.33902500205896602</v>
      </c>
      <c r="U721">
        <f>before!U721</f>
        <v>0.32334069594318099</v>
      </c>
    </row>
    <row r="722" spans="1:21" x14ac:dyDescent="0.2">
      <c r="A722" t="str">
        <f>before!A722</f>
        <v>wavelet-HHH</v>
      </c>
      <c r="B722" t="str">
        <f>before!B722</f>
        <v>glcm</v>
      </c>
      <c r="C722" t="str">
        <f>before!C722</f>
        <v>InverseVariance</v>
      </c>
      <c r="D722">
        <f>before!D722</f>
        <v>0.52857360483581695</v>
      </c>
      <c r="E722">
        <f>before!E722</f>
        <v>0.52857360483581695</v>
      </c>
      <c r="F722">
        <f>before!F722</f>
        <v>0.54298770491332105</v>
      </c>
      <c r="G722">
        <f>before!G722</f>
        <v>0.542277328231211</v>
      </c>
      <c r="H722">
        <f>before!H722</f>
        <v>0.53716306460804797</v>
      </c>
      <c r="I722">
        <f>before!I722</f>
        <v>0.53572937220584205</v>
      </c>
      <c r="J722">
        <f>before!J722</f>
        <v>0.53477955060009197</v>
      </c>
      <c r="K722">
        <f>before!K722</f>
        <v>0.53806158217178102</v>
      </c>
      <c r="L722">
        <f>before!L722</f>
        <v>0.53050129745718</v>
      </c>
      <c r="M722">
        <f>before!M722</f>
        <v>0.51572519164738895</v>
      </c>
      <c r="N722">
        <f>before!N722</f>
        <v>0.529434157737253</v>
      </c>
      <c r="O722">
        <f>before!O722</f>
        <v>0.536298550597193</v>
      </c>
      <c r="P722">
        <f>before!P722</f>
        <v>0.50440581365620196</v>
      </c>
      <c r="Q722">
        <f>before!Q722</f>
        <v>0.53590101452892303</v>
      </c>
      <c r="R722">
        <f>before!R722</f>
        <v>0.54337659917879699</v>
      </c>
      <c r="S722">
        <f>before!S722</f>
        <v>0.53991867316011899</v>
      </c>
      <c r="T722">
        <f>before!T722</f>
        <v>0.53858346167583204</v>
      </c>
      <c r="U722">
        <f>before!U722</f>
        <v>0.539635940975701</v>
      </c>
    </row>
    <row r="723" spans="1:21" x14ac:dyDescent="0.2">
      <c r="A723" t="str">
        <f>before!A723</f>
        <v>wavelet-HHH</v>
      </c>
      <c r="B723" t="str">
        <f>before!B723</f>
        <v>glcm</v>
      </c>
      <c r="C723" t="str">
        <f>before!C723</f>
        <v>JointAverage</v>
      </c>
      <c r="D723">
        <f>before!D723</f>
        <v>1.50785973130245</v>
      </c>
      <c r="E723">
        <f>before!E723</f>
        <v>1.50785973130245</v>
      </c>
      <c r="F723">
        <f>before!F723</f>
        <v>1.5156167350969401</v>
      </c>
      <c r="G723">
        <f>before!G723</f>
        <v>1.5048507726245099</v>
      </c>
      <c r="H723">
        <f>before!H723</f>
        <v>1.4832867955442799</v>
      </c>
      <c r="I723">
        <f>before!I723</f>
        <v>1.47421403555241</v>
      </c>
      <c r="J723">
        <f>before!J723</f>
        <v>1.5020784542311301</v>
      </c>
      <c r="K723">
        <f>before!K723</f>
        <v>1.4996830031861299</v>
      </c>
      <c r="L723">
        <f>before!L723</f>
        <v>1.5126519268184899</v>
      </c>
      <c r="M723">
        <f>before!M723</f>
        <v>1.5238994628449001</v>
      </c>
      <c r="N723">
        <f>before!N723</f>
        <v>1.5036122294761101</v>
      </c>
      <c r="O723">
        <f>before!O723</f>
        <v>1.50110265239298</v>
      </c>
      <c r="P723">
        <f>before!P723</f>
        <v>1.5364103332314301</v>
      </c>
      <c r="Q723">
        <f>before!Q723</f>
        <v>1.51012423367061</v>
      </c>
      <c r="R723">
        <f>before!R723</f>
        <v>1.4952091086280299</v>
      </c>
      <c r="S723">
        <f>before!S723</f>
        <v>1.4971464731072801</v>
      </c>
      <c r="T723">
        <f>before!T723</f>
        <v>1.5092330988261899</v>
      </c>
      <c r="U723">
        <f>before!U723</f>
        <v>1.5046456632280201</v>
      </c>
    </row>
    <row r="724" spans="1:21" x14ac:dyDescent="0.2">
      <c r="A724" t="str">
        <f>before!A724</f>
        <v>wavelet-HHH</v>
      </c>
      <c r="B724" t="str">
        <f>before!B724</f>
        <v>glcm</v>
      </c>
      <c r="C724" t="str">
        <f>before!C724</f>
        <v>JointEnergy</v>
      </c>
      <c r="D724">
        <f>before!D724</f>
        <v>0.26587608965696402</v>
      </c>
      <c r="E724">
        <f>before!E724</f>
        <v>0.26587608965696402</v>
      </c>
      <c r="F724">
        <f>before!F724</f>
        <v>0.27424936770634301</v>
      </c>
      <c r="G724">
        <f>before!G724</f>
        <v>0.26964240490091901</v>
      </c>
      <c r="H724">
        <f>before!H724</f>
        <v>0.27572649131705701</v>
      </c>
      <c r="I724">
        <f>before!I724</f>
        <v>0.28102425138356302</v>
      </c>
      <c r="J724">
        <f>before!J724</f>
        <v>0.272176766891426</v>
      </c>
      <c r="K724">
        <f>before!K724</f>
        <v>0.27691744631429099</v>
      </c>
      <c r="L724">
        <f>before!L724</f>
        <v>0.26659994073877202</v>
      </c>
      <c r="M724">
        <f>before!M724</f>
        <v>0.26890184520892602</v>
      </c>
      <c r="N724">
        <f>before!N724</f>
        <v>0.26342891369618299</v>
      </c>
      <c r="O724">
        <f>before!O724</f>
        <v>0.26842262495867197</v>
      </c>
      <c r="P724">
        <f>before!P724</f>
        <v>0.26199665872459499</v>
      </c>
      <c r="Q724">
        <f>before!Q724</f>
        <v>0.26591189696997403</v>
      </c>
      <c r="R724">
        <f>before!R724</f>
        <v>0.268755013270082</v>
      </c>
      <c r="S724">
        <f>before!S724</f>
        <v>0.26982445367799801</v>
      </c>
      <c r="T724">
        <f>before!T724</f>
        <v>0.27322312689419997</v>
      </c>
      <c r="U724">
        <f>before!U724</f>
        <v>0.27099506196317102</v>
      </c>
    </row>
    <row r="725" spans="1:21" x14ac:dyDescent="0.2">
      <c r="A725" t="str">
        <f>before!A725</f>
        <v>wavelet-HHH</v>
      </c>
      <c r="B725" t="str">
        <f>before!B725</f>
        <v>glcm</v>
      </c>
      <c r="C725" t="str">
        <f>before!C725</f>
        <v>JointEntropy</v>
      </c>
      <c r="D725">
        <f>before!D725</f>
        <v>1.9535380049118201</v>
      </c>
      <c r="E725">
        <f>before!E725</f>
        <v>1.9535380049118201</v>
      </c>
      <c r="F725">
        <f>before!F725</f>
        <v>1.92820731274681</v>
      </c>
      <c r="G725">
        <f>before!G725</f>
        <v>1.9422629924236501</v>
      </c>
      <c r="H725">
        <f>before!H725</f>
        <v>1.9237528529992101</v>
      </c>
      <c r="I725">
        <f>before!I725</f>
        <v>1.9073756541351801</v>
      </c>
      <c r="J725">
        <f>before!J725</f>
        <v>1.9347580675727101</v>
      </c>
      <c r="K725">
        <f>before!K725</f>
        <v>1.92040659621675</v>
      </c>
      <c r="L725">
        <f>before!L725</f>
        <v>1.9513071694961099</v>
      </c>
      <c r="M725">
        <f>before!M725</f>
        <v>1.9443655654326599</v>
      </c>
      <c r="N725">
        <f>before!N725</f>
        <v>1.9607856602382101</v>
      </c>
      <c r="O725">
        <f>before!O725</f>
        <v>1.94595520777244</v>
      </c>
      <c r="P725">
        <f>before!P725</f>
        <v>1.9648052038005499</v>
      </c>
      <c r="Q725">
        <f>before!Q725</f>
        <v>1.9532248303022299</v>
      </c>
      <c r="R725">
        <f>before!R725</f>
        <v>1.9448554568700001</v>
      </c>
      <c r="S725">
        <f>before!S725</f>
        <v>1.9417449470668899</v>
      </c>
      <c r="T725">
        <f>before!T725</f>
        <v>1.9315232417916</v>
      </c>
      <c r="U725">
        <f>before!U725</f>
        <v>1.9381960206861899</v>
      </c>
    </row>
    <row r="726" spans="1:21" x14ac:dyDescent="0.2">
      <c r="A726" t="str">
        <f>before!A726</f>
        <v>wavelet-HHH</v>
      </c>
      <c r="B726" t="str">
        <f>before!B726</f>
        <v>glcm</v>
      </c>
      <c r="C726" t="str">
        <f>before!C726</f>
        <v>MCC</v>
      </c>
      <c r="D726">
        <f>before!D726</f>
        <v>0.243022780256784</v>
      </c>
      <c r="E726">
        <f>before!E726</f>
        <v>0.243022780256784</v>
      </c>
      <c r="F726">
        <f>before!F726</f>
        <v>0.29506911386358098</v>
      </c>
      <c r="G726">
        <f>before!G726</f>
        <v>0.266298718646654</v>
      </c>
      <c r="H726">
        <f>before!H726</f>
        <v>0.30553727312741202</v>
      </c>
      <c r="I726">
        <f>before!I726</f>
        <v>0.33669816642728001</v>
      </c>
      <c r="J726">
        <f>before!J726</f>
        <v>0.287772466357895</v>
      </c>
      <c r="K726">
        <f>before!K726</f>
        <v>0.31626026964660298</v>
      </c>
      <c r="L726">
        <f>before!L726</f>
        <v>0.24652806655798501</v>
      </c>
      <c r="M726">
        <f>before!M726</f>
        <v>0.26158497441362999</v>
      </c>
      <c r="N726">
        <f>before!N726</f>
        <v>0.22268337504692001</v>
      </c>
      <c r="O726">
        <f>before!O726</f>
        <v>0.25934590163632198</v>
      </c>
      <c r="P726">
        <f>before!P726</f>
        <v>0.19220991876211699</v>
      </c>
      <c r="Q726">
        <f>before!Q726</f>
        <v>0.235335483963625</v>
      </c>
      <c r="R726">
        <f>before!R726</f>
        <v>0.258300113808066</v>
      </c>
      <c r="S726">
        <f>before!S726</f>
        <v>0.26837309723214398</v>
      </c>
      <c r="T726">
        <f>before!T726</f>
        <v>0.290665378600997</v>
      </c>
      <c r="U726">
        <f>before!U726</f>
        <v>0.27662333560813901</v>
      </c>
    </row>
    <row r="727" spans="1:21" x14ac:dyDescent="0.2">
      <c r="A727" t="str">
        <f>before!A727</f>
        <v>wavelet-HHH</v>
      </c>
      <c r="B727" t="str">
        <f>before!B727</f>
        <v>glcm</v>
      </c>
      <c r="C727" t="str">
        <f>before!C727</f>
        <v>MaximumProbability</v>
      </c>
      <c r="D727">
        <f>before!D727</f>
        <v>0.314740514812275</v>
      </c>
      <c r="E727">
        <f>before!E727</f>
        <v>0.314740514812275</v>
      </c>
      <c r="F727">
        <f>before!F727</f>
        <v>0.33146863718694097</v>
      </c>
      <c r="G727">
        <f>before!G727</f>
        <v>0.31897218173383701</v>
      </c>
      <c r="H727">
        <f>before!H727</f>
        <v>0.33463426510206301</v>
      </c>
      <c r="I727">
        <f>before!I727</f>
        <v>0.34679816964087601</v>
      </c>
      <c r="J727">
        <f>before!J727</f>
        <v>0.323052281189531</v>
      </c>
      <c r="K727">
        <f>before!K727</f>
        <v>0.32923997540194899</v>
      </c>
      <c r="L727">
        <f>before!L727</f>
        <v>0.31791693446191299</v>
      </c>
      <c r="M727">
        <f>before!M727</f>
        <v>0.327343997215712</v>
      </c>
      <c r="N727">
        <f>before!N727</f>
        <v>0.30754720403584002</v>
      </c>
      <c r="O727">
        <f>before!O727</f>
        <v>0.31539628233238198</v>
      </c>
      <c r="P727">
        <f>before!P727</f>
        <v>0.31610358146198902</v>
      </c>
      <c r="Q727">
        <f>before!Q727</f>
        <v>0.31389482775305</v>
      </c>
      <c r="R727">
        <f>before!R727</f>
        <v>0.31694326145204699</v>
      </c>
      <c r="S727">
        <f>before!S727</f>
        <v>0.31854444607978899</v>
      </c>
      <c r="T727">
        <f>before!T727</f>
        <v>0.32725066562788302</v>
      </c>
      <c r="U727">
        <f>before!U727</f>
        <v>0.32140152441968101</v>
      </c>
    </row>
    <row r="728" spans="1:21" x14ac:dyDescent="0.2">
      <c r="A728" t="str">
        <f>before!A728</f>
        <v>wavelet-HHH</v>
      </c>
      <c r="B728" t="str">
        <f>before!B728</f>
        <v>glcm</v>
      </c>
      <c r="C728" t="str">
        <f>before!C728</f>
        <v>SumAverage</v>
      </c>
      <c r="D728">
        <f>before!D728</f>
        <v>3.0157194626049</v>
      </c>
      <c r="E728">
        <f>before!E728</f>
        <v>3.0157194626049</v>
      </c>
      <c r="F728">
        <f>before!F728</f>
        <v>3.0312334701938801</v>
      </c>
      <c r="G728">
        <f>before!G728</f>
        <v>3.0097015452490301</v>
      </c>
      <c r="H728">
        <f>before!H728</f>
        <v>2.9665735910885598</v>
      </c>
      <c r="I728">
        <f>before!I728</f>
        <v>2.9484280711048299</v>
      </c>
      <c r="J728">
        <f>before!J728</f>
        <v>3.0041569084622699</v>
      </c>
      <c r="K728">
        <f>before!K728</f>
        <v>2.99936600637227</v>
      </c>
      <c r="L728">
        <f>before!L728</f>
        <v>3.0253038536369901</v>
      </c>
      <c r="M728">
        <f>before!M728</f>
        <v>3.0477989256898099</v>
      </c>
      <c r="N728">
        <f>before!N728</f>
        <v>3.0072244589522299</v>
      </c>
      <c r="O728">
        <f>before!O728</f>
        <v>3.00220530478596</v>
      </c>
      <c r="P728">
        <f>before!P728</f>
        <v>3.0728206664628601</v>
      </c>
      <c r="Q728">
        <f>before!Q728</f>
        <v>3.02024846734122</v>
      </c>
      <c r="R728">
        <f>before!R728</f>
        <v>2.99041821725607</v>
      </c>
      <c r="S728">
        <f>before!S728</f>
        <v>2.99429294621457</v>
      </c>
      <c r="T728">
        <f>before!T728</f>
        <v>3.0184661976523799</v>
      </c>
      <c r="U728">
        <f>before!U728</f>
        <v>3.0092913264560401</v>
      </c>
    </row>
    <row r="729" spans="1:21" x14ac:dyDescent="0.2">
      <c r="A729" t="str">
        <f>before!A729</f>
        <v>wavelet-HHH</v>
      </c>
      <c r="B729" t="str">
        <f>before!B729</f>
        <v>glcm</v>
      </c>
      <c r="C729" t="str">
        <f>before!C729</f>
        <v>SumEntropy</v>
      </c>
      <c r="D729">
        <f>before!D729</f>
        <v>1.424964400076</v>
      </c>
      <c r="E729">
        <f>before!E729</f>
        <v>1.424964400076</v>
      </c>
      <c r="F729">
        <f>before!F729</f>
        <v>1.38521960783349</v>
      </c>
      <c r="G729">
        <f>before!G729</f>
        <v>1.39998566419244</v>
      </c>
      <c r="H729">
        <f>before!H729</f>
        <v>1.38658978839116</v>
      </c>
      <c r="I729">
        <f>before!I729</f>
        <v>1.37164628192934</v>
      </c>
      <c r="J729">
        <f>before!J729</f>
        <v>1.39997851697262</v>
      </c>
      <c r="K729">
        <f>before!K729</f>
        <v>1.38234501404497</v>
      </c>
      <c r="L729">
        <f>before!L729</f>
        <v>1.4208058720389301</v>
      </c>
      <c r="M729">
        <f>before!M729</f>
        <v>1.42864037378527</v>
      </c>
      <c r="N729">
        <f>before!N729</f>
        <v>1.43135150250096</v>
      </c>
      <c r="O729">
        <f>before!O729</f>
        <v>1.40965665717525</v>
      </c>
      <c r="P729">
        <f>before!P729</f>
        <v>1.4603993901443399</v>
      </c>
      <c r="Q729">
        <f>before!Q729</f>
        <v>1.4173238157732999</v>
      </c>
      <c r="R729">
        <f>before!R729</f>
        <v>1.4014788576912101</v>
      </c>
      <c r="S729">
        <f>before!S729</f>
        <v>1.4018262739067699</v>
      </c>
      <c r="T729">
        <f>before!T729</f>
        <v>1.3929397801157699</v>
      </c>
      <c r="U729">
        <f>before!U729</f>
        <v>1.39856007971049</v>
      </c>
    </row>
    <row r="730" spans="1:21" x14ac:dyDescent="0.2">
      <c r="A730" t="str">
        <f>before!A730</f>
        <v>wavelet-HHH</v>
      </c>
      <c r="B730" t="str">
        <f>before!B730</f>
        <v>glcm</v>
      </c>
      <c r="C730" t="str">
        <f>before!C730</f>
        <v>SumSquares</v>
      </c>
      <c r="D730">
        <f>before!D730</f>
        <v>0.24993818147744601</v>
      </c>
      <c r="E730">
        <f>before!E730</f>
        <v>0.24993818147744601</v>
      </c>
      <c r="F730">
        <f>before!F730</f>
        <v>0.249755831282822</v>
      </c>
      <c r="G730">
        <f>before!G730</f>
        <v>0.24997644617822501</v>
      </c>
      <c r="H730">
        <f>before!H730</f>
        <v>0.24972064252944201</v>
      </c>
      <c r="I730">
        <f>before!I730</f>
        <v>0.249335072274882</v>
      </c>
      <c r="J730">
        <f>before!J730</f>
        <v>0.24999563162715999</v>
      </c>
      <c r="K730">
        <f>before!K730</f>
        <v>0.249999889340456</v>
      </c>
      <c r="L730">
        <f>before!L730</f>
        <v>0.249839794205892</v>
      </c>
      <c r="M730">
        <f>before!M730</f>
        <v>0.24942864265218101</v>
      </c>
      <c r="N730">
        <f>before!N730</f>
        <v>0.24998689634844301</v>
      </c>
      <c r="O730">
        <f>before!O730</f>
        <v>0.24999877945344801</v>
      </c>
      <c r="P730">
        <f>before!P730</f>
        <v>0.24867403183707601</v>
      </c>
      <c r="Q730">
        <f>before!Q730</f>
        <v>0.24989743553036101</v>
      </c>
      <c r="R730">
        <f>before!R730</f>
        <v>0.24997704413659799</v>
      </c>
      <c r="S730">
        <f>before!S730</f>
        <v>0.24999182434190501</v>
      </c>
      <c r="T730">
        <f>before!T730</f>
        <v>0.24991471796227999</v>
      </c>
      <c r="U730">
        <f>before!U730</f>
        <v>0.24997839765685601</v>
      </c>
    </row>
    <row r="731" spans="1:21" x14ac:dyDescent="0.2">
      <c r="A731" t="str">
        <f>before!A731</f>
        <v>wavelet-HHH</v>
      </c>
      <c r="B731" t="str">
        <f>before!B731</f>
        <v>gldm</v>
      </c>
      <c r="C731" t="str">
        <f>before!C731</f>
        <v>DependenceEntropy</v>
      </c>
      <c r="D731">
        <f>before!D731</f>
        <v>3.16168218830513</v>
      </c>
      <c r="E731">
        <f>before!E731</f>
        <v>3.16168218830513</v>
      </c>
      <c r="F731">
        <f>before!F731</f>
        <v>3.0202873120244398</v>
      </c>
      <c r="G731">
        <f>before!G731</f>
        <v>3.02458049571473</v>
      </c>
      <c r="H731">
        <f>before!H731</f>
        <v>3.1029311423386199</v>
      </c>
      <c r="I731">
        <f>before!I731</f>
        <v>3.0545514741984201</v>
      </c>
      <c r="J731">
        <f>before!J731</f>
        <v>3.0361329261035599</v>
      </c>
      <c r="K731">
        <f>before!K731</f>
        <v>3.0346379568268902</v>
      </c>
      <c r="L731">
        <f>before!L731</f>
        <v>3.1443090818258401</v>
      </c>
      <c r="M731">
        <f>before!M731</f>
        <v>3.2389388389874401</v>
      </c>
      <c r="N731">
        <f>before!N731</f>
        <v>3.1894890460536902</v>
      </c>
      <c r="O731">
        <f>before!O731</f>
        <v>3.07566980784244</v>
      </c>
      <c r="P731">
        <f>before!P731</f>
        <v>3.3046128432081501</v>
      </c>
      <c r="Q731">
        <f>before!Q731</f>
        <v>3.1563304368791401</v>
      </c>
      <c r="R731">
        <f>before!R731</f>
        <v>3.0106939097777299</v>
      </c>
      <c r="S731">
        <f>before!S731</f>
        <v>3.05249910611581</v>
      </c>
      <c r="T731">
        <f>before!T731</f>
        <v>3.0364306013109101</v>
      </c>
      <c r="U731">
        <f>before!U731</f>
        <v>3.0450489025385399</v>
      </c>
    </row>
    <row r="732" spans="1:21" x14ac:dyDescent="0.2">
      <c r="A732" t="str">
        <f>before!A732</f>
        <v>wavelet-HHH</v>
      </c>
      <c r="B732" t="str">
        <f>before!B732</f>
        <v>gldm</v>
      </c>
      <c r="C732" t="str">
        <f>before!C732</f>
        <v>DependenceNonUniformity</v>
      </c>
      <c r="D732">
        <f>before!D732</f>
        <v>3391.6035559827001</v>
      </c>
      <c r="E732">
        <f>before!E732</f>
        <v>3391.6035559827001</v>
      </c>
      <c r="F732">
        <f>before!F732</f>
        <v>2729.44230570216</v>
      </c>
      <c r="G732">
        <f>before!G732</f>
        <v>3640.0722815838999</v>
      </c>
      <c r="H732">
        <f>before!H732</f>
        <v>2265.4160962945398</v>
      </c>
      <c r="I732">
        <f>before!I732</f>
        <v>2639.7552389800699</v>
      </c>
      <c r="J732">
        <f>before!J732</f>
        <v>2512.3753329473002</v>
      </c>
      <c r="K732">
        <f>before!K732</f>
        <v>2336.92807366849</v>
      </c>
      <c r="L732">
        <f>before!L732</f>
        <v>1734.3027380211499</v>
      </c>
      <c r="M732">
        <f>before!M732</f>
        <v>1772.61195762588</v>
      </c>
      <c r="N732">
        <f>before!N732</f>
        <v>2587.88361628144</v>
      </c>
      <c r="O732">
        <f>before!O732</f>
        <v>2700.8785154207999</v>
      </c>
      <c r="P732">
        <f>before!P732</f>
        <v>1934.5747698432399</v>
      </c>
      <c r="Q732">
        <f>before!Q732</f>
        <v>2216.0807738814901</v>
      </c>
      <c r="R732">
        <f>before!R732</f>
        <v>3221.5644782058198</v>
      </c>
      <c r="S732">
        <f>before!S732</f>
        <v>2590.1849398255399</v>
      </c>
      <c r="T732">
        <f>before!T732</f>
        <v>2019.6298185941</v>
      </c>
      <c r="U732">
        <f>before!U732</f>
        <v>2033.87824629991</v>
      </c>
    </row>
    <row r="733" spans="1:21" x14ac:dyDescent="0.2">
      <c r="A733" t="str">
        <f>before!A733</f>
        <v>wavelet-HHH</v>
      </c>
      <c r="B733" t="str">
        <f>before!B733</f>
        <v>gldm</v>
      </c>
      <c r="C733" t="str">
        <f>before!C733</f>
        <v>DependenceNonUniformityNormalized</v>
      </c>
      <c r="D733">
        <f>before!D733</f>
        <v>0.27163251289305601</v>
      </c>
      <c r="E733">
        <f>before!E733</f>
        <v>0.27163251289305601</v>
      </c>
      <c r="F733">
        <f>before!F733</f>
        <v>0.28246324181953397</v>
      </c>
      <c r="G733">
        <f>before!G733</f>
        <v>0.28598933701947699</v>
      </c>
      <c r="H733">
        <f>before!H733</f>
        <v>0.26733727829768</v>
      </c>
      <c r="I733">
        <f>before!I733</f>
        <v>0.27250492814907301</v>
      </c>
      <c r="J733">
        <f>before!J733</f>
        <v>0.290952557376642</v>
      </c>
      <c r="K733">
        <f>before!K733</f>
        <v>0.29080737601648698</v>
      </c>
      <c r="L733">
        <f>before!L733</f>
        <v>0.26980440852849302</v>
      </c>
      <c r="M733">
        <f>before!M733</f>
        <v>0.25723580868174201</v>
      </c>
      <c r="N733">
        <f>before!N733</f>
        <v>0.26466390021287001</v>
      </c>
      <c r="O733">
        <f>before!O733</f>
        <v>0.28237098958921097</v>
      </c>
      <c r="P733">
        <f>before!P733</f>
        <v>0.24067862277223701</v>
      </c>
      <c r="Q733">
        <f>before!Q733</f>
        <v>0.26796623626136601</v>
      </c>
      <c r="R733">
        <f>before!R733</f>
        <v>0.291333376578569</v>
      </c>
      <c r="S733">
        <f>before!S733</f>
        <v>0.28598707517119898</v>
      </c>
      <c r="T733">
        <f>before!T733</f>
        <v>0.28622871578714598</v>
      </c>
      <c r="U733">
        <f>before!U733</f>
        <v>0.28398188303545302</v>
      </c>
    </row>
    <row r="734" spans="1:21" x14ac:dyDescent="0.2">
      <c r="A734" t="str">
        <f>before!A734</f>
        <v>wavelet-HHH</v>
      </c>
      <c r="B734" t="str">
        <f>before!B734</f>
        <v>gldm</v>
      </c>
      <c r="C734" t="str">
        <f>before!C734</f>
        <v>DependenceVariance</v>
      </c>
      <c r="D734">
        <f>before!D734</f>
        <v>1.3100778397995001</v>
      </c>
      <c r="E734">
        <f>before!E734</f>
        <v>1.3100778397995001</v>
      </c>
      <c r="F734">
        <f>before!F734</f>
        <v>0.99129347835038795</v>
      </c>
      <c r="G734">
        <f>before!G734</f>
        <v>0.97458154586551204</v>
      </c>
      <c r="H734">
        <f>before!H734</f>
        <v>1.1131384179816901</v>
      </c>
      <c r="I734">
        <f>before!I734</f>
        <v>1.07204123311748</v>
      </c>
      <c r="J734">
        <f>before!J734</f>
        <v>1.00113145588861</v>
      </c>
      <c r="K734">
        <f>before!K734</f>
        <v>0.99789164290805799</v>
      </c>
      <c r="L734">
        <f>before!L734</f>
        <v>1.18612119735956</v>
      </c>
      <c r="M734">
        <f>before!M734</f>
        <v>1.5995227297141199</v>
      </c>
      <c r="N734">
        <f>before!N734</f>
        <v>1.3689518268958001</v>
      </c>
      <c r="O734">
        <f>before!O734</f>
        <v>1.0533914130325099</v>
      </c>
      <c r="P734">
        <f>before!P734</f>
        <v>1.9039984309414499</v>
      </c>
      <c r="Q734">
        <f>before!Q734</f>
        <v>1.22905383453545</v>
      </c>
      <c r="R734">
        <f>before!R734</f>
        <v>0.95709208955323</v>
      </c>
      <c r="S734">
        <f>before!S734</f>
        <v>1.02034729100104</v>
      </c>
      <c r="T734">
        <f>before!T734</f>
        <v>0.99687236478113495</v>
      </c>
      <c r="U734">
        <f>before!U734</f>
        <v>1.00363923874187</v>
      </c>
    </row>
    <row r="735" spans="1:21" x14ac:dyDescent="0.2">
      <c r="A735" t="str">
        <f>before!A735</f>
        <v>wavelet-HHH</v>
      </c>
      <c r="B735" t="str">
        <f>before!B735</f>
        <v>gldm</v>
      </c>
      <c r="C735" t="str">
        <f>before!C735</f>
        <v>GrayLevelNonUniformity</v>
      </c>
      <c r="D735">
        <f>before!D735</f>
        <v>6244.5699183084998</v>
      </c>
      <c r="E735">
        <f>before!E735</f>
        <v>6244.5699183084998</v>
      </c>
      <c r="F735">
        <f>before!F735</f>
        <v>4836.0030011383597</v>
      </c>
      <c r="G735">
        <f>before!G735</f>
        <v>6364.51052796983</v>
      </c>
      <c r="H735">
        <f>before!H735</f>
        <v>4241.4946896388901</v>
      </c>
      <c r="I735">
        <f>before!I735</f>
        <v>4856.2495096521097</v>
      </c>
      <c r="J735">
        <f>before!J735</f>
        <v>4317.5973364215397</v>
      </c>
      <c r="K735">
        <f>before!K735</f>
        <v>4018.0022399203499</v>
      </c>
      <c r="L735">
        <f>before!L735</f>
        <v>3216.5202240199101</v>
      </c>
      <c r="M735">
        <f>before!M735</f>
        <v>3453.8384849804002</v>
      </c>
      <c r="N735">
        <f>before!N735</f>
        <v>4889.1965637144604</v>
      </c>
      <c r="O735">
        <f>before!O735</f>
        <v>4782.5326711970702</v>
      </c>
      <c r="P735">
        <f>before!P735</f>
        <v>4038.78701169445</v>
      </c>
      <c r="Q735">
        <f>before!Q735</f>
        <v>4136.5866989117203</v>
      </c>
      <c r="R735">
        <f>before!R735</f>
        <v>5529.3501537348502</v>
      </c>
      <c r="S735">
        <f>before!S735</f>
        <v>4528.6550734238699</v>
      </c>
      <c r="T735">
        <f>before!T735</f>
        <v>3529.1975623582698</v>
      </c>
      <c r="U735">
        <f>before!U735</f>
        <v>3581.2859536442302</v>
      </c>
    </row>
    <row r="736" spans="1:21" x14ac:dyDescent="0.2">
      <c r="A736" t="str">
        <f>before!A736</f>
        <v>wavelet-HHH</v>
      </c>
      <c r="B736" t="str">
        <f>before!B736</f>
        <v>gldm</v>
      </c>
      <c r="C736" t="str">
        <f>before!C736</f>
        <v>GrayLevelVariance</v>
      </c>
      <c r="D736">
        <f>before!D736</f>
        <v>0.24993713285645899</v>
      </c>
      <c r="E736">
        <f>before!E736</f>
        <v>0.24993713285645899</v>
      </c>
      <c r="F736">
        <f>before!F736</f>
        <v>0.24976699776785799</v>
      </c>
      <c r="G736">
        <f>before!G736</f>
        <v>0.24997994469005999</v>
      </c>
      <c r="H736">
        <f>before!H736</f>
        <v>0.24973479527738399</v>
      </c>
      <c r="I736">
        <f>before!I736</f>
        <v>0.24934192682708201</v>
      </c>
      <c r="J736">
        <f>before!J736</f>
        <v>0.24999436384356999</v>
      </c>
      <c r="K736">
        <f>before!K736</f>
        <v>0.249999860632133</v>
      </c>
      <c r="L736">
        <f>before!L736</f>
        <v>0.249803965150909</v>
      </c>
      <c r="M736">
        <f>before!M736</f>
        <v>0.249394972792017</v>
      </c>
      <c r="N736">
        <f>before!N736</f>
        <v>0.24998994867485799</v>
      </c>
      <c r="O736">
        <f>before!O736</f>
        <v>0.24999829214861</v>
      </c>
      <c r="P736">
        <f>before!P736</f>
        <v>0.24876915826732601</v>
      </c>
      <c r="Q736">
        <f>before!Q736</f>
        <v>0.24990406898961701</v>
      </c>
      <c r="R736">
        <f>before!R736</f>
        <v>0.24998416740211299</v>
      </c>
      <c r="S736">
        <f>before!S736</f>
        <v>0.24999143902926599</v>
      </c>
      <c r="T736">
        <f>before!T736</f>
        <v>0.24991513872177701</v>
      </c>
      <c r="U736">
        <f>before!U736</f>
        <v>0.249980036746423</v>
      </c>
    </row>
    <row r="737" spans="1:21" x14ac:dyDescent="0.2">
      <c r="A737" t="str">
        <f>before!A737</f>
        <v>wavelet-HHH</v>
      </c>
      <c r="B737" t="str">
        <f>before!B737</f>
        <v>gldm</v>
      </c>
      <c r="C737" t="str">
        <f>before!C737</f>
        <v>HighGrayLevelEmphasis</v>
      </c>
      <c r="D737">
        <f>before!D737</f>
        <v>2.5237866410379599</v>
      </c>
      <c r="E737">
        <f>before!E737</f>
        <v>2.5237866410379599</v>
      </c>
      <c r="F737">
        <f>before!F737</f>
        <v>2.5457932319155501</v>
      </c>
      <c r="G737">
        <f>before!G737</f>
        <v>2.5134349465744799</v>
      </c>
      <c r="H737">
        <f>before!H737</f>
        <v>2.4511446778380899</v>
      </c>
      <c r="I737">
        <f>before!I737</f>
        <v>2.4230411892226602</v>
      </c>
      <c r="J737">
        <f>before!J737</f>
        <v>2.5071221771858698</v>
      </c>
      <c r="K737">
        <f>before!K737</f>
        <v>2.4988800398208002</v>
      </c>
      <c r="L737">
        <f>before!L737</f>
        <v>2.5420037336652102</v>
      </c>
      <c r="M737">
        <f>before!M737</f>
        <v>2.5737919024814899</v>
      </c>
      <c r="N737">
        <f>before!N737</f>
        <v>2.50951114747392</v>
      </c>
      <c r="O737">
        <f>before!O737</f>
        <v>2.50392054364871</v>
      </c>
      <c r="P737">
        <f>before!P737</f>
        <v>2.60525006220452</v>
      </c>
      <c r="Q737">
        <f>before!Q737</f>
        <v>2.5293833131801602</v>
      </c>
      <c r="R737">
        <f>before!R737</f>
        <v>2.4880629408572901</v>
      </c>
      <c r="S737">
        <f>before!S737</f>
        <v>2.4912222590261601</v>
      </c>
      <c r="T737">
        <f>before!T737</f>
        <v>2.5276360544217602</v>
      </c>
      <c r="U737">
        <f>before!U737</f>
        <v>2.51340407707344</v>
      </c>
    </row>
    <row r="738" spans="1:21" x14ac:dyDescent="0.2">
      <c r="A738" t="str">
        <f>before!A738</f>
        <v>wavelet-HHH</v>
      </c>
      <c r="B738" t="str">
        <f>before!B738</f>
        <v>gldm</v>
      </c>
      <c r="C738" t="str">
        <f>before!C738</f>
        <v>LargeDependenceEmphasis</v>
      </c>
      <c r="D738">
        <f>before!D738</f>
        <v>23.496395963478999</v>
      </c>
      <c r="E738">
        <f>before!E738</f>
        <v>23.496395963478999</v>
      </c>
      <c r="F738">
        <f>before!F738</f>
        <v>21.9738176549725</v>
      </c>
      <c r="G738">
        <f>before!G738</f>
        <v>22.128221244500299</v>
      </c>
      <c r="H738">
        <f>before!H738</f>
        <v>22.5690346943592</v>
      </c>
      <c r="I738">
        <f>before!I738</f>
        <v>22.591411169608701</v>
      </c>
      <c r="J738">
        <f>before!J738</f>
        <v>22.636826867400099</v>
      </c>
      <c r="K738">
        <f>before!K738</f>
        <v>22.3810353409656</v>
      </c>
      <c r="L738">
        <f>before!L738</f>
        <v>23.089919103920298</v>
      </c>
      <c r="M738">
        <f>before!M738</f>
        <v>24.598026411260999</v>
      </c>
      <c r="N738">
        <f>before!N738</f>
        <v>23.467989363878001</v>
      </c>
      <c r="O738">
        <f>before!O738</f>
        <v>22.6309461578672</v>
      </c>
      <c r="P738">
        <f>before!P738</f>
        <v>25.813884050758801</v>
      </c>
      <c r="Q738">
        <f>before!Q738</f>
        <v>22.786940749697699</v>
      </c>
      <c r="R738">
        <f>before!R738</f>
        <v>22.031651293181401</v>
      </c>
      <c r="S738">
        <f>before!S738</f>
        <v>22.278789886275799</v>
      </c>
      <c r="T738">
        <f>before!T738</f>
        <v>22.287981859410401</v>
      </c>
      <c r="U738">
        <f>before!U738</f>
        <v>22.218654007260501</v>
      </c>
    </row>
    <row r="739" spans="1:21" x14ac:dyDescent="0.2">
      <c r="A739" t="str">
        <f>before!A739</f>
        <v>wavelet-HHH</v>
      </c>
      <c r="B739" t="str">
        <f>before!B739</f>
        <v>gldm</v>
      </c>
      <c r="C739" t="str">
        <f>before!C739</f>
        <v>LargeDependenceHighGrayLevelEmphasis</v>
      </c>
      <c r="D739">
        <f>before!D739</f>
        <v>60.534839019701998</v>
      </c>
      <c r="E739">
        <f>before!E739</f>
        <v>60.534839019701998</v>
      </c>
      <c r="F739">
        <f>before!F739</f>
        <v>57.819517748111302</v>
      </c>
      <c r="G739">
        <f>before!G739</f>
        <v>56.239079195474503</v>
      </c>
      <c r="H739">
        <f>before!H739</f>
        <v>53.372315317441497</v>
      </c>
      <c r="I739">
        <f>before!I739</f>
        <v>51.746257871373999</v>
      </c>
      <c r="J739">
        <f>before!J739</f>
        <v>57.048407643312103</v>
      </c>
      <c r="K739">
        <f>before!K739</f>
        <v>55.943628670980502</v>
      </c>
      <c r="L739">
        <f>before!L739</f>
        <v>60.247355320472899</v>
      </c>
      <c r="M739">
        <f>before!M739</f>
        <v>66.754317225366407</v>
      </c>
      <c r="N739">
        <f>before!N739</f>
        <v>59.796890979750401</v>
      </c>
      <c r="O739">
        <f>before!O739</f>
        <v>56.824673288029203</v>
      </c>
      <c r="P739">
        <f>before!P739</f>
        <v>72.705026125901895</v>
      </c>
      <c r="Q739">
        <f>before!Q739</f>
        <v>59.157678355501801</v>
      </c>
      <c r="R739">
        <f>before!R739</f>
        <v>54.142069090251397</v>
      </c>
      <c r="S739">
        <f>before!S739</f>
        <v>55.232085679584799</v>
      </c>
      <c r="T739">
        <f>before!T739</f>
        <v>57.394699546485199</v>
      </c>
      <c r="U739">
        <f>before!U739</f>
        <v>56.385227590058598</v>
      </c>
    </row>
    <row r="740" spans="1:21" x14ac:dyDescent="0.2">
      <c r="A740" t="str">
        <f>before!A740</f>
        <v>wavelet-HHH</v>
      </c>
      <c r="B740" t="str">
        <f>before!B740</f>
        <v>gldm</v>
      </c>
      <c r="C740" t="str">
        <f>before!C740</f>
        <v>LargeDependenceLowGrayLevelEmphasis</v>
      </c>
      <c r="D740">
        <f>before!D740</f>
        <v>14.2367851994233</v>
      </c>
      <c r="E740">
        <f>before!E740</f>
        <v>14.2367851994233</v>
      </c>
      <c r="F740">
        <f>before!F740</f>
        <v>13.012392631687799</v>
      </c>
      <c r="G740">
        <f>before!G740</f>
        <v>13.600506756756699</v>
      </c>
      <c r="H740">
        <f>before!H740</f>
        <v>14.8682145385886</v>
      </c>
      <c r="I740">
        <f>before!I740</f>
        <v>15.302699494167401</v>
      </c>
      <c r="J740">
        <f>before!J740</f>
        <v>14.033931673422099</v>
      </c>
      <c r="K740">
        <f>before!K740</f>
        <v>13.9903870084619</v>
      </c>
      <c r="L740">
        <f>before!L740</f>
        <v>13.800560049782201</v>
      </c>
      <c r="M740">
        <f>before!M740</f>
        <v>14.0589537077347</v>
      </c>
      <c r="N740">
        <f>before!N740</f>
        <v>14.385763959909999</v>
      </c>
      <c r="O740">
        <f>before!O740</f>
        <v>14.082514375326699</v>
      </c>
      <c r="P740">
        <f>before!P740</f>
        <v>14.091098531973101</v>
      </c>
      <c r="Q740">
        <f>before!Q740</f>
        <v>13.694256348246601</v>
      </c>
      <c r="R740">
        <f>before!R740</f>
        <v>14.004046843913899</v>
      </c>
      <c r="S740">
        <f>before!S740</f>
        <v>14.0404659379485</v>
      </c>
      <c r="T740">
        <f>before!T740</f>
        <v>13.511302437641699</v>
      </c>
      <c r="U740">
        <f>before!U740</f>
        <v>13.677010611561</v>
      </c>
    </row>
    <row r="741" spans="1:21" x14ac:dyDescent="0.2">
      <c r="A741" t="str">
        <f>before!A741</f>
        <v>wavelet-HHH</v>
      </c>
      <c r="B741" t="str">
        <f>before!B741</f>
        <v>gldm</v>
      </c>
      <c r="C741" t="str">
        <f>before!C741</f>
        <v>LowGrayLevelEmphasis</v>
      </c>
      <c r="D741">
        <f>before!D741</f>
        <v>0.61905333974050902</v>
      </c>
      <c r="E741">
        <f>before!E741</f>
        <v>0.61905333974050902</v>
      </c>
      <c r="F741">
        <f>before!F741</f>
        <v>0.61355169202111104</v>
      </c>
      <c r="G741">
        <f>before!G741</f>
        <v>0.62164126335637904</v>
      </c>
      <c r="H741">
        <f>before!H741</f>
        <v>0.63721383054047598</v>
      </c>
      <c r="I741">
        <f>before!I741</f>
        <v>0.64423970269433195</v>
      </c>
      <c r="J741">
        <f>before!J741</f>
        <v>0.62321945570353199</v>
      </c>
      <c r="K741">
        <f>before!K741</f>
        <v>0.62527999004479795</v>
      </c>
      <c r="L741">
        <f>before!L741</f>
        <v>0.61449906658369602</v>
      </c>
      <c r="M741">
        <f>before!M741</f>
        <v>0.60655202437962497</v>
      </c>
      <c r="N741">
        <f>before!N741</f>
        <v>0.622622213131519</v>
      </c>
      <c r="O741">
        <f>before!O741</f>
        <v>0.62401986408781995</v>
      </c>
      <c r="P741">
        <f>before!P741</f>
        <v>0.59868748444886699</v>
      </c>
      <c r="Q741">
        <f>before!Q741</f>
        <v>0.61765417170495696</v>
      </c>
      <c r="R741">
        <f>before!R741</f>
        <v>0.62798426478567504</v>
      </c>
      <c r="S741">
        <f>before!S741</f>
        <v>0.62719443524345797</v>
      </c>
      <c r="T741">
        <f>before!T741</f>
        <v>0.61809098639455695</v>
      </c>
      <c r="U741">
        <f>before!U741</f>
        <v>0.62164898073163899</v>
      </c>
    </row>
    <row r="742" spans="1:21" x14ac:dyDescent="0.2">
      <c r="A742" t="str">
        <f>before!A742</f>
        <v>wavelet-HHH</v>
      </c>
      <c r="B742" t="str">
        <f>before!B742</f>
        <v>gldm</v>
      </c>
      <c r="C742" t="str">
        <f>before!C742</f>
        <v>SmallDependenceEmphasis</v>
      </c>
      <c r="D742">
        <f>before!D742</f>
        <v>5.5241223874443003E-2</v>
      </c>
      <c r="E742">
        <f>before!E742</f>
        <v>5.5241223874443003E-2</v>
      </c>
      <c r="F742">
        <f>before!F742</f>
        <v>5.7883715803062001E-2</v>
      </c>
      <c r="G742">
        <f>before!G742</f>
        <v>5.6453412333984002E-2</v>
      </c>
      <c r="H742">
        <f>before!H742</f>
        <v>5.7819620322932197E-2</v>
      </c>
      <c r="I742">
        <f>before!I742</f>
        <v>5.74803370730625E-2</v>
      </c>
      <c r="J742">
        <f>before!J742</f>
        <v>5.4814196221498301E-2</v>
      </c>
      <c r="K742">
        <f>before!K742</f>
        <v>5.5861442935487698E-2</v>
      </c>
      <c r="L742">
        <f>before!L742</f>
        <v>5.6371408254121902E-2</v>
      </c>
      <c r="M742">
        <f>before!M742</f>
        <v>5.4655178338662097E-2</v>
      </c>
      <c r="N742">
        <f>before!N742</f>
        <v>5.5653751552930598E-2</v>
      </c>
      <c r="O742">
        <f>before!O742</f>
        <v>5.6028505187287199E-2</v>
      </c>
      <c r="P742">
        <f>before!P742</f>
        <v>5.3372816478429397E-2</v>
      </c>
      <c r="Q742">
        <f>before!Q742</f>
        <v>5.70582035145107E-2</v>
      </c>
      <c r="R742">
        <f>before!R742</f>
        <v>5.6703379953798198E-2</v>
      </c>
      <c r="S742">
        <f>before!S742</f>
        <v>5.7104015853598498E-2</v>
      </c>
      <c r="T742">
        <f>before!T742</f>
        <v>5.6645968950694403E-2</v>
      </c>
      <c r="U742">
        <f>before!U742</f>
        <v>5.6798796333410201E-2</v>
      </c>
    </row>
    <row r="743" spans="1:21" x14ac:dyDescent="0.2">
      <c r="A743" t="str">
        <f>before!A743</f>
        <v>wavelet-HHH</v>
      </c>
      <c r="B743" t="str">
        <f>before!B743</f>
        <v>gldm</v>
      </c>
      <c r="C743" t="str">
        <f>before!C743</f>
        <v>SmallDependenceHighGrayLevelEmphasis</v>
      </c>
      <c r="D743">
        <f>before!D743</f>
        <v>0.13813498268476401</v>
      </c>
      <c r="E743">
        <f>before!E743</f>
        <v>0.13813498268476401</v>
      </c>
      <c r="F743">
        <f>before!F743</f>
        <v>0.14161321409622099</v>
      </c>
      <c r="G743">
        <f>before!G743</f>
        <v>0.14010651581863801</v>
      </c>
      <c r="H743">
        <f>before!H743</f>
        <v>0.148975494930531</v>
      </c>
      <c r="I743">
        <f>before!I743</f>
        <v>0.149864281489065</v>
      </c>
      <c r="J743">
        <f>before!J743</f>
        <v>0.137172304307427</v>
      </c>
      <c r="K743">
        <f>before!K743</f>
        <v>0.140520789968228</v>
      </c>
      <c r="L743">
        <f>before!L743</f>
        <v>0.139817966525497</v>
      </c>
      <c r="M743">
        <f>before!M743</f>
        <v>0.136233432953525</v>
      </c>
      <c r="N743">
        <f>before!N743</f>
        <v>0.140581127005281</v>
      </c>
      <c r="O743">
        <f>before!O743</f>
        <v>0.14026787047803899</v>
      </c>
      <c r="P743">
        <f>before!P743</f>
        <v>0.13265733698260199</v>
      </c>
      <c r="Q743">
        <f>before!Q743</f>
        <v>0.14285744389788699</v>
      </c>
      <c r="R743">
        <f>before!R743</f>
        <v>0.14307303092455401</v>
      </c>
      <c r="S743">
        <f>before!S743</f>
        <v>0.144326040494549</v>
      </c>
      <c r="T743">
        <f>before!T743</f>
        <v>0.13924225767876999</v>
      </c>
      <c r="U743">
        <f>before!U743</f>
        <v>0.140802255158995</v>
      </c>
    </row>
    <row r="744" spans="1:21" x14ac:dyDescent="0.2">
      <c r="A744" t="str">
        <f>before!A744</f>
        <v>wavelet-HHH</v>
      </c>
      <c r="B744" t="str">
        <f>before!B744</f>
        <v>gldm</v>
      </c>
      <c r="C744" t="str">
        <f>before!C744</f>
        <v>SmallDependenceLowGrayLevelEmphasis</v>
      </c>
      <c r="D744">
        <f>before!D744</f>
        <v>3.4517784171862798E-2</v>
      </c>
      <c r="E744">
        <f>before!E744</f>
        <v>3.4517784171862798E-2</v>
      </c>
      <c r="F744">
        <f>before!F744</f>
        <v>3.6951341229772103E-2</v>
      </c>
      <c r="G744">
        <f>before!G744</f>
        <v>3.5540136462820303E-2</v>
      </c>
      <c r="H744">
        <f>before!H744</f>
        <v>3.5030651671032503E-2</v>
      </c>
      <c r="I744">
        <f>before!I744</f>
        <v>3.43843509690617E-2</v>
      </c>
      <c r="J744">
        <f>before!J744</f>
        <v>3.42246692000161E-2</v>
      </c>
      <c r="K744">
        <f>before!K744</f>
        <v>3.4696606177302601E-2</v>
      </c>
      <c r="L744">
        <f>before!L744</f>
        <v>3.5509768686277803E-2</v>
      </c>
      <c r="M744">
        <f>before!M744</f>
        <v>3.42606146849464E-2</v>
      </c>
      <c r="N744">
        <f>before!N744</f>
        <v>3.4421907689842698E-2</v>
      </c>
      <c r="O744">
        <f>before!O744</f>
        <v>3.4968663864599098E-2</v>
      </c>
      <c r="P744">
        <f>before!P744</f>
        <v>3.3551686352386E-2</v>
      </c>
      <c r="Q744">
        <f>before!Q744</f>
        <v>3.5608393418666603E-2</v>
      </c>
      <c r="R744">
        <f>before!R744</f>
        <v>3.5110967211109199E-2</v>
      </c>
      <c r="S744">
        <f>before!S744</f>
        <v>3.5298509693360798E-2</v>
      </c>
      <c r="T744">
        <f>before!T744</f>
        <v>3.5996896768675297E-2</v>
      </c>
      <c r="U744">
        <f>before!U744</f>
        <v>3.57979316270138E-2</v>
      </c>
    </row>
    <row r="745" spans="1:21" x14ac:dyDescent="0.2">
      <c r="A745" t="str">
        <f>before!A745</f>
        <v>wavelet-HHH</v>
      </c>
      <c r="B745" t="str">
        <f>before!B745</f>
        <v>glrlm</v>
      </c>
      <c r="C745" t="str">
        <f>before!C745</f>
        <v>GrayLevelNonUniformity</v>
      </c>
      <c r="D745">
        <f>before!D745</f>
        <v>3347.6285425142801</v>
      </c>
      <c r="E745">
        <f>before!E745</f>
        <v>3347.6285425142801</v>
      </c>
      <c r="F745">
        <f>before!F745</f>
        <v>2669.0109500079302</v>
      </c>
      <c r="G745">
        <f>before!G745</f>
        <v>3500.7547515042402</v>
      </c>
      <c r="H745">
        <f>before!H745</f>
        <v>2313.3769487467198</v>
      </c>
      <c r="I745">
        <f>before!I745</f>
        <v>2640.3829066839698</v>
      </c>
      <c r="J745">
        <f>before!J745</f>
        <v>2346.8792336934098</v>
      </c>
      <c r="K745">
        <f>before!K745</f>
        <v>2197.7503862285998</v>
      </c>
      <c r="L745">
        <f>before!L745</f>
        <v>1735.5676119167699</v>
      </c>
      <c r="M745">
        <f>before!M745</f>
        <v>1810.7897613127</v>
      </c>
      <c r="N745">
        <f>before!N745</f>
        <v>2627.2580559488601</v>
      </c>
      <c r="O745">
        <f>before!O745</f>
        <v>2603.3769265640799</v>
      </c>
      <c r="P745">
        <f>before!P745</f>
        <v>2064.8961097466399</v>
      </c>
      <c r="Q745">
        <f>before!Q745</f>
        <v>2252.0029644695801</v>
      </c>
      <c r="R745">
        <f>before!R745</f>
        <v>3047.3972469596802</v>
      </c>
      <c r="S745">
        <f>before!S745</f>
        <v>2484.62631305277</v>
      </c>
      <c r="T745">
        <f>before!T745</f>
        <v>1934.12653889594</v>
      </c>
      <c r="U745">
        <f>before!U745</f>
        <v>1966.87572861579</v>
      </c>
    </row>
    <row r="746" spans="1:21" x14ac:dyDescent="0.2">
      <c r="A746" t="str">
        <f>before!A746</f>
        <v>wavelet-HHH</v>
      </c>
      <c r="B746" t="str">
        <f>before!B746</f>
        <v>glrlm</v>
      </c>
      <c r="C746" t="str">
        <f>before!C746</f>
        <v>GrayLevelNonUniformityNormalized</v>
      </c>
      <c r="D746">
        <f>before!D746</f>
        <v>0.50000054188177501</v>
      </c>
      <c r="E746">
        <f>before!E746</f>
        <v>0.50000054188177501</v>
      </c>
      <c r="F746">
        <f>before!F746</f>
        <v>0.500002486062744</v>
      </c>
      <c r="G746">
        <f>before!G746</f>
        <v>0.50000067026502004</v>
      </c>
      <c r="H746">
        <f>before!H746</f>
        <v>0.50000043979352904</v>
      </c>
      <c r="I746">
        <f>before!I746</f>
        <v>0.50000207480465497</v>
      </c>
      <c r="J746">
        <f>before!J746</f>
        <v>0.50000081681553199</v>
      </c>
      <c r="K746">
        <f>before!K746</f>
        <v>0.50000009289674696</v>
      </c>
      <c r="L746">
        <f>before!L746</f>
        <v>0.50002153670074501</v>
      </c>
      <c r="M746">
        <f>before!M746</f>
        <v>0.50001209273821901</v>
      </c>
      <c r="N746">
        <f>before!N746</f>
        <v>0.50000177141630797</v>
      </c>
      <c r="O746">
        <f>before!O746</f>
        <v>0.50000039472736102</v>
      </c>
      <c r="P746">
        <f>before!P746</f>
        <v>0.50000574582298496</v>
      </c>
      <c r="Q746">
        <f>before!Q746</f>
        <v>0.50000080124778201</v>
      </c>
      <c r="R746">
        <f>before!R746</f>
        <v>0.50000391827055801</v>
      </c>
      <c r="S746">
        <f>before!S746</f>
        <v>0.500000246562191</v>
      </c>
      <c r="T746">
        <f>before!T746</f>
        <v>0.50000043224861701</v>
      </c>
      <c r="U746">
        <f>before!U746</f>
        <v>0.50000016132040404</v>
      </c>
    </row>
    <row r="747" spans="1:21" x14ac:dyDescent="0.2">
      <c r="A747" t="str">
        <f>before!A747</f>
        <v>wavelet-HHH</v>
      </c>
      <c r="B747" t="str">
        <f>before!B747</f>
        <v>glrlm</v>
      </c>
      <c r="C747" t="str">
        <f>before!C747</f>
        <v>GrayLevelVariance</v>
      </c>
      <c r="D747">
        <f>before!D747</f>
        <v>0.249999729059112</v>
      </c>
      <c r="E747">
        <f>before!E747</f>
        <v>0.249999729059112</v>
      </c>
      <c r="F747">
        <f>before!F747</f>
        <v>0.249998756968627</v>
      </c>
      <c r="G747">
        <f>before!G747</f>
        <v>0.24999966486748901</v>
      </c>
      <c r="H747">
        <f>before!H747</f>
        <v>0.24999978010323501</v>
      </c>
      <c r="I747">
        <f>before!I747</f>
        <v>0.24999896259767199</v>
      </c>
      <c r="J747">
        <f>before!J747</f>
        <v>0.24999959159223301</v>
      </c>
      <c r="K747">
        <f>before!K747</f>
        <v>0.24999995355162599</v>
      </c>
      <c r="L747">
        <f>before!L747</f>
        <v>0.249989231649627</v>
      </c>
      <c r="M747">
        <f>before!M747</f>
        <v>0.24999395363089</v>
      </c>
      <c r="N747">
        <f>before!N747</f>
        <v>0.24999911429184499</v>
      </c>
      <c r="O747">
        <f>before!O747</f>
        <v>0.24999980263631899</v>
      </c>
      <c r="P747">
        <f>before!P747</f>
        <v>0.24999712708850699</v>
      </c>
      <c r="Q747">
        <f>before!Q747</f>
        <v>0.24999959937610799</v>
      </c>
      <c r="R747">
        <f>before!R747</f>
        <v>0.24999804086471999</v>
      </c>
      <c r="S747">
        <f>before!S747</f>
        <v>0.249999876718904</v>
      </c>
      <c r="T747">
        <f>before!T747</f>
        <v>0.249999783875691</v>
      </c>
      <c r="U747">
        <f>before!U747</f>
        <v>0.24999991933979701</v>
      </c>
    </row>
    <row r="748" spans="1:21" x14ac:dyDescent="0.2">
      <c r="A748" t="str">
        <f>before!A748</f>
        <v>wavelet-HHH</v>
      </c>
      <c r="B748" t="str">
        <f>before!B748</f>
        <v>glrlm</v>
      </c>
      <c r="C748" t="str">
        <f>before!C748</f>
        <v>HighGrayLevelRunEmphasis</v>
      </c>
      <c r="D748">
        <f>before!D748</f>
        <v>2.5010053697145098</v>
      </c>
      <c r="E748">
        <f>before!E748</f>
        <v>2.5010053697145098</v>
      </c>
      <c r="F748">
        <f>before!F748</f>
        <v>2.49982936679308</v>
      </c>
      <c r="G748">
        <f>before!G748</f>
        <v>2.4983774738656099</v>
      </c>
      <c r="H748">
        <f>before!H748</f>
        <v>2.5005688348805002</v>
      </c>
      <c r="I748">
        <f>before!I748</f>
        <v>2.4975501685783299</v>
      </c>
      <c r="J748">
        <f>before!J748</f>
        <v>2.5017629186746699</v>
      </c>
      <c r="K748">
        <f>before!K748</f>
        <v>2.4997025282003098</v>
      </c>
      <c r="L748">
        <f>before!L748</f>
        <v>2.5093245818561298</v>
      </c>
      <c r="M748">
        <f>before!M748</f>
        <v>2.5068888205320099</v>
      </c>
      <c r="N748">
        <f>before!N748</f>
        <v>2.4976234260791998</v>
      </c>
      <c r="O748">
        <f>before!O748</f>
        <v>2.5012717027828399</v>
      </c>
      <c r="P748">
        <f>before!P748</f>
        <v>2.4959162560005699</v>
      </c>
      <c r="Q748">
        <f>before!Q748</f>
        <v>2.4991210257023302</v>
      </c>
      <c r="R748">
        <f>before!R748</f>
        <v>2.5041449988787701</v>
      </c>
      <c r="S748">
        <f>before!S748</f>
        <v>2.4993304836789099</v>
      </c>
      <c r="T748">
        <f>before!T748</f>
        <v>2.5010243546150601</v>
      </c>
      <c r="U748">
        <f>before!U748</f>
        <v>2.49971275444527</v>
      </c>
    </row>
    <row r="749" spans="1:21" x14ac:dyDescent="0.2">
      <c r="A749" t="str">
        <f>before!A749</f>
        <v>wavelet-HHH</v>
      </c>
      <c r="B749" t="str">
        <f>before!B749</f>
        <v>glrlm</v>
      </c>
      <c r="C749" t="str">
        <f>before!C749</f>
        <v>LongRunEmphasis</v>
      </c>
      <c r="D749">
        <f>before!D749</f>
        <v>6.2634293983967204</v>
      </c>
      <c r="E749">
        <f>before!E749</f>
        <v>6.2634293983967204</v>
      </c>
      <c r="F749">
        <f>before!F749</f>
        <v>6.03130464669609</v>
      </c>
      <c r="G749">
        <f>before!G749</f>
        <v>5.7734313416183696</v>
      </c>
      <c r="H749">
        <f>before!H749</f>
        <v>6.3764977328568797</v>
      </c>
      <c r="I749">
        <f>before!I749</f>
        <v>6.6454092109848597</v>
      </c>
      <c r="J749">
        <f>before!J749</f>
        <v>6.1919093661723599</v>
      </c>
      <c r="K749">
        <f>before!K749</f>
        <v>6.6039190615303696</v>
      </c>
      <c r="L749">
        <f>before!L749</f>
        <v>5.9219281806171802</v>
      </c>
      <c r="M749">
        <f>before!M749</f>
        <v>6.8761701671072704</v>
      </c>
      <c r="N749">
        <f>before!N749</f>
        <v>5.9746245566055904</v>
      </c>
      <c r="O749">
        <f>before!O749</f>
        <v>5.9350362998267503</v>
      </c>
      <c r="P749">
        <f>before!P749</f>
        <v>6.9042528586507297</v>
      </c>
      <c r="Q749">
        <f>before!Q749</f>
        <v>5.7782818981390296</v>
      </c>
      <c r="R749">
        <f>before!R749</f>
        <v>5.7104119661902999</v>
      </c>
      <c r="S749">
        <f>before!S749</f>
        <v>5.8181687086796403</v>
      </c>
      <c r="T749">
        <f>before!T749</f>
        <v>6.2832438333298102</v>
      </c>
      <c r="U749">
        <f>before!U749</f>
        <v>5.9505801525947604</v>
      </c>
    </row>
    <row r="750" spans="1:21" x14ac:dyDescent="0.2">
      <c r="A750" t="str">
        <f>before!A750</f>
        <v>wavelet-HHH</v>
      </c>
      <c r="B750" t="str">
        <f>before!B750</f>
        <v>glrlm</v>
      </c>
      <c r="C750" t="str">
        <f>before!C750</f>
        <v>LongRunHighGrayLevelEmphasis</v>
      </c>
      <c r="D750">
        <f>before!D750</f>
        <v>16.168193588435599</v>
      </c>
      <c r="E750">
        <f>before!E750</f>
        <v>16.168193588435599</v>
      </c>
      <c r="F750">
        <f>before!F750</f>
        <v>15.656532772060601</v>
      </c>
      <c r="G750">
        <f>before!G750</f>
        <v>14.643159759683201</v>
      </c>
      <c r="H750">
        <f>before!H750</f>
        <v>15.2955498127825</v>
      </c>
      <c r="I750">
        <f>before!I750</f>
        <v>15.696764633933199</v>
      </c>
      <c r="J750">
        <f>before!J750</f>
        <v>15.5954617792805</v>
      </c>
      <c r="K750">
        <f>before!K750</f>
        <v>16.522865487120299</v>
      </c>
      <c r="L750">
        <f>before!L750</f>
        <v>15.4203626169615</v>
      </c>
      <c r="M750">
        <f>before!M750</f>
        <v>18.640943642634401</v>
      </c>
      <c r="N750">
        <f>before!N750</f>
        <v>15.3464124911246</v>
      </c>
      <c r="O750">
        <f>before!O750</f>
        <v>14.8188303874767</v>
      </c>
      <c r="P750">
        <f>before!P750</f>
        <v>19.729096795071101</v>
      </c>
      <c r="Q750">
        <f>before!Q750</f>
        <v>14.986926003055601</v>
      </c>
      <c r="R750">
        <f>before!R750</f>
        <v>14.0654104313179</v>
      </c>
      <c r="S750">
        <f>before!S750</f>
        <v>14.506415102113801</v>
      </c>
      <c r="T750">
        <f>before!T750</f>
        <v>16.121628889585502</v>
      </c>
      <c r="U750">
        <f>before!U750</f>
        <v>15.0819171990701</v>
      </c>
    </row>
    <row r="751" spans="1:21" x14ac:dyDescent="0.2">
      <c r="A751" t="str">
        <f>before!A751</f>
        <v>wavelet-HHH</v>
      </c>
      <c r="B751" t="str">
        <f>before!B751</f>
        <v>glrlm</v>
      </c>
      <c r="C751" t="str">
        <f>before!C751</f>
        <v>LongRunLowGrayLevelEmphasis</v>
      </c>
      <c r="D751">
        <f>before!D751</f>
        <v>3.7872383508869998</v>
      </c>
      <c r="E751">
        <f>before!E751</f>
        <v>3.7872383508869998</v>
      </c>
      <c r="F751">
        <f>before!F751</f>
        <v>3.6249976153549399</v>
      </c>
      <c r="G751">
        <f>before!G751</f>
        <v>3.55599923710216</v>
      </c>
      <c r="H751">
        <f>before!H751</f>
        <v>4.1467347128754604</v>
      </c>
      <c r="I751">
        <f>before!I751</f>
        <v>4.3825703552477799</v>
      </c>
      <c r="J751">
        <f>before!J751</f>
        <v>3.8410212628953202</v>
      </c>
      <c r="K751">
        <f>before!K751</f>
        <v>4.1241824551328898</v>
      </c>
      <c r="L751">
        <f>before!L751</f>
        <v>3.5473195715310899</v>
      </c>
      <c r="M751">
        <f>before!M751</f>
        <v>3.93497679822549</v>
      </c>
      <c r="N751">
        <f>before!N751</f>
        <v>3.6316775729758302</v>
      </c>
      <c r="O751">
        <f>before!O751</f>
        <v>3.7140877779142598</v>
      </c>
      <c r="P751">
        <f>before!P751</f>
        <v>3.6980418745456198</v>
      </c>
      <c r="Q751">
        <f>before!Q751</f>
        <v>3.4761208719098602</v>
      </c>
      <c r="R751">
        <f>before!R751</f>
        <v>3.6216623499083802</v>
      </c>
      <c r="S751">
        <f>before!S751</f>
        <v>3.64610711032108</v>
      </c>
      <c r="T751">
        <f>before!T751</f>
        <v>3.8236475692658898</v>
      </c>
      <c r="U751">
        <f>before!U751</f>
        <v>3.6677458909759202</v>
      </c>
    </row>
    <row r="752" spans="1:21" x14ac:dyDescent="0.2">
      <c r="A752" t="str">
        <f>before!A752</f>
        <v>wavelet-HHH</v>
      </c>
      <c r="B752" t="str">
        <f>before!B752</f>
        <v>glrlm</v>
      </c>
      <c r="C752" t="str">
        <f>before!C752</f>
        <v>LowGrayLevelRunEmphasis</v>
      </c>
      <c r="D752">
        <f>before!D752</f>
        <v>0.62474865757137099</v>
      </c>
      <c r="E752">
        <f>before!E752</f>
        <v>0.62474865757137099</v>
      </c>
      <c r="F752">
        <f>before!F752</f>
        <v>0.625042658301729</v>
      </c>
      <c r="G752">
        <f>before!G752</f>
        <v>0.62540563153359596</v>
      </c>
      <c r="H752">
        <f>before!H752</f>
        <v>0.62485779127987295</v>
      </c>
      <c r="I752">
        <f>before!I752</f>
        <v>0.62561245785541597</v>
      </c>
      <c r="J752">
        <f>before!J752</f>
        <v>0.62455927033133196</v>
      </c>
      <c r="K752">
        <f>before!K752</f>
        <v>0.62507436794992</v>
      </c>
      <c r="L752">
        <f>before!L752</f>
        <v>0.62266885453596499</v>
      </c>
      <c r="M752">
        <f>before!M752</f>
        <v>0.62327779486699697</v>
      </c>
      <c r="N752">
        <f>before!N752</f>
        <v>0.62559414348019804</v>
      </c>
      <c r="O752">
        <f>before!O752</f>
        <v>0.62468207430428802</v>
      </c>
      <c r="P752">
        <f>before!P752</f>
        <v>0.62602093599985598</v>
      </c>
      <c r="Q752">
        <f>before!Q752</f>
        <v>0.62521974357441701</v>
      </c>
      <c r="R752">
        <f>before!R752</f>
        <v>0.62396375028030704</v>
      </c>
      <c r="S752">
        <f>before!S752</f>
        <v>0.62516737908027098</v>
      </c>
      <c r="T752">
        <f>before!T752</f>
        <v>0.62474391134623297</v>
      </c>
      <c r="U752">
        <f>before!U752</f>
        <v>0.62507181138867995</v>
      </c>
    </row>
    <row r="753" spans="1:21" x14ac:dyDescent="0.2">
      <c r="A753" t="str">
        <f>before!A753</f>
        <v>wavelet-HHH</v>
      </c>
      <c r="B753" t="str">
        <f>before!B753</f>
        <v>glrlm</v>
      </c>
      <c r="C753" t="str">
        <f>before!C753</f>
        <v>RunEntropy</v>
      </c>
      <c r="D753">
        <f>before!D753</f>
        <v>2.8673939325383699</v>
      </c>
      <c r="E753">
        <f>before!E753</f>
        <v>2.8673939325383699</v>
      </c>
      <c r="F753">
        <f>before!F753</f>
        <v>2.8163193975337499</v>
      </c>
      <c r="G753">
        <f>before!G753</f>
        <v>2.8211004113615901</v>
      </c>
      <c r="H753">
        <f>before!H753</f>
        <v>2.8412290454577001</v>
      </c>
      <c r="I753">
        <f>before!I753</f>
        <v>2.8534716469871402</v>
      </c>
      <c r="J753">
        <f>before!J753</f>
        <v>2.8526674494720798</v>
      </c>
      <c r="K753">
        <f>before!K753</f>
        <v>2.8486818405155101</v>
      </c>
      <c r="L753">
        <f>before!L753</f>
        <v>2.8548134290612501</v>
      </c>
      <c r="M753">
        <f>before!M753</f>
        <v>2.9062027710915301</v>
      </c>
      <c r="N753">
        <f>before!N753</f>
        <v>2.8575565546787001</v>
      </c>
      <c r="O753">
        <f>before!O753</f>
        <v>2.8405104763207101</v>
      </c>
      <c r="P753">
        <f>before!P753</f>
        <v>2.9199272407181001</v>
      </c>
      <c r="Q753">
        <f>before!Q753</f>
        <v>2.83635409256655</v>
      </c>
      <c r="R753">
        <f>before!R753</f>
        <v>2.81628198942327</v>
      </c>
      <c r="S753">
        <f>before!S753</f>
        <v>2.8261993469380799</v>
      </c>
      <c r="T753">
        <f>before!T753</f>
        <v>2.8355282156756099</v>
      </c>
      <c r="U753">
        <f>before!U753</f>
        <v>2.8253386459460401</v>
      </c>
    </row>
    <row r="754" spans="1:21" x14ac:dyDescent="0.2">
      <c r="A754" t="str">
        <f>before!A754</f>
        <v>wavelet-HHH</v>
      </c>
      <c r="B754" t="str">
        <f>before!B754</f>
        <v>glrlm</v>
      </c>
      <c r="C754" t="str">
        <f>before!C754</f>
        <v>RunLengthNonUniformity</v>
      </c>
      <c r="D754">
        <f>before!D754</f>
        <v>2644.7602801991202</v>
      </c>
      <c r="E754">
        <f>before!E754</f>
        <v>2644.7602801991202</v>
      </c>
      <c r="F754">
        <f>before!F754</f>
        <v>2215.9958029374302</v>
      </c>
      <c r="G754">
        <f>before!G754</f>
        <v>2822.3199149668399</v>
      </c>
      <c r="H754">
        <f>before!H754</f>
        <v>1924.52945788536</v>
      </c>
      <c r="I754">
        <f>before!I754</f>
        <v>2252.9901119286101</v>
      </c>
      <c r="J754">
        <f>before!J754</f>
        <v>1909.2225184890899</v>
      </c>
      <c r="K754">
        <f>before!K754</f>
        <v>1873.4334862267699</v>
      </c>
      <c r="L754">
        <f>before!L754</f>
        <v>1359.35653415456</v>
      </c>
      <c r="M754">
        <f>before!M754</f>
        <v>1441.6686556449999</v>
      </c>
      <c r="N754">
        <f>before!N754</f>
        <v>2044.3973027203101</v>
      </c>
      <c r="O754">
        <f>before!O754</f>
        <v>2074.2911025099402</v>
      </c>
      <c r="P754">
        <f>before!P754</f>
        <v>1544.47986415644</v>
      </c>
      <c r="Q754">
        <f>before!Q754</f>
        <v>1800.2899226416801</v>
      </c>
      <c r="R754">
        <f>before!R754</f>
        <v>2461.85388847371</v>
      </c>
      <c r="S754">
        <f>before!S754</f>
        <v>2001.5676424793901</v>
      </c>
      <c r="T754">
        <f>before!T754</f>
        <v>1601.0489953403001</v>
      </c>
      <c r="U754">
        <f>before!U754</f>
        <v>1605.4748775671901</v>
      </c>
    </row>
    <row r="755" spans="1:21" x14ac:dyDescent="0.2">
      <c r="A755" t="str">
        <f>before!A755</f>
        <v>wavelet-HHH</v>
      </c>
      <c r="B755" t="str">
        <f>before!B755</f>
        <v>glrlm</v>
      </c>
      <c r="C755" t="str">
        <f>before!C755</f>
        <v>RunLengthNonUniformityNormalized</v>
      </c>
      <c r="D755">
        <f>before!D755</f>
        <v>0.37193366715583098</v>
      </c>
      <c r="E755">
        <f>before!E755</f>
        <v>0.37193366715583098</v>
      </c>
      <c r="F755">
        <f>before!F755</f>
        <v>0.38229771234617699</v>
      </c>
      <c r="G755">
        <f>before!G755</f>
        <v>0.376284664472463</v>
      </c>
      <c r="H755">
        <f>before!H755</f>
        <v>0.37887967692538799</v>
      </c>
      <c r="I755">
        <f>before!I755</f>
        <v>0.38134594399996602</v>
      </c>
      <c r="J755">
        <f>before!J755</f>
        <v>0.374308491440561</v>
      </c>
      <c r="K755">
        <f>before!K755</f>
        <v>0.386435962928391</v>
      </c>
      <c r="L755">
        <f>before!L755</f>
        <v>0.36821048997845401</v>
      </c>
      <c r="M755">
        <f>before!M755</f>
        <v>0.36929991283416203</v>
      </c>
      <c r="N755">
        <f>before!N755</f>
        <v>0.36984700083510103</v>
      </c>
      <c r="O755">
        <f>before!O755</f>
        <v>0.37224797957683498</v>
      </c>
      <c r="P755">
        <f>before!P755</f>
        <v>0.35947331910367902</v>
      </c>
      <c r="Q755">
        <f>before!Q755</f>
        <v>0.37686935509963598</v>
      </c>
      <c r="R755">
        <f>before!R755</f>
        <v>0.37857012892193298</v>
      </c>
      <c r="S755">
        <f>before!S755</f>
        <v>0.37512328818727297</v>
      </c>
      <c r="T755">
        <f>before!T755</f>
        <v>0.38173228285063299</v>
      </c>
      <c r="U755">
        <f>before!U755</f>
        <v>0.37880607939633398</v>
      </c>
    </row>
    <row r="756" spans="1:21" x14ac:dyDescent="0.2">
      <c r="A756" t="str">
        <f>before!A756</f>
        <v>wavelet-HHH</v>
      </c>
      <c r="B756" t="str">
        <f>before!B756</f>
        <v>glrlm</v>
      </c>
      <c r="C756" t="str">
        <f>before!C756</f>
        <v>RunPercentage</v>
      </c>
      <c r="D756">
        <f>before!D756</f>
        <v>0.53622056703507903</v>
      </c>
      <c r="E756">
        <f>before!E756</f>
        <v>0.53622056703507903</v>
      </c>
      <c r="F756">
        <f>before!F756</f>
        <v>0.55241643381972405</v>
      </c>
      <c r="G756">
        <f>before!G756</f>
        <v>0.55008642363293503</v>
      </c>
      <c r="H756">
        <f>before!H756</f>
        <v>0.54599362756667402</v>
      </c>
      <c r="I756">
        <f>before!I756</f>
        <v>0.54513781356457103</v>
      </c>
      <c r="J756">
        <f>before!J756</f>
        <v>0.54357266936884696</v>
      </c>
      <c r="K756">
        <f>before!K756</f>
        <v>0.54697610751617698</v>
      </c>
      <c r="L756">
        <f>before!L756</f>
        <v>0.53998133167392603</v>
      </c>
      <c r="M756">
        <f>before!M756</f>
        <v>0.52554056015092099</v>
      </c>
      <c r="N756">
        <f>before!N756</f>
        <v>0.53737983227653896</v>
      </c>
      <c r="O756">
        <f>before!O756</f>
        <v>0.54435441714584398</v>
      </c>
      <c r="P756">
        <f>before!P756</f>
        <v>0.51377830306046202</v>
      </c>
      <c r="Q756">
        <f>before!Q756</f>
        <v>0.54461910519951595</v>
      </c>
      <c r="R756">
        <f>before!R756</f>
        <v>0.55116205462108803</v>
      </c>
      <c r="S756">
        <f>before!S756</f>
        <v>0.54866401678259902</v>
      </c>
      <c r="T756">
        <f>before!T756</f>
        <v>0.54822137188208597</v>
      </c>
      <c r="U756">
        <f>before!U756</f>
        <v>0.54925300195476101</v>
      </c>
    </row>
    <row r="757" spans="1:21" x14ac:dyDescent="0.2">
      <c r="A757" t="str">
        <f>before!A757</f>
        <v>wavelet-HHH</v>
      </c>
      <c r="B757" t="str">
        <f>before!B757</f>
        <v>glrlm</v>
      </c>
      <c r="C757" t="str">
        <f>before!C757</f>
        <v>RunVariance</v>
      </c>
      <c r="D757">
        <f>before!D757</f>
        <v>2.22351039105894</v>
      </c>
      <c r="E757">
        <f>before!E757</f>
        <v>2.22351039105894</v>
      </c>
      <c r="F757">
        <f>before!F757</f>
        <v>2.0070759397679701</v>
      </c>
      <c r="G757">
        <f>before!G757</f>
        <v>1.8569944980191999</v>
      </c>
      <c r="H757">
        <f>before!H757</f>
        <v>2.15004433130991</v>
      </c>
      <c r="I757">
        <f>before!I757</f>
        <v>2.2073614051170698</v>
      </c>
      <c r="J757">
        <f>before!J757</f>
        <v>2.04389518739164</v>
      </c>
      <c r="K757">
        <f>before!K757</f>
        <v>2.3367003374695701</v>
      </c>
      <c r="L757">
        <f>before!L757</f>
        <v>1.9338419048122599</v>
      </c>
      <c r="M757">
        <f>before!M757</f>
        <v>2.5235356029473199</v>
      </c>
      <c r="N757">
        <f>before!N757</f>
        <v>2.0580408932662202</v>
      </c>
      <c r="O757">
        <f>before!O757</f>
        <v>1.9459742546730301</v>
      </c>
      <c r="P757">
        <f>before!P757</f>
        <v>2.72876754280172</v>
      </c>
      <c r="Q757">
        <f>before!Q757</f>
        <v>1.9225779778616401</v>
      </c>
      <c r="R757">
        <f>before!R757</f>
        <v>1.8548826027254901</v>
      </c>
      <c r="S757">
        <f>before!S757</f>
        <v>1.8605674257445499</v>
      </c>
      <c r="T757">
        <f>before!T757</f>
        <v>2.1770985557957201</v>
      </c>
      <c r="U757">
        <f>before!U757</f>
        <v>1.97549758532016</v>
      </c>
    </row>
    <row r="758" spans="1:21" x14ac:dyDescent="0.2">
      <c r="A758" t="str">
        <f>before!A758</f>
        <v>wavelet-HHH</v>
      </c>
      <c r="B758" t="str">
        <f>before!B758</f>
        <v>glrlm</v>
      </c>
      <c r="C758" t="str">
        <f>before!C758</f>
        <v>ShortRunEmphasis</v>
      </c>
      <c r="D758">
        <f>before!D758</f>
        <v>0.60735684283904201</v>
      </c>
      <c r="E758">
        <f>before!E758</f>
        <v>0.60735684283904201</v>
      </c>
      <c r="F758">
        <f>before!F758</f>
        <v>0.61050554867275197</v>
      </c>
      <c r="G758">
        <f>before!G758</f>
        <v>0.60479043712994296</v>
      </c>
      <c r="H758">
        <f>before!H758</f>
        <v>0.601212701139474</v>
      </c>
      <c r="I758">
        <f>before!I758</f>
        <v>0.59967343026689202</v>
      </c>
      <c r="J758">
        <f>before!J758</f>
        <v>0.60165056770200898</v>
      </c>
      <c r="K758">
        <f>before!K758</f>
        <v>0.61243481890247597</v>
      </c>
      <c r="L758">
        <f>before!L758</f>
        <v>0.60113139369661595</v>
      </c>
      <c r="M758">
        <f>before!M758</f>
        <v>0.60202646290955497</v>
      </c>
      <c r="N758">
        <f>before!N758</f>
        <v>0.60468339484452904</v>
      </c>
      <c r="O758">
        <f>before!O758</f>
        <v>0.60215335083079702</v>
      </c>
      <c r="P758">
        <f>before!P758</f>
        <v>0.59746813886954397</v>
      </c>
      <c r="Q758">
        <f>before!Q758</f>
        <v>0.60936932145636202</v>
      </c>
      <c r="R758">
        <f>before!R758</f>
        <v>0.61000693690211905</v>
      </c>
      <c r="S758">
        <f>before!S758</f>
        <v>0.60330392633655305</v>
      </c>
      <c r="T758">
        <f>before!T758</f>
        <v>0.61289053933027604</v>
      </c>
      <c r="U758">
        <f>before!U758</f>
        <v>0.605602067667669</v>
      </c>
    </row>
    <row r="759" spans="1:21" x14ac:dyDescent="0.2">
      <c r="A759" t="str">
        <f>before!A759</f>
        <v>wavelet-HHH</v>
      </c>
      <c r="B759" t="str">
        <f>before!B759</f>
        <v>glrlm</v>
      </c>
      <c r="C759" t="str">
        <f>before!C759</f>
        <v>ShortRunHighGrayLevelEmphasis</v>
      </c>
      <c r="D759">
        <f>before!D759</f>
        <v>1.5133862517762</v>
      </c>
      <c r="E759">
        <f>before!E759</f>
        <v>1.5133862517762</v>
      </c>
      <c r="F759">
        <f>before!F759</f>
        <v>1.4928393733279599</v>
      </c>
      <c r="G759">
        <f>before!G759</f>
        <v>1.5011778697309299</v>
      </c>
      <c r="H759">
        <f>before!H759</f>
        <v>1.5477001396308701</v>
      </c>
      <c r="I759">
        <f>before!I759</f>
        <v>1.5610787263725401</v>
      </c>
      <c r="J759">
        <f>before!J759</f>
        <v>1.5036610033376601</v>
      </c>
      <c r="K759">
        <f>before!K759</f>
        <v>1.5310195371561699</v>
      </c>
      <c r="L759">
        <f>before!L759</f>
        <v>1.49957968708668</v>
      </c>
      <c r="M759">
        <f>before!M759</f>
        <v>1.4885434526014201</v>
      </c>
      <c r="N759">
        <f>before!N759</f>
        <v>1.5150924516572799</v>
      </c>
      <c r="O759">
        <f>before!O759</f>
        <v>1.4954066185259201</v>
      </c>
      <c r="P759">
        <f>before!P759</f>
        <v>1.4628740449934501</v>
      </c>
      <c r="Q759">
        <f>before!Q759</f>
        <v>1.5180229925669</v>
      </c>
      <c r="R759">
        <f>before!R759</f>
        <v>1.5366438163876199</v>
      </c>
      <c r="S759">
        <f>before!S759</f>
        <v>1.5222360206224399</v>
      </c>
      <c r="T759">
        <f>before!T759</f>
        <v>1.51686444249884</v>
      </c>
      <c r="U759">
        <f>before!U759</f>
        <v>1.50331859153753</v>
      </c>
    </row>
    <row r="760" spans="1:21" x14ac:dyDescent="0.2">
      <c r="A760" t="str">
        <f>before!A760</f>
        <v>wavelet-HHH</v>
      </c>
      <c r="B760" t="str">
        <f>before!B760</f>
        <v>glrlm</v>
      </c>
      <c r="C760" t="str">
        <f>before!C760</f>
        <v>ShortRunLowGrayLevelEmphasis</v>
      </c>
      <c r="D760">
        <f>before!D760</f>
        <v>0.38084949060475298</v>
      </c>
      <c r="E760">
        <f>before!E760</f>
        <v>0.38084949060475298</v>
      </c>
      <c r="F760">
        <f>before!F760</f>
        <v>0.38992209250894999</v>
      </c>
      <c r="G760">
        <f>before!G760</f>
        <v>0.38069357897969403</v>
      </c>
      <c r="H760">
        <f>before!H760</f>
        <v>0.36459084151662302</v>
      </c>
      <c r="I760">
        <f>before!I760</f>
        <v>0.359322106240478</v>
      </c>
      <c r="J760">
        <f>before!J760</f>
        <v>0.37614795879309398</v>
      </c>
      <c r="K760">
        <f>before!K760</f>
        <v>0.38278863933905</v>
      </c>
      <c r="L760">
        <f>before!L760</f>
        <v>0.37651932034909902</v>
      </c>
      <c r="M760">
        <f>before!M760</f>
        <v>0.380397215486587</v>
      </c>
      <c r="N760">
        <f>before!N760</f>
        <v>0.37708113064133902</v>
      </c>
      <c r="O760">
        <f>before!O760</f>
        <v>0.37884003390701498</v>
      </c>
      <c r="P760">
        <f>before!P760</f>
        <v>0.381116662338567</v>
      </c>
      <c r="Q760">
        <f>before!Q760</f>
        <v>0.38220590367872698</v>
      </c>
      <c r="R760">
        <f>before!R760</f>
        <v>0.37834771703074299</v>
      </c>
      <c r="S760">
        <f>before!S760</f>
        <v>0.37357090276507998</v>
      </c>
      <c r="T760">
        <f>before!T760</f>
        <v>0.38689706353813202</v>
      </c>
      <c r="U760">
        <f>before!U760</f>
        <v>0.38117293670020203</v>
      </c>
    </row>
    <row r="761" spans="1:21" x14ac:dyDescent="0.2">
      <c r="A761" t="str">
        <f>before!A761</f>
        <v>wavelet-HHH</v>
      </c>
      <c r="B761" t="str">
        <f>before!B761</f>
        <v>glszm</v>
      </c>
      <c r="C761" t="str">
        <f>before!C761</f>
        <v>GrayLevelNonUniformity</v>
      </c>
      <c r="D761">
        <f>before!D761</f>
        <v>9.5263157894736796</v>
      </c>
      <c r="E761">
        <f>before!E761</f>
        <v>9.5263157894736796</v>
      </c>
      <c r="F761">
        <f>before!F761</f>
        <v>10.789473684210501</v>
      </c>
      <c r="G761">
        <f>before!G761</f>
        <v>7.1428571428571397</v>
      </c>
      <c r="H761">
        <f>before!H761</f>
        <v>10.7777777777777</v>
      </c>
      <c r="I761">
        <f>before!I761</f>
        <v>14.272727272727201</v>
      </c>
      <c r="J761">
        <f>before!J761</f>
        <v>5.2</v>
      </c>
      <c r="K761">
        <f>before!K761</f>
        <v>4.55555555555555</v>
      </c>
      <c r="L761">
        <f>before!L761</f>
        <v>7.5333333333333297</v>
      </c>
      <c r="M761">
        <f>before!M761</f>
        <v>4.25</v>
      </c>
      <c r="N761">
        <f>before!N761</f>
        <v>5</v>
      </c>
      <c r="O761">
        <f>before!O761</f>
        <v>6.5384615384615303</v>
      </c>
      <c r="P761">
        <f>before!P761</f>
        <v>5</v>
      </c>
      <c r="Q761">
        <f>before!Q761</f>
        <v>8.5</v>
      </c>
      <c r="R761">
        <f>before!R761</f>
        <v>10.1</v>
      </c>
      <c r="S761">
        <f>before!S761</f>
        <v>10.714285714285699</v>
      </c>
      <c r="T761">
        <f>before!T761</f>
        <v>5.9090909090909003</v>
      </c>
      <c r="U761">
        <f>before!U761</f>
        <v>4.55555555555555</v>
      </c>
    </row>
    <row r="762" spans="1:21" x14ac:dyDescent="0.2">
      <c r="A762" t="str">
        <f>before!A762</f>
        <v>wavelet-HHH</v>
      </c>
      <c r="B762" t="str">
        <f>before!B762</f>
        <v>glszm</v>
      </c>
      <c r="C762" t="str">
        <f>before!C762</f>
        <v>GrayLevelNonUniformityNormalized</v>
      </c>
      <c r="D762">
        <f>before!D762</f>
        <v>0.50138504155124597</v>
      </c>
      <c r="E762">
        <f>before!E762</f>
        <v>0.50138504155124597</v>
      </c>
      <c r="F762">
        <f>before!F762</f>
        <v>0.56786703601108002</v>
      </c>
      <c r="G762">
        <f>before!G762</f>
        <v>0.51020408163265296</v>
      </c>
      <c r="H762">
        <f>before!H762</f>
        <v>0.59876543209876498</v>
      </c>
      <c r="I762">
        <f>before!I762</f>
        <v>0.64876033057851201</v>
      </c>
      <c r="J762">
        <f>before!J762</f>
        <v>0.52</v>
      </c>
      <c r="K762">
        <f>before!K762</f>
        <v>0.50617283950617198</v>
      </c>
      <c r="L762">
        <f>before!L762</f>
        <v>0.50222222222222201</v>
      </c>
      <c r="M762">
        <f>before!M762</f>
        <v>0.53125</v>
      </c>
      <c r="N762">
        <f>before!N762</f>
        <v>0.55555555555555503</v>
      </c>
      <c r="O762">
        <f>before!O762</f>
        <v>0.50295857988165604</v>
      </c>
      <c r="P762">
        <f>before!P762</f>
        <v>0.5</v>
      </c>
      <c r="Q762">
        <f>before!Q762</f>
        <v>0.53125</v>
      </c>
      <c r="R762">
        <f>before!R762</f>
        <v>0.505</v>
      </c>
      <c r="S762">
        <f>before!S762</f>
        <v>0.51020408163265296</v>
      </c>
      <c r="T762">
        <f>before!T762</f>
        <v>0.53719008264462798</v>
      </c>
      <c r="U762">
        <f>before!U762</f>
        <v>0.50617283950617198</v>
      </c>
    </row>
    <row r="763" spans="1:21" x14ac:dyDescent="0.2">
      <c r="A763" t="str">
        <f>before!A763</f>
        <v>wavelet-HHH</v>
      </c>
      <c r="B763" t="str">
        <f>before!B763</f>
        <v>glszm</v>
      </c>
      <c r="C763" t="str">
        <f>before!C763</f>
        <v>GrayLevelVariance</v>
      </c>
      <c r="D763">
        <f>before!D763</f>
        <v>0.24930747922437599</v>
      </c>
      <c r="E763">
        <f>before!E763</f>
        <v>0.24930747922437599</v>
      </c>
      <c r="F763">
        <f>before!F763</f>
        <v>0.21606648199445899</v>
      </c>
      <c r="G763">
        <f>before!G763</f>
        <v>0.24489795918367299</v>
      </c>
      <c r="H763">
        <f>before!H763</f>
        <v>0.20061728395061701</v>
      </c>
      <c r="I763">
        <f>before!I763</f>
        <v>0.17561983471074299</v>
      </c>
      <c r="J763">
        <f>before!J763</f>
        <v>0.24</v>
      </c>
      <c r="K763">
        <f>before!K763</f>
        <v>0.24691358024691301</v>
      </c>
      <c r="L763">
        <f>before!L763</f>
        <v>0.24888888888888799</v>
      </c>
      <c r="M763">
        <f>before!M763</f>
        <v>0.234375</v>
      </c>
      <c r="N763">
        <f>before!N763</f>
        <v>0.22222222222222199</v>
      </c>
      <c r="O763">
        <f>before!O763</f>
        <v>0.24852071005917101</v>
      </c>
      <c r="P763">
        <f>before!P763</f>
        <v>0.25</v>
      </c>
      <c r="Q763">
        <f>before!Q763</f>
        <v>0.234375</v>
      </c>
      <c r="R763">
        <f>before!R763</f>
        <v>0.2475</v>
      </c>
      <c r="S763">
        <f>before!S763</f>
        <v>0.24489795918367299</v>
      </c>
      <c r="T763">
        <f>before!T763</f>
        <v>0.23140495867768501</v>
      </c>
      <c r="U763">
        <f>before!U763</f>
        <v>0.24691358024691301</v>
      </c>
    </row>
    <row r="764" spans="1:21" x14ac:dyDescent="0.2">
      <c r="A764" t="str">
        <f>before!A764</f>
        <v>wavelet-HHH</v>
      </c>
      <c r="B764" t="str">
        <f>before!B764</f>
        <v>glszm</v>
      </c>
      <c r="C764" t="str">
        <f>before!C764</f>
        <v>HighGrayLevelZoneEmphasis</v>
      </c>
      <c r="D764">
        <f>before!D764</f>
        <v>2.4210526315789398</v>
      </c>
      <c r="E764">
        <f>before!E764</f>
        <v>2.4210526315789398</v>
      </c>
      <c r="F764">
        <f>before!F764</f>
        <v>1.9473684210526301</v>
      </c>
      <c r="G764">
        <f>before!G764</f>
        <v>2.2857142857142798</v>
      </c>
      <c r="H764">
        <f>before!H764</f>
        <v>3.1666666666666599</v>
      </c>
      <c r="I764">
        <f>before!I764</f>
        <v>3.3181818181818099</v>
      </c>
      <c r="J764">
        <f>before!J764</f>
        <v>2.2000000000000002</v>
      </c>
      <c r="K764">
        <f>before!K764</f>
        <v>2.6666666666666599</v>
      </c>
      <c r="L764">
        <f>before!L764</f>
        <v>2.4</v>
      </c>
      <c r="M764">
        <f>before!M764</f>
        <v>2.875</v>
      </c>
      <c r="N764">
        <f>before!N764</f>
        <v>3</v>
      </c>
      <c r="O764">
        <f>before!O764</f>
        <v>2.3846153846153801</v>
      </c>
      <c r="P764">
        <f>before!P764</f>
        <v>2.5</v>
      </c>
      <c r="Q764">
        <f>before!Q764</f>
        <v>2.875</v>
      </c>
      <c r="R764">
        <f>before!R764</f>
        <v>2.65</v>
      </c>
      <c r="S764">
        <f>before!S764</f>
        <v>2.71428571428571</v>
      </c>
      <c r="T764">
        <f>before!T764</f>
        <v>2.0909090909090899</v>
      </c>
      <c r="U764">
        <f>before!U764</f>
        <v>2.3333333333333299</v>
      </c>
    </row>
    <row r="765" spans="1:21" x14ac:dyDescent="0.2">
      <c r="A765" t="str">
        <f>before!A765</f>
        <v>wavelet-HHH</v>
      </c>
      <c r="B765" t="str">
        <f>before!B765</f>
        <v>glszm</v>
      </c>
      <c r="C765" t="str">
        <f>before!C765</f>
        <v>LargeAreaEmphasis</v>
      </c>
      <c r="D765">
        <f>before!D765</f>
        <v>4084711.4736842099</v>
      </c>
      <c r="E765">
        <f>before!E765</f>
        <v>4084711.4736842099</v>
      </c>
      <c r="F765">
        <f>before!F765</f>
        <v>2443374.2631578902</v>
      </c>
      <c r="G765">
        <f>before!G765</f>
        <v>5766319.2857142799</v>
      </c>
      <c r="H765">
        <f>before!H765</f>
        <v>1985161.8888888799</v>
      </c>
      <c r="I765">
        <f>before!I765</f>
        <v>2126815.9545454499</v>
      </c>
      <c r="J765">
        <f>before!J765</f>
        <v>3712709.7</v>
      </c>
      <c r="K765">
        <f>before!K765</f>
        <v>3578708.2222222202</v>
      </c>
      <c r="L765">
        <f>before!L765</f>
        <v>1363698.9333333301</v>
      </c>
      <c r="M765">
        <f>before!M765</f>
        <v>2967094.375</v>
      </c>
      <c r="N765">
        <f>before!N765</f>
        <v>5291299.5555555504</v>
      </c>
      <c r="O765">
        <f>before!O765</f>
        <v>3507094.3846153799</v>
      </c>
      <c r="P765">
        <f>before!P765</f>
        <v>3229472</v>
      </c>
      <c r="Q765">
        <f>before!Q765</f>
        <v>2127735.75</v>
      </c>
      <c r="R765">
        <f>before!R765</f>
        <v>3039514.5</v>
      </c>
      <c r="S765">
        <f>before!S765</f>
        <v>1938922.8095237999</v>
      </c>
      <c r="T765">
        <f>before!T765</f>
        <v>2256806.5454545398</v>
      </c>
      <c r="U765">
        <f>before!U765</f>
        <v>2844348</v>
      </c>
    </row>
    <row r="766" spans="1:21" x14ac:dyDescent="0.2">
      <c r="A766" t="str">
        <f>before!A766</f>
        <v>wavelet-HHH</v>
      </c>
      <c r="B766" t="str">
        <f>before!B766</f>
        <v>glszm</v>
      </c>
      <c r="C766" t="str">
        <f>before!C766</f>
        <v>LargeAreaHighGrayLevelEmphasis</v>
      </c>
      <c r="D766">
        <f>before!D766</f>
        <v>10413382</v>
      </c>
      <c r="E766">
        <f>before!E766</f>
        <v>10413382</v>
      </c>
      <c r="F766">
        <f>before!F766</f>
        <v>6338820.1052631503</v>
      </c>
      <c r="G766">
        <f>before!G766</f>
        <v>14579158.5</v>
      </c>
      <c r="H766">
        <f>before!H766</f>
        <v>4763648.3888888797</v>
      </c>
      <c r="I766">
        <f>before!I766</f>
        <v>4978503.4545454504</v>
      </c>
      <c r="J766">
        <f>before!J766</f>
        <v>9329605.5</v>
      </c>
      <c r="K766">
        <f>before!K766</f>
        <v>8938743.8888888806</v>
      </c>
      <c r="L766">
        <f>before!L766</f>
        <v>3536424.5333333299</v>
      </c>
      <c r="M766">
        <f>before!M766</f>
        <v>7848723.25</v>
      </c>
      <c r="N766">
        <f>before!N766</f>
        <v>13343709.5555555</v>
      </c>
      <c r="O766">
        <f>before!O766</f>
        <v>8801887.8461538404</v>
      </c>
      <c r="P766">
        <f>before!P766</f>
        <v>8750713.6999999993</v>
      </c>
      <c r="Q766">
        <f>before!Q766</f>
        <v>5441543.25</v>
      </c>
      <c r="R766">
        <f>before!R766</f>
        <v>7526014.0499999998</v>
      </c>
      <c r="S766">
        <f>before!S766</f>
        <v>4818939.0952380896</v>
      </c>
      <c r="T766">
        <f>before!T766</f>
        <v>5769786.6363636302</v>
      </c>
      <c r="U766">
        <f>before!U766</f>
        <v>7188382.3333333302</v>
      </c>
    </row>
    <row r="767" spans="1:21" x14ac:dyDescent="0.2">
      <c r="A767" t="str">
        <f>before!A767</f>
        <v>wavelet-HHH</v>
      </c>
      <c r="B767" t="str">
        <f>before!B767</f>
        <v>glszm</v>
      </c>
      <c r="C767" t="str">
        <f>before!C767</f>
        <v>LargeAreaLowGrayLevelEmphasis</v>
      </c>
      <c r="D767">
        <f>before!D767</f>
        <v>2502543.8421052601</v>
      </c>
      <c r="E767">
        <f>before!E767</f>
        <v>2502543.8421052601</v>
      </c>
      <c r="F767">
        <f>before!F767</f>
        <v>1469512.80263157</v>
      </c>
      <c r="G767">
        <f>before!G767</f>
        <v>3563109.4821428498</v>
      </c>
      <c r="H767">
        <f>before!H767</f>
        <v>1290540.2638888799</v>
      </c>
      <c r="I767">
        <f>before!I767</f>
        <v>1413894.0795454499</v>
      </c>
      <c r="J767">
        <f>before!J767</f>
        <v>2308485.75</v>
      </c>
      <c r="K767">
        <f>before!K767</f>
        <v>2238699.3055555499</v>
      </c>
      <c r="L767">
        <f>before!L767</f>
        <v>820517.53333333298</v>
      </c>
      <c r="M767">
        <f>before!M767</f>
        <v>1746687.15625</v>
      </c>
      <c r="N767">
        <f>before!N767</f>
        <v>3278197.0555555499</v>
      </c>
      <c r="O767">
        <f>before!O767</f>
        <v>2183396.0192307602</v>
      </c>
      <c r="P767">
        <f>before!P767</f>
        <v>1849161.575</v>
      </c>
      <c r="Q767">
        <f>before!Q767</f>
        <v>1299283.875</v>
      </c>
      <c r="R767">
        <f>before!R767</f>
        <v>1917889.6125</v>
      </c>
      <c r="S767">
        <f>before!S767</f>
        <v>1218918.73809523</v>
      </c>
      <c r="T767">
        <f>before!T767</f>
        <v>1378561.5227272699</v>
      </c>
      <c r="U767">
        <f>before!U767</f>
        <v>1758339.41666666</v>
      </c>
    </row>
    <row r="768" spans="1:21" x14ac:dyDescent="0.2">
      <c r="A768" t="str">
        <f>before!A768</f>
        <v>wavelet-HHH</v>
      </c>
      <c r="B768" t="str">
        <f>before!B768</f>
        <v>glszm</v>
      </c>
      <c r="C768" t="str">
        <f>before!C768</f>
        <v>LowGrayLevelZoneEmphasis</v>
      </c>
      <c r="D768">
        <f>before!D768</f>
        <v>0.64473684210526305</v>
      </c>
      <c r="E768">
        <f>before!E768</f>
        <v>0.64473684210526305</v>
      </c>
      <c r="F768">
        <f>before!F768</f>
        <v>0.76315789473684204</v>
      </c>
      <c r="G768">
        <f>before!G768</f>
        <v>0.67857142857142805</v>
      </c>
      <c r="H768">
        <f>before!H768</f>
        <v>0.45833333333333298</v>
      </c>
      <c r="I768">
        <f>before!I768</f>
        <v>0.42045454545454503</v>
      </c>
      <c r="J768">
        <f>before!J768</f>
        <v>0.7</v>
      </c>
      <c r="K768">
        <f>before!K768</f>
        <v>0.58333333333333304</v>
      </c>
      <c r="L768">
        <f>before!L768</f>
        <v>0.65</v>
      </c>
      <c r="M768">
        <f>before!M768</f>
        <v>0.53125</v>
      </c>
      <c r="N768">
        <f>before!N768</f>
        <v>0.5</v>
      </c>
      <c r="O768">
        <f>before!O768</f>
        <v>0.65384615384615297</v>
      </c>
      <c r="P768">
        <f>before!P768</f>
        <v>0.625</v>
      </c>
      <c r="Q768">
        <f>before!Q768</f>
        <v>0.53125</v>
      </c>
      <c r="R768">
        <f>before!R768</f>
        <v>0.58750000000000002</v>
      </c>
      <c r="S768">
        <f>before!S768</f>
        <v>0.57142857142857095</v>
      </c>
      <c r="T768">
        <f>before!T768</f>
        <v>0.72727272727272696</v>
      </c>
      <c r="U768">
        <f>before!U768</f>
        <v>0.66666666666666596</v>
      </c>
    </row>
    <row r="769" spans="1:21" x14ac:dyDescent="0.2">
      <c r="A769" t="str">
        <f>before!A769</f>
        <v>wavelet-HHH</v>
      </c>
      <c r="B769" t="str">
        <f>before!B769</f>
        <v>glszm</v>
      </c>
      <c r="C769" t="str">
        <f>before!C769</f>
        <v>SizeZoneNonUniformity</v>
      </c>
      <c r="D769">
        <f>before!D769</f>
        <v>8.0526315789473593</v>
      </c>
      <c r="E769">
        <f>before!E769</f>
        <v>8.0526315789473593</v>
      </c>
      <c r="F769">
        <f>before!F769</f>
        <v>9.2105263157894708</v>
      </c>
      <c r="G769">
        <f>before!G769</f>
        <v>3.71428571428571</v>
      </c>
      <c r="H769">
        <f>before!H769</f>
        <v>9.6666666666666607</v>
      </c>
      <c r="I769">
        <f>before!I769</f>
        <v>12.1818181818181</v>
      </c>
      <c r="J769">
        <f>before!J769</f>
        <v>2.8</v>
      </c>
      <c r="K769">
        <f>before!K769</f>
        <v>3.2222222222222201</v>
      </c>
      <c r="L769">
        <f>before!L769</f>
        <v>7.1333333333333302</v>
      </c>
      <c r="M769">
        <f>before!M769</f>
        <v>2.5</v>
      </c>
      <c r="N769">
        <f>before!N769</f>
        <v>3.2222222222222201</v>
      </c>
      <c r="O769">
        <f>before!O769</f>
        <v>7.9230769230769198</v>
      </c>
      <c r="P769">
        <f>before!P769</f>
        <v>2.2000000000000002</v>
      </c>
      <c r="Q769">
        <f>before!Q769</f>
        <v>7.875</v>
      </c>
      <c r="R769">
        <f>before!R769</f>
        <v>6.5</v>
      </c>
      <c r="S769">
        <f>before!S769</f>
        <v>9.9523809523809508</v>
      </c>
      <c r="T769">
        <f>before!T769</f>
        <v>5</v>
      </c>
      <c r="U769">
        <f>before!U769</f>
        <v>5.6666666666666599</v>
      </c>
    </row>
    <row r="770" spans="1:21" x14ac:dyDescent="0.2">
      <c r="A770" t="str">
        <f>before!A770</f>
        <v>wavelet-HHH</v>
      </c>
      <c r="B770" t="str">
        <f>before!B770</f>
        <v>glszm</v>
      </c>
      <c r="C770" t="str">
        <f>before!C770</f>
        <v>SizeZoneNonUniformityNormalized</v>
      </c>
      <c r="D770">
        <f>before!D770</f>
        <v>0.42382271468144</v>
      </c>
      <c r="E770">
        <f>before!E770</f>
        <v>0.42382271468144</v>
      </c>
      <c r="F770">
        <f>before!F770</f>
        <v>0.48476454293628801</v>
      </c>
      <c r="G770">
        <f>before!G770</f>
        <v>0.265306122448979</v>
      </c>
      <c r="H770">
        <f>before!H770</f>
        <v>0.53703703703703698</v>
      </c>
      <c r="I770">
        <f>before!I770</f>
        <v>0.55371900826446196</v>
      </c>
      <c r="J770">
        <f>before!J770</f>
        <v>0.28000000000000003</v>
      </c>
      <c r="K770">
        <f>before!K770</f>
        <v>0.35802469135802401</v>
      </c>
      <c r="L770">
        <f>before!L770</f>
        <v>0.47555555555555501</v>
      </c>
      <c r="M770">
        <f>before!M770</f>
        <v>0.3125</v>
      </c>
      <c r="N770">
        <f>before!N770</f>
        <v>0.35802469135802401</v>
      </c>
      <c r="O770">
        <f>before!O770</f>
        <v>0.609467455621301</v>
      </c>
      <c r="P770">
        <f>before!P770</f>
        <v>0.22</v>
      </c>
      <c r="Q770">
        <f>before!Q770</f>
        <v>0.4921875</v>
      </c>
      <c r="R770">
        <f>before!R770</f>
        <v>0.32500000000000001</v>
      </c>
      <c r="S770">
        <f>before!S770</f>
        <v>0.473922902494331</v>
      </c>
      <c r="T770">
        <f>before!T770</f>
        <v>0.45454545454545398</v>
      </c>
      <c r="U770">
        <f>before!U770</f>
        <v>0.62962962962962898</v>
      </c>
    </row>
    <row r="771" spans="1:21" x14ac:dyDescent="0.2">
      <c r="A771" t="str">
        <f>before!A771</f>
        <v>wavelet-HHH</v>
      </c>
      <c r="B771" t="str">
        <f>before!B771</f>
        <v>glszm</v>
      </c>
      <c r="C771" t="str">
        <f>before!C771</f>
        <v>SmallAreaEmphasis</v>
      </c>
      <c r="D771">
        <f>before!D771</f>
        <v>0.66849415476236196</v>
      </c>
      <c r="E771">
        <f>before!E771</f>
        <v>0.66849415476236196</v>
      </c>
      <c r="F771">
        <f>before!F771</f>
        <v>0.70550073554700199</v>
      </c>
      <c r="G771">
        <f>before!G771</f>
        <v>0.50248016227062497</v>
      </c>
      <c r="H771">
        <f>before!H771</f>
        <v>0.74112654945683798</v>
      </c>
      <c r="I771">
        <f>before!I771</f>
        <v>0.76318182211191699</v>
      </c>
      <c r="J771">
        <f>before!J771</f>
        <v>0.40204082710114702</v>
      </c>
      <c r="K771">
        <f>before!K771</f>
        <v>0.59567902614475099</v>
      </c>
      <c r="L771">
        <f>before!L771</f>
        <v>0.70015118466709902</v>
      </c>
      <c r="M771">
        <f>before!M771</f>
        <v>0.46875002126379001</v>
      </c>
      <c r="N771">
        <f>before!N771</f>
        <v>0.56881951754826399</v>
      </c>
      <c r="O771">
        <f>before!O771</f>
        <v>0.77136752811660103</v>
      </c>
      <c r="P771">
        <f>before!P771</f>
        <v>0.44215194007036301</v>
      </c>
      <c r="Q771">
        <f>before!Q771</f>
        <v>0.71397570179872105</v>
      </c>
      <c r="R771">
        <f>before!R771</f>
        <v>0.57318055884639696</v>
      </c>
      <c r="S771">
        <f>before!S771</f>
        <v>0.70594503701238698</v>
      </c>
      <c r="T771">
        <f>before!T771</f>
        <v>0.68181819648715403</v>
      </c>
      <c r="U771">
        <f>before!U771</f>
        <v>0.77777779514521395</v>
      </c>
    </row>
    <row r="772" spans="1:21" x14ac:dyDescent="0.2">
      <c r="A772" t="str">
        <f>before!A772</f>
        <v>wavelet-HHH</v>
      </c>
      <c r="B772" t="str">
        <f>before!B772</f>
        <v>glszm</v>
      </c>
      <c r="C772" t="str">
        <f>before!C772</f>
        <v>SmallAreaHighGrayLevelEmphasis</v>
      </c>
      <c r="D772">
        <f>before!D772</f>
        <v>1.6728801236139701</v>
      </c>
      <c r="E772">
        <f>before!E772</f>
        <v>1.6728801236139701</v>
      </c>
      <c r="F772">
        <f>before!F772</f>
        <v>1.33954679457857</v>
      </c>
      <c r="G772">
        <f>before!G772</f>
        <v>1.09176588176673</v>
      </c>
      <c r="H772">
        <f>before!H772</f>
        <v>2.4598765594543002</v>
      </c>
      <c r="I772">
        <f>before!I772</f>
        <v>2.6095454649962799</v>
      </c>
      <c r="J772">
        <f>before!J772</f>
        <v>0.55816329210387206</v>
      </c>
      <c r="K772">
        <f>before!K772</f>
        <v>1.67901238020764</v>
      </c>
      <c r="L772">
        <f>before!L772</f>
        <v>1.6001512030771701</v>
      </c>
      <c r="M772">
        <f>before!M772</f>
        <v>1.1250000500708</v>
      </c>
      <c r="N772">
        <f>before!N772</f>
        <v>2.2354861980134202</v>
      </c>
      <c r="O772">
        <f>before!O772</f>
        <v>1.92521369202064</v>
      </c>
      <c r="P772">
        <f>before!P772</f>
        <v>0.86248528970441196</v>
      </c>
      <c r="Q772">
        <f>before!Q772</f>
        <v>2.2256944624077502</v>
      </c>
      <c r="R772">
        <f>before!R772</f>
        <v>1.68672223052811</v>
      </c>
      <c r="S772">
        <f>before!S772</f>
        <v>2.1702307583842302</v>
      </c>
      <c r="T772">
        <f>before!T772</f>
        <v>1.2954545812964799</v>
      </c>
      <c r="U772">
        <f>before!U772</f>
        <v>1.7777778207230801</v>
      </c>
    </row>
    <row r="773" spans="1:21" x14ac:dyDescent="0.2">
      <c r="A773" t="str">
        <f>before!A773</f>
        <v>wavelet-HHH</v>
      </c>
      <c r="B773" t="str">
        <f>before!B773</f>
        <v>glszm</v>
      </c>
      <c r="C773" t="str">
        <f>before!C773</f>
        <v>SmallAreaLowGrayLevelEmphasis</v>
      </c>
      <c r="D773">
        <f>before!D773</f>
        <v>0.41739766254945698</v>
      </c>
      <c r="E773">
        <f>before!E773</f>
        <v>0.41739766254945698</v>
      </c>
      <c r="F773">
        <f>before!F773</f>
        <v>0.54698922078911005</v>
      </c>
      <c r="G773">
        <f>before!G773</f>
        <v>0.35515873239659701</v>
      </c>
      <c r="H773">
        <f>before!H773</f>
        <v>0.31143904695747099</v>
      </c>
      <c r="I773">
        <f>before!I773</f>
        <v>0.301590911390826</v>
      </c>
      <c r="J773">
        <f>before!J773</f>
        <v>0.36301021085046498</v>
      </c>
      <c r="K773">
        <f>before!K773</f>
        <v>0.32484568762902899</v>
      </c>
      <c r="L773">
        <f>before!L773</f>
        <v>0.47515118006458001</v>
      </c>
      <c r="M773">
        <f>before!M773</f>
        <v>0.30468751406203698</v>
      </c>
      <c r="N773">
        <f>before!N773</f>
        <v>0.15215284743197399</v>
      </c>
      <c r="O773">
        <f>before!O773</f>
        <v>0.48290598714059002</v>
      </c>
      <c r="P773">
        <f>before!P773</f>
        <v>0.33706860266185101</v>
      </c>
      <c r="Q773">
        <f>before!Q773</f>
        <v>0.33604601164646303</v>
      </c>
      <c r="R773">
        <f>before!R773</f>
        <v>0.29479514092596698</v>
      </c>
      <c r="S773">
        <f>before!S773</f>
        <v>0.33987360666942501</v>
      </c>
      <c r="T773">
        <f>before!T773</f>
        <v>0.52840910028482202</v>
      </c>
      <c r="U773">
        <f>before!U773</f>
        <v>0.52777778875074699</v>
      </c>
    </row>
    <row r="774" spans="1:21" x14ac:dyDescent="0.2">
      <c r="A774" t="str">
        <f>before!A774</f>
        <v>wavelet-HHH</v>
      </c>
      <c r="B774" t="str">
        <f>before!B774</f>
        <v>glszm</v>
      </c>
      <c r="C774" t="str">
        <f>before!C774</f>
        <v>ZoneEntropy</v>
      </c>
      <c r="D774">
        <f>before!D774</f>
        <v>2.6153196182512701</v>
      </c>
      <c r="E774">
        <f>before!E774</f>
        <v>2.6153196182512701</v>
      </c>
      <c r="F774">
        <f>before!F774</f>
        <v>2.3253314601288002</v>
      </c>
      <c r="G774">
        <f>before!G774</f>
        <v>2.6105772433316399</v>
      </c>
      <c r="H774">
        <f>before!H774</f>
        <v>2.0602489763846901</v>
      </c>
      <c r="I774">
        <f>before!I774</f>
        <v>1.96576780781921</v>
      </c>
      <c r="J774">
        <f>before!J774</f>
        <v>2.4464393446710102</v>
      </c>
      <c r="K774">
        <f>before!K774</f>
        <v>2.4193819456463599</v>
      </c>
      <c r="L774">
        <f>before!L774</f>
        <v>2.2062389286533799</v>
      </c>
      <c r="M774">
        <f>before!M774</f>
        <v>2.15563906222956</v>
      </c>
      <c r="N774">
        <f>before!N774</f>
        <v>1.8799649487271</v>
      </c>
      <c r="O774">
        <f>before!O774</f>
        <v>1.9143411836123501</v>
      </c>
      <c r="P774">
        <f>before!P774</f>
        <v>2.8464393446710101</v>
      </c>
      <c r="Q774">
        <f>before!Q774</f>
        <v>2.20281953111478</v>
      </c>
      <c r="R774">
        <f>before!R774</f>
        <v>2.7016094970590201</v>
      </c>
      <c r="S774">
        <f>before!S774</f>
        <v>2.33425642521334</v>
      </c>
      <c r="T774">
        <f>before!T774</f>
        <v>2.2221915755066699</v>
      </c>
      <c r="U774">
        <f>before!U774</f>
        <v>1.7527152789797</v>
      </c>
    </row>
    <row r="775" spans="1:21" x14ac:dyDescent="0.2">
      <c r="A775" t="str">
        <f>before!A775</f>
        <v>wavelet-HHH</v>
      </c>
      <c r="B775" t="str">
        <f>before!B775</f>
        <v>glszm</v>
      </c>
      <c r="C775" t="str">
        <f>before!C775</f>
        <v>ZonePercentage</v>
      </c>
      <c r="D775">
        <f>before!D775</f>
        <v>1.52170430882588E-3</v>
      </c>
      <c r="E775">
        <f>before!E775</f>
        <v>1.52170430882588E-3</v>
      </c>
      <c r="F775">
        <f>before!F775</f>
        <v>1.9662630653006301E-3</v>
      </c>
      <c r="G775">
        <f>before!G775</f>
        <v>1.09993714644877E-3</v>
      </c>
      <c r="H775">
        <f>before!H775</f>
        <v>2.12414444182204E-3</v>
      </c>
      <c r="I775">
        <f>before!I775</f>
        <v>2.2710849592237001E-3</v>
      </c>
      <c r="J775">
        <f>before!J775</f>
        <v>1.15807759119861E-3</v>
      </c>
      <c r="K775">
        <f>before!K775</f>
        <v>1.1199601791936199E-3</v>
      </c>
      <c r="L775">
        <f>before!L775</f>
        <v>2.3335407591785901E-3</v>
      </c>
      <c r="M775">
        <f>before!M775</f>
        <v>1.16093455231461E-3</v>
      </c>
      <c r="N775">
        <f>before!N775</f>
        <v>9.2043362650848801E-4</v>
      </c>
      <c r="O775">
        <f>before!O775</f>
        <v>1.35912179822268E-3</v>
      </c>
      <c r="P775">
        <f>before!P775</f>
        <v>1.24409056979348E-3</v>
      </c>
      <c r="Q775">
        <f>before!Q775</f>
        <v>1.93470374848851E-3</v>
      </c>
      <c r="R775">
        <f>before!R775</f>
        <v>1.8086453246518299E-3</v>
      </c>
      <c r="S775">
        <f>before!S775</f>
        <v>2.3186485591255301E-3</v>
      </c>
      <c r="T775">
        <f>before!T775</f>
        <v>1.5589569160997701E-3</v>
      </c>
      <c r="U775">
        <f>before!U775</f>
        <v>1.2566322256352899E-3</v>
      </c>
    </row>
    <row r="776" spans="1:21" x14ac:dyDescent="0.2">
      <c r="A776" t="str">
        <f>before!A776</f>
        <v>wavelet-HHH</v>
      </c>
      <c r="B776" t="str">
        <f>before!B776</f>
        <v>glszm</v>
      </c>
      <c r="C776" t="str">
        <f>before!C776</f>
        <v>ZoneVariance</v>
      </c>
      <c r="D776">
        <f>before!D776</f>
        <v>3652854.97506925</v>
      </c>
      <c r="E776">
        <f>before!E776</f>
        <v>3652854.97506925</v>
      </c>
      <c r="F776">
        <f>before!F776</f>
        <v>2184721.7174515198</v>
      </c>
      <c r="G776">
        <f>before!G776</f>
        <v>4939778.5510203997</v>
      </c>
      <c r="H776">
        <f>before!H776</f>
        <v>1763530.1728395</v>
      </c>
      <c r="I776">
        <f>before!I776</f>
        <v>1932935.8533057801</v>
      </c>
      <c r="J776">
        <f>before!J776</f>
        <v>2967077.45</v>
      </c>
      <c r="K776">
        <f>before!K776</f>
        <v>2781457.65432098</v>
      </c>
      <c r="L776">
        <f>before!L776</f>
        <v>1180058.11555555</v>
      </c>
      <c r="M776">
        <f>before!M776</f>
        <v>2225127.484375</v>
      </c>
      <c r="N776">
        <f>before!N776</f>
        <v>4110938.0246913498</v>
      </c>
      <c r="O776">
        <f>before!O776</f>
        <v>2965738.02366863</v>
      </c>
      <c r="P776">
        <f>before!P776</f>
        <v>2583377.56</v>
      </c>
      <c r="Q776">
        <f>before!Q776</f>
        <v>1860575.984375</v>
      </c>
      <c r="R776">
        <f>before!R776</f>
        <v>2733816.09</v>
      </c>
      <c r="S776">
        <f>before!S776</f>
        <v>1752915.4421768701</v>
      </c>
      <c r="T776">
        <f>before!T776</f>
        <v>1845342.61157024</v>
      </c>
      <c r="U776">
        <f>before!U776</f>
        <v>2211085.7283950602</v>
      </c>
    </row>
    <row r="777" spans="1:21" x14ac:dyDescent="0.2">
      <c r="A777" t="str">
        <f>before!A777</f>
        <v>wavelet-HHH</v>
      </c>
      <c r="B777" t="str">
        <f>before!B777</f>
        <v>ngtdm</v>
      </c>
      <c r="C777" t="str">
        <f>before!C777</f>
        <v>Busyness</v>
      </c>
      <c r="D777">
        <f>before!D777</f>
        <v>3153.6938810615902</v>
      </c>
      <c r="E777">
        <f>before!E777</f>
        <v>3153.6938810615902</v>
      </c>
      <c r="F777">
        <f>before!F777</f>
        <v>2408.5105858479101</v>
      </c>
      <c r="G777">
        <f>before!G777</f>
        <v>3364.0511880169001</v>
      </c>
      <c r="H777">
        <f>before!H777</f>
        <v>2526.8474887273701</v>
      </c>
      <c r="I777">
        <f>before!I777</f>
        <v>3073.0785216075101</v>
      </c>
      <c r="J777">
        <f>before!J777</f>
        <v>2278.5980086233999</v>
      </c>
      <c r="K777">
        <f>before!K777</f>
        <v>2170.2717379942701</v>
      </c>
      <c r="L777">
        <f>before!L777</f>
        <v>1574.84679418839</v>
      </c>
      <c r="M777">
        <f>before!M777</f>
        <v>1551.6545071898199</v>
      </c>
      <c r="N777">
        <f>before!N777</f>
        <v>2541.6776273154701</v>
      </c>
      <c r="O777">
        <f>before!O777</f>
        <v>2549.1888639843801</v>
      </c>
      <c r="P777">
        <f>before!P777</f>
        <v>1678.06785640875</v>
      </c>
      <c r="Q777">
        <f>before!Q777</f>
        <v>2096.1267522678299</v>
      </c>
      <c r="R777">
        <f>before!R777</f>
        <v>3081.2200762989901</v>
      </c>
      <c r="S777">
        <f>before!S777</f>
        <v>2492.4860967954201</v>
      </c>
      <c r="T777">
        <f>before!T777</f>
        <v>1803.8290350843499</v>
      </c>
      <c r="U777">
        <f>before!U777</f>
        <v>1884.75961090174</v>
      </c>
    </row>
    <row r="778" spans="1:21" x14ac:dyDescent="0.2">
      <c r="A778" t="str">
        <f>before!A778</f>
        <v>wavelet-HHH</v>
      </c>
      <c r="B778" t="str">
        <f>before!B778</f>
        <v>ngtdm</v>
      </c>
      <c r="C778" t="str">
        <f>before!C778</f>
        <v>Coarseness</v>
      </c>
      <c r="D778">
        <f>before!D778</f>
        <v>3.0268859057492502E-4</v>
      </c>
      <c r="E778">
        <f>before!E778</f>
        <v>3.0268859057492502E-4</v>
      </c>
      <c r="F778">
        <f>before!F778</f>
        <v>3.8035865145690201E-4</v>
      </c>
      <c r="G778">
        <f>before!G778</f>
        <v>2.89482279367132E-4</v>
      </c>
      <c r="H778">
        <f>before!H778</f>
        <v>4.3860657292798502E-4</v>
      </c>
      <c r="I778">
        <f>before!I778</f>
        <v>3.8460390792960099E-4</v>
      </c>
      <c r="J778">
        <f>before!J778</f>
        <v>4.3270278211272499E-4</v>
      </c>
      <c r="K778">
        <f>before!K778</f>
        <v>4.6180620210781002E-4</v>
      </c>
      <c r="L778">
        <f>before!L778</f>
        <v>5.85773088320936E-4</v>
      </c>
      <c r="M778">
        <f>before!M778</f>
        <v>5.61591546694498E-4</v>
      </c>
      <c r="N778">
        <f>before!N778</f>
        <v>3.8609648506429499E-4</v>
      </c>
      <c r="O778">
        <f>before!O778</f>
        <v>3.8922966086616398E-4</v>
      </c>
      <c r="P778">
        <f>before!P778</f>
        <v>4.9229524733840704E-4</v>
      </c>
      <c r="Q778">
        <f>before!Q778</f>
        <v>4.50590691744814E-4</v>
      </c>
      <c r="R778">
        <f>before!R778</f>
        <v>3.3248453757664002E-4</v>
      </c>
      <c r="S778">
        <f>before!S778</f>
        <v>4.0837506993317898E-4</v>
      </c>
      <c r="T778">
        <f>before!T778</f>
        <v>5.2533963382290897E-4</v>
      </c>
      <c r="U778">
        <f>before!U778</f>
        <v>5.1671934922282797E-4</v>
      </c>
    </row>
    <row r="779" spans="1:21" x14ac:dyDescent="0.2">
      <c r="A779" t="str">
        <f>before!A779</f>
        <v>wavelet-HHH</v>
      </c>
      <c r="B779" t="str">
        <f>before!B779</f>
        <v>ngtdm</v>
      </c>
      <c r="C779" t="str">
        <f>before!C779</f>
        <v>Complexity</v>
      </c>
      <c r="D779">
        <f>before!D779</f>
        <v>0.52918876335839404</v>
      </c>
      <c r="E779">
        <f>before!E779</f>
        <v>0.52918876335839404</v>
      </c>
      <c r="F779">
        <f>before!F779</f>
        <v>0.54415762258211997</v>
      </c>
      <c r="G779">
        <f>before!G779</f>
        <v>0.54281000691177805</v>
      </c>
      <c r="H779">
        <f>before!H779</f>
        <v>0.53810422291616999</v>
      </c>
      <c r="I779">
        <f>before!I779</f>
        <v>0.53681791776834398</v>
      </c>
      <c r="J779">
        <f>before!J779</f>
        <v>0.535276239983552</v>
      </c>
      <c r="K779">
        <f>before!K779</f>
        <v>0.53892745200226599</v>
      </c>
      <c r="L779">
        <f>before!L779</f>
        <v>0.53115920497872104</v>
      </c>
      <c r="M779">
        <f>before!M779</f>
        <v>0.51680556765313601</v>
      </c>
      <c r="N779">
        <f>before!N779</f>
        <v>0.52976603984548998</v>
      </c>
      <c r="O779">
        <f>before!O779</f>
        <v>0.53720382151689405</v>
      </c>
      <c r="P779">
        <f>before!P779</f>
        <v>0.50542457052740197</v>
      </c>
      <c r="Q779">
        <f>before!Q779</f>
        <v>0.53671319224238501</v>
      </c>
      <c r="R779">
        <f>before!R779</f>
        <v>0.54397877803112205</v>
      </c>
      <c r="S779">
        <f>before!S779</f>
        <v>0.54073739695668099</v>
      </c>
      <c r="T779">
        <f>before!T779</f>
        <v>0.53954945290438405</v>
      </c>
      <c r="U779">
        <f>before!U779</f>
        <v>0.54043187296303297</v>
      </c>
    </row>
    <row r="780" spans="1:21" x14ac:dyDescent="0.2">
      <c r="A780" t="str">
        <f>before!A780</f>
        <v>wavelet-HHH</v>
      </c>
      <c r="B780" t="str">
        <f>before!B780</f>
        <v>ngtdm</v>
      </c>
      <c r="C780" t="str">
        <f>before!C780</f>
        <v>Contrast</v>
      </c>
      <c r="D780">
        <f>before!D780</f>
        <v>0.132263761270797</v>
      </c>
      <c r="E780">
        <f>before!E780</f>
        <v>0.132263761270797</v>
      </c>
      <c r="F780">
        <f>before!F780</f>
        <v>0.13591206521228799</v>
      </c>
      <c r="G780">
        <f>before!G780</f>
        <v>0.135692011929998</v>
      </c>
      <c r="H780">
        <f>before!H780</f>
        <v>0.13438492830089399</v>
      </c>
      <c r="I780">
        <f>before!I780</f>
        <v>0.13385062127133701</v>
      </c>
      <c r="J780">
        <f>before!J780</f>
        <v>0.13381539930492001</v>
      </c>
      <c r="K780">
        <f>before!K780</f>
        <v>0.13473187516217899</v>
      </c>
      <c r="L780">
        <f>before!L780</f>
        <v>0.13268022791002601</v>
      </c>
      <c r="M780">
        <f>before!M780</f>
        <v>0.12887599954398801</v>
      </c>
      <c r="N780">
        <f>before!N780</f>
        <v>0.13243636883717</v>
      </c>
      <c r="O780">
        <f>before!O780</f>
        <v>0.13429998114959099</v>
      </c>
      <c r="P780">
        <f>before!P780</f>
        <v>0.125740151307352</v>
      </c>
      <c r="Q780">
        <f>before!Q780</f>
        <v>0.13412928549264899</v>
      </c>
      <c r="R780">
        <f>before!R780</f>
        <v>0.135986955089826</v>
      </c>
      <c r="S780">
        <f>before!S780</f>
        <v>0.13517974538420299</v>
      </c>
      <c r="T780">
        <f>before!T780</f>
        <v>0.13484161055144001</v>
      </c>
      <c r="U780">
        <f>before!U780</f>
        <v>0.13509770375284599</v>
      </c>
    </row>
    <row r="781" spans="1:21" x14ac:dyDescent="0.2">
      <c r="A781" t="str">
        <f>before!A781</f>
        <v>wavelet-HHH</v>
      </c>
      <c r="B781" t="str">
        <f>before!B781</f>
        <v>ngtdm</v>
      </c>
      <c r="C781" t="str">
        <f>before!C781</f>
        <v>Strength</v>
      </c>
      <c r="D781">
        <f>before!D781</f>
        <v>3.0268895898780801E-4</v>
      </c>
      <c r="E781">
        <f>before!E781</f>
        <v>3.0268895898780801E-4</v>
      </c>
      <c r="F781">
        <f>before!F781</f>
        <v>3.8036019204567201E-4</v>
      </c>
      <c r="G781">
        <f>before!G781</f>
        <v>2.8948143364301501E-4</v>
      </c>
      <c r="H781">
        <f>before!H781</f>
        <v>4.3860141495949298E-4</v>
      </c>
      <c r="I781">
        <f>before!I781</f>
        <v>3.8460561098378602E-4</v>
      </c>
      <c r="J781">
        <f>before!J781</f>
        <v>4.32704863860232E-4</v>
      </c>
      <c r="K781">
        <f>before!K781</f>
        <v>4.6180590297897802E-4</v>
      </c>
      <c r="L781">
        <f>before!L781</f>
        <v>5.8579713914808996E-4</v>
      </c>
      <c r="M781">
        <f>before!M781</f>
        <v>5.6164693603209098E-4</v>
      </c>
      <c r="N781">
        <f>before!N781</f>
        <v>3.8609594943981597E-4</v>
      </c>
      <c r="O781">
        <f>before!O781</f>
        <v>3.89229825384086E-4</v>
      </c>
      <c r="P781">
        <f>before!P781</f>
        <v>4.9227133996258702E-4</v>
      </c>
      <c r="Q781">
        <f>before!Q781</f>
        <v>4.5058237772320698E-4</v>
      </c>
      <c r="R781">
        <f>before!R781</f>
        <v>3.3248240267616698E-4</v>
      </c>
      <c r="S781">
        <f>before!S781</f>
        <v>4.0837499325452E-4</v>
      </c>
      <c r="T781">
        <f>before!T781</f>
        <v>5.2533950065229598E-4</v>
      </c>
      <c r="U781">
        <f>before!U781</f>
        <v>5.1671734392521804E-4</v>
      </c>
    </row>
    <row r="782" spans="1:21" x14ac:dyDescent="0.2">
      <c r="A782" t="str">
        <f>before!A782</f>
        <v>wavelet-LLL</v>
      </c>
      <c r="B782" t="str">
        <f>before!B782</f>
        <v>firstorder</v>
      </c>
      <c r="C782" t="str">
        <f>before!C782</f>
        <v>10Percentile</v>
      </c>
      <c r="D782">
        <f>before!D782</f>
        <v>787.46069658842703</v>
      </c>
      <c r="E782">
        <f>before!E782</f>
        <v>787.46069658842703</v>
      </c>
      <c r="F782">
        <f>before!F782</f>
        <v>896.81874432669599</v>
      </c>
      <c r="G782">
        <f>before!G782</f>
        <v>895.77737456367799</v>
      </c>
      <c r="H782">
        <f>before!H782</f>
        <v>907.97489839375999</v>
      </c>
      <c r="I782">
        <f>before!I782</f>
        <v>913.86077317236902</v>
      </c>
      <c r="J782">
        <f>before!J782</f>
        <v>817.12387467843803</v>
      </c>
      <c r="K782">
        <f>before!K782</f>
        <v>798.44232780176401</v>
      </c>
      <c r="L782">
        <f>before!L782</f>
        <v>757.35743653606403</v>
      </c>
      <c r="M782">
        <f>before!M782</f>
        <v>765.58384764630102</v>
      </c>
      <c r="N782">
        <f>before!N782</f>
        <v>803.27330342791697</v>
      </c>
      <c r="O782">
        <f>before!O782</f>
        <v>802.37958754552301</v>
      </c>
      <c r="P782">
        <f>before!P782</f>
        <v>861.64285954865795</v>
      </c>
      <c r="Q782">
        <f>before!Q782</f>
        <v>861.77799713714103</v>
      </c>
      <c r="R782">
        <f>before!R782</f>
        <v>849.43107714585699</v>
      </c>
      <c r="S782">
        <f>before!S782</f>
        <v>860.08536000673701</v>
      </c>
      <c r="T782">
        <f>before!T782</f>
        <v>851.98034871034497</v>
      </c>
      <c r="U782">
        <f>before!U782</f>
        <v>845.51829954933703</v>
      </c>
    </row>
    <row r="783" spans="1:21" x14ac:dyDescent="0.2">
      <c r="A783" t="str">
        <f>before!A783</f>
        <v>wavelet-LLL</v>
      </c>
      <c r="B783" t="str">
        <f>before!B783</f>
        <v>firstorder</v>
      </c>
      <c r="C783" t="str">
        <f>before!C783</f>
        <v>90Percentile</v>
      </c>
      <c r="D783">
        <f>before!D783</f>
        <v>965.54625098939596</v>
      </c>
      <c r="E783">
        <f>before!E783</f>
        <v>965.54625098939596</v>
      </c>
      <c r="F783">
        <f>before!F783</f>
        <v>957.25058285665295</v>
      </c>
      <c r="G783">
        <f>before!G783</f>
        <v>973.85020027290295</v>
      </c>
      <c r="H783">
        <f>before!H783</f>
        <v>978.58741855928895</v>
      </c>
      <c r="I783">
        <f>before!I783</f>
        <v>969.52741323990995</v>
      </c>
      <c r="J783">
        <f>before!J783</f>
        <v>923.02672565748503</v>
      </c>
      <c r="K783">
        <f>before!K783</f>
        <v>885.41537148750001</v>
      </c>
      <c r="L783">
        <f>before!L783</f>
        <v>877.52748450311003</v>
      </c>
      <c r="M783">
        <f>before!M783</f>
        <v>860.36928791093806</v>
      </c>
      <c r="N783">
        <f>before!N783</f>
        <v>848.61589966917995</v>
      </c>
      <c r="O783">
        <f>before!O783</f>
        <v>944.58647755006803</v>
      </c>
      <c r="P783">
        <f>before!P783</f>
        <v>919.70317725441896</v>
      </c>
      <c r="Q783">
        <f>before!Q783</f>
        <v>959.19728293176502</v>
      </c>
      <c r="R783">
        <f>before!R783</f>
        <v>934.18991161607801</v>
      </c>
      <c r="S783">
        <f>before!S783</f>
        <v>968.04229715517204</v>
      </c>
      <c r="T783">
        <f>before!T783</f>
        <v>986.30531936948898</v>
      </c>
      <c r="U783">
        <f>before!U783</f>
        <v>953.43739869884996</v>
      </c>
    </row>
    <row r="784" spans="1:21" x14ac:dyDescent="0.2">
      <c r="A784" t="str">
        <f>before!A784</f>
        <v>wavelet-LLL</v>
      </c>
      <c r="B784" t="str">
        <f>before!B784</f>
        <v>firstorder</v>
      </c>
      <c r="C784" t="str">
        <f>before!C784</f>
        <v>Energy</v>
      </c>
      <c r="D784">
        <f>before!D784</f>
        <v>9354769826.4198494</v>
      </c>
      <c r="E784">
        <f>before!E784</f>
        <v>9354769826.4198494</v>
      </c>
      <c r="F784">
        <f>before!F784</f>
        <v>8172466708.5647697</v>
      </c>
      <c r="G784">
        <f>before!G784</f>
        <v>10890017169.1733</v>
      </c>
      <c r="H784">
        <f>before!H784</f>
        <v>7643335196.7158203</v>
      </c>
      <c r="I784">
        <f>before!I784</f>
        <v>8621435529.0681305</v>
      </c>
      <c r="J784">
        <f>before!J784</f>
        <v>6617506943.4806404</v>
      </c>
      <c r="K784">
        <f>before!K784</f>
        <v>5709811720.00208</v>
      </c>
      <c r="L784">
        <f>before!L784</f>
        <v>4311193497.4499197</v>
      </c>
      <c r="M784">
        <f>before!M784</f>
        <v>4676640473.6142197</v>
      </c>
      <c r="N784">
        <f>before!N784</f>
        <v>6771468912.38237</v>
      </c>
      <c r="O784">
        <f>before!O784</f>
        <v>7292172632.9139996</v>
      </c>
      <c r="P784">
        <f>before!P784</f>
        <v>6435434636.4359903</v>
      </c>
      <c r="Q784">
        <f>before!Q784</f>
        <v>6691240254.5354099</v>
      </c>
      <c r="R784">
        <f>before!R784</f>
        <v>8711183232.7698402</v>
      </c>
      <c r="S784">
        <f>before!S784</f>
        <v>7537335808.5339804</v>
      </c>
      <c r="T784">
        <f>before!T784</f>
        <v>5821948218.97721</v>
      </c>
      <c r="U784">
        <f>before!U784</f>
        <v>5729646118.8045197</v>
      </c>
    </row>
    <row r="785" spans="1:21" x14ac:dyDescent="0.2">
      <c r="A785" t="str">
        <f>before!A785</f>
        <v>wavelet-LLL</v>
      </c>
      <c r="B785" t="str">
        <f>before!B785</f>
        <v>firstorder</v>
      </c>
      <c r="C785" t="str">
        <f>before!C785</f>
        <v>Entropy</v>
      </c>
      <c r="D785">
        <f>before!D785</f>
        <v>8.3497047672156501</v>
      </c>
      <c r="E785">
        <f>before!E785</f>
        <v>8.3497047672156501</v>
      </c>
      <c r="F785">
        <f>before!F785</f>
        <v>7.1834023204219797</v>
      </c>
      <c r="G785">
        <f>before!G785</f>
        <v>7.7271947043950702</v>
      </c>
      <c r="H785">
        <f>before!H785</f>
        <v>7.3032182303084801</v>
      </c>
      <c r="I785">
        <f>before!I785</f>
        <v>7.3475809750441803</v>
      </c>
      <c r="J785">
        <f>before!J785</f>
        <v>7.8450891156885598</v>
      </c>
      <c r="K785">
        <f>before!K785</f>
        <v>7.4989355496273502</v>
      </c>
      <c r="L785">
        <f>before!L785</f>
        <v>7.9422467836682902</v>
      </c>
      <c r="M785">
        <f>before!M785</f>
        <v>7.6097970125171397</v>
      </c>
      <c r="N785">
        <f>before!N785</f>
        <v>6.6411198135669798</v>
      </c>
      <c r="O785">
        <f>before!O785</f>
        <v>8.2547927870930398</v>
      </c>
      <c r="P785">
        <f>before!P785</f>
        <v>6.6151534114351804</v>
      </c>
      <c r="Q785">
        <f>before!Q785</f>
        <v>7.3553707794717198</v>
      </c>
      <c r="R785">
        <f>before!R785</f>
        <v>7.6398117041893396</v>
      </c>
      <c r="S785">
        <f>before!S785</f>
        <v>7.8049267805503897</v>
      </c>
      <c r="T785">
        <f>before!T785</f>
        <v>7.9812012874876102</v>
      </c>
      <c r="U785">
        <f>before!U785</f>
        <v>8.1208430970078496</v>
      </c>
    </row>
    <row r="786" spans="1:21" x14ac:dyDescent="0.2">
      <c r="A786" t="str">
        <f>before!A786</f>
        <v>wavelet-LLL</v>
      </c>
      <c r="B786" t="str">
        <f>before!B786</f>
        <v>firstorder</v>
      </c>
      <c r="C786" t="str">
        <f>before!C786</f>
        <v>InterquartileRange</v>
      </c>
      <c r="D786">
        <f>before!D786</f>
        <v>101.39713907581999</v>
      </c>
      <c r="E786">
        <f>before!E786</f>
        <v>101.39713907581999</v>
      </c>
      <c r="F786">
        <f>before!F786</f>
        <v>20.735408304718799</v>
      </c>
      <c r="G786">
        <f>before!G786</f>
        <v>48.188231232059401</v>
      </c>
      <c r="H786">
        <f>before!H786</f>
        <v>37.9348547371008</v>
      </c>
      <c r="I786">
        <f>before!I786</f>
        <v>34.499455509618798</v>
      </c>
      <c r="J786">
        <f>before!J786</f>
        <v>57.6603190603755</v>
      </c>
      <c r="K786">
        <f>before!K786</f>
        <v>36.869409994811399</v>
      </c>
      <c r="L786">
        <f>before!L786</f>
        <v>66.838688672983807</v>
      </c>
      <c r="M786">
        <f>before!M786</f>
        <v>40.762918703132399</v>
      </c>
      <c r="N786">
        <f>before!N786</f>
        <v>19.192065683205701</v>
      </c>
      <c r="O786">
        <f>before!O786</f>
        <v>75.542256829691695</v>
      </c>
      <c r="P786">
        <f>before!P786</f>
        <v>28.066764715392502</v>
      </c>
      <c r="Q786">
        <f>before!Q786</f>
        <v>31.3620705091956</v>
      </c>
      <c r="R786">
        <f>before!R786</f>
        <v>33.2787868614991</v>
      </c>
      <c r="S786">
        <f>before!S786</f>
        <v>69.1481596936664</v>
      </c>
      <c r="T786">
        <f>before!T786</f>
        <v>67.165910361274697</v>
      </c>
      <c r="U786">
        <f>before!U786</f>
        <v>59.120162238100797</v>
      </c>
    </row>
    <row r="787" spans="1:21" x14ac:dyDescent="0.2">
      <c r="A787" t="str">
        <f>before!A787</f>
        <v>wavelet-LLL</v>
      </c>
      <c r="B787" t="str">
        <f>before!B787</f>
        <v>firstorder</v>
      </c>
      <c r="C787" t="str">
        <f>before!C787</f>
        <v>Kurtosis</v>
      </c>
      <c r="D787">
        <f>before!D787</f>
        <v>2.16558161823873</v>
      </c>
      <c r="E787">
        <f>before!E787</f>
        <v>2.16558161823873</v>
      </c>
      <c r="F787">
        <f>before!F787</f>
        <v>6.78359519328919</v>
      </c>
      <c r="G787">
        <f>before!G787</f>
        <v>4.4918581000149702</v>
      </c>
      <c r="H787">
        <f>before!H787</f>
        <v>9.6717851827977093</v>
      </c>
      <c r="I787">
        <f>before!I787</f>
        <v>11.9714198963001</v>
      </c>
      <c r="J787">
        <f>before!J787</f>
        <v>2.7582702060703301</v>
      </c>
      <c r="K787">
        <f>before!K787</f>
        <v>2.8761441784280999</v>
      </c>
      <c r="L787">
        <f>before!L787</f>
        <v>3.6517224394348302</v>
      </c>
      <c r="M787">
        <f>before!M787</f>
        <v>3.5753171972749</v>
      </c>
      <c r="N787">
        <f>before!N787</f>
        <v>6.56913826100328</v>
      </c>
      <c r="O787">
        <f>before!O787</f>
        <v>2.50984716528593</v>
      </c>
      <c r="P787">
        <f>before!P787</f>
        <v>5.5047974819156504</v>
      </c>
      <c r="Q787">
        <f>before!Q787</f>
        <v>4.2599606860046499</v>
      </c>
      <c r="R787">
        <f>before!R787</f>
        <v>3.5977529166817601</v>
      </c>
      <c r="S787">
        <f>before!S787</f>
        <v>2.6120589768621101</v>
      </c>
      <c r="T787">
        <f>before!T787</f>
        <v>2.2427553054936502</v>
      </c>
      <c r="U787">
        <f>before!U787</f>
        <v>2.9186132793603101</v>
      </c>
    </row>
    <row r="788" spans="1:21" x14ac:dyDescent="0.2">
      <c r="A788" t="str">
        <f>before!A788</f>
        <v>wavelet-LLL</v>
      </c>
      <c r="B788" t="str">
        <f>before!B788</f>
        <v>firstorder</v>
      </c>
      <c r="C788" t="str">
        <f>before!C788</f>
        <v>Maximum</v>
      </c>
      <c r="D788">
        <f>before!D788</f>
        <v>1012.4785353964299</v>
      </c>
      <c r="E788">
        <f>before!E788</f>
        <v>1012.4785353964299</v>
      </c>
      <c r="F788">
        <f>before!F788</f>
        <v>986.43051082097895</v>
      </c>
      <c r="G788">
        <f>before!G788</f>
        <v>1010.02204690212</v>
      </c>
      <c r="H788">
        <f>before!H788</f>
        <v>995.55381159095498</v>
      </c>
      <c r="I788">
        <f>before!I788</f>
        <v>992.61647494186695</v>
      </c>
      <c r="J788">
        <f>before!J788</f>
        <v>954.96797724526596</v>
      </c>
      <c r="K788">
        <f>before!K788</f>
        <v>913.99743663879997</v>
      </c>
      <c r="L788">
        <f>before!L788</f>
        <v>1029.4784014315801</v>
      </c>
      <c r="M788">
        <f>before!M788</f>
        <v>1011.6283385569</v>
      </c>
      <c r="N788">
        <f>before!N788</f>
        <v>888.98388088064905</v>
      </c>
      <c r="O788">
        <f>before!O788</f>
        <v>1005.87083490651</v>
      </c>
      <c r="P788">
        <f>before!P788</f>
        <v>998.74155425715298</v>
      </c>
      <c r="Q788">
        <f>before!Q788</f>
        <v>993.51027872039197</v>
      </c>
      <c r="R788">
        <f>before!R788</f>
        <v>998.55921115594299</v>
      </c>
      <c r="S788">
        <f>before!S788</f>
        <v>1024.49082049049</v>
      </c>
      <c r="T788">
        <f>before!T788</f>
        <v>1001.5836239650999</v>
      </c>
      <c r="U788">
        <f>before!U788</f>
        <v>1005.39823780579</v>
      </c>
    </row>
    <row r="789" spans="1:21" x14ac:dyDescent="0.2">
      <c r="A789" t="str">
        <f>before!A789</f>
        <v>wavelet-LLL</v>
      </c>
      <c r="B789" t="str">
        <f>before!B789</f>
        <v>firstorder</v>
      </c>
      <c r="C789" t="str">
        <f>before!C789</f>
        <v>MeanAbsoluteDeviation</v>
      </c>
      <c r="D789">
        <f>before!D789</f>
        <v>53.319692467438202</v>
      </c>
      <c r="E789">
        <f>before!E789</f>
        <v>53.319692467438202</v>
      </c>
      <c r="F789">
        <f>before!F789</f>
        <v>18.6268849864665</v>
      </c>
      <c r="G789">
        <f>before!G789</f>
        <v>29.156287672188299</v>
      </c>
      <c r="H789">
        <f>before!H789</f>
        <v>26.2808546725105</v>
      </c>
      <c r="I789">
        <f>before!I789</f>
        <v>22.523316417519698</v>
      </c>
      <c r="J789">
        <f>before!J789</f>
        <v>34.525428162964197</v>
      </c>
      <c r="K789">
        <f>before!K789</f>
        <v>22.8441843560237</v>
      </c>
      <c r="L789">
        <f>before!L789</f>
        <v>36.874828012720599</v>
      </c>
      <c r="M789">
        <f>before!M789</f>
        <v>29.1605732805284</v>
      </c>
      <c r="N789">
        <f>before!N789</f>
        <v>15.0903481823487</v>
      </c>
      <c r="O789">
        <f>before!O789</f>
        <v>45.057339170440798</v>
      </c>
      <c r="P789">
        <f>before!P789</f>
        <v>23.3697075161359</v>
      </c>
      <c r="Q789">
        <f>before!Q789</f>
        <v>26.289545500569599</v>
      </c>
      <c r="R789">
        <f>before!R789</f>
        <v>23.5811266332618</v>
      </c>
      <c r="S789">
        <f>before!S789</f>
        <v>35.332802138960098</v>
      </c>
      <c r="T789">
        <f>before!T789</f>
        <v>38.026226968038202</v>
      </c>
      <c r="U789">
        <f>before!U789</f>
        <v>34.164459084906099</v>
      </c>
    </row>
    <row r="790" spans="1:21" x14ac:dyDescent="0.2">
      <c r="A790" t="str">
        <f>before!A790</f>
        <v>wavelet-LLL</v>
      </c>
      <c r="B790" t="str">
        <f>before!B790</f>
        <v>firstorder</v>
      </c>
      <c r="C790" t="str">
        <f>before!C790</f>
        <v>Mean</v>
      </c>
      <c r="D790">
        <f>before!D790</f>
        <v>863.21436205445696</v>
      </c>
      <c r="E790">
        <f>before!E790</f>
        <v>863.21436205445696</v>
      </c>
      <c r="F790">
        <f>before!F790</f>
        <v>919.18857258169896</v>
      </c>
      <c r="G790">
        <f>before!G790</f>
        <v>924.19089047167904</v>
      </c>
      <c r="H790">
        <f>before!H790</f>
        <v>948.99017181045895</v>
      </c>
      <c r="I790">
        <f>before!I790</f>
        <v>942.83962910925197</v>
      </c>
      <c r="J790">
        <f>before!J790</f>
        <v>874.47207793646203</v>
      </c>
      <c r="K790">
        <f>before!K790</f>
        <v>842.38746447340498</v>
      </c>
      <c r="L790">
        <f>before!L790</f>
        <v>817.64846545181797</v>
      </c>
      <c r="M790">
        <f>before!M790</f>
        <v>822.92191310730698</v>
      </c>
      <c r="N790">
        <f>before!N790</f>
        <v>831.92354481503196</v>
      </c>
      <c r="O790">
        <f>before!O790</f>
        <v>871.46560587761803</v>
      </c>
      <c r="P790">
        <f>before!P790</f>
        <v>894.16326896050805</v>
      </c>
      <c r="Q790">
        <f>before!Q790</f>
        <v>898.76637600830702</v>
      </c>
      <c r="R790">
        <f>before!R790</f>
        <v>886.971493703188</v>
      </c>
      <c r="S790">
        <f>before!S790</f>
        <v>911.25912453203102</v>
      </c>
      <c r="T790">
        <f>before!T790</f>
        <v>907.11175319519396</v>
      </c>
      <c r="U790">
        <f>before!U790</f>
        <v>893.40346761409705</v>
      </c>
    </row>
    <row r="791" spans="1:21" x14ac:dyDescent="0.2">
      <c r="A791" t="str">
        <f>before!A791</f>
        <v>wavelet-LLL</v>
      </c>
      <c r="B791" t="str">
        <f>before!B791</f>
        <v>firstorder</v>
      </c>
      <c r="C791" t="str">
        <f>before!C791</f>
        <v>Median</v>
      </c>
      <c r="D791">
        <f>before!D791</f>
        <v>851.33325426956105</v>
      </c>
      <c r="E791">
        <f>before!E791</f>
        <v>851.33325426956105</v>
      </c>
      <c r="F791">
        <f>before!F791</f>
        <v>916.78925957465901</v>
      </c>
      <c r="G791">
        <f>before!G791</f>
        <v>916.98426994607496</v>
      </c>
      <c r="H791">
        <f>before!H791</f>
        <v>960.862224297686</v>
      </c>
      <c r="I791">
        <f>before!I791</f>
        <v>952.36440049219902</v>
      </c>
      <c r="J791">
        <f>before!J791</f>
        <v>887.69428513903097</v>
      </c>
      <c r="K791">
        <f>before!K791</f>
        <v>843.81165133206002</v>
      </c>
      <c r="L791">
        <f>before!L791</f>
        <v>819.14040921080198</v>
      </c>
      <c r="M791">
        <f>before!M791</f>
        <v>830.84079181130005</v>
      </c>
      <c r="N791">
        <f>before!N791</f>
        <v>839.14483701692996</v>
      </c>
      <c r="O791">
        <f>before!O791</f>
        <v>871.74054135485096</v>
      </c>
      <c r="P791">
        <f>before!P791</f>
        <v>902.23550431122999</v>
      </c>
      <c r="Q791">
        <f>before!Q791</f>
        <v>902.27964796381298</v>
      </c>
      <c r="R791">
        <f>before!R791</f>
        <v>884.99575067057299</v>
      </c>
      <c r="S791">
        <f>before!S791</f>
        <v>906.23751044894095</v>
      </c>
      <c r="T791">
        <f>before!T791</f>
        <v>903.04198658756104</v>
      </c>
      <c r="U791">
        <f>before!U791</f>
        <v>893.76046631060001</v>
      </c>
    </row>
    <row r="792" spans="1:21" x14ac:dyDescent="0.2">
      <c r="A792" t="str">
        <f>before!A792</f>
        <v>wavelet-LLL</v>
      </c>
      <c r="B792" t="str">
        <f>before!B792</f>
        <v>firstorder</v>
      </c>
      <c r="C792" t="str">
        <f>before!C792</f>
        <v>Minimum</v>
      </c>
      <c r="D792">
        <f>before!D792</f>
        <v>701.32046405248798</v>
      </c>
      <c r="E792">
        <f>before!E792</f>
        <v>701.32046405248798</v>
      </c>
      <c r="F792">
        <f>before!F792</f>
        <v>737.12563162242202</v>
      </c>
      <c r="G792">
        <f>before!G792</f>
        <v>764.38566518677396</v>
      </c>
      <c r="H792">
        <f>before!H792</f>
        <v>668.72396361412302</v>
      </c>
      <c r="I792">
        <f>before!I792</f>
        <v>716.96275481723399</v>
      </c>
      <c r="J792">
        <f>before!J792</f>
        <v>713.79426961435695</v>
      </c>
      <c r="K792">
        <f>before!K792</f>
        <v>714.50677787535096</v>
      </c>
      <c r="L792">
        <f>before!L792</f>
        <v>735.39343531939198</v>
      </c>
      <c r="M792">
        <f>before!M792</f>
        <v>728.37610092759496</v>
      </c>
      <c r="N792">
        <f>before!N792</f>
        <v>722.73592053576897</v>
      </c>
      <c r="O792">
        <f>before!O792</f>
        <v>744.71924379029497</v>
      </c>
      <c r="P792">
        <f>before!P792</f>
        <v>719.95925582034602</v>
      </c>
      <c r="Q792">
        <f>before!Q792</f>
        <v>724.436236286493</v>
      </c>
      <c r="R792">
        <f>before!R792</f>
        <v>799.41890685313797</v>
      </c>
      <c r="S792">
        <f>before!S792</f>
        <v>738.04149669369303</v>
      </c>
      <c r="T792">
        <f>before!T792</f>
        <v>781.84440010637798</v>
      </c>
      <c r="U792">
        <f>before!U792</f>
        <v>789.08849063228399</v>
      </c>
    </row>
    <row r="793" spans="1:21" x14ac:dyDescent="0.2">
      <c r="A793" t="str">
        <f>before!A793</f>
        <v>wavelet-LLL</v>
      </c>
      <c r="B793" t="str">
        <f>before!B793</f>
        <v>firstorder</v>
      </c>
      <c r="C793" t="str">
        <f>before!C793</f>
        <v>Range</v>
      </c>
      <c r="D793">
        <f>before!D793</f>
        <v>311.15807134394998</v>
      </c>
      <c r="E793">
        <f>before!E793</f>
        <v>311.15807134394998</v>
      </c>
      <c r="F793">
        <f>before!F793</f>
        <v>249.30487919855699</v>
      </c>
      <c r="G793">
        <f>before!G793</f>
        <v>245.636381715353</v>
      </c>
      <c r="H793">
        <f>before!H793</f>
        <v>326.82984797683099</v>
      </c>
      <c r="I793">
        <f>before!I793</f>
        <v>275.65372012463303</v>
      </c>
      <c r="J793">
        <f>before!J793</f>
        <v>241.17370763090801</v>
      </c>
      <c r="K793">
        <f>before!K793</f>
        <v>199.49065876344801</v>
      </c>
      <c r="L793">
        <f>before!L793</f>
        <v>294.08496611219101</v>
      </c>
      <c r="M793">
        <f>before!M793</f>
        <v>283.252237629305</v>
      </c>
      <c r="N793">
        <f>before!N793</f>
        <v>166.247960344879</v>
      </c>
      <c r="O793">
        <f>before!O793</f>
        <v>261.15159111622398</v>
      </c>
      <c r="P793">
        <f>before!P793</f>
        <v>278.78229843680703</v>
      </c>
      <c r="Q793">
        <f>before!Q793</f>
        <v>269.074042433898</v>
      </c>
      <c r="R793">
        <f>before!R793</f>
        <v>199.140304302804</v>
      </c>
      <c r="S793">
        <f>before!S793</f>
        <v>286.44932379680102</v>
      </c>
      <c r="T793">
        <f>before!T793</f>
        <v>219.73922385872601</v>
      </c>
      <c r="U793">
        <f>before!U793</f>
        <v>216.30974717350799</v>
      </c>
    </row>
    <row r="794" spans="1:21" x14ac:dyDescent="0.2">
      <c r="A794" t="str">
        <f>before!A794</f>
        <v>wavelet-LLL</v>
      </c>
      <c r="B794" t="str">
        <f>before!B794</f>
        <v>firstorder</v>
      </c>
      <c r="C794" t="str">
        <f>before!C794</f>
        <v>RobustMeanAbsoluteDeviation</v>
      </c>
      <c r="D794">
        <f>before!D794</f>
        <v>39.787661900159101</v>
      </c>
      <c r="E794">
        <f>before!E794</f>
        <v>39.787661900159101</v>
      </c>
      <c r="F794">
        <f>before!F794</f>
        <v>9.9756867394103299</v>
      </c>
      <c r="G794">
        <f>before!G794</f>
        <v>20.018884906030198</v>
      </c>
      <c r="H794">
        <f>before!H794</f>
        <v>15.4885344005591</v>
      </c>
      <c r="I794">
        <f>before!I794</f>
        <v>13.902624681231901</v>
      </c>
      <c r="J794">
        <f>before!J794</f>
        <v>25.745687801934899</v>
      </c>
      <c r="K794">
        <f>before!K794</f>
        <v>15.244825232018099</v>
      </c>
      <c r="L794">
        <f>before!L794</f>
        <v>26.037312355880999</v>
      </c>
      <c r="M794">
        <f>before!M794</f>
        <v>18.816117569357498</v>
      </c>
      <c r="N794">
        <f>before!N794</f>
        <v>9.8051065403949291</v>
      </c>
      <c r="O794">
        <f>before!O794</f>
        <v>32.513370798053401</v>
      </c>
      <c r="P794">
        <f>before!P794</f>
        <v>13.7162739117535</v>
      </c>
      <c r="Q794">
        <f>before!Q794</f>
        <v>16.407582503509101</v>
      </c>
      <c r="R794">
        <f>before!R794</f>
        <v>14.0390126764211</v>
      </c>
      <c r="S794">
        <f>before!S794</f>
        <v>27.197611478536299</v>
      </c>
      <c r="T794">
        <f>before!T794</f>
        <v>28.450863961967102</v>
      </c>
      <c r="U794">
        <f>before!U794</f>
        <v>24.0186151615146</v>
      </c>
    </row>
    <row r="795" spans="1:21" x14ac:dyDescent="0.2">
      <c r="A795" t="str">
        <f>before!A795</f>
        <v>wavelet-LLL</v>
      </c>
      <c r="B795" t="str">
        <f>before!B795</f>
        <v>firstorder</v>
      </c>
      <c r="C795" t="str">
        <f>before!C795</f>
        <v>RootMeanSquared</v>
      </c>
      <c r="D795">
        <f>before!D795</f>
        <v>865.57536547229495</v>
      </c>
      <c r="E795">
        <f>before!E795</f>
        <v>865.57536547229495</v>
      </c>
      <c r="F795">
        <f>before!F795</f>
        <v>919.64579684531702</v>
      </c>
      <c r="G795">
        <f>before!G795</f>
        <v>924.98395390865005</v>
      </c>
      <c r="H795">
        <f>before!H795</f>
        <v>949.72358478918295</v>
      </c>
      <c r="I795">
        <f>before!I795</f>
        <v>943.398415714154</v>
      </c>
      <c r="J795">
        <f>before!J795</f>
        <v>875.41912823779103</v>
      </c>
      <c r="K795">
        <f>before!K795</f>
        <v>842.92887251636603</v>
      </c>
      <c r="L795">
        <f>before!L795</f>
        <v>818.95648020331805</v>
      </c>
      <c r="M795">
        <f>before!M795</f>
        <v>823.80773808059496</v>
      </c>
      <c r="N795">
        <f>before!N795</f>
        <v>832.178378835638</v>
      </c>
      <c r="O795">
        <f>before!O795</f>
        <v>873.14422025742601</v>
      </c>
      <c r="P795">
        <f>before!P795</f>
        <v>894.77726522930595</v>
      </c>
      <c r="Q795">
        <f>before!Q795</f>
        <v>899.49873549407005</v>
      </c>
      <c r="R795">
        <f>before!R795</f>
        <v>887.56523214168999</v>
      </c>
      <c r="S795">
        <f>before!S795</f>
        <v>912.25604206856406</v>
      </c>
      <c r="T795">
        <f>before!T795</f>
        <v>908.35347750998301</v>
      </c>
      <c r="U795">
        <f>before!U795</f>
        <v>894.43079071279101</v>
      </c>
    </row>
    <row r="796" spans="1:21" x14ac:dyDescent="0.2">
      <c r="A796" t="str">
        <f>before!A796</f>
        <v>wavelet-LLL</v>
      </c>
      <c r="B796" t="str">
        <f>before!B796</f>
        <v>firstorder</v>
      </c>
      <c r="C796" t="str">
        <f>before!C796</f>
        <v>Skewness</v>
      </c>
      <c r="D796">
        <f>before!D796</f>
        <v>0.34435459709042199</v>
      </c>
      <c r="E796">
        <f>before!E796</f>
        <v>0.34435459709042199</v>
      </c>
      <c r="F796">
        <f>before!F796</f>
        <v>-0.95232774261758601</v>
      </c>
      <c r="G796">
        <f>before!G796</f>
        <v>-0.49538998898516601</v>
      </c>
      <c r="H796">
        <f>before!H796</f>
        <v>-2.2827610575274502</v>
      </c>
      <c r="I796">
        <f>before!I796</f>
        <v>-2.5365961329665598</v>
      </c>
      <c r="J796">
        <f>before!J796</f>
        <v>-0.59302535850489702</v>
      </c>
      <c r="K796">
        <f>before!K796</f>
        <v>-0.26684109570477899</v>
      </c>
      <c r="L796">
        <f>before!L796</f>
        <v>0.63303088374902206</v>
      </c>
      <c r="M796">
        <f>before!M796</f>
        <v>-0.39130393344789799</v>
      </c>
      <c r="N796">
        <f>before!N796</f>
        <v>-1.62524018828891</v>
      </c>
      <c r="O796">
        <f>before!O796</f>
        <v>3.9963286444835697E-2</v>
      </c>
      <c r="P796">
        <f>before!P796</f>
        <v>0.115310302236489</v>
      </c>
      <c r="Q796">
        <f>before!Q796</f>
        <v>-0.23688786218601801</v>
      </c>
      <c r="R796">
        <f>before!R796</f>
        <v>0.49280497308226201</v>
      </c>
      <c r="S796">
        <f>before!S796</f>
        <v>-0.14345770225032201</v>
      </c>
      <c r="T796">
        <f>before!T796</f>
        <v>0.375002890449883</v>
      </c>
      <c r="U796">
        <f>before!U796</f>
        <v>0.41708739383100102</v>
      </c>
    </row>
    <row r="797" spans="1:21" x14ac:dyDescent="0.2">
      <c r="A797" t="str">
        <f>before!A797</f>
        <v>wavelet-LLL</v>
      </c>
      <c r="B797" t="str">
        <f>before!B797</f>
        <v>firstorder</v>
      </c>
      <c r="C797" t="str">
        <f>before!C797</f>
        <v>TotalEnergy</v>
      </c>
      <c r="D797">
        <f>before!D797</f>
        <v>9354769826.4198494</v>
      </c>
      <c r="E797">
        <f>before!E797</f>
        <v>9354769826.4198494</v>
      </c>
      <c r="F797">
        <f>before!F797</f>
        <v>8172466708.5647697</v>
      </c>
      <c r="G797">
        <f>before!G797</f>
        <v>10890017169.1733</v>
      </c>
      <c r="H797">
        <f>before!H797</f>
        <v>7643335196.7158203</v>
      </c>
      <c r="I797">
        <f>before!I797</f>
        <v>8621435529.0681305</v>
      </c>
      <c r="J797">
        <f>before!J797</f>
        <v>6617506943.4806404</v>
      </c>
      <c r="K797">
        <f>before!K797</f>
        <v>5709811720.00208</v>
      </c>
      <c r="L797">
        <f>before!L797</f>
        <v>4311193497.4499197</v>
      </c>
      <c r="M797">
        <f>before!M797</f>
        <v>4676640473.6142197</v>
      </c>
      <c r="N797">
        <f>before!N797</f>
        <v>6771468912.38237</v>
      </c>
      <c r="O797">
        <f>before!O797</f>
        <v>7292172632.9139996</v>
      </c>
      <c r="P797">
        <f>before!P797</f>
        <v>6435434636.4359903</v>
      </c>
      <c r="Q797">
        <f>before!Q797</f>
        <v>6691240254.5354099</v>
      </c>
      <c r="R797">
        <f>before!R797</f>
        <v>8711183232.7698402</v>
      </c>
      <c r="S797">
        <f>before!S797</f>
        <v>7537335808.5339804</v>
      </c>
      <c r="T797">
        <f>before!T797</f>
        <v>5821948218.97721</v>
      </c>
      <c r="U797">
        <f>before!U797</f>
        <v>5729646118.8045197</v>
      </c>
    </row>
    <row r="798" spans="1:21" x14ac:dyDescent="0.2">
      <c r="A798" t="str">
        <f>before!A798</f>
        <v>wavelet-LLL</v>
      </c>
      <c r="B798" t="str">
        <f>before!B798</f>
        <v>firstorder</v>
      </c>
      <c r="C798" t="str">
        <f>before!C798</f>
        <v>Uniformity</v>
      </c>
      <c r="D798">
        <f>before!D798</f>
        <v>6.3229170026187697E-3</v>
      </c>
      <c r="E798">
        <f>before!E798</f>
        <v>6.3229170026187697E-3</v>
      </c>
      <c r="F798">
        <f>before!F798</f>
        <v>1.2864829018156001E-2</v>
      </c>
      <c r="G798">
        <f>before!G798</f>
        <v>7.7357941492864598E-3</v>
      </c>
      <c r="H798">
        <f>before!H798</f>
        <v>1.02495692860288E-2</v>
      </c>
      <c r="I798">
        <f>before!I798</f>
        <v>8.2522139838725594E-3</v>
      </c>
      <c r="J798">
        <f>before!J798</f>
        <v>8.4076969578501994E-3</v>
      </c>
      <c r="K798">
        <f>before!K798</f>
        <v>8.1162271024788606E-3</v>
      </c>
      <c r="L798">
        <f>before!L798</f>
        <v>8.6753891364359896E-3</v>
      </c>
      <c r="M798">
        <f>before!M798</f>
        <v>1.0990572123954E-2</v>
      </c>
      <c r="N798">
        <f>before!N798</f>
        <v>1.7378521525169E-2</v>
      </c>
      <c r="O798">
        <f>before!O798</f>
        <v>5.8959183444826403E-3</v>
      </c>
      <c r="P798">
        <f>before!P798</f>
        <v>3.7299779270658903E-2</v>
      </c>
      <c r="Q798">
        <f>before!Q798</f>
        <v>1.4706994439481201E-2</v>
      </c>
      <c r="R798">
        <f>before!R798</f>
        <v>8.2303339425285199E-3</v>
      </c>
      <c r="S798">
        <f>before!S798</f>
        <v>7.2288727158772298E-3</v>
      </c>
      <c r="T798">
        <f>before!T798</f>
        <v>5.5654938657246703E-3</v>
      </c>
      <c r="U798">
        <f>before!U798</f>
        <v>4.7420915298020498E-3</v>
      </c>
    </row>
    <row r="799" spans="1:21" x14ac:dyDescent="0.2">
      <c r="A799" t="str">
        <f>before!A799</f>
        <v>wavelet-LLL</v>
      </c>
      <c r="B799" t="str">
        <f>before!B799</f>
        <v>firstorder</v>
      </c>
      <c r="C799" t="str">
        <f>before!C799</f>
        <v>Variance</v>
      </c>
      <c r="D799">
        <f>before!D799</f>
        <v>4081.6784554146002</v>
      </c>
      <c r="E799">
        <f>before!E799</f>
        <v>4081.6784554146002</v>
      </c>
      <c r="F799">
        <f>before!F799</f>
        <v>840.75969047761998</v>
      </c>
      <c r="G799">
        <f>before!G799</f>
        <v>1466.5129576439199</v>
      </c>
      <c r="H799">
        <f>before!H799</f>
        <v>1392.5413119728</v>
      </c>
      <c r="I799">
        <f>before!I799</f>
        <v>1054.00455310389</v>
      </c>
      <c r="J799">
        <f>before!J799</f>
        <v>1657.2349940987101</v>
      </c>
      <c r="K799">
        <f>before!K799</f>
        <v>912.44381978031197</v>
      </c>
      <c r="L799">
        <f>before!L799</f>
        <v>2140.70341129484</v>
      </c>
      <c r="M799">
        <f>before!M799</f>
        <v>1458.71424927559</v>
      </c>
      <c r="N799">
        <f>before!N799</f>
        <v>424.06978390208798</v>
      </c>
      <c r="O799">
        <f>before!O799</f>
        <v>2928.5271413051601</v>
      </c>
      <c r="P799">
        <f>before!P799</f>
        <v>1098.40281309394</v>
      </c>
      <c r="Q799">
        <f>before!Q799</f>
        <v>1316.9765123253901</v>
      </c>
      <c r="R799">
        <f>before!R799</f>
        <v>1053.6106646670601</v>
      </c>
      <c r="S799">
        <f>before!S799</f>
        <v>1817.89424771726</v>
      </c>
      <c r="T799">
        <f>before!T799</f>
        <v>2254.3073196198502</v>
      </c>
      <c r="U799">
        <f>before!U799</f>
        <v>1836.68343021597</v>
      </c>
    </row>
    <row r="800" spans="1:21" x14ac:dyDescent="0.2">
      <c r="A800" t="str">
        <f>before!A800</f>
        <v>wavelet-LLL</v>
      </c>
      <c r="B800" t="str">
        <f>before!B800</f>
        <v>glcm</v>
      </c>
      <c r="C800" t="str">
        <f>before!C800</f>
        <v>Autocorrelation</v>
      </c>
      <c r="D800">
        <f>before!D800</f>
        <v>121122.629064091</v>
      </c>
      <c r="E800">
        <f>before!E800</f>
        <v>121122.629064091</v>
      </c>
      <c r="F800">
        <f>before!F800</f>
        <v>136847.41137998199</v>
      </c>
      <c r="G800">
        <f>before!G800</f>
        <v>109144.83308225501</v>
      </c>
      <c r="H800">
        <f>before!H800</f>
        <v>321672.87417065399</v>
      </c>
      <c r="I800">
        <f>before!I800</f>
        <v>209622.40342028</v>
      </c>
      <c r="J800">
        <f>before!J800</f>
        <v>110655.917041372</v>
      </c>
      <c r="K800">
        <f>before!K800</f>
        <v>69172.012807196093</v>
      </c>
      <c r="L800">
        <f>before!L800</f>
        <v>34341.053682064099</v>
      </c>
      <c r="M800">
        <f>before!M800</f>
        <v>41452.544200703102</v>
      </c>
      <c r="N800">
        <f>before!N800</f>
        <v>50003.031942799003</v>
      </c>
      <c r="O800">
        <f>before!O800</f>
        <v>76393.147549071102</v>
      </c>
      <c r="P800">
        <f>before!P800</f>
        <v>126945.55668089799</v>
      </c>
      <c r="Q800">
        <f>before!Q800</f>
        <v>128359.98749908</v>
      </c>
      <c r="R800">
        <f>before!R800</f>
        <v>34903.917399216101</v>
      </c>
      <c r="S800">
        <f>before!S800</f>
        <v>127361.76434708999</v>
      </c>
      <c r="T800">
        <f>before!T800</f>
        <v>72272.508061391098</v>
      </c>
      <c r="U800">
        <f>before!U800</f>
        <v>50655.682722683297</v>
      </c>
    </row>
    <row r="801" spans="1:21" x14ac:dyDescent="0.2">
      <c r="A801" t="str">
        <f>before!A801</f>
        <v>wavelet-LLL</v>
      </c>
      <c r="B801" t="str">
        <f>before!B801</f>
        <v>glcm</v>
      </c>
      <c r="C801" t="str">
        <f>before!C801</f>
        <v>ClusterProminence</v>
      </c>
      <c r="D801">
        <f>before!D801</f>
        <v>8712321424.53722</v>
      </c>
      <c r="E801">
        <f>before!E801</f>
        <v>8712321424.53722</v>
      </c>
      <c r="F801">
        <f>before!F801</f>
        <v>903785603.42797804</v>
      </c>
      <c r="G801">
        <f>before!G801</f>
        <v>1896421614.1579101</v>
      </c>
      <c r="H801">
        <f>before!H801</f>
        <v>3458909724.4185901</v>
      </c>
      <c r="I801">
        <f>before!I801</f>
        <v>3120247378.24649</v>
      </c>
      <c r="J801">
        <f>before!J801</f>
        <v>1700173291.79146</v>
      </c>
      <c r="K801">
        <f>before!K801</f>
        <v>556264549.70025694</v>
      </c>
      <c r="L801">
        <f>before!L801</f>
        <v>3290184755.3139501</v>
      </c>
      <c r="M801">
        <f>before!M801</f>
        <v>1707919843.7721801</v>
      </c>
      <c r="N801">
        <f>before!N801</f>
        <v>246279567.46260801</v>
      </c>
      <c r="O801">
        <f>before!O801</f>
        <v>5371259019.9932003</v>
      </c>
      <c r="P801">
        <f>before!P801</f>
        <v>1291610411.32339</v>
      </c>
      <c r="Q801">
        <f>before!Q801</f>
        <v>1368392582.1366999</v>
      </c>
      <c r="R801">
        <f>before!R801</f>
        <v>948417297.70727599</v>
      </c>
      <c r="S801">
        <f>before!S801</f>
        <v>1951655074.41605</v>
      </c>
      <c r="T801">
        <f>before!T801</f>
        <v>2731220913.6555099</v>
      </c>
      <c r="U801">
        <f>before!U801</f>
        <v>2416874718.2061</v>
      </c>
    </row>
    <row r="802" spans="1:21" x14ac:dyDescent="0.2">
      <c r="A802" t="str">
        <f>before!A802</f>
        <v>wavelet-LLL</v>
      </c>
      <c r="B802" t="str">
        <f>before!B802</f>
        <v>glcm</v>
      </c>
      <c r="C802" t="str">
        <f>before!C802</f>
        <v>ClusterShade</v>
      </c>
      <c r="D802">
        <f>before!D802</f>
        <v>5808492.0765437698</v>
      </c>
      <c r="E802">
        <f>before!E802</f>
        <v>5808492.0765437698</v>
      </c>
      <c r="F802">
        <f>before!F802</f>
        <v>-998270.53316636896</v>
      </c>
      <c r="G802">
        <f>before!G802</f>
        <v>-979384.15870862198</v>
      </c>
      <c r="H802">
        <f>before!H802</f>
        <v>-6082382.7907329705</v>
      </c>
      <c r="I802">
        <f>before!I802</f>
        <v>-5195464.8796796296</v>
      </c>
      <c r="J802">
        <f>before!J802</f>
        <v>-2225282.94929983</v>
      </c>
      <c r="K802">
        <f>before!K802</f>
        <v>-389776.67439528898</v>
      </c>
      <c r="L802">
        <f>before!L802</f>
        <v>2854308.8181791999</v>
      </c>
      <c r="M802">
        <f>before!M802</f>
        <v>-1703052.65751073</v>
      </c>
      <c r="N802">
        <f>before!N802</f>
        <v>-784382.78279621399</v>
      </c>
      <c r="O802">
        <f>before!O802</f>
        <v>356602.30836168601</v>
      </c>
      <c r="P802">
        <f>before!P802</f>
        <v>700699.01718709397</v>
      </c>
      <c r="Q802">
        <f>before!Q802</f>
        <v>-101879.22118552</v>
      </c>
      <c r="R802">
        <f>before!R802</f>
        <v>976490.10903981305</v>
      </c>
      <c r="S802">
        <f>before!S802</f>
        <v>-451801.28652711603</v>
      </c>
      <c r="T802">
        <f>before!T802</f>
        <v>2627957.2985828998</v>
      </c>
      <c r="U802">
        <f>before!U802</f>
        <v>2019988.6638340901</v>
      </c>
    </row>
    <row r="803" spans="1:21" x14ac:dyDescent="0.2">
      <c r="A803" t="str">
        <f>before!A803</f>
        <v>wavelet-LLL</v>
      </c>
      <c r="B803" t="str">
        <f>before!B803</f>
        <v>glcm</v>
      </c>
      <c r="C803" t="str">
        <f>before!C803</f>
        <v>ClusterTendency</v>
      </c>
      <c r="D803">
        <f>before!D803</f>
        <v>63624.876926991601</v>
      </c>
      <c r="E803">
        <f>before!E803</f>
        <v>63624.876926991601</v>
      </c>
      <c r="F803">
        <f>before!F803</f>
        <v>12198.2813946608</v>
      </c>
      <c r="G803">
        <f>before!G803</f>
        <v>21458.827115840799</v>
      </c>
      <c r="H803">
        <f>before!H803</f>
        <v>20067.926040024398</v>
      </c>
      <c r="I803">
        <f>before!I803</f>
        <v>15995.425581178</v>
      </c>
      <c r="J803">
        <f>before!J803</f>
        <v>25686.345147704698</v>
      </c>
      <c r="K803">
        <f>before!K803</f>
        <v>14086.968745886301</v>
      </c>
      <c r="L803">
        <f>before!L803</f>
        <v>31672.223485967301</v>
      </c>
      <c r="M803">
        <f>before!M803</f>
        <v>22649.8516680844</v>
      </c>
      <c r="N803">
        <f>before!N803</f>
        <v>6282.1806098993402</v>
      </c>
      <c r="O803">
        <f>before!O803</f>
        <v>46417.101724836</v>
      </c>
      <c r="P803">
        <f>before!P803</f>
        <v>16004.9348358098</v>
      </c>
      <c r="Q803">
        <f>before!Q803</f>
        <v>19293.769298564301</v>
      </c>
      <c r="R803">
        <f>before!R803</f>
        <v>16322.604165618999</v>
      </c>
      <c r="S803">
        <f>before!S803</f>
        <v>28092.532902204399</v>
      </c>
      <c r="T803">
        <f>before!T803</f>
        <v>35117.176288504401</v>
      </c>
      <c r="U803">
        <f>before!U803</f>
        <v>28846.688266468602</v>
      </c>
    </row>
    <row r="804" spans="1:21" x14ac:dyDescent="0.2">
      <c r="A804" t="str">
        <f>before!A804</f>
        <v>wavelet-LLL</v>
      </c>
      <c r="B804" t="str">
        <f>before!B804</f>
        <v>glcm</v>
      </c>
      <c r="C804" t="str">
        <f>before!C804</f>
        <v>Contrast</v>
      </c>
      <c r="D804">
        <f>before!D804</f>
        <v>116.510432853536</v>
      </c>
      <c r="E804">
        <f>before!E804</f>
        <v>116.510432853536</v>
      </c>
      <c r="F804">
        <f>before!F804</f>
        <v>195.027760148726</v>
      </c>
      <c r="G804">
        <f>before!G804</f>
        <v>300.83229643155101</v>
      </c>
      <c r="H804">
        <f>before!H804</f>
        <v>410.592638328634</v>
      </c>
      <c r="I804">
        <f>before!I804</f>
        <v>298.36606257203999</v>
      </c>
      <c r="J804">
        <f>before!J804</f>
        <v>90.353373779572493</v>
      </c>
      <c r="K804">
        <f>before!K804</f>
        <v>58.545390507829502</v>
      </c>
      <c r="L804">
        <f>before!L804</f>
        <v>474.45439659584099</v>
      </c>
      <c r="M804">
        <f>before!M804</f>
        <v>300.83884151971802</v>
      </c>
      <c r="N804">
        <f>before!N804</f>
        <v>75.959353272822099</v>
      </c>
      <c r="O804">
        <f>before!O804</f>
        <v>232.887381223875</v>
      </c>
      <c r="P804">
        <f>before!P804</f>
        <v>295.71127373563797</v>
      </c>
      <c r="Q804">
        <f>before!Q804</f>
        <v>438.50489188245899</v>
      </c>
      <c r="R804">
        <f>before!R804</f>
        <v>199.60821868530499</v>
      </c>
      <c r="S804">
        <f>before!S804</f>
        <v>198.019691752299</v>
      </c>
      <c r="T804">
        <f>before!T804</f>
        <v>309.18303044681198</v>
      </c>
      <c r="U804">
        <f>before!U804</f>
        <v>230.68311890124599</v>
      </c>
    </row>
    <row r="805" spans="1:21" x14ac:dyDescent="0.2">
      <c r="A805" t="str">
        <f>before!A805</f>
        <v>wavelet-LLL</v>
      </c>
      <c r="B805" t="str">
        <f>before!B805</f>
        <v>glcm</v>
      </c>
      <c r="C805" t="str">
        <f>before!C805</f>
        <v>Correlation</v>
      </c>
      <c r="D805">
        <f>before!D805</f>
        <v>0.99634272348812503</v>
      </c>
      <c r="E805">
        <f>before!E805</f>
        <v>0.99634272348812503</v>
      </c>
      <c r="F805">
        <f>before!F805</f>
        <v>0.96833835887796404</v>
      </c>
      <c r="G805">
        <f>before!G805</f>
        <v>0.97210425292235603</v>
      </c>
      <c r="H805">
        <f>before!H805</f>
        <v>0.95957425279802799</v>
      </c>
      <c r="I805">
        <f>before!I805</f>
        <v>0.96329387525295396</v>
      </c>
      <c r="J805">
        <f>before!J805</f>
        <v>0.99297839958248502</v>
      </c>
      <c r="K805">
        <f>before!K805</f>
        <v>0.991713593321918</v>
      </c>
      <c r="L805">
        <f>before!L805</f>
        <v>0.97035101095608001</v>
      </c>
      <c r="M805">
        <f>before!M805</f>
        <v>0.97377280865181004</v>
      </c>
      <c r="N805">
        <f>before!N805</f>
        <v>0.97606440931492899</v>
      </c>
      <c r="O805">
        <f>before!O805</f>
        <v>0.990025196735968</v>
      </c>
      <c r="P805">
        <f>before!P805</f>
        <v>0.96349966566143397</v>
      </c>
      <c r="Q805">
        <f>before!Q805</f>
        <v>0.95528631617493598</v>
      </c>
      <c r="R805">
        <f>before!R805</f>
        <v>0.975785253794342</v>
      </c>
      <c r="S805">
        <f>before!S805</f>
        <v>0.98598182341235496</v>
      </c>
      <c r="T805">
        <f>before!T805</f>
        <v>0.98254007993174697</v>
      </c>
      <c r="U805">
        <f>before!U805</f>
        <v>0.98411633374777796</v>
      </c>
    </row>
    <row r="806" spans="1:21" x14ac:dyDescent="0.2">
      <c r="A806" t="str">
        <f>before!A806</f>
        <v>wavelet-LLL</v>
      </c>
      <c r="B806" t="str">
        <f>before!B806</f>
        <v>glcm</v>
      </c>
      <c r="C806" t="str">
        <f>before!C806</f>
        <v>DifferenceAverage</v>
      </c>
      <c r="D806">
        <f>before!D806</f>
        <v>5.8945921969319404</v>
      </c>
      <c r="E806">
        <f>before!E806</f>
        <v>5.8945921969319404</v>
      </c>
      <c r="F806">
        <f>before!F806</f>
        <v>7.0609896566240096</v>
      </c>
      <c r="G806">
        <f>before!G806</f>
        <v>8.1928358899917093</v>
      </c>
      <c r="H806">
        <f>before!H806</f>
        <v>10.338583873167901</v>
      </c>
      <c r="I806">
        <f>before!I806</f>
        <v>11.3956767446036</v>
      </c>
      <c r="J806">
        <f>before!J806</f>
        <v>5.7092586588065899</v>
      </c>
      <c r="K806">
        <f>before!K806</f>
        <v>5.0503686707098003</v>
      </c>
      <c r="L806">
        <f>before!L806</f>
        <v>9.8789891860460699</v>
      </c>
      <c r="M806">
        <f>before!M806</f>
        <v>8.7017853375330407</v>
      </c>
      <c r="N806">
        <f>before!N806</f>
        <v>4.2513224785650996</v>
      </c>
      <c r="O806">
        <f>before!O806</f>
        <v>7.7756392285197498</v>
      </c>
      <c r="P806">
        <f>before!P806</f>
        <v>7.6162741682633897</v>
      </c>
      <c r="Q806">
        <f>before!Q806</f>
        <v>9.9725286641257895</v>
      </c>
      <c r="R806">
        <f>before!R806</f>
        <v>7.2097339417579702</v>
      </c>
      <c r="S806">
        <f>before!S806</f>
        <v>7.6438847081997903</v>
      </c>
      <c r="T806">
        <f>before!T806</f>
        <v>10.215746030969401</v>
      </c>
      <c r="U806">
        <f>before!U806</f>
        <v>9.5588597700016695</v>
      </c>
    </row>
    <row r="807" spans="1:21" x14ac:dyDescent="0.2">
      <c r="A807" t="str">
        <f>before!A807</f>
        <v>wavelet-LLL</v>
      </c>
      <c r="B807" t="str">
        <f>before!B807</f>
        <v>glcm</v>
      </c>
      <c r="C807" t="str">
        <f>before!C807</f>
        <v>DifferenceEntropy</v>
      </c>
      <c r="D807">
        <f>before!D807</f>
        <v>3.9933802704291499</v>
      </c>
      <c r="E807">
        <f>before!E807</f>
        <v>3.9933802704291499</v>
      </c>
      <c r="F807">
        <f>before!F807</f>
        <v>4.1984873493303096</v>
      </c>
      <c r="G807">
        <f>before!G807</f>
        <v>4.3312705967865499</v>
      </c>
      <c r="H807">
        <f>before!H807</f>
        <v>4.7150420402870497</v>
      </c>
      <c r="I807">
        <f>before!I807</f>
        <v>4.9745979723711899</v>
      </c>
      <c r="J807">
        <f>before!J807</f>
        <v>4.0101514737122299</v>
      </c>
      <c r="K807">
        <f>before!K807</f>
        <v>3.8820739409799701</v>
      </c>
      <c r="L807">
        <f>before!L807</f>
        <v>4.5395667407557303</v>
      </c>
      <c r="M807">
        <f>before!M807</f>
        <v>4.5188389951680499</v>
      </c>
      <c r="N807">
        <f>before!N807</f>
        <v>3.5296541525670602</v>
      </c>
      <c r="O807">
        <f>before!O807</f>
        <v>4.3437235635048097</v>
      </c>
      <c r="P807">
        <f>before!P807</f>
        <v>4.0934012273692897</v>
      </c>
      <c r="Q807">
        <f>before!Q807</f>
        <v>4.5390912335387901</v>
      </c>
      <c r="R807">
        <f>before!R807</f>
        <v>4.18169258792972</v>
      </c>
      <c r="S807">
        <f>before!S807</f>
        <v>4.3071868683831003</v>
      </c>
      <c r="T807">
        <f>before!T807</f>
        <v>4.7669261755679297</v>
      </c>
      <c r="U807">
        <f>before!U807</f>
        <v>4.7176760637166399</v>
      </c>
    </row>
    <row r="808" spans="1:21" x14ac:dyDescent="0.2">
      <c r="A808" t="str">
        <f>before!A808</f>
        <v>wavelet-LLL</v>
      </c>
      <c r="B808" t="str">
        <f>before!B808</f>
        <v>glcm</v>
      </c>
      <c r="C808" t="str">
        <f>before!C808</f>
        <v>DifferenceVariance</v>
      </c>
      <c r="D808">
        <f>before!D808</f>
        <v>80.901567724238703</v>
      </c>
      <c r="E808">
        <f>before!E808</f>
        <v>80.901567724238703</v>
      </c>
      <c r="F808">
        <f>before!F808</f>
        <v>144.26681056117101</v>
      </c>
      <c r="G808">
        <f>before!G808</f>
        <v>231.58612420097</v>
      </c>
      <c r="H808">
        <f>before!H808</f>
        <v>302.038369649093</v>
      </c>
      <c r="I808">
        <f>before!I808</f>
        <v>167.31727754647</v>
      </c>
      <c r="J808">
        <f>before!J808</f>
        <v>57.171720912124897</v>
      </c>
      <c r="K808">
        <f>before!K808</f>
        <v>32.666174578797801</v>
      </c>
      <c r="L808">
        <f>before!L808</f>
        <v>374.32432488143502</v>
      </c>
      <c r="M808">
        <f>before!M808</f>
        <v>223.80360726912201</v>
      </c>
      <c r="N808">
        <f>before!N808</f>
        <v>57.562496112601302</v>
      </c>
      <c r="O808">
        <f>before!O808</f>
        <v>170.499046316836</v>
      </c>
      <c r="P808">
        <f>before!P808</f>
        <v>236.13000331213399</v>
      </c>
      <c r="Q808">
        <f>before!Q808</f>
        <v>335.84052736426702</v>
      </c>
      <c r="R808">
        <f>before!R808</f>
        <v>145.852859969408</v>
      </c>
      <c r="S808">
        <f>before!S808</f>
        <v>138.700321562087</v>
      </c>
      <c r="T808">
        <f>before!T808</f>
        <v>202.910619526646</v>
      </c>
      <c r="U808">
        <f>before!U808</f>
        <v>137.72807622532599</v>
      </c>
    </row>
    <row r="809" spans="1:21" x14ac:dyDescent="0.2">
      <c r="A809" t="str">
        <f>before!A809</f>
        <v>wavelet-LLL</v>
      </c>
      <c r="B809" t="str">
        <f>before!B809</f>
        <v>glcm</v>
      </c>
      <c r="C809" t="str">
        <f>before!C809</f>
        <v>Id</v>
      </c>
      <c r="D809">
        <f>before!D809</f>
        <v>0.37770447614410302</v>
      </c>
      <c r="E809">
        <f>before!E809</f>
        <v>0.37770447614410302</v>
      </c>
      <c r="F809">
        <f>before!F809</f>
        <v>0.311882298603469</v>
      </c>
      <c r="G809">
        <f>before!G809</f>
        <v>0.31412910966069102</v>
      </c>
      <c r="H809">
        <f>before!H809</f>
        <v>0.28583481532745197</v>
      </c>
      <c r="I809">
        <f>before!I809</f>
        <v>0.22065783216427101</v>
      </c>
      <c r="J809">
        <f>before!J809</f>
        <v>0.32933870423003803</v>
      </c>
      <c r="K809">
        <f>before!K809</f>
        <v>0.34364494779194898</v>
      </c>
      <c r="L809">
        <f>before!L809</f>
        <v>0.319710888369093</v>
      </c>
      <c r="M809">
        <f>before!M809</f>
        <v>0.30593118659872898</v>
      </c>
      <c r="N809">
        <f>before!N809</f>
        <v>0.45542593705390799</v>
      </c>
      <c r="O809">
        <f>before!O809</f>
        <v>0.31438681525202</v>
      </c>
      <c r="P809">
        <f>before!P809</f>
        <v>0.44009641844203901</v>
      </c>
      <c r="Q809">
        <f>before!Q809</f>
        <v>0.34539081099505797</v>
      </c>
      <c r="R809">
        <f>before!R809</f>
        <v>0.33368907442113199</v>
      </c>
      <c r="S809">
        <f>before!S809</f>
        <v>0.31909014010194903</v>
      </c>
      <c r="T809">
        <f>before!T809</f>
        <v>0.26133131461349901</v>
      </c>
      <c r="U809">
        <f>before!U809</f>
        <v>0.247266065494093</v>
      </c>
    </row>
    <row r="810" spans="1:21" x14ac:dyDescent="0.2">
      <c r="A810" t="str">
        <f>before!A810</f>
        <v>wavelet-LLL</v>
      </c>
      <c r="B810" t="str">
        <f>before!B810</f>
        <v>glcm</v>
      </c>
      <c r="C810" t="str">
        <f>before!C810</f>
        <v>Idm</v>
      </c>
      <c r="D810">
        <f>before!D810</f>
        <v>0.307251277692834</v>
      </c>
      <c r="E810">
        <f>before!E810</f>
        <v>0.307251277692834</v>
      </c>
      <c r="F810">
        <f>before!F810</f>
        <v>0.23279126427333499</v>
      </c>
      <c r="G810">
        <f>before!G810</f>
        <v>0.23848896751822601</v>
      </c>
      <c r="H810">
        <f>before!H810</f>
        <v>0.21865135488971499</v>
      </c>
      <c r="I810">
        <f>before!I810</f>
        <v>0.14909602514016701</v>
      </c>
      <c r="J810">
        <f>before!J810</f>
        <v>0.25041194821667501</v>
      </c>
      <c r="K810">
        <f>before!K810</f>
        <v>0.264769415846068</v>
      </c>
      <c r="L810">
        <f>before!L810</f>
        <v>0.24814006145613299</v>
      </c>
      <c r="M810">
        <f>before!M810</f>
        <v>0.23384485847963299</v>
      </c>
      <c r="N810">
        <f>before!N810</f>
        <v>0.39408981737941801</v>
      </c>
      <c r="O810">
        <f>before!O810</f>
        <v>0.23933983556255101</v>
      </c>
      <c r="P810">
        <f>before!P810</f>
        <v>0.38269679863926098</v>
      </c>
      <c r="Q810">
        <f>before!Q810</f>
        <v>0.280596831778338</v>
      </c>
      <c r="R810">
        <f>before!R810</f>
        <v>0.25822994357162998</v>
      </c>
      <c r="S810">
        <f>before!S810</f>
        <v>0.244717150956206</v>
      </c>
      <c r="T810">
        <f>before!T810</f>
        <v>0.18797665333205599</v>
      </c>
      <c r="U810">
        <f>before!U810</f>
        <v>0.17010395817509499</v>
      </c>
    </row>
    <row r="811" spans="1:21" x14ac:dyDescent="0.2">
      <c r="A811" t="str">
        <f>before!A811</f>
        <v>wavelet-LLL</v>
      </c>
      <c r="B811" t="str">
        <f>before!B811</f>
        <v>glcm</v>
      </c>
      <c r="C811" t="str">
        <f>before!C811</f>
        <v>Idmn</v>
      </c>
      <c r="D811">
        <f>before!D811</f>
        <v>0.99970122689699803</v>
      </c>
      <c r="E811">
        <f>before!E811</f>
        <v>0.99970122689699803</v>
      </c>
      <c r="F811">
        <f>before!F811</f>
        <v>0.99923465581519599</v>
      </c>
      <c r="G811">
        <f>before!G811</f>
        <v>0.99879814671113798</v>
      </c>
      <c r="H811">
        <f>before!H811</f>
        <v>0.99907652508643097</v>
      </c>
      <c r="I811">
        <f>before!I811</f>
        <v>0.99903667098722604</v>
      </c>
      <c r="J811">
        <f>before!J811</f>
        <v>0.99961524964753401</v>
      </c>
      <c r="K811">
        <f>before!K811</f>
        <v>0.99963348446248101</v>
      </c>
      <c r="L811">
        <f>before!L811</f>
        <v>0.99869073602919201</v>
      </c>
      <c r="M811">
        <f>before!M811</f>
        <v>0.99911563556016403</v>
      </c>
      <c r="N811">
        <f>before!N811</f>
        <v>0.99932704770004399</v>
      </c>
      <c r="O811">
        <f>before!O811</f>
        <v>0.99917162670766202</v>
      </c>
      <c r="P811">
        <f>before!P811</f>
        <v>0.99907843167507904</v>
      </c>
      <c r="Q811">
        <f>before!Q811</f>
        <v>0.99854985011660802</v>
      </c>
      <c r="R811">
        <f>before!R811</f>
        <v>0.99878096238917302</v>
      </c>
      <c r="S811">
        <f>before!S811</f>
        <v>0.99940295959106695</v>
      </c>
      <c r="T811">
        <f>before!T811</f>
        <v>0.99844501768032601</v>
      </c>
      <c r="U811">
        <f>before!U811</f>
        <v>0.99878408608311997</v>
      </c>
    </row>
    <row r="812" spans="1:21" x14ac:dyDescent="0.2">
      <c r="A812" t="str">
        <f>before!A812</f>
        <v>wavelet-LLL</v>
      </c>
      <c r="B812" t="str">
        <f>before!B812</f>
        <v>glcm</v>
      </c>
      <c r="C812" t="str">
        <f>before!C812</f>
        <v>Idn</v>
      </c>
      <c r="D812">
        <f>before!D812</f>
        <v>0.990822296587343</v>
      </c>
      <c r="E812">
        <f>before!E812</f>
        <v>0.990822296587343</v>
      </c>
      <c r="F812">
        <f>before!F812</f>
        <v>0.98654787885917306</v>
      </c>
      <c r="G812">
        <f>before!G812</f>
        <v>0.98445991499878205</v>
      </c>
      <c r="H812">
        <f>before!H812</f>
        <v>0.98505236211994796</v>
      </c>
      <c r="I812">
        <f>before!I812</f>
        <v>0.98029384515052298</v>
      </c>
      <c r="J812">
        <f>before!J812</f>
        <v>0.988543893208506</v>
      </c>
      <c r="K812">
        <f>before!K812</f>
        <v>0.98769387153775501</v>
      </c>
      <c r="L812">
        <f>before!L812</f>
        <v>0.98439866256273401</v>
      </c>
      <c r="M812">
        <f>before!M812</f>
        <v>0.98547962671898603</v>
      </c>
      <c r="N812">
        <f>before!N812</f>
        <v>0.98785163839625001</v>
      </c>
      <c r="O812">
        <f>before!O812</f>
        <v>0.98588661938411704</v>
      </c>
      <c r="P812">
        <f>before!P812</f>
        <v>0.98721148504044798</v>
      </c>
      <c r="Q812">
        <f>before!Q812</f>
        <v>0.98283571081552001</v>
      </c>
      <c r="R812">
        <f>before!R812</f>
        <v>0.98308234400374395</v>
      </c>
      <c r="S812">
        <f>before!S812</f>
        <v>0.98721737259273001</v>
      </c>
      <c r="T812">
        <f>before!T812</f>
        <v>0.97825329308907505</v>
      </c>
      <c r="U812">
        <f>before!U812</f>
        <v>0.97905162106916599</v>
      </c>
    </row>
    <row r="813" spans="1:21" x14ac:dyDescent="0.2">
      <c r="A813" t="str">
        <f>before!A813</f>
        <v>wavelet-LLL</v>
      </c>
      <c r="B813" t="str">
        <f>before!B813</f>
        <v>glcm</v>
      </c>
      <c r="C813" t="str">
        <f>before!C813</f>
        <v>Imc1</v>
      </c>
      <c r="D813">
        <f>before!D813</f>
        <v>-0.59119424176237301</v>
      </c>
      <c r="E813">
        <f>before!E813</f>
        <v>-0.59119424176237301</v>
      </c>
      <c r="F813">
        <f>before!F813</f>
        <v>-0.438844246297248</v>
      </c>
      <c r="G813">
        <f>before!G813</f>
        <v>-0.46918187327606797</v>
      </c>
      <c r="H813">
        <f>before!H813</f>
        <v>-0.41495581742926202</v>
      </c>
      <c r="I813">
        <f>before!I813</f>
        <v>-0.34529320455609702</v>
      </c>
      <c r="J813">
        <f>before!J813</f>
        <v>-0.52060633103764398</v>
      </c>
      <c r="K813">
        <f>before!K813</f>
        <v>-0.48720563847906101</v>
      </c>
      <c r="L813">
        <f>before!L813</f>
        <v>-0.54157715145637797</v>
      </c>
      <c r="M813">
        <f>before!M813</f>
        <v>-0.493303238956804</v>
      </c>
      <c r="N813">
        <f>before!N813</f>
        <v>-0.498199375602566</v>
      </c>
      <c r="O813">
        <f>before!O813</f>
        <v>-0.55447443791871798</v>
      </c>
      <c r="P813">
        <f>before!P813</f>
        <v>-0.53143973629589703</v>
      </c>
      <c r="Q813">
        <f>before!Q813</f>
        <v>-0.49350913924496598</v>
      </c>
      <c r="R813">
        <f>before!R813</f>
        <v>-0.49391915258632602</v>
      </c>
      <c r="S813">
        <f>before!S813</f>
        <v>-0.50389857935745497</v>
      </c>
      <c r="T813">
        <f>before!T813</f>
        <v>-0.48562482551418501</v>
      </c>
      <c r="U813">
        <f>before!U813</f>
        <v>-0.48723384140401299</v>
      </c>
    </row>
    <row r="814" spans="1:21" x14ac:dyDescent="0.2">
      <c r="A814" t="str">
        <f>before!A814</f>
        <v>wavelet-LLL</v>
      </c>
      <c r="B814" t="str">
        <f>before!B814</f>
        <v>glcm</v>
      </c>
      <c r="C814" t="str">
        <f>before!C814</f>
        <v>Imc2</v>
      </c>
      <c r="D814">
        <f>before!D814</f>
        <v>0.99997172371577903</v>
      </c>
      <c r="E814">
        <f>before!E814</f>
        <v>0.99997172371577903</v>
      </c>
      <c r="F814">
        <f>before!F814</f>
        <v>0.999017854962025</v>
      </c>
      <c r="G814">
        <f>before!G814</f>
        <v>0.99961536962991404</v>
      </c>
      <c r="H814">
        <f>before!H814</f>
        <v>0.99877493907761095</v>
      </c>
      <c r="I814">
        <f>before!I814</f>
        <v>0.99676189292203099</v>
      </c>
      <c r="J814">
        <f>before!J814</f>
        <v>0.99984925851871997</v>
      </c>
      <c r="K814">
        <f>before!K814</f>
        <v>0.99964282040932995</v>
      </c>
      <c r="L814">
        <f>before!L814</f>
        <v>0.99990144289655403</v>
      </c>
      <c r="M814">
        <f>before!M814</f>
        <v>0.99971174241415905</v>
      </c>
      <c r="N814">
        <f>before!N814</f>
        <v>0.99927029086198604</v>
      </c>
      <c r="O814">
        <f>before!O814</f>
        <v>0.99994414214687999</v>
      </c>
      <c r="P814">
        <f>before!P814</f>
        <v>0.99952053385801798</v>
      </c>
      <c r="Q814">
        <f>before!Q814</f>
        <v>0.99961898094391599</v>
      </c>
      <c r="R814">
        <f>before!R814</f>
        <v>0.99971416312652195</v>
      </c>
      <c r="S814">
        <f>before!S814</f>
        <v>0.999797420511504</v>
      </c>
      <c r="T814">
        <f>before!T814</f>
        <v>0.99977607773436605</v>
      </c>
      <c r="U814">
        <f>before!U814</f>
        <v>0.99981054309059703</v>
      </c>
    </row>
    <row r="815" spans="1:21" x14ac:dyDescent="0.2">
      <c r="A815" t="str">
        <f>before!A815</f>
        <v>wavelet-LLL</v>
      </c>
      <c r="B815" t="str">
        <f>before!B815</f>
        <v>glcm</v>
      </c>
      <c r="C815" t="str">
        <f>before!C815</f>
        <v>InverseVariance</v>
      </c>
      <c r="D815">
        <f>before!D815</f>
        <v>0.22169048932631499</v>
      </c>
      <c r="E815">
        <f>before!E815</f>
        <v>0.22169048932631499</v>
      </c>
      <c r="F815">
        <f>before!F815</f>
        <v>0.224658493848124</v>
      </c>
      <c r="G815">
        <f>before!G815</f>
        <v>0.21526936436004199</v>
      </c>
      <c r="H815">
        <f>before!H815</f>
        <v>0.195808059265243</v>
      </c>
      <c r="I815">
        <f>before!I815</f>
        <v>0.13818981930114699</v>
      </c>
      <c r="J815">
        <f>before!J815</f>
        <v>0.223076560233505</v>
      </c>
      <c r="K815">
        <f>before!K815</f>
        <v>0.22110532220131901</v>
      </c>
      <c r="L815">
        <f>before!L815</f>
        <v>0.18418572950557499</v>
      </c>
      <c r="M815">
        <f>before!M815</f>
        <v>0.160864625099607</v>
      </c>
      <c r="N815">
        <f>before!N815</f>
        <v>0.27401907681326299</v>
      </c>
      <c r="O815">
        <f>before!O815</f>
        <v>0.201592435761489</v>
      </c>
      <c r="P815">
        <f>before!P815</f>
        <v>0.18801612464546999</v>
      </c>
      <c r="Q815">
        <f>before!Q815</f>
        <v>0.20447092382885201</v>
      </c>
      <c r="R815">
        <f>before!R815</f>
        <v>0.232268686257565</v>
      </c>
      <c r="S815">
        <f>before!S815</f>
        <v>0.22515142555785</v>
      </c>
      <c r="T815">
        <f>before!T815</f>
        <v>0.17505853669412699</v>
      </c>
      <c r="U815">
        <f>before!U815</f>
        <v>0.158882478386632</v>
      </c>
    </row>
    <row r="816" spans="1:21" x14ac:dyDescent="0.2">
      <c r="A816" t="str">
        <f>before!A816</f>
        <v>wavelet-LLL</v>
      </c>
      <c r="B816" t="str">
        <f>before!B816</f>
        <v>glcm</v>
      </c>
      <c r="C816" t="str">
        <f>before!C816</f>
        <v>JointAverage</v>
      </c>
      <c r="D816">
        <f>before!D816</f>
        <v>324.41509977172097</v>
      </c>
      <c r="E816">
        <f>before!E816</f>
        <v>324.41509977172097</v>
      </c>
      <c r="F816">
        <f>before!F816</f>
        <v>365.85017636503801</v>
      </c>
      <c r="G816">
        <f>before!G816</f>
        <v>322.26521363727397</v>
      </c>
      <c r="H816">
        <f>before!H816</f>
        <v>562.81292967995398</v>
      </c>
      <c r="I816">
        <f>before!I816</f>
        <v>453.53955201723801</v>
      </c>
      <c r="J816">
        <f>before!J816</f>
        <v>322.88836734682098</v>
      </c>
      <c r="K816">
        <f>before!K816</f>
        <v>256.25162401959398</v>
      </c>
      <c r="L816">
        <f>before!L816</f>
        <v>162.91450149565199</v>
      </c>
      <c r="M816">
        <f>before!M816</f>
        <v>189.381158051445</v>
      </c>
      <c r="N816">
        <f>before!N816</f>
        <v>220.11689092039501</v>
      </c>
      <c r="O816">
        <f>before!O816</f>
        <v>254.65086828913101</v>
      </c>
      <c r="P816">
        <f>before!P816</f>
        <v>350.73947861756699</v>
      </c>
      <c r="Q816">
        <f>before!Q816</f>
        <v>351.633085078779</v>
      </c>
      <c r="R816">
        <f>before!R816</f>
        <v>175.707318894069</v>
      </c>
      <c r="S816">
        <f>before!S816</f>
        <v>346.969829783222</v>
      </c>
      <c r="T816">
        <f>before!T816</f>
        <v>252.13155410388799</v>
      </c>
      <c r="U816">
        <f>before!U816</f>
        <v>208.570193033067</v>
      </c>
    </row>
    <row r="817" spans="1:21" x14ac:dyDescent="0.2">
      <c r="A817" t="str">
        <f>before!A817</f>
        <v>wavelet-LLL</v>
      </c>
      <c r="B817" t="str">
        <f>before!B817</f>
        <v>glcm</v>
      </c>
      <c r="C817" t="str">
        <f>before!C817</f>
        <v>JointEnergy</v>
      </c>
      <c r="D817">
        <f>before!D817</f>
        <v>2.7865316963685501E-3</v>
      </c>
      <c r="E817">
        <f>before!E817</f>
        <v>2.7865316963685501E-3</v>
      </c>
      <c r="F817">
        <f>before!F817</f>
        <v>1.2594925036403699E-3</v>
      </c>
      <c r="G817">
        <f>before!G817</f>
        <v>1.06437403633455E-3</v>
      </c>
      <c r="H817">
        <f>before!H817</f>
        <v>1.2080575491832501E-3</v>
      </c>
      <c r="I817">
        <f>before!I817</f>
        <v>5.0860695837202702E-4</v>
      </c>
      <c r="J817">
        <f>before!J817</f>
        <v>1.9127136884517699E-3</v>
      </c>
      <c r="K817">
        <f>before!K817</f>
        <v>1.3946452850713601E-3</v>
      </c>
      <c r="L817">
        <f>before!L817</f>
        <v>3.2977220089286598E-3</v>
      </c>
      <c r="M817">
        <f>before!M817</f>
        <v>3.3416537685568501E-3</v>
      </c>
      <c r="N817">
        <f>before!N817</f>
        <v>5.3168808770311703E-3</v>
      </c>
      <c r="O817">
        <f>before!O817</f>
        <v>1.34851153227931E-3</v>
      </c>
      <c r="P817">
        <f>before!P817</f>
        <v>2.0332881445982599E-2</v>
      </c>
      <c r="Q817">
        <f>before!Q817</f>
        <v>4.5572870525901199E-3</v>
      </c>
      <c r="R817">
        <f>before!R817</f>
        <v>1.18736651743553E-3</v>
      </c>
      <c r="S817">
        <f>before!S817</f>
        <v>8.9479077046381505E-4</v>
      </c>
      <c r="T817">
        <f>before!T817</f>
        <v>6.2582052253830399E-4</v>
      </c>
      <c r="U817">
        <f>before!U817</f>
        <v>4.1471340765616201E-4</v>
      </c>
    </row>
    <row r="818" spans="1:21" x14ac:dyDescent="0.2">
      <c r="A818" t="str">
        <f>before!A818</f>
        <v>wavelet-LLL</v>
      </c>
      <c r="B818" t="str">
        <f>before!B818</f>
        <v>glcm</v>
      </c>
      <c r="C818" t="str">
        <f>before!C818</f>
        <v>JointEntropy</v>
      </c>
      <c r="D818">
        <f>before!D818</f>
        <v>11.724240188619399</v>
      </c>
      <c r="E818">
        <f>before!E818</f>
        <v>11.724240188619399</v>
      </c>
      <c r="F818">
        <f>before!F818</f>
        <v>11.146768038009</v>
      </c>
      <c r="G818">
        <f>before!G818</f>
        <v>11.767904150183</v>
      </c>
      <c r="H818">
        <f>before!H818</f>
        <v>11.531282189506401</v>
      </c>
      <c r="I818">
        <f>before!I818</f>
        <v>12.123926558087099</v>
      </c>
      <c r="J818">
        <f>before!J818</f>
        <v>11.5746700581031</v>
      </c>
      <c r="K818">
        <f>before!K818</f>
        <v>11.3088756750016</v>
      </c>
      <c r="L818">
        <f>before!L818</f>
        <v>11.5300009750701</v>
      </c>
      <c r="M818">
        <f>before!M818</f>
        <v>11.432059688220701</v>
      </c>
      <c r="N818">
        <f>before!N818</f>
        <v>9.9182021621011902</v>
      </c>
      <c r="O818">
        <f>before!O818</f>
        <v>11.9149932665572</v>
      </c>
      <c r="P818">
        <f>before!P818</f>
        <v>9.6396167214816799</v>
      </c>
      <c r="Q818">
        <f>before!Q818</f>
        <v>11.01865063222</v>
      </c>
      <c r="R818">
        <f>before!R818</f>
        <v>11.4750061816619</v>
      </c>
      <c r="S818">
        <f>before!S818</f>
        <v>11.647905487052199</v>
      </c>
      <c r="T818">
        <f>before!T818</f>
        <v>12.054941954963001</v>
      </c>
      <c r="U818">
        <f>before!U818</f>
        <v>12.270440247904601</v>
      </c>
    </row>
    <row r="819" spans="1:21" x14ac:dyDescent="0.2">
      <c r="A819" t="str">
        <f>before!A819</f>
        <v>wavelet-LLL</v>
      </c>
      <c r="B819" t="str">
        <f>before!B819</f>
        <v>glcm</v>
      </c>
      <c r="C819" t="str">
        <f>before!C819</f>
        <v>MCC</v>
      </c>
      <c r="D819">
        <f>before!D819</f>
        <v>0.99891922434268998</v>
      </c>
      <c r="E819">
        <f>before!E819</f>
        <v>0.99891922434268998</v>
      </c>
      <c r="F819">
        <f>before!F819</f>
        <v>0.985609569816561</v>
      </c>
      <c r="G819">
        <f>before!G819</f>
        <v>0.99285129554757601</v>
      </c>
      <c r="H819">
        <f>before!H819</f>
        <v>0.98299133048387999</v>
      </c>
      <c r="I819">
        <f>before!I819</f>
        <v>0.98825592429684705</v>
      </c>
      <c r="J819">
        <f>before!J819</f>
        <v>0.996506426908086</v>
      </c>
      <c r="K819">
        <f>before!K819</f>
        <v>0.99721950799570502</v>
      </c>
      <c r="L819">
        <f>before!L819</f>
        <v>0.990920364572898</v>
      </c>
      <c r="M819">
        <f>before!M819</f>
        <v>0.99098879245509497</v>
      </c>
      <c r="N819">
        <f>before!N819</f>
        <v>0.98669755277197302</v>
      </c>
      <c r="O819">
        <f>before!O819</f>
        <v>0.99702303246263602</v>
      </c>
      <c r="P819">
        <f>before!P819</f>
        <v>0.99122407539249602</v>
      </c>
      <c r="Q819">
        <f>before!Q819</f>
        <v>0.99135384574685304</v>
      </c>
      <c r="R819">
        <f>before!R819</f>
        <v>0.99274468789554604</v>
      </c>
      <c r="S819">
        <f>before!S819</f>
        <v>0.99225990780010698</v>
      </c>
      <c r="T819">
        <f>before!T819</f>
        <v>0.99167230634960402</v>
      </c>
      <c r="U819">
        <f>before!U819</f>
        <v>0.99253925080933003</v>
      </c>
    </row>
    <row r="820" spans="1:21" x14ac:dyDescent="0.2">
      <c r="A820" t="str">
        <f>before!A820</f>
        <v>wavelet-LLL</v>
      </c>
      <c r="B820" t="str">
        <f>before!B820</f>
        <v>glcm</v>
      </c>
      <c r="C820" t="str">
        <f>before!C820</f>
        <v>MaximumProbability</v>
      </c>
      <c r="D820">
        <f>before!D820</f>
        <v>3.6076488152232099E-2</v>
      </c>
      <c r="E820">
        <f>before!E820</f>
        <v>3.6076488152232099E-2</v>
      </c>
      <c r="F820">
        <f>before!F820</f>
        <v>9.9925339240542407E-3</v>
      </c>
      <c r="G820">
        <f>before!G820</f>
        <v>1.8264643434855E-2</v>
      </c>
      <c r="H820">
        <f>before!H820</f>
        <v>1.07169912118351E-2</v>
      </c>
      <c r="I820">
        <f>before!I820</f>
        <v>1.19117140414743E-2</v>
      </c>
      <c r="J820">
        <f>before!J820</f>
        <v>3.4240048303901503E-2</v>
      </c>
      <c r="K820">
        <f>before!K820</f>
        <v>2.07460244555915E-2</v>
      </c>
      <c r="L820">
        <f>before!L820</f>
        <v>4.8027240588170497E-2</v>
      </c>
      <c r="M820">
        <f>before!M820</f>
        <v>4.5536003045377103E-2</v>
      </c>
      <c r="N820">
        <f>before!N820</f>
        <v>3.4969462514210597E-2</v>
      </c>
      <c r="O820">
        <f>before!O820</f>
        <v>2.08554777741163E-2</v>
      </c>
      <c r="P820">
        <f>before!P820</f>
        <v>0.118924958417507</v>
      </c>
      <c r="Q820">
        <f>before!Q820</f>
        <v>4.31651209549491E-2</v>
      </c>
      <c r="R820">
        <f>before!R820</f>
        <v>1.42436886005082E-2</v>
      </c>
      <c r="S820">
        <f>before!S820</f>
        <v>9.2993750169618906E-3</v>
      </c>
      <c r="T820">
        <f>before!T820</f>
        <v>9.2500860888802498E-3</v>
      </c>
      <c r="U820">
        <f>before!U820</f>
        <v>9.0411205756377906E-3</v>
      </c>
    </row>
    <row r="821" spans="1:21" x14ac:dyDescent="0.2">
      <c r="A821" t="str">
        <f>before!A821</f>
        <v>wavelet-LLL</v>
      </c>
      <c r="B821" t="str">
        <f>before!B821</f>
        <v>glcm</v>
      </c>
      <c r="C821" t="str">
        <f>before!C821</f>
        <v>SumAverage</v>
      </c>
      <c r="D821">
        <f>before!D821</f>
        <v>648.830199543444</v>
      </c>
      <c r="E821">
        <f>before!E821</f>
        <v>648.830199543444</v>
      </c>
      <c r="F821">
        <f>before!F821</f>
        <v>731.70035273007704</v>
      </c>
      <c r="G821">
        <f>before!G821</f>
        <v>644.53042727454897</v>
      </c>
      <c r="H821">
        <f>before!H821</f>
        <v>1125.6258593599</v>
      </c>
      <c r="I821">
        <f>before!I821</f>
        <v>907.07910403447602</v>
      </c>
      <c r="J821">
        <f>before!J821</f>
        <v>645.77673469364095</v>
      </c>
      <c r="K821">
        <f>before!K821</f>
        <v>512.50324803919102</v>
      </c>
      <c r="L821">
        <f>before!L821</f>
        <v>325.82900299130301</v>
      </c>
      <c r="M821">
        <f>before!M821</f>
        <v>378.76231610288499</v>
      </c>
      <c r="N821">
        <f>before!N821</f>
        <v>440.23378184079002</v>
      </c>
      <c r="O821">
        <f>before!O821</f>
        <v>509.30173657826401</v>
      </c>
      <c r="P821">
        <f>before!P821</f>
        <v>701.478957235135</v>
      </c>
      <c r="Q821">
        <f>before!Q821</f>
        <v>703.26617015755699</v>
      </c>
      <c r="R821">
        <f>before!R821</f>
        <v>351.41463778813898</v>
      </c>
      <c r="S821">
        <f>before!S821</f>
        <v>693.93965956644604</v>
      </c>
      <c r="T821">
        <f>before!T821</f>
        <v>504.26310820777599</v>
      </c>
      <c r="U821">
        <f>before!U821</f>
        <v>417.140386066134</v>
      </c>
    </row>
    <row r="822" spans="1:21" x14ac:dyDescent="0.2">
      <c r="A822" t="str">
        <f>before!A822</f>
        <v>wavelet-LLL</v>
      </c>
      <c r="B822" t="str">
        <f>before!B822</f>
        <v>glcm</v>
      </c>
      <c r="C822" t="str">
        <f>before!C822</f>
        <v>SumEntropy</v>
      </c>
      <c r="D822">
        <f>before!D822</f>
        <v>9.2411486334789998</v>
      </c>
      <c r="E822">
        <f>before!E822</f>
        <v>9.2411486334789998</v>
      </c>
      <c r="F822">
        <f>before!F822</f>
        <v>8.0968975386850808</v>
      </c>
      <c r="G822">
        <f>before!G822</f>
        <v>8.6558371369437399</v>
      </c>
      <c r="H822">
        <f>before!H822</f>
        <v>8.2051989826535596</v>
      </c>
      <c r="I822">
        <f>before!I822</f>
        <v>8.2436941889192195</v>
      </c>
      <c r="J822">
        <f>before!J822</f>
        <v>8.7746150924016604</v>
      </c>
      <c r="K822">
        <f>before!K822</f>
        <v>8.4299344314396496</v>
      </c>
      <c r="L822">
        <f>before!L822</f>
        <v>8.8198500363307595</v>
      </c>
      <c r="M822">
        <f>before!M822</f>
        <v>8.4753595803180701</v>
      </c>
      <c r="N822">
        <f>before!N822</f>
        <v>7.5304370720716296</v>
      </c>
      <c r="O822">
        <f>before!O822</f>
        <v>9.1612242968678199</v>
      </c>
      <c r="P822">
        <f>before!P822</f>
        <v>7.4293950732387399</v>
      </c>
      <c r="Q822">
        <f>before!Q822</f>
        <v>8.2310996957180507</v>
      </c>
      <c r="R822">
        <f>before!R822</f>
        <v>8.5858528058844392</v>
      </c>
      <c r="S822">
        <f>before!S822</f>
        <v>8.7338120454594304</v>
      </c>
      <c r="T822">
        <f>before!T822</f>
        <v>8.8993440081350492</v>
      </c>
      <c r="U822">
        <f>before!U822</f>
        <v>9.0679467101764306</v>
      </c>
    </row>
    <row r="823" spans="1:21" x14ac:dyDescent="0.2">
      <c r="A823" t="str">
        <f>before!A823</f>
        <v>wavelet-LLL</v>
      </c>
      <c r="B823" t="str">
        <f>before!B823</f>
        <v>glcm</v>
      </c>
      <c r="C823" t="str">
        <f>before!C823</f>
        <v>SumSquares</v>
      </c>
      <c r="D823">
        <f>before!D823</f>
        <v>15935.346839961299</v>
      </c>
      <c r="E823">
        <f>before!E823</f>
        <v>15935.346839961299</v>
      </c>
      <c r="F823">
        <f>before!F823</f>
        <v>3098.32728870238</v>
      </c>
      <c r="G823">
        <f>before!G823</f>
        <v>5439.9148530681396</v>
      </c>
      <c r="H823">
        <f>before!H823</f>
        <v>5119.6296695882502</v>
      </c>
      <c r="I823">
        <f>before!I823</f>
        <v>4073.4479109375102</v>
      </c>
      <c r="J823">
        <f>before!J823</f>
        <v>6444.1746303711097</v>
      </c>
      <c r="K823">
        <f>before!K823</f>
        <v>3536.3785340985401</v>
      </c>
      <c r="L823">
        <f>before!L823</f>
        <v>8036.6694706407898</v>
      </c>
      <c r="M823">
        <f>before!M823</f>
        <v>5737.6726274010198</v>
      </c>
      <c r="N823">
        <f>before!N823</f>
        <v>1589.5349907930399</v>
      </c>
      <c r="O823">
        <f>before!O823</f>
        <v>11662.497276515</v>
      </c>
      <c r="P823">
        <f>before!P823</f>
        <v>4075.1615273863699</v>
      </c>
      <c r="Q823">
        <f>before!Q823</f>
        <v>4933.0685476116796</v>
      </c>
      <c r="R823">
        <f>before!R823</f>
        <v>4130.5530960760798</v>
      </c>
      <c r="S823">
        <f>before!S823</f>
        <v>7072.6381484891799</v>
      </c>
      <c r="T823">
        <f>before!T823</f>
        <v>8856.5898297378299</v>
      </c>
      <c r="U823">
        <f>before!U823</f>
        <v>7269.3428463424898</v>
      </c>
    </row>
    <row r="824" spans="1:21" x14ac:dyDescent="0.2">
      <c r="A824" t="str">
        <f>before!A824</f>
        <v>wavelet-LLL</v>
      </c>
      <c r="B824" t="str">
        <f>before!B824</f>
        <v>gldm</v>
      </c>
      <c r="C824" t="str">
        <f>before!C824</f>
        <v>DependenceEntropy</v>
      </c>
      <c r="D824">
        <f>before!D824</f>
        <v>9.78174294389453</v>
      </c>
      <c r="E824">
        <f>before!E824</f>
        <v>9.78174294389453</v>
      </c>
      <c r="F824">
        <f>before!F824</f>
        <v>8.6339370588364996</v>
      </c>
      <c r="G824">
        <f>before!G824</f>
        <v>9.1638555727467406</v>
      </c>
      <c r="H824">
        <f>before!H824</f>
        <v>8.6380033562851306</v>
      </c>
      <c r="I824">
        <f>before!I824</f>
        <v>8.40200059903243</v>
      </c>
      <c r="J824">
        <f>before!J824</f>
        <v>9.20849225818856</v>
      </c>
      <c r="K824">
        <f>before!K824</f>
        <v>8.9785757047005994</v>
      </c>
      <c r="L824">
        <f>before!L824</f>
        <v>9.2082338223556501</v>
      </c>
      <c r="M824">
        <f>before!M824</f>
        <v>8.8151905689242707</v>
      </c>
      <c r="N824">
        <f>before!N824</f>
        <v>8.5612607553285294</v>
      </c>
      <c r="O824">
        <f>before!O824</f>
        <v>9.5632818110162692</v>
      </c>
      <c r="P824">
        <f>before!P824</f>
        <v>8.1466809067812402</v>
      </c>
      <c r="Q824">
        <f>before!Q824</f>
        <v>8.8185847745458297</v>
      </c>
      <c r="R824">
        <f>before!R824</f>
        <v>9.1317634335673397</v>
      </c>
      <c r="S824">
        <f>before!S824</f>
        <v>9.2247374475497796</v>
      </c>
      <c r="T824">
        <f>before!T824</f>
        <v>9.1552762537309498</v>
      </c>
      <c r="U824">
        <f>before!U824</f>
        <v>9.2751176133309805</v>
      </c>
    </row>
    <row r="825" spans="1:21" x14ac:dyDescent="0.2">
      <c r="A825" t="str">
        <f>before!A825</f>
        <v>wavelet-LLL</v>
      </c>
      <c r="B825" t="str">
        <f>before!B825</f>
        <v>gldm</v>
      </c>
      <c r="C825" t="str">
        <f>before!C825</f>
        <v>DependenceNonUniformity</v>
      </c>
      <c r="D825">
        <f>before!D825</f>
        <v>3756.4047733461398</v>
      </c>
      <c r="E825">
        <f>before!E825</f>
        <v>3756.4047733461398</v>
      </c>
      <c r="F825">
        <f>before!F825</f>
        <v>3614.5887405567601</v>
      </c>
      <c r="G825">
        <f>before!G825</f>
        <v>4700.0124135763599</v>
      </c>
      <c r="H825">
        <f>before!H825</f>
        <v>3421.5272598536699</v>
      </c>
      <c r="I825">
        <f>before!I825</f>
        <v>5109.0163105192496</v>
      </c>
      <c r="J825">
        <f>before!J825</f>
        <v>3110.5372321945501</v>
      </c>
      <c r="K825">
        <f>before!K825</f>
        <v>2727.78795420607</v>
      </c>
      <c r="L825">
        <f>before!L825</f>
        <v>2423.8522090852498</v>
      </c>
      <c r="M825">
        <f>before!M825</f>
        <v>2781.5073283993602</v>
      </c>
      <c r="N825">
        <f>before!N825</f>
        <v>2164.4219676825501</v>
      </c>
      <c r="O825">
        <f>before!O825</f>
        <v>3589.4765290120199</v>
      </c>
      <c r="P825">
        <f>before!P825</f>
        <v>2086.4961433192302</v>
      </c>
      <c r="Q825">
        <f>before!Q825</f>
        <v>2806.5675937122101</v>
      </c>
      <c r="R825">
        <f>before!R825</f>
        <v>3768.7791644058598</v>
      </c>
      <c r="S825">
        <f>before!S825</f>
        <v>3270.7383239483202</v>
      </c>
      <c r="T825">
        <f>before!T825</f>
        <v>3201.0170068027201</v>
      </c>
      <c r="U825">
        <f>before!U825</f>
        <v>3344.46048589779</v>
      </c>
    </row>
    <row r="826" spans="1:21" x14ac:dyDescent="0.2">
      <c r="A826" t="str">
        <f>before!A826</f>
        <v>wavelet-LLL</v>
      </c>
      <c r="B826" t="str">
        <f>before!B826</f>
        <v>gldm</v>
      </c>
      <c r="C826" t="str">
        <f>before!C826</f>
        <v>DependenceNonUniformityNormalized</v>
      </c>
      <c r="D826">
        <f>before!D826</f>
        <v>0.30084933312078699</v>
      </c>
      <c r="E826">
        <f>before!E826</f>
        <v>0.30084933312078699</v>
      </c>
      <c r="F826">
        <f>before!F826</f>
        <v>0.37406485983201498</v>
      </c>
      <c r="G826">
        <f>before!G826</f>
        <v>0.36926558874735699</v>
      </c>
      <c r="H826">
        <f>before!H826</f>
        <v>0.403767672864487</v>
      </c>
      <c r="I826">
        <f>before!I826</f>
        <v>0.52740954996585598</v>
      </c>
      <c r="J826">
        <f>before!J826</f>
        <v>0.36022434651934598</v>
      </c>
      <c r="K826">
        <f>before!K826</f>
        <v>0.33944598733276099</v>
      </c>
      <c r="L826">
        <f>before!L826</f>
        <v>0.3770771949417</v>
      </c>
      <c r="M826">
        <f>before!M826</f>
        <v>0.403643495631891</v>
      </c>
      <c r="N826">
        <f>before!N826</f>
        <v>0.22135630677874299</v>
      </c>
      <c r="O826">
        <f>before!O826</f>
        <v>0.375271984214534</v>
      </c>
      <c r="P826">
        <f>before!P826</f>
        <v>0.25957901758139201</v>
      </c>
      <c r="Q826">
        <f>before!Q826</f>
        <v>0.33936730274633697</v>
      </c>
      <c r="R826">
        <f>before!R826</f>
        <v>0.340819240767395</v>
      </c>
      <c r="S826">
        <f>before!S826</f>
        <v>0.361128223909498</v>
      </c>
      <c r="T826">
        <f>before!T826</f>
        <v>0.45365887284619</v>
      </c>
      <c r="U826">
        <f>before!U826</f>
        <v>0.46697298043811603</v>
      </c>
    </row>
    <row r="827" spans="1:21" x14ac:dyDescent="0.2">
      <c r="A827" t="str">
        <f>before!A827</f>
        <v>wavelet-LLL</v>
      </c>
      <c r="B827" t="str">
        <f>before!B827</f>
        <v>gldm</v>
      </c>
      <c r="C827" t="str">
        <f>before!C827</f>
        <v>DependenceVariance</v>
      </c>
      <c r="D827">
        <f>before!D827</f>
        <v>4.4913142251597904</v>
      </c>
      <c r="E827">
        <f>before!E827</f>
        <v>4.4913142251597904</v>
      </c>
      <c r="F827">
        <f>before!F827</f>
        <v>1.20296104350472</v>
      </c>
      <c r="G827">
        <f>before!G827</f>
        <v>1.8543713390571801</v>
      </c>
      <c r="H827">
        <f>before!H827</f>
        <v>1.8945058950815299</v>
      </c>
      <c r="I827">
        <f>before!I827</f>
        <v>1.17894642412816</v>
      </c>
      <c r="J827">
        <f>before!J827</f>
        <v>2.1563234422867299</v>
      </c>
      <c r="K827">
        <f>before!K827</f>
        <v>2.7180825285716499</v>
      </c>
      <c r="L827">
        <f>before!L827</f>
        <v>3.6487553093981702</v>
      </c>
      <c r="M827">
        <f>before!M827</f>
        <v>4.0442002118482296</v>
      </c>
      <c r="N827">
        <f>before!N827</f>
        <v>5.3611988559604704</v>
      </c>
      <c r="O827">
        <f>before!O827</f>
        <v>2.5056141419932199</v>
      </c>
      <c r="P827">
        <f>before!P827</f>
        <v>8.1045643420178592</v>
      </c>
      <c r="Q827">
        <f>before!Q827</f>
        <v>4.2427918687466102</v>
      </c>
      <c r="R827">
        <f>before!R827</f>
        <v>1.9362270153776699</v>
      </c>
      <c r="S827">
        <f>before!S827</f>
        <v>1.7633175698097601</v>
      </c>
      <c r="T827">
        <f>before!T827</f>
        <v>1.4425535142250301</v>
      </c>
      <c r="U827">
        <f>before!U827</f>
        <v>1.06487776679192</v>
      </c>
    </row>
    <row r="828" spans="1:21" x14ac:dyDescent="0.2">
      <c r="A828" t="str">
        <f>before!A828</f>
        <v>wavelet-LLL</v>
      </c>
      <c r="B828" t="str">
        <f>before!B828</f>
        <v>gldm</v>
      </c>
      <c r="C828" t="str">
        <f>before!C828</f>
        <v>GrayLevelNonUniformity</v>
      </c>
      <c r="D828">
        <f>before!D828</f>
        <v>78.947941694698002</v>
      </c>
      <c r="E828">
        <f>before!E828</f>
        <v>78.947941694698002</v>
      </c>
      <c r="F828">
        <f>before!F828</f>
        <v>124.31284280244201</v>
      </c>
      <c r="G828">
        <f>before!G828</f>
        <v>98.461187932118094</v>
      </c>
      <c r="H828">
        <f>before!H828</f>
        <v>86.854850129808796</v>
      </c>
      <c r="I828">
        <f>before!I828</f>
        <v>79.939196861773496</v>
      </c>
      <c r="J828">
        <f>before!J828</f>
        <v>72.6004632310364</v>
      </c>
      <c r="K828">
        <f>before!K828</f>
        <v>65.222000995520105</v>
      </c>
      <c r="L828">
        <f>before!L828</f>
        <v>55.765401369010497</v>
      </c>
      <c r="M828">
        <f>before!M828</f>
        <v>75.736032506167405</v>
      </c>
      <c r="N828">
        <f>before!N828</f>
        <v>169.92718347310199</v>
      </c>
      <c r="O828">
        <f>before!O828</f>
        <v>56.394458964976401</v>
      </c>
      <c r="P828">
        <f>before!P828</f>
        <v>299.81562577755602</v>
      </c>
      <c r="Q828">
        <f>before!Q828</f>
        <v>121.62684401451</v>
      </c>
      <c r="R828">
        <f>before!R828</f>
        <v>91.011032736480303</v>
      </c>
      <c r="S828">
        <f>before!S828</f>
        <v>65.471900187700101</v>
      </c>
      <c r="T828">
        <f>before!T828</f>
        <v>39.270124716553198</v>
      </c>
      <c r="U828">
        <f>before!U828</f>
        <v>33.962859536442302</v>
      </c>
    </row>
    <row r="829" spans="1:21" x14ac:dyDescent="0.2">
      <c r="A829" t="str">
        <f>before!A829</f>
        <v>wavelet-LLL</v>
      </c>
      <c r="B829" t="str">
        <f>before!B829</f>
        <v>gldm</v>
      </c>
      <c r="C829" t="str">
        <f>before!C829</f>
        <v>GrayLevelVariance</v>
      </c>
      <c r="D829">
        <f>before!D829</f>
        <v>16327.623505797201</v>
      </c>
      <c r="E829">
        <f>before!E829</f>
        <v>16327.623505797201</v>
      </c>
      <c r="F829">
        <f>before!F829</f>
        <v>3363.24313108348</v>
      </c>
      <c r="G829">
        <f>before!G829</f>
        <v>5866.0751026851603</v>
      </c>
      <c r="H829">
        <f>before!H829</f>
        <v>5570.3639860035801</v>
      </c>
      <c r="I829">
        <f>before!I829</f>
        <v>4217.1585844318497</v>
      </c>
      <c r="J829">
        <f>before!J829</f>
        <v>6629.8419441219103</v>
      </c>
      <c r="K829">
        <f>before!K829</f>
        <v>3649.7476863540301</v>
      </c>
      <c r="L829">
        <f>before!L829</f>
        <v>8564.8055921675495</v>
      </c>
      <c r="M829">
        <f>before!M829</f>
        <v>5834.4769902447397</v>
      </c>
      <c r="N829">
        <f>before!N829</f>
        <v>1696.83537209629</v>
      </c>
      <c r="O829">
        <f>before!O829</f>
        <v>11713.3556842786</v>
      </c>
      <c r="P829">
        <f>before!P829</f>
        <v>4393.8046418879503</v>
      </c>
      <c r="Q829">
        <f>before!Q829</f>
        <v>5268.1651683288701</v>
      </c>
      <c r="R829">
        <f>before!R829</f>
        <v>4214.9458264110599</v>
      </c>
      <c r="S829">
        <f>before!S829</f>
        <v>7271.6608138153197</v>
      </c>
      <c r="T829">
        <f>before!T829</f>
        <v>9017.6691404783705</v>
      </c>
      <c r="U829">
        <f>before!U829</f>
        <v>7347.6240454581903</v>
      </c>
    </row>
    <row r="830" spans="1:21" x14ac:dyDescent="0.2">
      <c r="A830" t="str">
        <f>before!A830</f>
        <v>wavelet-LLL</v>
      </c>
      <c r="B830" t="str">
        <f>before!B830</f>
        <v>gldm</v>
      </c>
      <c r="C830" t="str">
        <f>before!C830</f>
        <v>HighGrayLevelEmphasis</v>
      </c>
      <c r="D830">
        <f>before!D830</f>
        <v>121905.04757328201</v>
      </c>
      <c r="E830">
        <f>before!E830</f>
        <v>121905.04757328201</v>
      </c>
      <c r="F830">
        <f>before!F830</f>
        <v>136501.455034668</v>
      </c>
      <c r="G830">
        <f>before!G830</f>
        <v>108832.437460716</v>
      </c>
      <c r="H830">
        <f>before!H830</f>
        <v>320827.96518763201</v>
      </c>
      <c r="I830">
        <f>before!I830</f>
        <v>209583.969650046</v>
      </c>
      <c r="J830">
        <f>before!J830</f>
        <v>110603.863115228</v>
      </c>
      <c r="K830">
        <f>before!K830</f>
        <v>69331.2858387257</v>
      </c>
      <c r="L830">
        <f>before!L830</f>
        <v>36052.722619788401</v>
      </c>
      <c r="M830">
        <f>before!M830</f>
        <v>42070.8673632274</v>
      </c>
      <c r="N830">
        <f>before!N830</f>
        <v>49815.551646553402</v>
      </c>
      <c r="O830">
        <f>before!O830</f>
        <v>76447.5044432828</v>
      </c>
      <c r="P830">
        <f>before!P830</f>
        <v>126790.454963921</v>
      </c>
      <c r="Q830">
        <f>before!Q830</f>
        <v>127801.770858524</v>
      </c>
      <c r="R830">
        <f>before!R830</f>
        <v>35347.1835775004</v>
      </c>
      <c r="S830">
        <f>before!S830</f>
        <v>127696.982665341</v>
      </c>
      <c r="T830">
        <f>before!T830</f>
        <v>72386.170068027204</v>
      </c>
      <c r="U830">
        <f>before!U830</f>
        <v>51159.456297123703</v>
      </c>
    </row>
    <row r="831" spans="1:21" x14ac:dyDescent="0.2">
      <c r="A831" t="str">
        <f>before!A831</f>
        <v>wavelet-LLL</v>
      </c>
      <c r="B831" t="str">
        <f>before!B831</f>
        <v>gldm</v>
      </c>
      <c r="C831" t="str">
        <f>before!C831</f>
        <v>LargeDependenceEmphasis</v>
      </c>
      <c r="D831">
        <f>before!D831</f>
        <v>10.2788723370174</v>
      </c>
      <c r="E831">
        <f>before!E831</f>
        <v>10.2788723370174</v>
      </c>
      <c r="F831">
        <f>before!F831</f>
        <v>4.4012211528510798</v>
      </c>
      <c r="G831">
        <f>before!G831</f>
        <v>5.4164047768698902</v>
      </c>
      <c r="H831">
        <f>before!H831</f>
        <v>5.2600896860986497</v>
      </c>
      <c r="I831">
        <f>before!I831</f>
        <v>3.4996386910292099</v>
      </c>
      <c r="J831">
        <f>before!J831</f>
        <v>5.9123335263462602</v>
      </c>
      <c r="K831">
        <f>before!K831</f>
        <v>6.9554504728720703</v>
      </c>
      <c r="L831">
        <f>before!L831</f>
        <v>8.0438705662725507</v>
      </c>
      <c r="M831">
        <f>before!M831</f>
        <v>8.4006675373675801</v>
      </c>
      <c r="N831">
        <f>before!N831</f>
        <v>13.6976886888934</v>
      </c>
      <c r="O831">
        <f>before!O831</f>
        <v>6.3127025614218502</v>
      </c>
      <c r="P831">
        <f>before!P831</f>
        <v>18.0696690719084</v>
      </c>
      <c r="Q831">
        <f>before!Q831</f>
        <v>9.4270858524788395</v>
      </c>
      <c r="R831">
        <f>before!R831</f>
        <v>5.7892928196780602</v>
      </c>
      <c r="S831">
        <f>before!S831</f>
        <v>5.3334437451694798</v>
      </c>
      <c r="T831">
        <f>before!T831</f>
        <v>4.2165532879818501</v>
      </c>
      <c r="U831">
        <f>before!U831</f>
        <v>3.58251884948338</v>
      </c>
    </row>
    <row r="832" spans="1:21" x14ac:dyDescent="0.2">
      <c r="A832" t="str">
        <f>before!A832</f>
        <v>wavelet-LLL</v>
      </c>
      <c r="B832" t="str">
        <f>before!B832</f>
        <v>gldm</v>
      </c>
      <c r="C832" t="str">
        <f>before!C832</f>
        <v>LargeDependenceHighGrayLevelEmphasis</v>
      </c>
      <c r="D832">
        <f>before!D832</f>
        <v>876692.26285439695</v>
      </c>
      <c r="E832">
        <f>before!E832</f>
        <v>876692.26285439695</v>
      </c>
      <c r="F832">
        <f>before!F832</f>
        <v>585520.58491151803</v>
      </c>
      <c r="G832">
        <f>before!G832</f>
        <v>580080.28268384596</v>
      </c>
      <c r="H832">
        <f>before!H832</f>
        <v>1841582.2373141299</v>
      </c>
      <c r="I832">
        <f>before!I832</f>
        <v>668810.27934344998</v>
      </c>
      <c r="J832">
        <f>before!J832</f>
        <v>696912.38378691301</v>
      </c>
      <c r="K832">
        <f>before!K832</f>
        <v>466522.725111996</v>
      </c>
      <c r="L832">
        <f>before!L832</f>
        <v>183752.10532047201</v>
      </c>
      <c r="M832">
        <f>before!M832</f>
        <v>318921.82455376501</v>
      </c>
      <c r="N832">
        <f>before!N832</f>
        <v>671019.97586418397</v>
      </c>
      <c r="O832">
        <f>before!O832</f>
        <v>381307.56696288497</v>
      </c>
      <c r="P832">
        <f>before!P832</f>
        <v>2254162.6064941501</v>
      </c>
      <c r="Q832">
        <f>before!Q832</f>
        <v>1201924.7851269599</v>
      </c>
      <c r="R832">
        <f>before!R832</f>
        <v>159068.32465183499</v>
      </c>
      <c r="S832">
        <f>before!S832</f>
        <v>675718.18372529501</v>
      </c>
      <c r="T832">
        <f>before!T832</f>
        <v>326574.44784580398</v>
      </c>
      <c r="U832">
        <f>before!U832</f>
        <v>170587.23540910301</v>
      </c>
    </row>
    <row r="833" spans="1:21" x14ac:dyDescent="0.2">
      <c r="A833" t="str">
        <f>before!A833</f>
        <v>wavelet-LLL</v>
      </c>
      <c r="B833" t="str">
        <f>before!B833</f>
        <v>gldm</v>
      </c>
      <c r="C833" t="str">
        <f>before!C833</f>
        <v>LargeDependenceLowGrayLevelEmphasis</v>
      </c>
      <c r="D833">
        <f>before!D833</f>
        <v>2.86969210446529E-4</v>
      </c>
      <c r="E833">
        <f>before!E833</f>
        <v>2.86969210446529E-4</v>
      </c>
      <c r="F833">
        <f>before!F833</f>
        <v>1.3957474047183801E-4</v>
      </c>
      <c r="G833">
        <f>before!G833</f>
        <v>1.5314170847441499E-4</v>
      </c>
      <c r="H833">
        <f>before!H833</f>
        <v>1.3409429864354901E-4</v>
      </c>
      <c r="I833">
        <f>before!I833</f>
        <v>1.24425933210825E-4</v>
      </c>
      <c r="J833">
        <f>before!J833</f>
        <v>1.95357043893695E-4</v>
      </c>
      <c r="K833">
        <f>before!K833</f>
        <v>2.6913501757393698E-4</v>
      </c>
      <c r="L833">
        <f>before!L833</f>
        <v>7.1133014007612799E-3</v>
      </c>
      <c r="M833">
        <f>before!M833</f>
        <v>6.1511274809041401E-2</v>
      </c>
      <c r="N833">
        <f>before!N833</f>
        <v>4.4706453619776598E-4</v>
      </c>
      <c r="O833">
        <f>before!O833</f>
        <v>2.43886294953382E-3</v>
      </c>
      <c r="P833">
        <f>before!P833</f>
        <v>2.8083358039509898E-4</v>
      </c>
      <c r="Q833">
        <f>before!Q833</f>
        <v>2.1461445474839201E-4</v>
      </c>
      <c r="R833">
        <f>before!R833</f>
        <v>2.2301031904641E-3</v>
      </c>
      <c r="S833">
        <f>before!S833</f>
        <v>1.7114804554601399E-4</v>
      </c>
      <c r="T833">
        <f>before!T833</f>
        <v>2.4743595790728301E-4</v>
      </c>
      <c r="U833">
        <f>before!U833</f>
        <v>1.4143791581662699E-3</v>
      </c>
    </row>
    <row r="834" spans="1:21" x14ac:dyDescent="0.2">
      <c r="A834" t="str">
        <f>before!A834</f>
        <v>wavelet-LLL</v>
      </c>
      <c r="B834" t="str">
        <f>before!B834</f>
        <v>gldm</v>
      </c>
      <c r="C834" t="str">
        <f>before!C834</f>
        <v>LowGrayLevelEmphasis</v>
      </c>
      <c r="D834">
        <f>before!D834</f>
        <v>1.03797656294211E-4</v>
      </c>
      <c r="E834">
        <f>before!E834</f>
        <v>1.03797656294211E-4</v>
      </c>
      <c r="F834">
        <f>before!F834</f>
        <v>1.1282985185864399E-4</v>
      </c>
      <c r="G834">
        <f>before!G834</f>
        <v>1.01805284568768E-4</v>
      </c>
      <c r="H834">
        <f>before!H834</f>
        <v>1.21682577595905E-4</v>
      </c>
      <c r="I834">
        <f>before!I834</f>
        <v>1.09491646218669E-4</v>
      </c>
      <c r="J834">
        <f>before!J834</f>
        <v>1.4282899489042E-4</v>
      </c>
      <c r="K834">
        <f>before!K834</f>
        <v>1.44225159048451E-4</v>
      </c>
      <c r="L834">
        <f>before!L834</f>
        <v>1.1038741022347E-3</v>
      </c>
      <c r="M834">
        <f>before!M834</f>
        <v>2.1757557583730399E-3</v>
      </c>
      <c r="N834">
        <f>before!N834</f>
        <v>1.5153299202991599E-4</v>
      </c>
      <c r="O834">
        <f>before!O834</f>
        <v>4.8738322459554299E-4</v>
      </c>
      <c r="P834">
        <f>before!P834</f>
        <v>1.3864184936344701E-4</v>
      </c>
      <c r="Q834">
        <f>before!Q834</f>
        <v>1.45465016509091E-4</v>
      </c>
      <c r="R834">
        <f>before!R834</f>
        <v>5.6205006019266696E-4</v>
      </c>
      <c r="S834">
        <f>before!S834</f>
        <v>1.2851930725684801E-4</v>
      </c>
      <c r="T834">
        <f>before!T834</f>
        <v>1.8823350234833101E-4</v>
      </c>
      <c r="U834">
        <f>before!U834</f>
        <v>3.8699895423507903E-4</v>
      </c>
    </row>
    <row r="835" spans="1:21" x14ac:dyDescent="0.2">
      <c r="A835" t="str">
        <f>before!A835</f>
        <v>wavelet-LLL</v>
      </c>
      <c r="B835" t="str">
        <f>before!B835</f>
        <v>gldm</v>
      </c>
      <c r="C835" t="str">
        <f>before!C835</f>
        <v>SmallDependenceEmphasis</v>
      </c>
      <c r="D835">
        <f>before!D835</f>
        <v>0.54965852225644096</v>
      </c>
      <c r="E835">
        <f>before!E835</f>
        <v>0.54965852225644096</v>
      </c>
      <c r="F835">
        <f>before!F835</f>
        <v>0.61795723262455704</v>
      </c>
      <c r="G835">
        <f>before!G835</f>
        <v>0.61820279537368406</v>
      </c>
      <c r="H835">
        <f>before!H835</f>
        <v>0.65642392542008798</v>
      </c>
      <c r="I835">
        <f>before!I835</f>
        <v>0.75372924450128997</v>
      </c>
      <c r="J835">
        <f>before!J835</f>
        <v>0.60670276451634497</v>
      </c>
      <c r="K835">
        <f>before!K835</f>
        <v>0.58334764560124996</v>
      </c>
      <c r="L835">
        <f>before!L835</f>
        <v>0.63190977599439302</v>
      </c>
      <c r="M835">
        <f>before!M835</f>
        <v>0.65522916336918002</v>
      </c>
      <c r="N835">
        <f>before!N835</f>
        <v>0.45183155185969998</v>
      </c>
      <c r="O835">
        <f>before!O835</f>
        <v>0.62700603158535095</v>
      </c>
      <c r="P835">
        <f>before!P835</f>
        <v>0.50820688470364705</v>
      </c>
      <c r="Q835">
        <f>before!Q835</f>
        <v>0.59789350726519197</v>
      </c>
      <c r="R835">
        <f>before!R835</f>
        <v>0.58481243826214901</v>
      </c>
      <c r="S835">
        <f>before!S835</f>
        <v>0.60643599835625706</v>
      </c>
      <c r="T835">
        <f>before!T835</f>
        <v>0.69658483193998799</v>
      </c>
      <c r="U835">
        <f>before!U835</f>
        <v>0.70473228977381097</v>
      </c>
    </row>
    <row r="836" spans="1:21" x14ac:dyDescent="0.2">
      <c r="A836" t="str">
        <f>before!A836</f>
        <v>wavelet-LLL</v>
      </c>
      <c r="B836" t="str">
        <f>before!B836</f>
        <v>gldm</v>
      </c>
      <c r="C836" t="str">
        <f>before!C836</f>
        <v>SmallDependenceHighGrayLevelEmphasis</v>
      </c>
      <c r="D836">
        <f>before!D836</f>
        <v>76918.927812237394</v>
      </c>
      <c r="E836">
        <f>before!E836</f>
        <v>76918.927812237394</v>
      </c>
      <c r="F836">
        <f>before!F836</f>
        <v>85029.050684709699</v>
      </c>
      <c r="G836">
        <f>before!G836</f>
        <v>67470.595455892602</v>
      </c>
      <c r="H836">
        <f>before!H836</f>
        <v>203682.50027328901</v>
      </c>
      <c r="I836">
        <f>before!I836</f>
        <v>160054.00697831099</v>
      </c>
      <c r="J836">
        <f>before!J836</f>
        <v>65524.4997307507</v>
      </c>
      <c r="K836">
        <f>before!K836</f>
        <v>41263.519274247497</v>
      </c>
      <c r="L836">
        <f>before!L836</f>
        <v>27082.2063539347</v>
      </c>
      <c r="M836">
        <f>before!M836</f>
        <v>29256.113068544299</v>
      </c>
      <c r="N836">
        <f>before!N836</f>
        <v>22229.341823800401</v>
      </c>
      <c r="O836">
        <f>before!O836</f>
        <v>51869.268801153201</v>
      </c>
      <c r="P836">
        <f>before!P836</f>
        <v>65538.501180100197</v>
      </c>
      <c r="Q836">
        <f>before!Q836</f>
        <v>76301.812405445598</v>
      </c>
      <c r="R836">
        <f>before!R836</f>
        <v>23433.457648036801</v>
      </c>
      <c r="S836">
        <f>before!S836</f>
        <v>77685.495113628203</v>
      </c>
      <c r="T836">
        <f>before!T836</f>
        <v>49424.764352789702</v>
      </c>
      <c r="U836">
        <f>before!U836</f>
        <v>37451.935741512403</v>
      </c>
    </row>
    <row r="837" spans="1:21" x14ac:dyDescent="0.2">
      <c r="A837" t="str">
        <f>before!A837</f>
        <v>wavelet-LLL</v>
      </c>
      <c r="B837" t="str">
        <f>before!B837</f>
        <v>gldm</v>
      </c>
      <c r="C837" t="str">
        <f>before!C837</f>
        <v>SmallDependenceLowGrayLevelEmphasis</v>
      </c>
      <c r="D837">
        <f>before!D837</f>
        <v>9.6027777895845904E-5</v>
      </c>
      <c r="E837">
        <f>before!E837</f>
        <v>9.6027777895845904E-5</v>
      </c>
      <c r="F837">
        <f>before!F837</f>
        <v>1.09844223569912E-4</v>
      </c>
      <c r="G837">
        <f>before!G837</f>
        <v>9.7311678635024306E-5</v>
      </c>
      <c r="H837">
        <f>before!H837</f>
        <v>1.2061707096287901E-4</v>
      </c>
      <c r="I837">
        <f>before!I837</f>
        <v>1.08008000997747E-4</v>
      </c>
      <c r="J837">
        <f>before!J837</f>
        <v>1.38020261119997E-4</v>
      </c>
      <c r="K837">
        <f>before!K837</f>
        <v>1.3612750386319199E-4</v>
      </c>
      <c r="L837">
        <f>before!L837</f>
        <v>3.9559296748063299E-4</v>
      </c>
      <c r="M837">
        <f>before!M837</f>
        <v>8.0789317533306801E-4</v>
      </c>
      <c r="N837">
        <f>before!N837</f>
        <v>1.3901996178414001E-4</v>
      </c>
      <c r="O837">
        <f>before!O837</f>
        <v>1.74975961951316E-4</v>
      </c>
      <c r="P837">
        <f>before!P837</f>
        <v>1.3445965194822701E-4</v>
      </c>
      <c r="Q837">
        <f>before!Q837</f>
        <v>1.4203068910317E-4</v>
      </c>
      <c r="R837">
        <f>before!R837</f>
        <v>2.8434098467404202E-4</v>
      </c>
      <c r="S837">
        <f>before!S837</f>
        <v>1.2466773604956E-4</v>
      </c>
      <c r="T837">
        <f>before!T837</f>
        <v>1.8127982796071199E-4</v>
      </c>
      <c r="U837">
        <f>before!U837</f>
        <v>1.4748240863718699E-4</v>
      </c>
    </row>
    <row r="838" spans="1:21" x14ac:dyDescent="0.2">
      <c r="A838" t="str">
        <f>before!A838</f>
        <v>wavelet-LLL</v>
      </c>
      <c r="B838" t="str">
        <f>before!B838</f>
        <v>glrlm</v>
      </c>
      <c r="C838" t="str">
        <f>before!C838</f>
        <v>GrayLevelNonUniformity</v>
      </c>
      <c r="D838">
        <f>before!D838</f>
        <v>32.420870704278897</v>
      </c>
      <c r="E838">
        <f>before!E838</f>
        <v>32.420870704278897</v>
      </c>
      <c r="F838">
        <f>before!F838</f>
        <v>102.17837667016801</v>
      </c>
      <c r="G838">
        <f>before!G838</f>
        <v>74.069137388374401</v>
      </c>
      <c r="H838">
        <f>before!H838</f>
        <v>67.063674608315196</v>
      </c>
      <c r="I838">
        <f>before!I838</f>
        <v>73.331720480326197</v>
      </c>
      <c r="J838">
        <f>before!J838</f>
        <v>43.342708439636397</v>
      </c>
      <c r="K838">
        <f>before!K838</f>
        <v>49.288655745009102</v>
      </c>
      <c r="L838">
        <f>before!L838</f>
        <v>26.302007430955101</v>
      </c>
      <c r="M838">
        <f>before!M838</f>
        <v>39.416321400945598</v>
      </c>
      <c r="N838">
        <f>before!N838</f>
        <v>88.210506687558507</v>
      </c>
      <c r="O838">
        <f>before!O838</f>
        <v>35.740337701312001</v>
      </c>
      <c r="P838">
        <f>before!P838</f>
        <v>76.767854368334994</v>
      </c>
      <c r="Q838">
        <f>before!Q838</f>
        <v>58.762201094825102</v>
      </c>
      <c r="R838">
        <f>before!R838</f>
        <v>67.891744646710706</v>
      </c>
      <c r="S838">
        <f>before!S838</f>
        <v>51.197028149842197</v>
      </c>
      <c r="T838">
        <f>before!T838</f>
        <v>31.282330515241998</v>
      </c>
      <c r="U838">
        <f>before!U838</f>
        <v>28.8731562287904</v>
      </c>
    </row>
    <row r="839" spans="1:21" x14ac:dyDescent="0.2">
      <c r="A839" t="str">
        <f>before!A839</f>
        <v>wavelet-LLL</v>
      </c>
      <c r="B839" t="str">
        <f>before!B839</f>
        <v>glrlm</v>
      </c>
      <c r="C839" t="str">
        <f>before!C839</f>
        <v>GrayLevelNonUniformityNormalized</v>
      </c>
      <c r="D839">
        <f>before!D839</f>
        <v>3.1421476716594898E-3</v>
      </c>
      <c r="E839">
        <f>before!E839</f>
        <v>3.1421476716594898E-3</v>
      </c>
      <c r="F839">
        <f>before!F839</f>
        <v>1.17268829112695E-2</v>
      </c>
      <c r="G839">
        <f>before!G839</f>
        <v>6.5454168468006496E-3</v>
      </c>
      <c r="H839">
        <f>before!H839</f>
        <v>8.8346724226844899E-3</v>
      </c>
      <c r="I839">
        <f>before!I839</f>
        <v>8.1004140872477995E-3</v>
      </c>
      <c r="J839">
        <f>before!J839</f>
        <v>5.6818715257491402E-3</v>
      </c>
      <c r="K839">
        <f>before!K839</f>
        <v>7.0692941680240203E-3</v>
      </c>
      <c r="L839">
        <f>before!L839</f>
        <v>4.7398632252385201E-3</v>
      </c>
      <c r="M839">
        <f>before!M839</f>
        <v>6.6170775981079597E-3</v>
      </c>
      <c r="N839">
        <f>before!N839</f>
        <v>1.179627718583E-2</v>
      </c>
      <c r="O839">
        <f>before!O839</f>
        <v>4.2381796874454399E-3</v>
      </c>
      <c r="P839">
        <f>before!P839</f>
        <v>1.30683110249267E-2</v>
      </c>
      <c r="Q839">
        <f>before!Q839</f>
        <v>8.4457557468230592E-3</v>
      </c>
      <c r="R839">
        <f>before!R839</f>
        <v>6.9711841969624204E-3</v>
      </c>
      <c r="S839">
        <f>before!S839</f>
        <v>6.3587569423525104E-3</v>
      </c>
      <c r="T839">
        <f>before!T839</f>
        <v>4.8350842507798499E-3</v>
      </c>
      <c r="U839">
        <f>before!U839</f>
        <v>4.34994546178519E-3</v>
      </c>
    </row>
    <row r="840" spans="1:21" x14ac:dyDescent="0.2">
      <c r="A840" t="str">
        <f>before!A840</f>
        <v>wavelet-LLL</v>
      </c>
      <c r="B840" t="str">
        <f>before!B840</f>
        <v>glrlm</v>
      </c>
      <c r="C840" t="str">
        <f>before!C840</f>
        <v>GrayLevelVariance</v>
      </c>
      <c r="D840">
        <f>before!D840</f>
        <v>17118.902767440901</v>
      </c>
      <c r="E840">
        <f>before!E840</f>
        <v>17118.902767440901</v>
      </c>
      <c r="F840">
        <f>before!F840</f>
        <v>3591.8250143290502</v>
      </c>
      <c r="G840">
        <f>before!G840</f>
        <v>5995.8443575138399</v>
      </c>
      <c r="H840">
        <f>before!H840</f>
        <v>5759.5281332662798</v>
      </c>
      <c r="I840">
        <f>before!I840</f>
        <v>4317.4461647259304</v>
      </c>
      <c r="J840">
        <f>before!J840</f>
        <v>6794.7594376338702</v>
      </c>
      <c r="K840">
        <f>before!K840</f>
        <v>3494.86775597823</v>
      </c>
      <c r="L840">
        <f>before!L840</f>
        <v>8734.7516786150209</v>
      </c>
      <c r="M840">
        <f>before!M840</f>
        <v>5715.9433024308601</v>
      </c>
      <c r="N840">
        <f>before!N840</f>
        <v>1873.05048361492</v>
      </c>
      <c r="O840">
        <f>before!O840</f>
        <v>11869.800635293201</v>
      </c>
      <c r="P840">
        <f>before!P840</f>
        <v>5573.3751192609798</v>
      </c>
      <c r="Q840">
        <f>before!Q840</f>
        <v>5902.8101605175598</v>
      </c>
      <c r="R840">
        <f>before!R840</f>
        <v>4515.9555026815797</v>
      </c>
      <c r="S840">
        <f>before!S840</f>
        <v>7364.1338261267902</v>
      </c>
      <c r="T840">
        <f>before!T840</f>
        <v>9192.0865287639208</v>
      </c>
      <c r="U840">
        <f>before!U840</f>
        <v>7538.6929870060703</v>
      </c>
    </row>
    <row r="841" spans="1:21" x14ac:dyDescent="0.2">
      <c r="A841" t="str">
        <f>before!A841</f>
        <v>wavelet-LLL</v>
      </c>
      <c r="B841" t="str">
        <f>before!B841</f>
        <v>glrlm</v>
      </c>
      <c r="C841" t="str">
        <f>before!C841</f>
        <v>HighGrayLevelRunEmphasis</v>
      </c>
      <c r="D841">
        <f>before!D841</f>
        <v>129237.134095178</v>
      </c>
      <c r="E841">
        <f>before!E841</f>
        <v>129237.134095178</v>
      </c>
      <c r="F841">
        <f>before!F841</f>
        <v>136880.83848376299</v>
      </c>
      <c r="G841">
        <f>before!G841</f>
        <v>109099.646174997</v>
      </c>
      <c r="H841">
        <f>before!H841</f>
        <v>317315.39731469599</v>
      </c>
      <c r="I841">
        <f>before!I841</f>
        <v>210848.34693488499</v>
      </c>
      <c r="J841">
        <f>before!J841</f>
        <v>109769.46766844401</v>
      </c>
      <c r="K841">
        <f>before!K841</f>
        <v>69716.919841668307</v>
      </c>
      <c r="L841">
        <f>before!L841</f>
        <v>38265.0828874566</v>
      </c>
      <c r="M841">
        <f>before!M841</f>
        <v>42864.4746395166</v>
      </c>
      <c r="N841">
        <f>before!N841</f>
        <v>49896.003185824797</v>
      </c>
      <c r="O841">
        <f>before!O841</f>
        <v>78495.236845290201</v>
      </c>
      <c r="P841">
        <f>before!P841</f>
        <v>127620.400402919</v>
      </c>
      <c r="Q841">
        <f>before!Q841</f>
        <v>127731.283409948</v>
      </c>
      <c r="R841">
        <f>before!R841</f>
        <v>36469.963615659697</v>
      </c>
      <c r="S841">
        <f>before!S841</f>
        <v>127792.827252527</v>
      </c>
      <c r="T841">
        <f>before!T841</f>
        <v>71881.623561978093</v>
      </c>
      <c r="U841">
        <f>before!U841</f>
        <v>51558.720366001398</v>
      </c>
    </row>
    <row r="842" spans="1:21" x14ac:dyDescent="0.2">
      <c r="A842" t="str">
        <f>before!A842</f>
        <v>wavelet-LLL</v>
      </c>
      <c r="B842" t="str">
        <f>before!B842</f>
        <v>glrlm</v>
      </c>
      <c r="C842" t="str">
        <f>before!C842</f>
        <v>LongRunEmphasis</v>
      </c>
      <c r="D842">
        <f>before!D842</f>
        <v>2.5975556261066801</v>
      </c>
      <c r="E842">
        <f>before!E842</f>
        <v>2.5975556261066801</v>
      </c>
      <c r="F842">
        <f>before!F842</f>
        <v>1.4018969855016901</v>
      </c>
      <c r="G842">
        <f>before!G842</f>
        <v>1.5129076722305701</v>
      </c>
      <c r="H842">
        <f>before!H842</f>
        <v>1.48133545017252</v>
      </c>
      <c r="I842">
        <f>before!I842</f>
        <v>1.28738154381982</v>
      </c>
      <c r="J842">
        <f>before!J842</f>
        <v>1.62612133640476</v>
      </c>
      <c r="K842">
        <f>before!K842</f>
        <v>1.8265285431048901</v>
      </c>
      <c r="L842">
        <f>before!L842</f>
        <v>2.0096229520066098</v>
      </c>
      <c r="M842">
        <f>before!M842</f>
        <v>2.1340889927552702</v>
      </c>
      <c r="N842">
        <f>before!N842</f>
        <v>3.0011620862866999</v>
      </c>
      <c r="O842">
        <f>before!O842</f>
        <v>1.7131189720692099</v>
      </c>
      <c r="P842">
        <f>before!P842</f>
        <v>4.5089516172084299</v>
      </c>
      <c r="Q842">
        <f>before!Q842</f>
        <v>2.1873143527035501</v>
      </c>
      <c r="R842">
        <f>before!R842</f>
        <v>1.62646975775394</v>
      </c>
      <c r="S842">
        <f>before!S842</f>
        <v>1.52066761558706</v>
      </c>
      <c r="T842">
        <f>before!T842</f>
        <v>1.3652785587477301</v>
      </c>
      <c r="U842">
        <f>before!U842</f>
        <v>1.30347762058418</v>
      </c>
    </row>
    <row r="843" spans="1:21" x14ac:dyDescent="0.2">
      <c r="A843" t="str">
        <f>before!A843</f>
        <v>wavelet-LLL</v>
      </c>
      <c r="B843" t="str">
        <f>before!B843</f>
        <v>glrlm</v>
      </c>
      <c r="C843" t="str">
        <f>before!C843</f>
        <v>LongRunHighGrayLevelEmphasis</v>
      </c>
      <c r="D843">
        <f>before!D843</f>
        <v>250788.01035053501</v>
      </c>
      <c r="E843">
        <f>before!E843</f>
        <v>250788.01035053501</v>
      </c>
      <c r="F843">
        <f>before!F843</f>
        <v>189968.34079703101</v>
      </c>
      <c r="G843">
        <f>before!G843</f>
        <v>165034.16556598799</v>
      </c>
      <c r="H843">
        <f>before!H843</f>
        <v>488065.86773081002</v>
      </c>
      <c r="I843">
        <f>before!I843</f>
        <v>263885.33636288298</v>
      </c>
      <c r="J843">
        <f>before!J843</f>
        <v>184953.20163587699</v>
      </c>
      <c r="K843">
        <f>before!K843</f>
        <v>122784.902098876</v>
      </c>
      <c r="L843">
        <f>before!L843</f>
        <v>57199.920551369098</v>
      </c>
      <c r="M843">
        <f>before!M843</f>
        <v>85555.102643820996</v>
      </c>
      <c r="N843">
        <f>before!N843</f>
        <v>145771.57646519001</v>
      </c>
      <c r="O843">
        <f>before!O843</f>
        <v>116557.067374402</v>
      </c>
      <c r="P843">
        <f>before!P843</f>
        <v>568748.72739160201</v>
      </c>
      <c r="Q843">
        <f>before!Q843</f>
        <v>279105.62267541402</v>
      </c>
      <c r="R843">
        <f>before!R843</f>
        <v>52614.910150798998</v>
      </c>
      <c r="S843">
        <f>before!S843</f>
        <v>193130.06872595099</v>
      </c>
      <c r="T843">
        <f>before!T843</f>
        <v>100158.574804171</v>
      </c>
      <c r="U843">
        <f>before!U843</f>
        <v>65606.403219263797</v>
      </c>
    </row>
    <row r="844" spans="1:21" x14ac:dyDescent="0.2">
      <c r="A844" t="str">
        <f>before!A844</f>
        <v>wavelet-LLL</v>
      </c>
      <c r="B844" t="str">
        <f>before!B844</f>
        <v>glrlm</v>
      </c>
      <c r="C844" t="str">
        <f>before!C844</f>
        <v>LongRunLowGrayLevelEmphasis</v>
      </c>
      <c r="D844">
        <f>before!D844</f>
        <v>1.5487527933530501E-4</v>
      </c>
      <c r="E844">
        <f>before!E844</f>
        <v>1.5487527933530501E-4</v>
      </c>
      <c r="F844">
        <f>before!F844</f>
        <v>1.2751171871447901E-4</v>
      </c>
      <c r="G844">
        <f>before!G844</f>
        <v>1.1901880868262E-4</v>
      </c>
      <c r="H844">
        <f>before!H844</f>
        <v>1.3695811127824599E-4</v>
      </c>
      <c r="I844">
        <f>before!I844</f>
        <v>1.18484720665903E-4</v>
      </c>
      <c r="J844">
        <f>before!J844</f>
        <v>1.6704336205122799E-4</v>
      </c>
      <c r="K844">
        <f>before!K844</f>
        <v>1.81519075046343E-4</v>
      </c>
      <c r="L844">
        <f>before!L844</f>
        <v>1.8374344924256901E-3</v>
      </c>
      <c r="M844">
        <f>before!M844</f>
        <v>1.02683307229043E-2</v>
      </c>
      <c r="N844">
        <f>before!N844</f>
        <v>2.3944876546213301E-4</v>
      </c>
      <c r="O844">
        <f>before!O844</f>
        <v>7.1673580899460603E-4</v>
      </c>
      <c r="P844">
        <f>before!P844</f>
        <v>2.15622759195815E-4</v>
      </c>
      <c r="Q844">
        <f>before!Q844</f>
        <v>1.8130555833208601E-4</v>
      </c>
      <c r="R844">
        <f>before!R844</f>
        <v>7.8080867862430499E-4</v>
      </c>
      <c r="S844">
        <f>before!S844</f>
        <v>1.48576374793827E-4</v>
      </c>
      <c r="T844">
        <f>before!T844</f>
        <v>2.1046396720005299E-4</v>
      </c>
      <c r="U844">
        <f>before!U844</f>
        <v>5.1135881499499798E-4</v>
      </c>
    </row>
    <row r="845" spans="1:21" x14ac:dyDescent="0.2">
      <c r="A845" t="str">
        <f>before!A845</f>
        <v>wavelet-LLL</v>
      </c>
      <c r="B845" t="str">
        <f>before!B845</f>
        <v>glrlm</v>
      </c>
      <c r="C845" t="str">
        <f>before!C845</f>
        <v>LowGrayLevelRunEmphasis</v>
      </c>
      <c r="D845">
        <f>before!D845</f>
        <v>1.2217861199141701E-4</v>
      </c>
      <c r="E845">
        <f>before!E845</f>
        <v>1.2217861199141701E-4</v>
      </c>
      <c r="F845">
        <f>before!F845</f>
        <v>1.2434903832207601E-4</v>
      </c>
      <c r="G845">
        <f>before!G845</f>
        <v>1.13060866770768E-4</v>
      </c>
      <c r="H845">
        <f>before!H845</f>
        <v>1.3554211523611801E-4</v>
      </c>
      <c r="I845">
        <f>before!I845</f>
        <v>1.16758578003004E-4</v>
      </c>
      <c r="J845">
        <f>before!J845</f>
        <v>1.6038609246551999E-4</v>
      </c>
      <c r="K845">
        <f>before!K845</f>
        <v>1.6322377873057399E-4</v>
      </c>
      <c r="L845">
        <f>before!L845</f>
        <v>1.07460117074272E-3</v>
      </c>
      <c r="M845">
        <f>before!M845</f>
        <v>1.4911199502746499E-3</v>
      </c>
      <c r="N845">
        <f>before!N845</f>
        <v>1.91423204601728E-4</v>
      </c>
      <c r="O845">
        <f>before!O845</f>
        <v>4.80170690715194E-4</v>
      </c>
      <c r="P845">
        <f>before!P845</f>
        <v>1.86769442242036E-4</v>
      </c>
      <c r="Q845">
        <f>before!Q845</f>
        <v>1.71605805973235E-4</v>
      </c>
      <c r="R845">
        <f>before!R845</f>
        <v>5.7418593733067798E-4</v>
      </c>
      <c r="S845">
        <f>before!S845</f>
        <v>1.43410759360942E-4</v>
      </c>
      <c r="T845">
        <f>before!T845</f>
        <v>2.03506923147308E-4</v>
      </c>
      <c r="U845">
        <f>before!U845</f>
        <v>3.72418173388494E-4</v>
      </c>
    </row>
    <row r="846" spans="1:21" x14ac:dyDescent="0.2">
      <c r="A846" t="str">
        <f>before!A846</f>
        <v>wavelet-LLL</v>
      </c>
      <c r="B846" t="str">
        <f>before!B846</f>
        <v>glrlm</v>
      </c>
      <c r="C846" t="str">
        <f>before!C846</f>
        <v>RunEntropy</v>
      </c>
      <c r="D846">
        <f>before!D846</f>
        <v>9.1151154137824992</v>
      </c>
      <c r="E846">
        <f>before!E846</f>
        <v>9.1151154137824992</v>
      </c>
      <c r="F846">
        <f>before!F846</f>
        <v>7.7124661588783496</v>
      </c>
      <c r="G846">
        <f>before!G846</f>
        <v>8.2725781012809101</v>
      </c>
      <c r="H846">
        <f>before!H846</f>
        <v>7.8055304026682197</v>
      </c>
      <c r="I846">
        <f>before!I846</f>
        <v>7.6420506798220904</v>
      </c>
      <c r="J846">
        <f>before!J846</f>
        <v>8.4251054583225802</v>
      </c>
      <c r="K846">
        <f>before!K846</f>
        <v>8.0370250763909592</v>
      </c>
      <c r="L846">
        <f>before!L846</f>
        <v>8.5583445251964694</v>
      </c>
      <c r="M846">
        <f>before!M846</f>
        <v>8.2010621836008593</v>
      </c>
      <c r="N846">
        <f>before!N846</f>
        <v>7.66062206466649</v>
      </c>
      <c r="O846">
        <f>before!O846</f>
        <v>8.7973013211211999</v>
      </c>
      <c r="P846">
        <f>before!P846</f>
        <v>7.9795203965625996</v>
      </c>
      <c r="Q846">
        <f>before!Q846</f>
        <v>8.1436292959204302</v>
      </c>
      <c r="R846">
        <f>before!R846</f>
        <v>8.2206332399071993</v>
      </c>
      <c r="S846">
        <f>before!S846</f>
        <v>8.3412634879434293</v>
      </c>
      <c r="T846">
        <f>before!T846</f>
        <v>8.3888255601120498</v>
      </c>
      <c r="U846">
        <f>before!U846</f>
        <v>8.4829668445342694</v>
      </c>
    </row>
    <row r="847" spans="1:21" x14ac:dyDescent="0.2">
      <c r="A847" t="str">
        <f>before!A847</f>
        <v>wavelet-LLL</v>
      </c>
      <c r="B847" t="str">
        <f>before!B847</f>
        <v>glrlm</v>
      </c>
      <c r="C847" t="str">
        <f>before!C847</f>
        <v>RunLengthNonUniformity</v>
      </c>
      <c r="D847">
        <f>before!D847</f>
        <v>8378.3932926795405</v>
      </c>
      <c r="E847">
        <f>before!E847</f>
        <v>8378.3932926795405</v>
      </c>
      <c r="F847">
        <f>before!F847</f>
        <v>7303.6127198036302</v>
      </c>
      <c r="G847">
        <f>before!G847</f>
        <v>9450.5571500202404</v>
      </c>
      <c r="H847">
        <f>before!H847</f>
        <v>6435.3468924478102</v>
      </c>
      <c r="I847">
        <f>before!I847</f>
        <v>8154.6772930797597</v>
      </c>
      <c r="J847">
        <f>before!J847</f>
        <v>6380.1966065040997</v>
      </c>
      <c r="K847">
        <f>before!K847</f>
        <v>5781.3233273617798</v>
      </c>
      <c r="L847">
        <f>before!L847</f>
        <v>4681.4678694370104</v>
      </c>
      <c r="M847">
        <f>before!M847</f>
        <v>5131.8756199019799</v>
      </c>
      <c r="N847">
        <f>before!N847</f>
        <v>5494.0760673504501</v>
      </c>
      <c r="O847">
        <f>before!O847</f>
        <v>7134.4334224560098</v>
      </c>
      <c r="P847">
        <f>before!P847</f>
        <v>4601.96025362213</v>
      </c>
      <c r="Q847">
        <f>before!Q847</f>
        <v>5738.1037048078697</v>
      </c>
      <c r="R847">
        <f>before!R847</f>
        <v>8077.7687038945496</v>
      </c>
      <c r="S847">
        <f>before!S847</f>
        <v>6719.0061698135796</v>
      </c>
      <c r="T847">
        <f>before!T847</f>
        <v>5652.4484419870896</v>
      </c>
      <c r="U847">
        <f>before!U847</f>
        <v>5855.1790524791104</v>
      </c>
    </row>
    <row r="848" spans="1:21" x14ac:dyDescent="0.2">
      <c r="A848" t="str">
        <f>before!A848</f>
        <v>wavelet-LLL</v>
      </c>
      <c r="B848" t="str">
        <f>before!B848</f>
        <v>glrlm</v>
      </c>
      <c r="C848" t="str">
        <f>before!C848</f>
        <v>RunLengthNonUniformityNormalized</v>
      </c>
      <c r="D848">
        <f>before!D848</f>
        <v>0.81221410172401298</v>
      </c>
      <c r="E848">
        <f>before!E848</f>
        <v>0.81221410172401298</v>
      </c>
      <c r="F848">
        <f>before!F848</f>
        <v>0.83804456643163605</v>
      </c>
      <c r="G848">
        <f>before!G848</f>
        <v>0.83496923130575296</v>
      </c>
      <c r="H848">
        <f>before!H848</f>
        <v>0.84760966562498197</v>
      </c>
      <c r="I848">
        <f>before!I848</f>
        <v>0.90054518993597898</v>
      </c>
      <c r="J848">
        <f>before!J848</f>
        <v>0.83622424185785005</v>
      </c>
      <c r="K848">
        <f>before!K848</f>
        <v>0.82858089531132395</v>
      </c>
      <c r="L848">
        <f>before!L848</f>
        <v>0.84379729995568298</v>
      </c>
      <c r="M848">
        <f>before!M848</f>
        <v>0.86140791703995301</v>
      </c>
      <c r="N848">
        <f>before!N848</f>
        <v>0.73472535429380303</v>
      </c>
      <c r="O848">
        <f>before!O848</f>
        <v>0.84589205080033703</v>
      </c>
      <c r="P848">
        <f>before!P848</f>
        <v>0.783812662828555</v>
      </c>
      <c r="Q848">
        <f>before!Q848</f>
        <v>0.82531389165679103</v>
      </c>
      <c r="R848">
        <f>before!R848</f>
        <v>0.82965931487246003</v>
      </c>
      <c r="S848">
        <f>before!S848</f>
        <v>0.83438672041717998</v>
      </c>
      <c r="T848">
        <f>before!T848</f>
        <v>0.873631569623883</v>
      </c>
      <c r="U848">
        <f>before!U848</f>
        <v>0.881933099850573</v>
      </c>
    </row>
    <row r="849" spans="1:21" x14ac:dyDescent="0.2">
      <c r="A849" t="str">
        <f>before!A849</f>
        <v>wavelet-LLL</v>
      </c>
      <c r="B849" t="str">
        <f>before!B849</f>
        <v>glrlm</v>
      </c>
      <c r="C849" t="str">
        <f>before!C849</f>
        <v>RunPercentage</v>
      </c>
      <c r="D849">
        <f>before!D849</f>
        <v>0.82428319718084198</v>
      </c>
      <c r="E849">
        <f>before!E849</f>
        <v>0.82428319718084198</v>
      </c>
      <c r="F849">
        <f>before!F849</f>
        <v>0.90145399979302498</v>
      </c>
      <c r="G849">
        <f>before!G849</f>
        <v>0.88908312382149601</v>
      </c>
      <c r="H849">
        <f>before!H849</f>
        <v>0.895680906301628</v>
      </c>
      <c r="I849">
        <f>before!I849</f>
        <v>0.93457726850417999</v>
      </c>
      <c r="J849">
        <f>before!J849</f>
        <v>0.88274464389114005</v>
      </c>
      <c r="K849">
        <f>before!K849</f>
        <v>0.86768914883026305</v>
      </c>
      <c r="L849">
        <f>before!L849</f>
        <v>0.86294337274424304</v>
      </c>
      <c r="M849">
        <f>before!M849</f>
        <v>0.86409809896967005</v>
      </c>
      <c r="N849">
        <f>before!N849</f>
        <v>0.76408774800572699</v>
      </c>
      <c r="O849">
        <f>before!O849</f>
        <v>0.88110297961317297</v>
      </c>
      <c r="P849">
        <f>before!P849</f>
        <v>0.73040557352575197</v>
      </c>
      <c r="Q849">
        <f>before!Q849</f>
        <v>0.840386940749697</v>
      </c>
      <c r="R849">
        <f>before!R849</f>
        <v>0.87963465364441995</v>
      </c>
      <c r="S849">
        <f>before!S849</f>
        <v>0.88881528099812301</v>
      </c>
      <c r="T849">
        <f>before!T849</f>
        <v>0.916808390022675</v>
      </c>
      <c r="U849">
        <f>before!U849</f>
        <v>0.92666154705389503</v>
      </c>
    </row>
    <row r="850" spans="1:21" x14ac:dyDescent="0.2">
      <c r="A850" t="str">
        <f>before!A850</f>
        <v>wavelet-LLL</v>
      </c>
      <c r="B850" t="str">
        <f>before!B850</f>
        <v>glrlm</v>
      </c>
      <c r="C850" t="str">
        <f>before!C850</f>
        <v>RunVariance</v>
      </c>
      <c r="D850">
        <f>before!D850</f>
        <v>1.11453674744236</v>
      </c>
      <c r="E850">
        <f>before!E850</f>
        <v>1.11453674744236</v>
      </c>
      <c r="F850">
        <f>before!F850</f>
        <v>0.16995710981103601</v>
      </c>
      <c r="G850">
        <f>before!G850</f>
        <v>0.24721234856520299</v>
      </c>
      <c r="H850">
        <f>before!H850</f>
        <v>0.23384640395453199</v>
      </c>
      <c r="I850">
        <f>before!I850</f>
        <v>0.14186925392930499</v>
      </c>
      <c r="J850">
        <f>before!J850</f>
        <v>0.34009095171367598</v>
      </c>
      <c r="K850">
        <f>before!K850</f>
        <v>0.49563049148717297</v>
      </c>
      <c r="L850">
        <f>before!L850</f>
        <v>0.66557609021942699</v>
      </c>
      <c r="M850">
        <f>before!M850</f>
        <v>0.79235422620343399</v>
      </c>
      <c r="N850">
        <f>before!N850</f>
        <v>1.2817567201958899</v>
      </c>
      <c r="O850">
        <f>before!O850</f>
        <v>0.422189435260515</v>
      </c>
      <c r="P850">
        <f>before!P850</f>
        <v>2.6330719102767999</v>
      </c>
      <c r="Q850">
        <f>before!Q850</f>
        <v>0.76906371328324297</v>
      </c>
      <c r="R850">
        <f>before!R850</f>
        <v>0.330577768919189</v>
      </c>
      <c r="S850">
        <f>before!S850</f>
        <v>0.253712443290661</v>
      </c>
      <c r="T850">
        <f>before!T850</f>
        <v>0.175079319117357</v>
      </c>
      <c r="U850">
        <f>before!U850</f>
        <v>0.13810002852743899</v>
      </c>
    </row>
    <row r="851" spans="1:21" x14ac:dyDescent="0.2">
      <c r="A851" t="str">
        <f>before!A851</f>
        <v>wavelet-LLL</v>
      </c>
      <c r="B851" t="str">
        <f>before!B851</f>
        <v>glrlm</v>
      </c>
      <c r="C851" t="str">
        <f>before!C851</f>
        <v>ShortRunEmphasis</v>
      </c>
      <c r="D851">
        <f>before!D851</f>
        <v>0.91715530882506802</v>
      </c>
      <c r="E851">
        <f>before!E851</f>
        <v>0.91715530882506802</v>
      </c>
      <c r="F851">
        <f>before!F851</f>
        <v>0.93194798758122699</v>
      </c>
      <c r="G851">
        <f>before!G851</f>
        <v>0.92993316359790601</v>
      </c>
      <c r="H851">
        <f>before!H851</f>
        <v>0.93552244118026096</v>
      </c>
      <c r="I851">
        <f>before!I851</f>
        <v>0.95937419947359204</v>
      </c>
      <c r="J851">
        <f>before!J851</f>
        <v>0.93012613151231405</v>
      </c>
      <c r="K851">
        <f>before!K851</f>
        <v>0.92631825873544404</v>
      </c>
      <c r="L851">
        <f>before!L851</f>
        <v>0.93266140113329099</v>
      </c>
      <c r="M851">
        <f>before!M851</f>
        <v>0.940537070214155</v>
      </c>
      <c r="N851">
        <f>before!N851</f>
        <v>0.87843373568494498</v>
      </c>
      <c r="O851">
        <f>before!O851</f>
        <v>0.93414733834395403</v>
      </c>
      <c r="P851">
        <f>before!P851</f>
        <v>0.90087798203784397</v>
      </c>
      <c r="Q851">
        <f>before!Q851</f>
        <v>0.92354199981029095</v>
      </c>
      <c r="R851">
        <f>before!R851</f>
        <v>0.92714358090040305</v>
      </c>
      <c r="S851">
        <f>before!S851</f>
        <v>0.92972479492267401</v>
      </c>
      <c r="T851">
        <f>before!T851</f>
        <v>0.94762339680713303</v>
      </c>
      <c r="U851">
        <f>before!U851</f>
        <v>0.95144187162185001</v>
      </c>
    </row>
    <row r="852" spans="1:21" x14ac:dyDescent="0.2">
      <c r="A852" t="str">
        <f>before!A852</f>
        <v>wavelet-LLL</v>
      </c>
      <c r="B852" t="str">
        <f>before!B852</f>
        <v>glrlm</v>
      </c>
      <c r="C852" t="str">
        <f>before!C852</f>
        <v>ShortRunHighGrayLevelEmphasis</v>
      </c>
      <c r="D852">
        <f>before!D852</f>
        <v>120995.996351372</v>
      </c>
      <c r="E852">
        <f>before!E852</f>
        <v>120995.996351372</v>
      </c>
      <c r="F852">
        <f>before!F852</f>
        <v>127773.71417307301</v>
      </c>
      <c r="G852">
        <f>before!G852</f>
        <v>101663.711720219</v>
      </c>
      <c r="H852">
        <f>before!H852</f>
        <v>294972.11768023297</v>
      </c>
      <c r="I852">
        <f>before!I852</f>
        <v>202801.156230647</v>
      </c>
      <c r="J852">
        <f>before!J852</f>
        <v>101728.861480384</v>
      </c>
      <c r="K852">
        <f>before!K852</f>
        <v>64663.376536177602</v>
      </c>
      <c r="L852">
        <f>before!L852</f>
        <v>36624.512083191003</v>
      </c>
      <c r="M852">
        <f>before!M852</f>
        <v>40675.8298979545</v>
      </c>
      <c r="N852">
        <f>before!N852</f>
        <v>43728.070275267899</v>
      </c>
      <c r="O852">
        <f>before!O852</f>
        <v>74108.644219613794</v>
      </c>
      <c r="P852">
        <f>before!P852</f>
        <v>115299.360243153</v>
      </c>
      <c r="Q852">
        <f>before!Q852</f>
        <v>117860.506876463</v>
      </c>
      <c r="R852">
        <f>before!R852</f>
        <v>34390.926290729898</v>
      </c>
      <c r="S852">
        <f>before!S852</f>
        <v>118806.658165984</v>
      </c>
      <c r="T852">
        <f>before!T852</f>
        <v>67794.012959625994</v>
      </c>
      <c r="U852">
        <f>before!U852</f>
        <v>49309.114314100902</v>
      </c>
    </row>
    <row r="853" spans="1:21" x14ac:dyDescent="0.2">
      <c r="A853" t="str">
        <f>before!A853</f>
        <v>wavelet-LLL</v>
      </c>
      <c r="B853" t="str">
        <f>before!B853</f>
        <v>glrlm</v>
      </c>
      <c r="C853" t="str">
        <f>before!C853</f>
        <v>ShortRunLowGrayLevelEmphasis</v>
      </c>
      <c r="D853">
        <f>before!D853</f>
        <v>1.2076503175850501E-4</v>
      </c>
      <c r="E853">
        <f>before!E853</f>
        <v>1.2076503175850501E-4</v>
      </c>
      <c r="F853">
        <f>before!F853</f>
        <v>1.2381599710928901E-4</v>
      </c>
      <c r="G853">
        <f>before!G853</f>
        <v>1.12247634841479E-4</v>
      </c>
      <c r="H853">
        <f>before!H853</f>
        <v>1.35346434087078E-4</v>
      </c>
      <c r="I853">
        <f>before!I853</f>
        <v>1.1651712750641899E-4</v>
      </c>
      <c r="J853">
        <f>before!J853</f>
        <v>1.5954756349322301E-4</v>
      </c>
      <c r="K853">
        <f>before!K853</f>
        <v>1.6183623595241199E-4</v>
      </c>
      <c r="L853">
        <f>before!L853</f>
        <v>9.4857465950843104E-4</v>
      </c>
      <c r="M853">
        <f>before!M853</f>
        <v>1.2550551950216899E-3</v>
      </c>
      <c r="N853">
        <f>before!N853</f>
        <v>1.8869034498152499E-4</v>
      </c>
      <c r="O853">
        <f>before!O853</f>
        <v>4.2693569721798E-4</v>
      </c>
      <c r="P853">
        <f>before!P853</f>
        <v>1.8592665351948399E-4</v>
      </c>
      <c r="Q853">
        <f>before!Q853</f>
        <v>1.70959277466506E-4</v>
      </c>
      <c r="R853">
        <f>before!R853</f>
        <v>5.2667675176078699E-4</v>
      </c>
      <c r="S853">
        <f>before!S853</f>
        <v>1.4272963973901699E-4</v>
      </c>
      <c r="T853">
        <f>before!T853</f>
        <v>2.0238236300541699E-4</v>
      </c>
      <c r="U853">
        <f>before!U853</f>
        <v>3.3914453121339097E-4</v>
      </c>
    </row>
    <row r="854" spans="1:21" x14ac:dyDescent="0.2">
      <c r="A854" t="str">
        <f>before!A854</f>
        <v>wavelet-LLL</v>
      </c>
      <c r="B854" t="str">
        <f>before!B854</f>
        <v>glszm</v>
      </c>
      <c r="C854" t="str">
        <f>before!C854</f>
        <v>GrayLevelNonUniformity</v>
      </c>
      <c r="D854">
        <f>before!D854</f>
        <v>19.098130221456</v>
      </c>
      <c r="E854">
        <f>before!E854</f>
        <v>19.098130221456</v>
      </c>
      <c r="F854">
        <f>before!F854</f>
        <v>60.473524962178502</v>
      </c>
      <c r="G854">
        <f>before!G854</f>
        <v>47.581166955516998</v>
      </c>
      <c r="H854">
        <f>before!H854</f>
        <v>44.7637426900584</v>
      </c>
      <c r="I854">
        <f>before!I854</f>
        <v>64.445430003856501</v>
      </c>
      <c r="J854">
        <f>before!J854</f>
        <v>24.9304016620498</v>
      </c>
      <c r="K854">
        <f>before!K854</f>
        <v>35.249471458773698</v>
      </c>
      <c r="L854">
        <f>before!L854</f>
        <v>18.631363636363599</v>
      </c>
      <c r="M854">
        <f>before!M854</f>
        <v>28.598931580028701</v>
      </c>
      <c r="N854">
        <f>before!N854</f>
        <v>45.879359868690997</v>
      </c>
      <c r="O854">
        <f>before!O854</f>
        <v>22.1726673816454</v>
      </c>
      <c r="P854">
        <f>before!P854</f>
        <v>37.978587699316599</v>
      </c>
      <c r="Q854">
        <f>before!Q854</f>
        <v>32.326603103383803</v>
      </c>
      <c r="R854">
        <f>before!R854</f>
        <v>38.152186098654703</v>
      </c>
      <c r="S854">
        <f>before!S854</f>
        <v>30.410349373763999</v>
      </c>
      <c r="T854">
        <f>before!T854</f>
        <v>22.173438675696001</v>
      </c>
      <c r="U854">
        <f>before!U854</f>
        <v>21.396718322698199</v>
      </c>
    </row>
    <row r="855" spans="1:21" x14ac:dyDescent="0.2">
      <c r="A855" t="str">
        <f>before!A855</f>
        <v>wavelet-LLL</v>
      </c>
      <c r="B855" t="str">
        <f>before!B855</f>
        <v>glszm</v>
      </c>
      <c r="C855" t="str">
        <f>before!C855</f>
        <v>GrayLevelNonUniformityNormalized</v>
      </c>
      <c r="D855">
        <f>before!D855</f>
        <v>2.5325726324699599E-3</v>
      </c>
      <c r="E855">
        <f>before!E855</f>
        <v>2.5325726324699599E-3</v>
      </c>
      <c r="F855">
        <f>before!F855</f>
        <v>9.1487934889831306E-3</v>
      </c>
      <c r="G855">
        <f>before!G855</f>
        <v>5.4975351768361599E-3</v>
      </c>
      <c r="H855">
        <f>before!H855</f>
        <v>7.4793220868936399E-3</v>
      </c>
      <c r="I855">
        <f>before!I855</f>
        <v>8.2845391443445802E-3</v>
      </c>
      <c r="J855">
        <f>before!J855</f>
        <v>4.3162052739005898E-3</v>
      </c>
      <c r="K855">
        <f>before!K855</f>
        <v>6.7748359520995102E-3</v>
      </c>
      <c r="L855">
        <f>before!L855</f>
        <v>4.2344008264462796E-3</v>
      </c>
      <c r="M855">
        <f>before!M855</f>
        <v>5.8760903184772399E-3</v>
      </c>
      <c r="N855">
        <f>before!N855</f>
        <v>9.4130816308352506E-3</v>
      </c>
      <c r="O855">
        <f>before!O855</f>
        <v>3.3970686964371701E-3</v>
      </c>
      <c r="P855">
        <f>before!P855</f>
        <v>8.6511589292293002E-3</v>
      </c>
      <c r="Q855">
        <f>before!Q855</f>
        <v>6.0434853436873801E-3</v>
      </c>
      <c r="R855">
        <f>before!R855</f>
        <v>5.3464386349011597E-3</v>
      </c>
      <c r="S855">
        <f>before!S855</f>
        <v>5.0115935025978903E-3</v>
      </c>
      <c r="T855">
        <f>before!T855</f>
        <v>4.1710757478735901E-3</v>
      </c>
      <c r="U855">
        <f>before!U855</f>
        <v>3.9009513806195499E-3</v>
      </c>
    </row>
    <row r="856" spans="1:21" x14ac:dyDescent="0.2">
      <c r="A856" t="str">
        <f>before!A856</f>
        <v>wavelet-LLL</v>
      </c>
      <c r="B856" t="str">
        <f>before!B856</f>
        <v>glszm</v>
      </c>
      <c r="C856" t="str">
        <f>before!C856</f>
        <v>GrayLevelVariance</v>
      </c>
      <c r="D856">
        <f>before!D856</f>
        <v>18301.2996598834</v>
      </c>
      <c r="E856">
        <f>before!E856</f>
        <v>18301.2996598834</v>
      </c>
      <c r="F856">
        <f>before!F856</f>
        <v>4270.5538797402696</v>
      </c>
      <c r="G856">
        <f>before!G856</f>
        <v>6533.8192131855903</v>
      </c>
      <c r="H856">
        <f>before!H856</f>
        <v>6188.9020885268001</v>
      </c>
      <c r="I856">
        <f>before!I856</f>
        <v>4554.1324530110796</v>
      </c>
      <c r="J856">
        <f>before!J856</f>
        <v>6993.3466420175901</v>
      </c>
      <c r="K856">
        <f>before!K856</f>
        <v>3470.1118897940601</v>
      </c>
      <c r="L856">
        <f>before!L856</f>
        <v>8931.3877495351207</v>
      </c>
      <c r="M856">
        <f>before!M856</f>
        <v>5684.8767293423998</v>
      </c>
      <c r="N856">
        <f>before!N856</f>
        <v>2329.3129844590799</v>
      </c>
      <c r="O856">
        <f>before!O856</f>
        <v>12373.6283346621</v>
      </c>
      <c r="P856">
        <f>before!P856</f>
        <v>6739.3969915058497</v>
      </c>
      <c r="Q856">
        <f>before!Q856</f>
        <v>6721.3571919502701</v>
      </c>
      <c r="R856">
        <f>before!R856</f>
        <v>5273.1168902443396</v>
      </c>
      <c r="S856">
        <f>before!S856</f>
        <v>7674.7243512222904</v>
      </c>
      <c r="T856">
        <f>before!T856</f>
        <v>9506.9763012238891</v>
      </c>
      <c r="U856">
        <f>before!U856</f>
        <v>7980.5489226023701</v>
      </c>
    </row>
    <row r="857" spans="1:21" x14ac:dyDescent="0.2">
      <c r="A857" t="str">
        <f>before!A857</f>
        <v>wavelet-LLL</v>
      </c>
      <c r="B857" t="str">
        <f>before!B857</f>
        <v>glszm</v>
      </c>
      <c r="C857" t="str">
        <f>before!C857</f>
        <v>HighGrayLevelZoneEmphasis</v>
      </c>
      <c r="D857">
        <f>before!D857</f>
        <v>138427.65680944099</v>
      </c>
      <c r="E857">
        <f>before!E857</f>
        <v>138427.65680944099</v>
      </c>
      <c r="F857">
        <f>before!F857</f>
        <v>137711.10695915201</v>
      </c>
      <c r="G857">
        <f>before!G857</f>
        <v>109541.219872905</v>
      </c>
      <c r="H857">
        <f>before!H857</f>
        <v>310868.18479532102</v>
      </c>
      <c r="I857">
        <f>before!I857</f>
        <v>212481.80858722201</v>
      </c>
      <c r="J857">
        <f>before!J857</f>
        <v>108478.17070637101</v>
      </c>
      <c r="K857">
        <f>before!K857</f>
        <v>70732.030943686303</v>
      </c>
      <c r="L857">
        <f>before!L857</f>
        <v>41818.962954545401</v>
      </c>
      <c r="M857">
        <f>before!M857</f>
        <v>44274.803164166799</v>
      </c>
      <c r="N857">
        <f>before!N857</f>
        <v>49316.501846532599</v>
      </c>
      <c r="O857">
        <f>before!O857</f>
        <v>81797.602573923694</v>
      </c>
      <c r="P857">
        <f>before!P857</f>
        <v>128833.128473804</v>
      </c>
      <c r="Q857">
        <f>before!Q857</f>
        <v>127400.63544587699</v>
      </c>
      <c r="R857">
        <f>before!R857</f>
        <v>39301.112808295897</v>
      </c>
      <c r="S857">
        <f>before!S857</f>
        <v>127898.058338826</v>
      </c>
      <c r="T857">
        <f>before!T857</f>
        <v>71030.198269375396</v>
      </c>
      <c r="U857">
        <f>before!U857</f>
        <v>52698.340200546903</v>
      </c>
    </row>
    <row r="858" spans="1:21" x14ac:dyDescent="0.2">
      <c r="A858" t="str">
        <f>before!A858</f>
        <v>wavelet-LLL</v>
      </c>
      <c r="B858" t="str">
        <f>before!B858</f>
        <v>glszm</v>
      </c>
      <c r="C858" t="str">
        <f>before!C858</f>
        <v>LargeAreaEmphasis</v>
      </c>
      <c r="D858">
        <f>before!D858</f>
        <v>73.615700835432904</v>
      </c>
      <c r="E858">
        <f>before!E858</f>
        <v>73.615700835432904</v>
      </c>
      <c r="F858">
        <f>before!F858</f>
        <v>4.6561270801815402</v>
      </c>
      <c r="G858">
        <f>before!G858</f>
        <v>10.295089543616401</v>
      </c>
      <c r="H858">
        <f>before!H858</f>
        <v>8.6285714285714192</v>
      </c>
      <c r="I858">
        <f>before!I858</f>
        <v>3.9440802159660602</v>
      </c>
      <c r="J858">
        <f>before!J858</f>
        <v>17.645256232686901</v>
      </c>
      <c r="K858">
        <f>before!K858</f>
        <v>17.424947145877301</v>
      </c>
      <c r="L858">
        <f>before!L858</f>
        <v>37.695909090908998</v>
      </c>
      <c r="M858">
        <f>before!M858</f>
        <v>32.280049311690902</v>
      </c>
      <c r="N858">
        <f>before!N858</f>
        <v>98.231432088633497</v>
      </c>
      <c r="O858">
        <f>before!O858</f>
        <v>17.813543741381899</v>
      </c>
      <c r="P858">
        <f>before!P858</f>
        <v>205.141685649202</v>
      </c>
      <c r="Q858">
        <f>before!Q858</f>
        <v>27.0218732473359</v>
      </c>
      <c r="R858">
        <f>before!R858</f>
        <v>11.593049327354199</v>
      </c>
      <c r="S858">
        <f>before!S858</f>
        <v>6.9530323005932697</v>
      </c>
      <c r="T858">
        <f>before!T858</f>
        <v>5.0797592174567301</v>
      </c>
      <c r="U858">
        <f>before!U858</f>
        <v>3.2525068368277101</v>
      </c>
    </row>
    <row r="859" spans="1:21" x14ac:dyDescent="0.2">
      <c r="A859" t="str">
        <f>before!A859</f>
        <v>wavelet-LLL</v>
      </c>
      <c r="B859" t="str">
        <f>before!B859</f>
        <v>glszm</v>
      </c>
      <c r="C859" t="str">
        <f>before!C859</f>
        <v>LargeAreaHighGrayLevelEmphasis</v>
      </c>
      <c r="D859">
        <f>before!D859</f>
        <v>5076479.21071475</v>
      </c>
      <c r="E859">
        <f>before!E859</f>
        <v>5076479.21071475</v>
      </c>
      <c r="F859">
        <f>before!F859</f>
        <v>610486.154009077</v>
      </c>
      <c r="G859">
        <f>before!G859</f>
        <v>970146.62206816801</v>
      </c>
      <c r="H859">
        <f>before!H859</f>
        <v>3135355.8220551298</v>
      </c>
      <c r="I859">
        <f>before!I859</f>
        <v>721573.34618845605</v>
      </c>
      <c r="J859">
        <f>before!J859</f>
        <v>2197377.8933517998</v>
      </c>
      <c r="K859">
        <f>before!K859</f>
        <v>990685.44166826794</v>
      </c>
      <c r="L859">
        <f>before!L859</f>
        <v>459136.44795454497</v>
      </c>
      <c r="M859">
        <f>before!M859</f>
        <v>1330902.8791863499</v>
      </c>
      <c r="N859">
        <f>before!N859</f>
        <v>5205617.9688141104</v>
      </c>
      <c r="O859">
        <f>before!O859</f>
        <v>775211.19442316506</v>
      </c>
      <c r="P859">
        <f>before!P859</f>
        <v>26651732.372437298</v>
      </c>
      <c r="Q859">
        <f>before!Q859</f>
        <v>3438957.7492989302</v>
      </c>
      <c r="R859">
        <f>before!R859</f>
        <v>277649.30381165899</v>
      </c>
      <c r="S859">
        <f>before!S859</f>
        <v>885672.82399472594</v>
      </c>
      <c r="T859">
        <f>before!T859</f>
        <v>390786.008653122</v>
      </c>
      <c r="U859">
        <f>before!U859</f>
        <v>159044.40911576999</v>
      </c>
    </row>
    <row r="860" spans="1:21" x14ac:dyDescent="0.2">
      <c r="A860" t="str">
        <f>before!A860</f>
        <v>wavelet-LLL</v>
      </c>
      <c r="B860" t="str">
        <f>before!B860</f>
        <v>glszm</v>
      </c>
      <c r="C860" t="str">
        <f>before!C860</f>
        <v>LargeAreaLowGrayLevelEmphasis</v>
      </c>
      <c r="D860">
        <f>before!D860</f>
        <v>1.6430709149927599E-3</v>
      </c>
      <c r="E860">
        <f>before!E860</f>
        <v>1.6430709149927599E-3</v>
      </c>
      <c r="F860">
        <f>before!F860</f>
        <v>1.90416941045992E-4</v>
      </c>
      <c r="G860">
        <f>before!G860</f>
        <v>2.6096340298367102E-4</v>
      </c>
      <c r="H860">
        <f>before!H860</f>
        <v>1.9209847820688699E-4</v>
      </c>
      <c r="I860">
        <f>before!I860</f>
        <v>1.52831154421695E-4</v>
      </c>
      <c r="J860">
        <f>before!J860</f>
        <v>3.5843984116163302E-4</v>
      </c>
      <c r="K860">
        <f>before!K860</f>
        <v>6.3496332257771497E-4</v>
      </c>
      <c r="L860">
        <f>before!L860</f>
        <v>1.0417797487223801E-2</v>
      </c>
      <c r="M860">
        <f>before!M860</f>
        <v>0.14277425638926</v>
      </c>
      <c r="N860">
        <f>before!N860</f>
        <v>2.2703369639971698E-3</v>
      </c>
      <c r="O860">
        <f>before!O860</f>
        <v>2.4396505442827901E-3</v>
      </c>
      <c r="P860">
        <f>before!P860</f>
        <v>1.84679981936655E-3</v>
      </c>
      <c r="Q860">
        <f>before!Q860</f>
        <v>4.2893603881429102E-4</v>
      </c>
      <c r="R860">
        <f>before!R860</f>
        <v>2.3097436186277102E-3</v>
      </c>
      <c r="S860">
        <f>before!S860</f>
        <v>2.4590986565476401E-4</v>
      </c>
      <c r="T860">
        <f>before!T860</f>
        <v>3.1052275222312302E-4</v>
      </c>
      <c r="U860">
        <f>before!U860</f>
        <v>9.93811859438214E-4</v>
      </c>
    </row>
    <row r="861" spans="1:21" x14ac:dyDescent="0.2">
      <c r="A861" t="str">
        <f>before!A861</f>
        <v>wavelet-LLL</v>
      </c>
      <c r="B861" t="str">
        <f>before!B861</f>
        <v>glszm</v>
      </c>
      <c r="C861" t="str">
        <f>before!C861</f>
        <v>LowGrayLevelZoneEmphasis</v>
      </c>
      <c r="D861">
        <f>before!D861</f>
        <v>1.6031198222143901E-4</v>
      </c>
      <c r="E861">
        <f>before!E861</f>
        <v>1.6031198222143901E-4</v>
      </c>
      <c r="F861">
        <f>before!F861</f>
        <v>1.6132818503790299E-4</v>
      </c>
      <c r="G861">
        <f>before!G861</f>
        <v>1.4415811957214401E-4</v>
      </c>
      <c r="H861">
        <f>before!H861</f>
        <v>1.7101637519615601E-4</v>
      </c>
      <c r="I861">
        <f>before!I861</f>
        <v>1.3488093578829799E-4</v>
      </c>
      <c r="J861">
        <f>before!J861</f>
        <v>2.07573400525139E-4</v>
      </c>
      <c r="K861">
        <f>before!K861</f>
        <v>2.1203057333846499E-4</v>
      </c>
      <c r="L861">
        <f>before!L861</f>
        <v>7.5320877223952201E-4</v>
      </c>
      <c r="M861">
        <f>before!M861</f>
        <v>1.1877958158646501E-3</v>
      </c>
      <c r="N861">
        <f>before!N861</f>
        <v>2.81172786975843E-4</v>
      </c>
      <c r="O861">
        <f>before!O861</f>
        <v>3.7797424267065998E-4</v>
      </c>
      <c r="P861">
        <f>before!P861</f>
        <v>2.4680798811028103E-4</v>
      </c>
      <c r="Q861">
        <f>before!Q861</f>
        <v>2.2028255808162199E-4</v>
      </c>
      <c r="R861">
        <f>before!R861</f>
        <v>5.2075052182677705E-4</v>
      </c>
      <c r="S861">
        <f>before!S861</f>
        <v>1.8701752894102801E-4</v>
      </c>
      <c r="T861">
        <f>before!T861</f>
        <v>2.4270013035035599E-4</v>
      </c>
      <c r="U861">
        <f>before!U861</f>
        <v>2.9235735303266498E-4</v>
      </c>
    </row>
    <row r="862" spans="1:21" x14ac:dyDescent="0.2">
      <c r="A862" t="str">
        <f>before!A862</f>
        <v>wavelet-LLL</v>
      </c>
      <c r="B862" t="str">
        <f>before!B862</f>
        <v>glszm</v>
      </c>
      <c r="C862" t="str">
        <f>before!C862</f>
        <v>SizeZoneNonUniformity</v>
      </c>
      <c r="D862">
        <f>before!D862</f>
        <v>4719.0294390664303</v>
      </c>
      <c r="E862">
        <f>before!E862</f>
        <v>4719.0294390664303</v>
      </c>
      <c r="F862">
        <f>before!F862</f>
        <v>4152.7385779122496</v>
      </c>
      <c r="G862">
        <f>before!G862</f>
        <v>5584.3772385904103</v>
      </c>
      <c r="H862">
        <f>before!H862</f>
        <v>4218.6611528822004</v>
      </c>
      <c r="I862">
        <f>before!I862</f>
        <v>5915.4473582722703</v>
      </c>
      <c r="J862">
        <f>before!J862</f>
        <v>3659.7053324099702</v>
      </c>
      <c r="K862">
        <f>before!K862</f>
        <v>3191.0053815106598</v>
      </c>
      <c r="L862">
        <f>before!L862</f>
        <v>3029.71909090909</v>
      </c>
      <c r="M862">
        <f>before!M862</f>
        <v>3465.7799465789999</v>
      </c>
      <c r="N862">
        <f>before!N862</f>
        <v>2801.0980713992599</v>
      </c>
      <c r="O862">
        <f>before!O862</f>
        <v>4363.6768806496002</v>
      </c>
      <c r="P862">
        <f>before!P862</f>
        <v>2990.8583143507899</v>
      </c>
      <c r="Q862">
        <f>before!Q862</f>
        <v>3645.4838287530301</v>
      </c>
      <c r="R862">
        <f>before!R862</f>
        <v>4408.6437780268998</v>
      </c>
      <c r="S862">
        <f>before!S862</f>
        <v>3810.4228740936001</v>
      </c>
      <c r="T862">
        <f>before!T862</f>
        <v>3768.4668924002999</v>
      </c>
      <c r="U862">
        <f>before!U862</f>
        <v>3835.5079307201399</v>
      </c>
    </row>
    <row r="863" spans="1:21" x14ac:dyDescent="0.2">
      <c r="A863" t="str">
        <f>before!A863</f>
        <v>wavelet-LLL</v>
      </c>
      <c r="B863" t="str">
        <f>before!B863</f>
        <v>glszm</v>
      </c>
      <c r="C863" t="str">
        <f>before!C863</f>
        <v>SizeZoneNonUniformityNormalized</v>
      </c>
      <c r="D863">
        <f>before!D863</f>
        <v>0.62578297826103102</v>
      </c>
      <c r="E863">
        <f>before!E863</f>
        <v>0.62578297826103102</v>
      </c>
      <c r="F863">
        <f>before!F863</f>
        <v>0.62825091950261003</v>
      </c>
      <c r="G863">
        <f>before!G863</f>
        <v>0.64521978493245602</v>
      </c>
      <c r="H863">
        <f>before!H863</f>
        <v>0.70487237307973305</v>
      </c>
      <c r="I863">
        <f>before!I863</f>
        <v>0.76043802008899197</v>
      </c>
      <c r="J863">
        <f>before!J863</f>
        <v>0.63360549383829101</v>
      </c>
      <c r="K863">
        <f>before!K863</f>
        <v>0.613301053528861</v>
      </c>
      <c r="L863">
        <f>before!L863</f>
        <v>0.68857252066115704</v>
      </c>
      <c r="M863">
        <f>before!M863</f>
        <v>0.71209779054427802</v>
      </c>
      <c r="N863">
        <f>before!N863</f>
        <v>0.57470210738597804</v>
      </c>
      <c r="O863">
        <f>before!O863</f>
        <v>0.66855781839276995</v>
      </c>
      <c r="P863">
        <f>before!P863</f>
        <v>0.68128890987489599</v>
      </c>
      <c r="Q863">
        <f>before!Q863</f>
        <v>0.68152623457712402</v>
      </c>
      <c r="R863">
        <f>before!R863</f>
        <v>0.617803220014981</v>
      </c>
      <c r="S863">
        <f>before!S863</f>
        <v>0.62795367074713304</v>
      </c>
      <c r="T863">
        <f>before!T863</f>
        <v>0.70889143950344202</v>
      </c>
      <c r="U863">
        <f>before!U863</f>
        <v>0.69927218426985305</v>
      </c>
    </row>
    <row r="864" spans="1:21" x14ac:dyDescent="0.2">
      <c r="A864" t="str">
        <f>before!A864</f>
        <v>wavelet-LLL</v>
      </c>
      <c r="B864" t="str">
        <f>before!B864</f>
        <v>glszm</v>
      </c>
      <c r="C864" t="str">
        <f>before!C864</f>
        <v>SmallAreaEmphasis</v>
      </c>
      <c r="D864">
        <f>before!D864</f>
        <v>0.81842323975907505</v>
      </c>
      <c r="E864">
        <f>before!E864</f>
        <v>0.81842323975907505</v>
      </c>
      <c r="F864">
        <f>before!F864</f>
        <v>0.81980734565189906</v>
      </c>
      <c r="G864">
        <f>before!G864</f>
        <v>0.83008554903661103</v>
      </c>
      <c r="H864">
        <f>before!H864</f>
        <v>0.86358128824468094</v>
      </c>
      <c r="I864">
        <f>before!I864</f>
        <v>0.89371789432630899</v>
      </c>
      <c r="J864">
        <f>before!J864</f>
        <v>0.823283190951414</v>
      </c>
      <c r="K864">
        <f>before!K864</f>
        <v>0.81093481131935596</v>
      </c>
      <c r="L864">
        <f>before!L864</f>
        <v>0.85463521519614805</v>
      </c>
      <c r="M864">
        <f>before!M864</f>
        <v>0.868659239445288</v>
      </c>
      <c r="N864">
        <f>before!N864</f>
        <v>0.78597209338477103</v>
      </c>
      <c r="O864">
        <f>before!O864</f>
        <v>0.84333992812213598</v>
      </c>
      <c r="P864">
        <f>before!P864</f>
        <v>0.85069975451100999</v>
      </c>
      <c r="Q864">
        <f>before!Q864</f>
        <v>0.85034286032613704</v>
      </c>
      <c r="R864">
        <f>before!R864</f>
        <v>0.813127159015406</v>
      </c>
      <c r="S864">
        <f>before!S864</f>
        <v>0.81961965995526198</v>
      </c>
      <c r="T864">
        <f>before!T864</f>
        <v>0.86622112604131896</v>
      </c>
      <c r="U864">
        <f>before!U864</f>
        <v>0.86128257306446399</v>
      </c>
    </row>
    <row r="865" spans="1:21" x14ac:dyDescent="0.2">
      <c r="A865" t="str">
        <f>before!A865</f>
        <v>wavelet-LLL</v>
      </c>
      <c r="B865" t="str">
        <f>before!B865</f>
        <v>glszm</v>
      </c>
      <c r="C865" t="str">
        <f>before!C865</f>
        <v>SmallAreaHighGrayLevelEmphasis</v>
      </c>
      <c r="D865">
        <f>before!D865</f>
        <v>117466.48704023199</v>
      </c>
      <c r="E865">
        <f>before!E865</f>
        <v>117466.48704023199</v>
      </c>
      <c r="F865">
        <f>before!F865</f>
        <v>112964.94722509</v>
      </c>
      <c r="G865">
        <f>before!G865</f>
        <v>90523.356714196794</v>
      </c>
      <c r="H865">
        <f>before!H865</f>
        <v>266411.47110068001</v>
      </c>
      <c r="I865">
        <f>before!I865</f>
        <v>190093.74051760099</v>
      </c>
      <c r="J865">
        <f>before!J865</f>
        <v>88494.270108883604</v>
      </c>
      <c r="K865">
        <f>before!K865</f>
        <v>57663.573118455497</v>
      </c>
      <c r="L865">
        <f>before!L865</f>
        <v>37796.4213133866</v>
      </c>
      <c r="M865">
        <f>before!M865</f>
        <v>39223.081016117801</v>
      </c>
      <c r="N865">
        <f>before!N865</f>
        <v>38463.446404916598</v>
      </c>
      <c r="O865">
        <f>before!O865</f>
        <v>70880.560017960699</v>
      </c>
      <c r="P865">
        <f>before!P865</f>
        <v>110053.570140216</v>
      </c>
      <c r="Q865">
        <f>before!Q865</f>
        <v>108556.115761372</v>
      </c>
      <c r="R865">
        <f>before!R865</f>
        <v>33596.368617739397</v>
      </c>
      <c r="S865">
        <f>before!S865</f>
        <v>105081.099103157</v>
      </c>
      <c r="T865">
        <f>before!T865</f>
        <v>61274.683893185502</v>
      </c>
      <c r="U865">
        <f>before!U865</f>
        <v>46172.511867782297</v>
      </c>
    </row>
    <row r="866" spans="1:21" x14ac:dyDescent="0.2">
      <c r="A866" t="str">
        <f>before!A866</f>
        <v>wavelet-LLL</v>
      </c>
      <c r="B866" t="str">
        <f>before!B866</f>
        <v>glszm</v>
      </c>
      <c r="C866" t="str">
        <f>before!C866</f>
        <v>SmallAreaLowGrayLevelEmphasis</v>
      </c>
      <c r="D866">
        <f>before!D866</f>
        <v>1.5749422902582599E-4</v>
      </c>
      <c r="E866">
        <f>before!E866</f>
        <v>1.5749422902582599E-4</v>
      </c>
      <c r="F866">
        <f>before!F866</f>
        <v>1.59928247460293E-4</v>
      </c>
      <c r="G866">
        <f>before!G866</f>
        <v>1.4216363267368501E-4</v>
      </c>
      <c r="H866">
        <f>before!H866</f>
        <v>1.7056901003681101E-4</v>
      </c>
      <c r="I866">
        <f>before!I866</f>
        <v>1.3422866355169801E-4</v>
      </c>
      <c r="J866">
        <f>before!J866</f>
        <v>2.0527778110313399E-4</v>
      </c>
      <c r="K866">
        <f>before!K866</f>
        <v>2.08525957110604E-4</v>
      </c>
      <c r="L866">
        <f>before!L866</f>
        <v>4.1940614497653901E-4</v>
      </c>
      <c r="M866">
        <f>before!M866</f>
        <v>1.0079144211743601E-3</v>
      </c>
      <c r="N866">
        <f>before!N866</f>
        <v>2.7617028135774597E-4</v>
      </c>
      <c r="O866">
        <f>before!O866</f>
        <v>1.8473929355322701E-4</v>
      </c>
      <c r="P866">
        <f>before!P866</f>
        <v>2.4549964507764401E-4</v>
      </c>
      <c r="Q866">
        <f>before!Q866</f>
        <v>2.1894245648291499E-4</v>
      </c>
      <c r="R866">
        <f>before!R866</f>
        <v>3.5515198419639599E-4</v>
      </c>
      <c r="S866">
        <f>before!S866</f>
        <v>1.8523992787499E-4</v>
      </c>
      <c r="T866">
        <f>before!T866</f>
        <v>2.39202989047171E-4</v>
      </c>
      <c r="U866">
        <f>before!U866</f>
        <v>1.4016685897786201E-4</v>
      </c>
    </row>
    <row r="867" spans="1:21" x14ac:dyDescent="0.2">
      <c r="A867" t="str">
        <f>before!A867</f>
        <v>wavelet-LLL</v>
      </c>
      <c r="B867" t="str">
        <f>before!B867</f>
        <v>glszm</v>
      </c>
      <c r="C867" t="str">
        <f>before!C867</f>
        <v>ZoneEntropy</v>
      </c>
      <c r="D867">
        <f>before!D867</f>
        <v>9.7030467990947606</v>
      </c>
      <c r="E867">
        <f>before!E867</f>
        <v>9.7030467990947606</v>
      </c>
      <c r="F867">
        <f>before!F867</f>
        <v>8.5186135603190802</v>
      </c>
      <c r="G867">
        <f>before!G867</f>
        <v>8.9240185042218396</v>
      </c>
      <c r="H867">
        <f>before!H867</f>
        <v>8.3055370374922894</v>
      </c>
      <c r="I867">
        <f>before!I867</f>
        <v>7.9943028110478602</v>
      </c>
      <c r="J867">
        <f>before!J867</f>
        <v>9.0682565423116692</v>
      </c>
      <c r="K867">
        <f>before!K867</f>
        <v>8.6342246245465297</v>
      </c>
      <c r="L867">
        <f>before!L867</f>
        <v>9.0056753847237605</v>
      </c>
      <c r="M867">
        <f>before!M867</f>
        <v>8.6110844682303505</v>
      </c>
      <c r="N867">
        <f>before!N867</f>
        <v>8.3778168315914403</v>
      </c>
      <c r="O867">
        <f>before!O867</f>
        <v>9.3629233895627095</v>
      </c>
      <c r="P867">
        <f>before!P867</f>
        <v>8.57117062700957</v>
      </c>
      <c r="Q867">
        <f>before!Q867</f>
        <v>8.7613668864731107</v>
      </c>
      <c r="R867">
        <f>before!R867</f>
        <v>8.9819199408755495</v>
      </c>
      <c r="S867">
        <f>before!S867</f>
        <v>9.0486510400309506</v>
      </c>
      <c r="T867">
        <f>before!T867</f>
        <v>8.89327611596506</v>
      </c>
      <c r="U867">
        <f>before!U867</f>
        <v>9.0003252778358096</v>
      </c>
    </row>
    <row r="868" spans="1:21" x14ac:dyDescent="0.2">
      <c r="A868" t="str">
        <f>before!A868</f>
        <v>wavelet-LLL</v>
      </c>
      <c r="B868" t="str">
        <f>before!B868</f>
        <v>glszm</v>
      </c>
      <c r="C868" t="str">
        <f>before!C868</f>
        <v>ZonePercentage</v>
      </c>
      <c r="D868">
        <f>before!D868</f>
        <v>0.60395643120294695</v>
      </c>
      <c r="E868">
        <f>before!E868</f>
        <v>0.60395643120294695</v>
      </c>
      <c r="F868">
        <f>before!F868</f>
        <v>0.68405257166511402</v>
      </c>
      <c r="G868">
        <f>before!G868</f>
        <v>0.67999685732243798</v>
      </c>
      <c r="H868">
        <f>before!H868</f>
        <v>0.70627802690582897</v>
      </c>
      <c r="I868">
        <f>before!I868</f>
        <v>0.80303499535459899</v>
      </c>
      <c r="J868">
        <f>before!J868</f>
        <v>0.66890561667631698</v>
      </c>
      <c r="K868">
        <f>before!K868</f>
        <v>0.64746142359382697</v>
      </c>
      <c r="L868">
        <f>before!L868</f>
        <v>0.68450528935905397</v>
      </c>
      <c r="M868">
        <f>before!M868</f>
        <v>0.70628355826440203</v>
      </c>
      <c r="N868">
        <f>before!N868</f>
        <v>0.498465943955819</v>
      </c>
      <c r="O868">
        <f>before!O868</f>
        <v>0.68238369053842096</v>
      </c>
      <c r="P868">
        <f>before!P868</f>
        <v>0.54615576013933798</v>
      </c>
      <c r="Q868">
        <f>before!Q868</f>
        <v>0.64679564691656499</v>
      </c>
      <c r="R868">
        <f>before!R868</f>
        <v>0.64532465183577503</v>
      </c>
      <c r="S868">
        <f>before!S868</f>
        <v>0.669979021751131</v>
      </c>
      <c r="T868">
        <f>before!T868</f>
        <v>0.75340136054421702</v>
      </c>
      <c r="U868">
        <f>before!U868</f>
        <v>0.76584752862328898</v>
      </c>
    </row>
    <row r="869" spans="1:21" x14ac:dyDescent="0.2">
      <c r="A869" t="str">
        <f>before!A869</f>
        <v>wavelet-LLL</v>
      </c>
      <c r="B869" t="str">
        <f>before!B869</f>
        <v>glszm</v>
      </c>
      <c r="C869" t="str">
        <f>before!C869</f>
        <v>ZoneVariance</v>
      </c>
      <c r="D869">
        <f>before!D869</f>
        <v>70.874197493607895</v>
      </c>
      <c r="E869">
        <f>before!E869</f>
        <v>70.874197493607895</v>
      </c>
      <c r="F869">
        <f>before!F869</f>
        <v>2.51904580004165</v>
      </c>
      <c r="G869">
        <f>before!G869</f>
        <v>8.13243979613938</v>
      </c>
      <c r="H869">
        <f>before!H869</f>
        <v>6.6238750314940704</v>
      </c>
      <c r="I869">
        <f>before!I869</f>
        <v>2.3933685413976802</v>
      </c>
      <c r="J869">
        <f>before!J869</f>
        <v>15.4102933513689</v>
      </c>
      <c r="K869">
        <f>before!K869</f>
        <v>15.03948678465</v>
      </c>
      <c r="L869">
        <f>before!L869</f>
        <v>35.561653719008198</v>
      </c>
      <c r="M869">
        <f>before!M869</f>
        <v>30.2753843146116</v>
      </c>
      <c r="N869">
        <f>before!N869</f>
        <v>94.206773768308906</v>
      </c>
      <c r="O869">
        <f>before!O869</f>
        <v>15.6659965138973</v>
      </c>
      <c r="P869">
        <f>before!P869</f>
        <v>201.789199723953</v>
      </c>
      <c r="Q869">
        <f>before!Q869</f>
        <v>24.631499429203998</v>
      </c>
      <c r="R869">
        <f>before!R869</f>
        <v>9.1917655411078005</v>
      </c>
      <c r="S869">
        <f>before!S869</f>
        <v>4.7252251618549401</v>
      </c>
      <c r="T869">
        <f>before!T869</f>
        <v>3.3179973740842801</v>
      </c>
      <c r="U869">
        <f>before!U869</f>
        <v>1.54754222379922</v>
      </c>
    </row>
    <row r="870" spans="1:21" x14ac:dyDescent="0.2">
      <c r="A870" t="str">
        <f>before!A870</f>
        <v>wavelet-LLL</v>
      </c>
      <c r="B870" t="str">
        <f>before!B870</f>
        <v>ngtdm</v>
      </c>
      <c r="C870" t="str">
        <f>before!C870</f>
        <v>Busyness</v>
      </c>
      <c r="D870">
        <f>before!D870</f>
        <v>5.5125331724165398E-4</v>
      </c>
      <c r="E870">
        <f>before!E870</f>
        <v>5.5125331724165398E-4</v>
      </c>
      <c r="F870">
        <f>before!F870</f>
        <v>1.2839755543582901E-3</v>
      </c>
      <c r="G870">
        <f>before!G870</f>
        <v>1.18338760841335E-3</v>
      </c>
      <c r="H870">
        <f>before!H870</f>
        <v>9.8437945364132206E-4</v>
      </c>
      <c r="I870">
        <f>before!I870</f>
        <v>1.9799866901268402E-3</v>
      </c>
      <c r="J870">
        <f>before!J870</f>
        <v>7.6417899522188604E-4</v>
      </c>
      <c r="K870">
        <f>before!K870</f>
        <v>1.7038776424812101E-3</v>
      </c>
      <c r="L870">
        <f>before!L870</f>
        <v>1.4548476210919301E-3</v>
      </c>
      <c r="M870">
        <f>before!M870</f>
        <v>2.0900449806732601E-3</v>
      </c>
      <c r="N870">
        <f>before!N870</f>
        <v>2.1083299908128601E-3</v>
      </c>
      <c r="O870">
        <f>before!O870</f>
        <v>8.9815509404996105E-4</v>
      </c>
      <c r="P870">
        <f>before!P870</f>
        <v>1.03670132711419E-3</v>
      </c>
      <c r="Q870">
        <f>before!Q870</f>
        <v>9.9111874914113306E-4</v>
      </c>
      <c r="R870">
        <f>before!R870</f>
        <v>2.45639316267929E-3</v>
      </c>
      <c r="S870">
        <f>before!S870</f>
        <v>8.33677061557128E-4</v>
      </c>
      <c r="T870">
        <f>before!T870</f>
        <v>1.3039989957781899E-3</v>
      </c>
      <c r="U870">
        <f>before!U870</f>
        <v>1.5038005140703501E-3</v>
      </c>
    </row>
    <row r="871" spans="1:21" x14ac:dyDescent="0.2">
      <c r="A871" t="str">
        <f>before!A871</f>
        <v>wavelet-LLL</v>
      </c>
      <c r="B871" t="str">
        <f>before!B871</f>
        <v>ngtdm</v>
      </c>
      <c r="C871" t="str">
        <f>before!C871</f>
        <v>Coarseness</v>
      </c>
      <c r="D871">
        <f>before!D871</f>
        <v>9.7335085911309793E-3</v>
      </c>
      <c r="E871">
        <f>before!E871</f>
        <v>9.7335085911309793E-3</v>
      </c>
      <c r="F871">
        <f>before!F871</f>
        <v>3.88782749295404E-3</v>
      </c>
      <c r="G871">
        <f>before!G871</f>
        <v>4.3008304110609998E-3</v>
      </c>
      <c r="H871">
        <f>before!H871</f>
        <v>3.0189647778769298E-3</v>
      </c>
      <c r="I871">
        <f>before!I871</f>
        <v>1.8733132175452101E-3</v>
      </c>
      <c r="J871">
        <f>before!J871</f>
        <v>8.1219772504485394E-3</v>
      </c>
      <c r="K871">
        <f>before!K871</f>
        <v>6.4507349870967599E-3</v>
      </c>
      <c r="L871">
        <f>before!L871</f>
        <v>8.2225934027795496E-3</v>
      </c>
      <c r="M871">
        <f>before!M871</f>
        <v>5.07273080949063E-3</v>
      </c>
      <c r="N871">
        <f>before!N871</f>
        <v>4.8274041335326697E-3</v>
      </c>
      <c r="O871">
        <f>before!O871</f>
        <v>7.6858492045626704E-3</v>
      </c>
      <c r="P871">
        <f>before!P871</f>
        <v>4.2410735468227101E-3</v>
      </c>
      <c r="Q871">
        <f>before!Q871</f>
        <v>4.8432039729666403E-3</v>
      </c>
      <c r="R871">
        <f>before!R871</f>
        <v>5.44354094028149E-3</v>
      </c>
      <c r="S871">
        <f>before!S871</f>
        <v>6.0306378212788801E-3</v>
      </c>
      <c r="T871">
        <f>before!T871</f>
        <v>6.7300282533354402E-3</v>
      </c>
      <c r="U871">
        <f>before!U871</f>
        <v>7.6823646298103303E-3</v>
      </c>
    </row>
    <row r="872" spans="1:21" x14ac:dyDescent="0.2">
      <c r="A872" t="str">
        <f>before!A872</f>
        <v>wavelet-LLL</v>
      </c>
      <c r="B872" t="str">
        <f>before!B872</f>
        <v>ngtdm</v>
      </c>
      <c r="C872" t="str">
        <f>before!C872</f>
        <v>Complexity</v>
      </c>
      <c r="D872">
        <f>before!D872</f>
        <v>409898.40784483199</v>
      </c>
      <c r="E872">
        <f>before!E872</f>
        <v>409898.40784483199</v>
      </c>
      <c r="F872">
        <f>before!F872</f>
        <v>258560.69860396101</v>
      </c>
      <c r="G872">
        <f>before!G872</f>
        <v>364686.83758207201</v>
      </c>
      <c r="H872">
        <f>before!H872</f>
        <v>636519.63456274802</v>
      </c>
      <c r="I872">
        <f>before!I872</f>
        <v>788434.77496896998</v>
      </c>
      <c r="J872">
        <f>before!J872</f>
        <v>228786.304603286</v>
      </c>
      <c r="K872">
        <f>before!K872</f>
        <v>116071.24712698501</v>
      </c>
      <c r="L872">
        <f>before!L872</f>
        <v>430995.37351499201</v>
      </c>
      <c r="M872">
        <f>before!M872</f>
        <v>296063.10143692902</v>
      </c>
      <c r="N872">
        <f>before!N872</f>
        <v>93336.810929629995</v>
      </c>
      <c r="O872">
        <f>before!O872</f>
        <v>442576.53495492</v>
      </c>
      <c r="P872">
        <f>before!P872</f>
        <v>340350.455926514</v>
      </c>
      <c r="Q872">
        <f>before!Q872</f>
        <v>420400.71400352003</v>
      </c>
      <c r="R872">
        <f>before!R872</f>
        <v>195811.547017529</v>
      </c>
      <c r="S872">
        <f>before!S872</f>
        <v>380607.23304471601</v>
      </c>
      <c r="T872">
        <f>before!T872</f>
        <v>386926.63749112998</v>
      </c>
      <c r="U872">
        <f>before!U872</f>
        <v>346522.29122876102</v>
      </c>
    </row>
    <row r="873" spans="1:21" x14ac:dyDescent="0.2">
      <c r="A873" t="str">
        <f>before!A873</f>
        <v>wavelet-LLL</v>
      </c>
      <c r="B873" t="str">
        <f>before!B873</f>
        <v>ngtdm</v>
      </c>
      <c r="C873" t="str">
        <f>before!C873</f>
        <v>Contrast</v>
      </c>
      <c r="D873">
        <f>before!D873</f>
        <v>0.34416119071899998</v>
      </c>
      <c r="E873">
        <f>before!E873</f>
        <v>0.34416119071899998</v>
      </c>
      <c r="F873">
        <f>before!F873</f>
        <v>0.17713876149382299</v>
      </c>
      <c r="G873">
        <f>before!G873</f>
        <v>0.23622100445619401</v>
      </c>
      <c r="H873">
        <f>before!H873</f>
        <v>0.43594734047609801</v>
      </c>
      <c r="I873">
        <f>before!I873</f>
        <v>0.36427924694538399</v>
      </c>
      <c r="J873">
        <f>before!J873</f>
        <v>0.238731337039054</v>
      </c>
      <c r="K873">
        <f>before!K873</f>
        <v>0.22195229422513901</v>
      </c>
      <c r="L873">
        <f>before!L873</f>
        <v>0.42714843414892201</v>
      </c>
      <c r="M873">
        <f>before!M873</f>
        <v>0.375705539986746</v>
      </c>
      <c r="N873">
        <f>before!N873</f>
        <v>9.5505111301961002E-2</v>
      </c>
      <c r="O873">
        <f>before!O873</f>
        <v>0.40319090025410098</v>
      </c>
      <c r="P873">
        <f>before!P873</f>
        <v>0.20468008294375101</v>
      </c>
      <c r="Q873">
        <f>before!Q873</f>
        <v>0.30451309882857303</v>
      </c>
      <c r="R873">
        <f>before!R873</f>
        <v>0.239610138835885</v>
      </c>
      <c r="S873">
        <f>before!S873</f>
        <v>0.31290863694430199</v>
      </c>
      <c r="T873">
        <f>before!T873</f>
        <v>0.60754282295150497</v>
      </c>
      <c r="U873">
        <f>before!U873</f>
        <v>0.42882402646149198</v>
      </c>
    </row>
    <row r="874" spans="1:21" x14ac:dyDescent="0.2">
      <c r="A874" t="str">
        <f>before!A874</f>
        <v>wavelet-LLL</v>
      </c>
      <c r="B874" t="str">
        <f>before!B874</f>
        <v>ngtdm</v>
      </c>
      <c r="C874" t="str">
        <f>before!C874</f>
        <v>Strength</v>
      </c>
      <c r="D874">
        <f>before!D874</f>
        <v>1180.0330183010899</v>
      </c>
      <c r="E874">
        <f>before!E874</f>
        <v>1180.0330183010899</v>
      </c>
      <c r="F874">
        <f>before!F874</f>
        <v>448.35696811002401</v>
      </c>
      <c r="G874">
        <f>before!G874</f>
        <v>473.253002614379</v>
      </c>
      <c r="H874">
        <f>before!H874</f>
        <v>640.60681016292006</v>
      </c>
      <c r="I874">
        <f>before!I874</f>
        <v>443.43663052142</v>
      </c>
      <c r="J874">
        <f>before!J874</f>
        <v>782.82863334334604</v>
      </c>
      <c r="K874">
        <f>before!K874</f>
        <v>342.01817394316998</v>
      </c>
      <c r="L874">
        <f>before!L874</f>
        <v>932.07576925213198</v>
      </c>
      <c r="M874">
        <f>before!M874</f>
        <v>478.02530031721199</v>
      </c>
      <c r="N874">
        <f>before!N874</f>
        <v>290.25392549869503</v>
      </c>
      <c r="O874">
        <f>before!O874</f>
        <v>802.45988122327697</v>
      </c>
      <c r="P874">
        <f>before!P874</f>
        <v>572.78959665497098</v>
      </c>
      <c r="Q874">
        <f>before!Q874</f>
        <v>490.288586560201</v>
      </c>
      <c r="R874">
        <f>before!R874</f>
        <v>273.16301498119202</v>
      </c>
      <c r="S874">
        <f>before!S874</f>
        <v>621.87197783924296</v>
      </c>
      <c r="T874">
        <f>before!T874</f>
        <v>492.81440420629599</v>
      </c>
      <c r="U874">
        <f>before!U874</f>
        <v>507.443624632602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34DE-C2F3-E445-912D-8DABFE13A281}">
  <dimension ref="A1:U874"/>
  <sheetViews>
    <sheetView workbookViewId="0">
      <selection activeCell="U1" sqref="D1:U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159</v>
      </c>
      <c r="E1" t="s">
        <v>160</v>
      </c>
      <c r="F1" t="s">
        <v>159</v>
      </c>
      <c r="G1" t="s">
        <v>160</v>
      </c>
      <c r="H1" t="s">
        <v>159</v>
      </c>
      <c r="I1" t="s">
        <v>160</v>
      </c>
      <c r="J1" t="s">
        <v>159</v>
      </c>
      <c r="K1" t="s">
        <v>160</v>
      </c>
      <c r="L1" t="s">
        <v>159</v>
      </c>
      <c r="M1" t="s">
        <v>160</v>
      </c>
      <c r="N1" t="s">
        <v>248</v>
      </c>
      <c r="O1" t="s">
        <v>249</v>
      </c>
      <c r="P1" t="s">
        <v>256</v>
      </c>
      <c r="Q1" t="s">
        <v>257</v>
      </c>
      <c r="R1" t="s">
        <v>264</v>
      </c>
      <c r="S1" t="s">
        <v>265</v>
      </c>
      <c r="T1" t="s">
        <v>272</v>
      </c>
      <c r="U1" t="s">
        <v>273</v>
      </c>
    </row>
    <row r="2" spans="1:21" x14ac:dyDescent="0.2">
      <c r="A2" t="s">
        <v>5</v>
      </c>
      <c r="B2" t="s">
        <v>6</v>
      </c>
      <c r="C2" t="s">
        <v>7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</row>
    <row r="3" spans="1:21" x14ac:dyDescent="0.2">
      <c r="A3" t="s">
        <v>5</v>
      </c>
      <c r="B3" t="s">
        <v>6</v>
      </c>
      <c r="C3" t="s">
        <v>9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10</v>
      </c>
      <c r="U3" t="s">
        <v>10</v>
      </c>
    </row>
    <row r="4" spans="1:21" x14ac:dyDescent="0.2">
      <c r="A4" t="s">
        <v>5</v>
      </c>
      <c r="B4" t="s">
        <v>6</v>
      </c>
      <c r="C4" t="s">
        <v>11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</row>
    <row r="5" spans="1:21" x14ac:dyDescent="0.2">
      <c r="A5" t="s">
        <v>5</v>
      </c>
      <c r="B5" t="s">
        <v>6</v>
      </c>
      <c r="C5" t="s">
        <v>13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14</v>
      </c>
      <c r="T5" t="s">
        <v>14</v>
      </c>
      <c r="U5" t="s">
        <v>14</v>
      </c>
    </row>
    <row r="6" spans="1:21" x14ac:dyDescent="0.2">
      <c r="A6" t="s">
        <v>5</v>
      </c>
      <c r="B6" t="s">
        <v>6</v>
      </c>
      <c r="C6" t="s">
        <v>15</v>
      </c>
      <c r="D6" t="s">
        <v>16</v>
      </c>
      <c r="E6" t="s">
        <v>16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</row>
    <row r="7" spans="1:21" x14ac:dyDescent="0.2">
      <c r="A7" t="s">
        <v>5</v>
      </c>
      <c r="B7" t="s">
        <v>17</v>
      </c>
      <c r="C7" t="s">
        <v>18</v>
      </c>
      <c r="D7" t="s">
        <v>19</v>
      </c>
      <c r="E7" t="s">
        <v>161</v>
      </c>
      <c r="F7" t="s">
        <v>19</v>
      </c>
      <c r="G7" t="s">
        <v>161</v>
      </c>
      <c r="H7" t="s">
        <v>19</v>
      </c>
      <c r="I7" t="s">
        <v>161</v>
      </c>
      <c r="J7" t="s">
        <v>19</v>
      </c>
      <c r="K7" t="s">
        <v>161</v>
      </c>
      <c r="L7" t="s">
        <v>19</v>
      </c>
      <c r="M7" t="s">
        <v>161</v>
      </c>
      <c r="N7" t="s">
        <v>19</v>
      </c>
      <c r="O7" t="s">
        <v>161</v>
      </c>
      <c r="P7" t="s">
        <v>19</v>
      </c>
      <c r="Q7" t="s">
        <v>161</v>
      </c>
      <c r="R7" t="s">
        <v>19</v>
      </c>
      <c r="S7" t="s">
        <v>161</v>
      </c>
      <c r="T7" t="s">
        <v>19</v>
      </c>
      <c r="U7" t="s">
        <v>161</v>
      </c>
    </row>
    <row r="8" spans="1:21" x14ac:dyDescent="0.2">
      <c r="A8" t="s">
        <v>5</v>
      </c>
      <c r="B8" t="s">
        <v>17</v>
      </c>
      <c r="C8" t="s">
        <v>20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21</v>
      </c>
      <c r="T8" t="s">
        <v>21</v>
      </c>
      <c r="U8" t="s">
        <v>21</v>
      </c>
    </row>
    <row r="9" spans="1:21" x14ac:dyDescent="0.2">
      <c r="A9" t="s">
        <v>5</v>
      </c>
      <c r="B9" t="s">
        <v>22</v>
      </c>
      <c r="C9" t="s">
        <v>23</v>
      </c>
      <c r="D9" t="s">
        <v>218</v>
      </c>
      <c r="E9" t="s">
        <v>218</v>
      </c>
      <c r="F9" t="s">
        <v>224</v>
      </c>
      <c r="G9" t="s">
        <v>224</v>
      </c>
      <c r="H9" t="s">
        <v>230</v>
      </c>
      <c r="I9" t="s">
        <v>230</v>
      </c>
      <c r="J9" t="s">
        <v>236</v>
      </c>
      <c r="K9" t="s">
        <v>236</v>
      </c>
      <c r="L9" t="s">
        <v>242</v>
      </c>
      <c r="M9" t="s">
        <v>242</v>
      </c>
      <c r="N9" t="s">
        <v>250</v>
      </c>
      <c r="O9" t="s">
        <v>250</v>
      </c>
      <c r="P9" t="s">
        <v>258</v>
      </c>
      <c r="Q9" t="s">
        <v>258</v>
      </c>
      <c r="R9" t="s">
        <v>266</v>
      </c>
      <c r="S9" t="s">
        <v>266</v>
      </c>
      <c r="T9" t="s">
        <v>274</v>
      </c>
      <c r="U9" t="s">
        <v>274</v>
      </c>
    </row>
    <row r="10" spans="1:21" x14ac:dyDescent="0.2">
      <c r="A10" t="s">
        <v>5</v>
      </c>
      <c r="B10" t="s">
        <v>22</v>
      </c>
      <c r="C10" t="s">
        <v>25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 t="s">
        <v>26</v>
      </c>
    </row>
    <row r="11" spans="1:21" x14ac:dyDescent="0.2">
      <c r="A11" t="s">
        <v>5</v>
      </c>
      <c r="B11" t="s">
        <v>22</v>
      </c>
      <c r="C11" t="s">
        <v>27</v>
      </c>
      <c r="D11" t="s">
        <v>28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</row>
    <row r="12" spans="1:21" x14ac:dyDescent="0.2">
      <c r="A12" t="s">
        <v>5</v>
      </c>
      <c r="B12" t="s">
        <v>22</v>
      </c>
      <c r="C12" t="s">
        <v>29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</row>
    <row r="13" spans="1:21" x14ac:dyDescent="0.2">
      <c r="A13" t="s">
        <v>5</v>
      </c>
      <c r="B13" t="s">
        <v>22</v>
      </c>
      <c r="C13" t="s">
        <v>31</v>
      </c>
      <c r="D13">
        <v>297.38987905369402</v>
      </c>
      <c r="E13">
        <v>297.38987905369402</v>
      </c>
      <c r="F13">
        <v>306.386825491759</v>
      </c>
      <c r="G13">
        <v>306.386825491759</v>
      </c>
      <c r="H13">
        <v>300.076701222753</v>
      </c>
      <c r="I13">
        <v>300.076701222753</v>
      </c>
      <c r="J13">
        <v>292.31080209994599</v>
      </c>
      <c r="K13">
        <v>292.31080209994599</v>
      </c>
      <c r="L13">
        <v>322.39118487506602</v>
      </c>
      <c r="M13">
        <v>322.39118487506602</v>
      </c>
      <c r="N13">
        <v>304.63246278575201</v>
      </c>
      <c r="O13">
        <v>304.63246278575201</v>
      </c>
      <c r="P13">
        <v>308.61149322169001</v>
      </c>
      <c r="Q13">
        <v>308.61149322169001</v>
      </c>
      <c r="R13">
        <v>318.200744284954</v>
      </c>
      <c r="S13">
        <v>318.200744284954</v>
      </c>
      <c r="T13">
        <v>299.85751927166399</v>
      </c>
      <c r="U13">
        <v>299.85751927166399</v>
      </c>
    </row>
    <row r="14" spans="1:21" x14ac:dyDescent="0.2">
      <c r="A14" t="s">
        <v>5</v>
      </c>
      <c r="B14" t="s">
        <v>22</v>
      </c>
      <c r="C14" t="s">
        <v>32</v>
      </c>
      <c r="D14">
        <v>225</v>
      </c>
      <c r="E14">
        <v>225</v>
      </c>
      <c r="F14">
        <v>223</v>
      </c>
      <c r="G14">
        <v>223</v>
      </c>
      <c r="H14">
        <v>222</v>
      </c>
      <c r="I14">
        <v>222</v>
      </c>
      <c r="J14">
        <v>221</v>
      </c>
      <c r="K14">
        <v>221</v>
      </c>
      <c r="L14">
        <v>226</v>
      </c>
      <c r="M14">
        <v>226</v>
      </c>
      <c r="N14">
        <v>229</v>
      </c>
      <c r="O14">
        <v>229</v>
      </c>
      <c r="P14">
        <v>231</v>
      </c>
      <c r="Q14">
        <v>231</v>
      </c>
      <c r="R14">
        <v>231</v>
      </c>
      <c r="S14">
        <v>231</v>
      </c>
      <c r="T14">
        <v>224</v>
      </c>
      <c r="U14">
        <v>224</v>
      </c>
    </row>
    <row r="15" spans="1:21" x14ac:dyDescent="0.2">
      <c r="A15" t="s">
        <v>5</v>
      </c>
      <c r="B15" t="s">
        <v>22</v>
      </c>
      <c r="C15" t="s">
        <v>33</v>
      </c>
      <c r="D15">
        <v>377</v>
      </c>
      <c r="E15">
        <v>377</v>
      </c>
      <c r="F15">
        <v>375</v>
      </c>
      <c r="G15">
        <v>375</v>
      </c>
      <c r="H15">
        <v>374</v>
      </c>
      <c r="I15">
        <v>374</v>
      </c>
      <c r="J15">
        <v>369</v>
      </c>
      <c r="K15">
        <v>369</v>
      </c>
      <c r="L15">
        <v>379</v>
      </c>
      <c r="M15">
        <v>379</v>
      </c>
      <c r="N15">
        <v>367</v>
      </c>
      <c r="O15">
        <v>367</v>
      </c>
      <c r="P15">
        <v>373</v>
      </c>
      <c r="Q15">
        <v>373</v>
      </c>
      <c r="R15">
        <v>379</v>
      </c>
      <c r="S15">
        <v>379</v>
      </c>
      <c r="T15">
        <v>380</v>
      </c>
      <c r="U15">
        <v>380</v>
      </c>
    </row>
    <row r="16" spans="1:21" x14ac:dyDescent="0.2">
      <c r="A16" t="s">
        <v>5</v>
      </c>
      <c r="B16" t="s">
        <v>34</v>
      </c>
      <c r="C16" t="s">
        <v>23</v>
      </c>
      <c r="D16" t="s">
        <v>219</v>
      </c>
      <c r="E16" t="s">
        <v>219</v>
      </c>
      <c r="F16" t="s">
        <v>225</v>
      </c>
      <c r="G16" t="s">
        <v>225</v>
      </c>
      <c r="H16" t="s">
        <v>231</v>
      </c>
      <c r="I16" t="s">
        <v>231</v>
      </c>
      <c r="J16" t="s">
        <v>237</v>
      </c>
      <c r="K16" t="s">
        <v>237</v>
      </c>
      <c r="L16" t="s">
        <v>243</v>
      </c>
      <c r="M16" t="s">
        <v>243</v>
      </c>
      <c r="N16" t="s">
        <v>251</v>
      </c>
      <c r="O16" t="s">
        <v>251</v>
      </c>
      <c r="P16" t="s">
        <v>259</v>
      </c>
      <c r="Q16" t="s">
        <v>259</v>
      </c>
      <c r="R16" t="s">
        <v>267</v>
      </c>
      <c r="S16" t="s">
        <v>267</v>
      </c>
      <c r="T16" t="s">
        <v>275</v>
      </c>
      <c r="U16" t="s">
        <v>275</v>
      </c>
    </row>
    <row r="17" spans="1:21" x14ac:dyDescent="0.2">
      <c r="A17" t="s">
        <v>5</v>
      </c>
      <c r="B17" t="s">
        <v>34</v>
      </c>
      <c r="C17" t="s">
        <v>27</v>
      </c>
      <c r="D17" t="s">
        <v>28</v>
      </c>
      <c r="E17" t="s">
        <v>28</v>
      </c>
      <c r="F17" t="s">
        <v>28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</row>
    <row r="18" spans="1:21" x14ac:dyDescent="0.2">
      <c r="A18" t="s">
        <v>5</v>
      </c>
      <c r="B18" t="s">
        <v>34</v>
      </c>
      <c r="C18" t="s">
        <v>29</v>
      </c>
      <c r="D18" t="s">
        <v>30</v>
      </c>
      <c r="E18" t="s">
        <v>30</v>
      </c>
      <c r="F18" t="s">
        <v>30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</row>
    <row r="19" spans="1:21" x14ac:dyDescent="0.2">
      <c r="A19" t="s">
        <v>5</v>
      </c>
      <c r="B19" t="s">
        <v>34</v>
      </c>
      <c r="C19" t="s">
        <v>37</v>
      </c>
      <c r="D19" t="s">
        <v>220</v>
      </c>
      <c r="E19" t="s">
        <v>221</v>
      </c>
      <c r="F19" t="s">
        <v>226</v>
      </c>
      <c r="G19" t="s">
        <v>227</v>
      </c>
      <c r="H19" t="s">
        <v>232</v>
      </c>
      <c r="I19" t="s">
        <v>233</v>
      </c>
      <c r="J19" t="s">
        <v>238</v>
      </c>
      <c r="K19" t="s">
        <v>239</v>
      </c>
      <c r="L19" t="s">
        <v>244</v>
      </c>
      <c r="M19" t="s">
        <v>245</v>
      </c>
      <c r="N19" t="s">
        <v>252</v>
      </c>
      <c r="O19" t="s">
        <v>253</v>
      </c>
      <c r="P19" t="s">
        <v>260</v>
      </c>
      <c r="Q19" t="s">
        <v>261</v>
      </c>
      <c r="R19" t="s">
        <v>268</v>
      </c>
      <c r="S19" t="s">
        <v>269</v>
      </c>
      <c r="T19" t="s">
        <v>276</v>
      </c>
      <c r="U19" t="s">
        <v>277</v>
      </c>
    </row>
    <row r="20" spans="1:21" x14ac:dyDescent="0.2">
      <c r="A20" t="s">
        <v>5</v>
      </c>
      <c r="B20" t="s">
        <v>34</v>
      </c>
      <c r="C20" t="s">
        <v>39</v>
      </c>
      <c r="D20">
        <v>9428</v>
      </c>
      <c r="E20">
        <v>9836</v>
      </c>
      <c r="F20">
        <v>9816</v>
      </c>
      <c r="G20">
        <v>11707</v>
      </c>
      <c r="H20">
        <v>9532</v>
      </c>
      <c r="I20">
        <v>9873</v>
      </c>
      <c r="J20">
        <v>7460</v>
      </c>
      <c r="K20">
        <v>8214</v>
      </c>
      <c r="L20">
        <v>7886</v>
      </c>
      <c r="M20">
        <v>9587</v>
      </c>
      <c r="N20">
        <v>11680</v>
      </c>
      <c r="O20">
        <v>9881</v>
      </c>
      <c r="P20">
        <v>7918</v>
      </c>
      <c r="Q20">
        <v>8113</v>
      </c>
      <c r="R20">
        <v>10852</v>
      </c>
      <c r="S20">
        <v>10526</v>
      </c>
      <c r="T20">
        <v>7920</v>
      </c>
      <c r="U20">
        <v>8261</v>
      </c>
    </row>
    <row r="21" spans="1:21" x14ac:dyDescent="0.2">
      <c r="A21" t="s">
        <v>5</v>
      </c>
      <c r="B21" t="s">
        <v>34</v>
      </c>
      <c r="C21" t="s">
        <v>40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2</v>
      </c>
      <c r="U21">
        <v>1</v>
      </c>
    </row>
    <row r="22" spans="1:21" x14ac:dyDescent="0.2">
      <c r="A22" t="s">
        <v>5</v>
      </c>
      <c r="B22" t="s">
        <v>34</v>
      </c>
      <c r="C22" t="s">
        <v>41</v>
      </c>
      <c r="D22" t="s">
        <v>222</v>
      </c>
      <c r="E22" t="s">
        <v>223</v>
      </c>
      <c r="F22" t="s">
        <v>228</v>
      </c>
      <c r="G22" t="s">
        <v>229</v>
      </c>
      <c r="H22" t="s">
        <v>234</v>
      </c>
      <c r="I22" t="s">
        <v>235</v>
      </c>
      <c r="J22" t="s">
        <v>240</v>
      </c>
      <c r="K22" t="s">
        <v>241</v>
      </c>
      <c r="L22" t="s">
        <v>246</v>
      </c>
      <c r="M22" t="s">
        <v>247</v>
      </c>
      <c r="N22" t="s">
        <v>254</v>
      </c>
      <c r="O22" t="s">
        <v>255</v>
      </c>
      <c r="P22" t="s">
        <v>262</v>
      </c>
      <c r="Q22" t="s">
        <v>263</v>
      </c>
      <c r="R22" t="s">
        <v>270</v>
      </c>
      <c r="S22" t="s">
        <v>271</v>
      </c>
      <c r="T22" t="s">
        <v>278</v>
      </c>
      <c r="U22" t="s">
        <v>279</v>
      </c>
    </row>
    <row r="23" spans="1:21" x14ac:dyDescent="0.2">
      <c r="A23" t="s">
        <v>5</v>
      </c>
      <c r="B23" t="s">
        <v>34</v>
      </c>
      <c r="C23" t="s">
        <v>43</v>
      </c>
      <c r="D23" t="s">
        <v>222</v>
      </c>
      <c r="E23" t="s">
        <v>223</v>
      </c>
      <c r="F23" t="s">
        <v>228</v>
      </c>
      <c r="G23" t="s">
        <v>229</v>
      </c>
      <c r="H23" t="s">
        <v>234</v>
      </c>
      <c r="I23" t="s">
        <v>235</v>
      </c>
      <c r="J23" t="s">
        <v>240</v>
      </c>
      <c r="K23" t="s">
        <v>241</v>
      </c>
      <c r="L23" t="s">
        <v>246</v>
      </c>
      <c r="M23" t="s">
        <v>247</v>
      </c>
      <c r="N23" t="s">
        <v>254</v>
      </c>
      <c r="O23" t="s">
        <v>255</v>
      </c>
      <c r="P23" t="s">
        <v>262</v>
      </c>
      <c r="Q23" t="s">
        <v>263</v>
      </c>
      <c r="R23" t="s">
        <v>270</v>
      </c>
      <c r="S23" t="s">
        <v>271</v>
      </c>
      <c r="T23" t="s">
        <v>278</v>
      </c>
      <c r="U23" t="s">
        <v>279</v>
      </c>
    </row>
    <row r="24" spans="1:21" x14ac:dyDescent="0.2">
      <c r="A24" t="s">
        <v>45</v>
      </c>
      <c r="B24" t="s">
        <v>46</v>
      </c>
      <c r="C24" t="s">
        <v>47</v>
      </c>
      <c r="D24">
        <v>0.603427506142447</v>
      </c>
      <c r="E24">
        <v>0.54303388079978698</v>
      </c>
      <c r="F24">
        <v>0.37673018902468802</v>
      </c>
      <c r="G24">
        <v>0.41799534990040799</v>
      </c>
      <c r="H24">
        <v>0.58405648558675605</v>
      </c>
      <c r="I24">
        <v>0.543592892718882</v>
      </c>
      <c r="J24">
        <v>0.68839096127038901</v>
      </c>
      <c r="K24">
        <v>0.60518316833809205</v>
      </c>
      <c r="L24">
        <v>0.58116639434803996</v>
      </c>
      <c r="M24">
        <v>0.48754529069077701</v>
      </c>
      <c r="N24">
        <v>0.57886258136958102</v>
      </c>
      <c r="O24">
        <v>0.57732814037717195</v>
      </c>
      <c r="P24">
        <v>0.52690864017792405</v>
      </c>
      <c r="Q24">
        <v>0.569866803186592</v>
      </c>
      <c r="R24">
        <v>0.62346669457380599</v>
      </c>
      <c r="S24">
        <v>0.52904699803174904</v>
      </c>
      <c r="T24">
        <v>0.66631113437844203</v>
      </c>
      <c r="U24">
        <v>0.62669385231344998</v>
      </c>
    </row>
    <row r="25" spans="1:21" x14ac:dyDescent="0.2">
      <c r="A25" t="s">
        <v>45</v>
      </c>
      <c r="B25" t="s">
        <v>46</v>
      </c>
      <c r="C25" t="s">
        <v>48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45</v>
      </c>
      <c r="B26" t="s">
        <v>46</v>
      </c>
      <c r="C26" t="s">
        <v>49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45</v>
      </c>
      <c r="B27" t="s">
        <v>46</v>
      </c>
      <c r="C27" t="s">
        <v>50</v>
      </c>
      <c r="D27">
        <v>143.14704439733001</v>
      </c>
      <c r="E27">
        <v>154.99563938403099</v>
      </c>
      <c r="F27">
        <v>190.94003675492601</v>
      </c>
      <c r="G27">
        <v>199.93677439478901</v>
      </c>
      <c r="H27">
        <v>149.37763381672099</v>
      </c>
      <c r="I27">
        <v>157.649293499658</v>
      </c>
      <c r="J27">
        <v>120.033727357895</v>
      </c>
      <c r="K27">
        <v>134.176327733546</v>
      </c>
      <c r="L27">
        <v>134.01962337672001</v>
      </c>
      <c r="M27">
        <v>162.55154802026601</v>
      </c>
      <c r="N27">
        <v>166.993117235932</v>
      </c>
      <c r="O27">
        <v>151.92885506849899</v>
      </c>
      <c r="P27">
        <v>142.28030838297801</v>
      </c>
      <c r="Q27">
        <v>139.73577824796399</v>
      </c>
      <c r="R27">
        <v>152.32095530966001</v>
      </c>
      <c r="S27">
        <v>166.457370813013</v>
      </c>
      <c r="T27">
        <v>129.730142658011</v>
      </c>
      <c r="U27">
        <v>133.41771390944299</v>
      </c>
    </row>
    <row r="28" spans="1:21" x14ac:dyDescent="0.2">
      <c r="A28" t="s">
        <v>45</v>
      </c>
      <c r="B28" t="s">
        <v>46</v>
      </c>
      <c r="C28" t="s">
        <v>51</v>
      </c>
      <c r="D28">
        <v>86</v>
      </c>
      <c r="E28">
        <v>88</v>
      </c>
      <c r="F28">
        <v>68</v>
      </c>
      <c r="G28">
        <v>89</v>
      </c>
      <c r="H28">
        <v>94</v>
      </c>
      <c r="I28">
        <v>95</v>
      </c>
      <c r="J28">
        <v>86</v>
      </c>
      <c r="K28">
        <v>79</v>
      </c>
      <c r="L28">
        <v>79</v>
      </c>
      <c r="M28">
        <v>81</v>
      </c>
      <c r="N28">
        <v>95</v>
      </c>
      <c r="O28">
        <v>91</v>
      </c>
      <c r="P28">
        <v>80</v>
      </c>
      <c r="Q28">
        <v>85</v>
      </c>
      <c r="R28">
        <v>97</v>
      </c>
      <c r="S28">
        <v>88</v>
      </c>
      <c r="T28">
        <v>102</v>
      </c>
      <c r="U28">
        <v>89</v>
      </c>
    </row>
    <row r="29" spans="1:21" x14ac:dyDescent="0.2">
      <c r="A29" t="s">
        <v>45</v>
      </c>
      <c r="B29" t="s">
        <v>46</v>
      </c>
      <c r="C29" t="s">
        <v>52</v>
      </c>
      <c r="D29">
        <v>132</v>
      </c>
      <c r="E29">
        <v>164</v>
      </c>
      <c r="F29">
        <v>177</v>
      </c>
      <c r="G29">
        <v>177</v>
      </c>
      <c r="H29">
        <v>135</v>
      </c>
      <c r="I29">
        <v>146</v>
      </c>
      <c r="J29">
        <v>111</v>
      </c>
      <c r="K29">
        <v>128</v>
      </c>
      <c r="L29">
        <v>144</v>
      </c>
      <c r="M29">
        <v>178</v>
      </c>
      <c r="N29">
        <v>155</v>
      </c>
      <c r="O29">
        <v>139</v>
      </c>
      <c r="P29">
        <v>132</v>
      </c>
      <c r="Q29">
        <v>131</v>
      </c>
      <c r="R29">
        <v>136</v>
      </c>
      <c r="S29">
        <v>155</v>
      </c>
      <c r="T29">
        <v>116</v>
      </c>
      <c r="U29">
        <v>123</v>
      </c>
    </row>
    <row r="30" spans="1:21" x14ac:dyDescent="0.2">
      <c r="A30" t="s">
        <v>45</v>
      </c>
      <c r="B30" t="s">
        <v>46</v>
      </c>
      <c r="C30" t="s">
        <v>53</v>
      </c>
      <c r="D30">
        <v>137.767920794356</v>
      </c>
      <c r="E30">
        <v>166.46020545463699</v>
      </c>
      <c r="F30">
        <v>186.59314028120099</v>
      </c>
      <c r="G30">
        <v>209.403915913719</v>
      </c>
      <c r="H30">
        <v>152.118374958451</v>
      </c>
      <c r="I30">
        <v>154.120083052144</v>
      </c>
      <c r="J30">
        <v>122.38055401083901</v>
      </c>
      <c r="K30">
        <v>142.720005605381</v>
      </c>
      <c r="L30">
        <v>144.41952776546501</v>
      </c>
      <c r="M30">
        <v>178.63090438107201</v>
      </c>
      <c r="N30">
        <v>176.85304634074001</v>
      </c>
      <c r="O30">
        <v>154.870913989683</v>
      </c>
      <c r="P30">
        <v>142.86357128393499</v>
      </c>
      <c r="Q30">
        <v>141.22322755127701</v>
      </c>
      <c r="R30">
        <v>156.72268502038801</v>
      </c>
      <c r="S30">
        <v>192.65772758962899</v>
      </c>
      <c r="T30">
        <v>139.18692467325999</v>
      </c>
      <c r="U30">
        <v>135.38463723775999</v>
      </c>
    </row>
    <row r="31" spans="1:21" x14ac:dyDescent="0.2">
      <c r="A31" t="s">
        <v>45</v>
      </c>
      <c r="B31" t="s">
        <v>46</v>
      </c>
      <c r="C31" t="s">
        <v>54</v>
      </c>
      <c r="D31">
        <v>137.767920794356</v>
      </c>
      <c r="E31">
        <v>166.46020545463699</v>
      </c>
      <c r="F31">
        <v>186.59314028120099</v>
      </c>
      <c r="G31">
        <v>209.403915913719</v>
      </c>
      <c r="H31">
        <v>152.118374958451</v>
      </c>
      <c r="I31">
        <v>154.120083052144</v>
      </c>
      <c r="J31">
        <v>122.38055401083901</v>
      </c>
      <c r="K31">
        <v>142.720005605381</v>
      </c>
      <c r="L31">
        <v>144.41952776546501</v>
      </c>
      <c r="M31">
        <v>178.63090438107201</v>
      </c>
      <c r="N31">
        <v>176.85304634074001</v>
      </c>
      <c r="O31">
        <v>154.870913989683</v>
      </c>
      <c r="P31">
        <v>142.86357128393499</v>
      </c>
      <c r="Q31">
        <v>141.22322755127701</v>
      </c>
      <c r="R31">
        <v>156.72268502038801</v>
      </c>
      <c r="S31">
        <v>192.65772758962899</v>
      </c>
      <c r="T31">
        <v>139.18692467325999</v>
      </c>
      <c r="U31">
        <v>135.38463723775999</v>
      </c>
    </row>
    <row r="32" spans="1:21" x14ac:dyDescent="0.2">
      <c r="A32" t="s">
        <v>45</v>
      </c>
      <c r="B32" t="s">
        <v>46</v>
      </c>
      <c r="C32" t="s">
        <v>55</v>
      </c>
      <c r="D32">
        <v>9338.1666666666606</v>
      </c>
      <c r="E32">
        <v>9738.1666666666606</v>
      </c>
      <c r="F32">
        <v>9703.4166666666606</v>
      </c>
      <c r="G32">
        <v>11584.083333333299</v>
      </c>
      <c r="H32">
        <v>9434.9166666666606</v>
      </c>
      <c r="I32">
        <v>9769.4166666666606</v>
      </c>
      <c r="J32">
        <v>7376.4166666666597</v>
      </c>
      <c r="K32">
        <v>8126.6666666666597</v>
      </c>
      <c r="L32">
        <v>7803.9166666666597</v>
      </c>
      <c r="M32">
        <v>9489.6666666666606</v>
      </c>
      <c r="N32">
        <v>11571.416666666601</v>
      </c>
      <c r="O32">
        <v>9781.4166666666606</v>
      </c>
      <c r="P32">
        <v>7826.9166666666597</v>
      </c>
      <c r="Q32">
        <v>8022.4166666666597</v>
      </c>
      <c r="R32">
        <v>10751.916666666601</v>
      </c>
      <c r="S32">
        <v>10420.166666666601</v>
      </c>
      <c r="T32">
        <v>7827.3333333333303</v>
      </c>
      <c r="U32">
        <v>8169.5833333333303</v>
      </c>
    </row>
    <row r="33" spans="1:21" x14ac:dyDescent="0.2">
      <c r="A33" t="s">
        <v>45</v>
      </c>
      <c r="B33" t="s">
        <v>46</v>
      </c>
      <c r="C33" t="s">
        <v>56</v>
      </c>
      <c r="D33">
        <v>86.378864012343101</v>
      </c>
      <c r="E33">
        <v>84.167883561754806</v>
      </c>
      <c r="F33">
        <v>71.932876139064504</v>
      </c>
      <c r="G33">
        <v>83.572641971108993</v>
      </c>
      <c r="H33">
        <v>87.244975832259996</v>
      </c>
      <c r="I33">
        <v>85.697035488567394</v>
      </c>
      <c r="J33">
        <v>82.6301329607696</v>
      </c>
      <c r="K33">
        <v>81.201255133758195</v>
      </c>
      <c r="L33">
        <v>77.887701289730899</v>
      </c>
      <c r="M33">
        <v>79.251241731776801</v>
      </c>
      <c r="N33">
        <v>96.666066914145105</v>
      </c>
      <c r="O33">
        <v>87.712803366329595</v>
      </c>
      <c r="P33">
        <v>74.9687238141709</v>
      </c>
      <c r="Q33">
        <v>79.630781240958001</v>
      </c>
      <c r="R33">
        <v>94.967042521238696</v>
      </c>
      <c r="S33">
        <v>88.063772328882493</v>
      </c>
      <c r="T33">
        <v>86.440638517536996</v>
      </c>
      <c r="U33">
        <v>83.612061096762702</v>
      </c>
    </row>
    <row r="34" spans="1:21" x14ac:dyDescent="0.2">
      <c r="A34" t="s">
        <v>45</v>
      </c>
      <c r="B34" t="s">
        <v>46</v>
      </c>
      <c r="C34" t="s">
        <v>57</v>
      </c>
      <c r="D34">
        <v>0.11265328758980001</v>
      </c>
      <c r="E34">
        <v>0.110958602557942</v>
      </c>
      <c r="F34">
        <v>0.11080781825523001</v>
      </c>
      <c r="G34">
        <v>0.10466079563278299</v>
      </c>
      <c r="H34">
        <v>0.112158134006107</v>
      </c>
      <c r="I34">
        <v>0.110827568682706</v>
      </c>
      <c r="J34">
        <v>0.121473224302086</v>
      </c>
      <c r="K34">
        <v>0.11775879487620999</v>
      </c>
      <c r="L34">
        <v>0.11927976039737399</v>
      </c>
      <c r="M34">
        <v>0.111859588757953</v>
      </c>
      <c r="N34">
        <v>0.104938987414277</v>
      </c>
      <c r="O34">
        <v>0.110855599723804</v>
      </c>
      <c r="P34">
        <v>0.119095693657814</v>
      </c>
      <c r="Q34">
        <v>0.118132941829761</v>
      </c>
      <c r="R34">
        <v>0.107592014149336</v>
      </c>
      <c r="S34">
        <v>0.10843734743667199</v>
      </c>
      <c r="T34">
        <v>0.119013308114646</v>
      </c>
      <c r="U34">
        <v>0.11747382882469599</v>
      </c>
    </row>
    <row r="35" spans="1:21" x14ac:dyDescent="0.2">
      <c r="A35" t="s">
        <v>45</v>
      </c>
      <c r="B35" t="s">
        <v>46</v>
      </c>
      <c r="C35" t="s">
        <v>58</v>
      </c>
      <c r="D35">
        <v>19036.2471525121</v>
      </c>
      <c r="E35">
        <v>19875.037103863899</v>
      </c>
      <c r="F35">
        <v>19854.708145365799</v>
      </c>
      <c r="G35">
        <v>23655.994358485699</v>
      </c>
      <c r="H35">
        <v>19252.127461633299</v>
      </c>
      <c r="I35">
        <v>19941.082967312501</v>
      </c>
      <c r="J35">
        <v>15085.7599292656</v>
      </c>
      <c r="K35">
        <v>16599.655295455701</v>
      </c>
      <c r="L35">
        <v>15951.166510151101</v>
      </c>
      <c r="M35">
        <v>19378.115700210299</v>
      </c>
      <c r="N35">
        <v>23576.0807283678</v>
      </c>
      <c r="O35">
        <v>19952.362573785798</v>
      </c>
      <c r="P35">
        <v>16007.193916742401</v>
      </c>
      <c r="Q35">
        <v>16405.264932483002</v>
      </c>
      <c r="R35">
        <v>21895.826675400898</v>
      </c>
      <c r="S35">
        <v>21275.920031744401</v>
      </c>
      <c r="T35">
        <v>16018.8431903862</v>
      </c>
      <c r="U35">
        <v>16698.454285328899</v>
      </c>
    </row>
    <row r="36" spans="1:21" x14ac:dyDescent="0.2">
      <c r="A36" t="s">
        <v>45</v>
      </c>
      <c r="B36" t="s">
        <v>46</v>
      </c>
      <c r="C36" t="s">
        <v>59</v>
      </c>
      <c r="D36">
        <v>2.0385422355400298</v>
      </c>
      <c r="E36">
        <v>2.0409423851714599</v>
      </c>
      <c r="F36">
        <v>2.0461564031946602</v>
      </c>
      <c r="G36">
        <v>2.0421118942070602</v>
      </c>
      <c r="H36">
        <v>2.0405190784196998</v>
      </c>
      <c r="I36">
        <v>2.0411743758818002</v>
      </c>
      <c r="J36">
        <v>2.0451339194865099</v>
      </c>
      <c r="K36">
        <v>2.04261549985099</v>
      </c>
      <c r="L36">
        <v>2.0439949824534001</v>
      </c>
      <c r="M36">
        <v>2.0420228002610199</v>
      </c>
      <c r="N36">
        <v>2.03744117142393</v>
      </c>
      <c r="O36">
        <v>2.0398233971342701</v>
      </c>
      <c r="P36">
        <v>2.0451468437007798</v>
      </c>
      <c r="Q36">
        <v>2.0449280577319402</v>
      </c>
      <c r="R36">
        <v>2.0364579966735401</v>
      </c>
      <c r="S36">
        <v>2.0418022774822302</v>
      </c>
      <c r="T36">
        <v>2.0465262571824598</v>
      </c>
      <c r="U36">
        <v>2.0439786956081698</v>
      </c>
    </row>
    <row r="37" spans="1:21" x14ac:dyDescent="0.2">
      <c r="A37" t="s">
        <v>45</v>
      </c>
      <c r="B37" t="s">
        <v>46</v>
      </c>
      <c r="C37" t="s">
        <v>60</v>
      </c>
      <c r="D37">
        <v>9428</v>
      </c>
      <c r="E37">
        <v>9836</v>
      </c>
      <c r="F37">
        <v>9816</v>
      </c>
      <c r="G37">
        <v>11707</v>
      </c>
      <c r="H37">
        <v>9532</v>
      </c>
      <c r="I37">
        <v>9873</v>
      </c>
      <c r="J37">
        <v>7460</v>
      </c>
      <c r="K37">
        <v>8214</v>
      </c>
      <c r="L37">
        <v>7886</v>
      </c>
      <c r="M37">
        <v>9587</v>
      </c>
      <c r="N37">
        <v>11680</v>
      </c>
      <c r="O37">
        <v>9881</v>
      </c>
      <c r="P37">
        <v>7918</v>
      </c>
      <c r="Q37">
        <v>8113</v>
      </c>
      <c r="R37">
        <v>10852</v>
      </c>
      <c r="S37">
        <v>10526</v>
      </c>
      <c r="T37">
        <v>7920</v>
      </c>
      <c r="U37">
        <v>8261</v>
      </c>
    </row>
    <row r="38" spans="1:21" x14ac:dyDescent="0.2">
      <c r="A38" t="s">
        <v>45</v>
      </c>
      <c r="B38" t="s">
        <v>61</v>
      </c>
      <c r="C38" t="s">
        <v>62</v>
      </c>
      <c r="D38">
        <v>312</v>
      </c>
      <c r="E38">
        <v>344</v>
      </c>
      <c r="F38">
        <v>326</v>
      </c>
      <c r="G38">
        <v>326</v>
      </c>
      <c r="H38">
        <v>320</v>
      </c>
      <c r="I38">
        <v>320</v>
      </c>
      <c r="J38">
        <v>302</v>
      </c>
      <c r="K38">
        <v>303</v>
      </c>
      <c r="L38">
        <v>283</v>
      </c>
      <c r="M38">
        <v>296</v>
      </c>
      <c r="N38">
        <v>313</v>
      </c>
      <c r="O38">
        <v>301</v>
      </c>
      <c r="P38">
        <v>316</v>
      </c>
      <c r="Q38">
        <v>313</v>
      </c>
      <c r="R38">
        <v>299</v>
      </c>
      <c r="S38">
        <v>322</v>
      </c>
      <c r="T38">
        <v>325</v>
      </c>
      <c r="U38">
        <v>316</v>
      </c>
    </row>
    <row r="39" spans="1:21" x14ac:dyDescent="0.2">
      <c r="A39" t="s">
        <v>45</v>
      </c>
      <c r="B39" t="s">
        <v>61</v>
      </c>
      <c r="C39" t="s">
        <v>63</v>
      </c>
      <c r="D39">
        <v>356</v>
      </c>
      <c r="E39">
        <v>355</v>
      </c>
      <c r="F39">
        <v>357</v>
      </c>
      <c r="G39">
        <v>356</v>
      </c>
      <c r="H39">
        <v>351</v>
      </c>
      <c r="I39">
        <v>358</v>
      </c>
      <c r="J39">
        <v>326</v>
      </c>
      <c r="K39">
        <v>336</v>
      </c>
      <c r="L39">
        <v>351</v>
      </c>
      <c r="M39">
        <v>349</v>
      </c>
      <c r="N39">
        <v>347</v>
      </c>
      <c r="O39">
        <v>355</v>
      </c>
      <c r="P39">
        <v>350</v>
      </c>
      <c r="Q39">
        <v>350</v>
      </c>
      <c r="R39">
        <v>358</v>
      </c>
      <c r="S39">
        <v>358</v>
      </c>
      <c r="T39">
        <v>364</v>
      </c>
      <c r="U39">
        <v>368</v>
      </c>
    </row>
    <row r="40" spans="1:21" x14ac:dyDescent="0.2">
      <c r="A40" t="s">
        <v>45</v>
      </c>
      <c r="B40" t="s">
        <v>61</v>
      </c>
      <c r="C40" t="s">
        <v>64</v>
      </c>
      <c r="D40">
        <v>1064695240</v>
      </c>
      <c r="E40">
        <v>1207049271</v>
      </c>
      <c r="F40">
        <v>1182012540</v>
      </c>
      <c r="G40">
        <v>1375063729</v>
      </c>
      <c r="H40">
        <v>1103856574</v>
      </c>
      <c r="I40">
        <v>1168855927</v>
      </c>
      <c r="J40">
        <v>723205199</v>
      </c>
      <c r="K40">
        <v>848994676</v>
      </c>
      <c r="L40">
        <v>834940877</v>
      </c>
      <c r="M40">
        <v>1022319686</v>
      </c>
      <c r="N40">
        <v>1297204857</v>
      </c>
      <c r="O40">
        <v>1115867960</v>
      </c>
      <c r="P40">
        <v>870095736</v>
      </c>
      <c r="Q40">
        <v>885231939</v>
      </c>
      <c r="R40">
        <v>1234521355</v>
      </c>
      <c r="S40">
        <v>1256301514</v>
      </c>
      <c r="T40">
        <v>965681052</v>
      </c>
      <c r="U40">
        <v>1004473431</v>
      </c>
    </row>
    <row r="41" spans="1:21" x14ac:dyDescent="0.2">
      <c r="A41" t="s">
        <v>45</v>
      </c>
      <c r="B41" t="s">
        <v>61</v>
      </c>
      <c r="C41" t="s">
        <v>65</v>
      </c>
      <c r="D41">
        <v>4.5435869395561301</v>
      </c>
      <c r="E41">
        <v>2.9869901094853</v>
      </c>
      <c r="F41">
        <v>3.9498687614221399</v>
      </c>
      <c r="G41">
        <v>4.1704266522072198</v>
      </c>
      <c r="H41">
        <v>3.5310698672319099</v>
      </c>
      <c r="I41">
        <v>3.72627841723541</v>
      </c>
      <c r="J41">
        <v>3.91419129135569</v>
      </c>
      <c r="K41">
        <v>4.8900007978987299</v>
      </c>
      <c r="L41">
        <v>5.2385207575556203</v>
      </c>
      <c r="M41">
        <v>5.0577196061143299</v>
      </c>
      <c r="N41">
        <v>4.4573519159884896</v>
      </c>
      <c r="O41">
        <v>4.9150046309633302</v>
      </c>
      <c r="P41">
        <v>5.0737221228390403</v>
      </c>
      <c r="Q41">
        <v>5.1960903728143801</v>
      </c>
      <c r="R41">
        <v>5.0385105221525803</v>
      </c>
      <c r="S41">
        <v>4.0007393604704404</v>
      </c>
      <c r="T41">
        <v>4.58120994664369</v>
      </c>
      <c r="U41">
        <v>4.8876021863132699</v>
      </c>
    </row>
    <row r="42" spans="1:21" x14ac:dyDescent="0.2">
      <c r="A42" t="s">
        <v>45</v>
      </c>
      <c r="B42" t="s">
        <v>61</v>
      </c>
      <c r="C42" t="s">
        <v>66</v>
      </c>
      <c r="D42">
        <v>38</v>
      </c>
      <c r="E42">
        <v>7</v>
      </c>
      <c r="F42">
        <v>10</v>
      </c>
      <c r="G42">
        <v>15</v>
      </c>
      <c r="H42">
        <v>22</v>
      </c>
      <c r="I42">
        <v>17</v>
      </c>
      <c r="J42">
        <v>12</v>
      </c>
      <c r="K42">
        <v>19</v>
      </c>
      <c r="L42">
        <v>28</v>
      </c>
      <c r="M42">
        <v>17</v>
      </c>
      <c r="N42">
        <v>23</v>
      </c>
      <c r="O42">
        <v>36</v>
      </c>
      <c r="P42">
        <v>16</v>
      </c>
      <c r="Q42">
        <v>22</v>
      </c>
      <c r="R42">
        <v>30</v>
      </c>
      <c r="S42">
        <v>12</v>
      </c>
      <c r="T42">
        <v>14</v>
      </c>
      <c r="U42">
        <v>30</v>
      </c>
    </row>
    <row r="43" spans="1:21" x14ac:dyDescent="0.2">
      <c r="A43" t="s">
        <v>45</v>
      </c>
      <c r="B43" t="s">
        <v>61</v>
      </c>
      <c r="C43" t="s">
        <v>67</v>
      </c>
      <c r="D43">
        <v>3.2689420903467399</v>
      </c>
      <c r="E43">
        <v>26.4084990834107</v>
      </c>
      <c r="F43">
        <v>9.3585703388560493</v>
      </c>
      <c r="G43">
        <v>6.8309683270981401</v>
      </c>
      <c r="H43">
        <v>2.7233820639632502</v>
      </c>
      <c r="I43">
        <v>6.0379085707681996</v>
      </c>
      <c r="J43">
        <v>4.6156268146955801</v>
      </c>
      <c r="K43">
        <v>4.0487052278985098</v>
      </c>
      <c r="L43">
        <v>3.3583418060199302</v>
      </c>
      <c r="M43">
        <v>4.4435034524839097</v>
      </c>
      <c r="N43">
        <v>3.8459359071673598</v>
      </c>
      <c r="O43">
        <v>2.5470220047587602</v>
      </c>
      <c r="P43">
        <v>8.3440731761571207</v>
      </c>
      <c r="Q43">
        <v>4.1813967588539702</v>
      </c>
      <c r="R43">
        <v>2.48845148133729</v>
      </c>
      <c r="S43">
        <v>6.20418265659751</v>
      </c>
      <c r="T43">
        <v>8.4537334190270492</v>
      </c>
      <c r="U43">
        <v>3.63751292570675</v>
      </c>
    </row>
    <row r="44" spans="1:21" x14ac:dyDescent="0.2">
      <c r="A44" t="s">
        <v>45</v>
      </c>
      <c r="B44" t="s">
        <v>61</v>
      </c>
      <c r="C44" t="s">
        <v>33</v>
      </c>
      <c r="D44">
        <v>377</v>
      </c>
      <c r="E44">
        <v>377</v>
      </c>
      <c r="F44">
        <v>375</v>
      </c>
      <c r="G44">
        <v>375</v>
      </c>
      <c r="H44">
        <v>362</v>
      </c>
      <c r="I44">
        <v>374</v>
      </c>
      <c r="J44">
        <v>350</v>
      </c>
      <c r="K44">
        <v>347</v>
      </c>
      <c r="L44">
        <v>374</v>
      </c>
      <c r="M44">
        <v>367</v>
      </c>
      <c r="N44">
        <v>367</v>
      </c>
      <c r="O44">
        <v>367</v>
      </c>
      <c r="P44">
        <v>373</v>
      </c>
      <c r="Q44">
        <v>373</v>
      </c>
      <c r="R44">
        <v>379</v>
      </c>
      <c r="S44">
        <v>379</v>
      </c>
      <c r="T44">
        <v>380</v>
      </c>
      <c r="U44">
        <v>380</v>
      </c>
    </row>
    <row r="45" spans="1:21" x14ac:dyDescent="0.2">
      <c r="A45" t="s">
        <v>45</v>
      </c>
      <c r="B45" t="s">
        <v>61</v>
      </c>
      <c r="C45" t="s">
        <v>68</v>
      </c>
      <c r="D45">
        <v>18.306862100615</v>
      </c>
      <c r="E45">
        <v>6.1083449747059602</v>
      </c>
      <c r="F45">
        <v>12.066631355158201</v>
      </c>
      <c r="G45">
        <v>11.481756473690799</v>
      </c>
      <c r="H45">
        <v>12.2391409795465</v>
      </c>
      <c r="I45">
        <v>12.622152034781699</v>
      </c>
      <c r="J45">
        <v>7.9258827778536398</v>
      </c>
      <c r="K45">
        <v>10.244815858047</v>
      </c>
      <c r="L45">
        <v>17.757346556937499</v>
      </c>
      <c r="M45">
        <v>14.6020952606658</v>
      </c>
      <c r="N45">
        <v>12.165387106516199</v>
      </c>
      <c r="O45">
        <v>17.583325451017</v>
      </c>
      <c r="P45">
        <v>11.261133042072199</v>
      </c>
      <c r="Q45">
        <v>12.2670848163442</v>
      </c>
      <c r="R45">
        <v>18.0720586325223</v>
      </c>
      <c r="S45">
        <v>12.085287901597299</v>
      </c>
      <c r="T45">
        <v>12.0507033083358</v>
      </c>
      <c r="U45">
        <v>16.501409608602</v>
      </c>
    </row>
    <row r="46" spans="1:21" x14ac:dyDescent="0.2">
      <c r="A46" t="s">
        <v>45</v>
      </c>
      <c r="B46" t="s">
        <v>61</v>
      </c>
      <c r="C46" t="s">
        <v>31</v>
      </c>
      <c r="D46">
        <v>335.45205770046601</v>
      </c>
      <c r="E46">
        <v>350.16947946319601</v>
      </c>
      <c r="F46">
        <v>346.57192339038301</v>
      </c>
      <c r="G46">
        <v>342.37558725548803</v>
      </c>
      <c r="H46">
        <v>340.02538816617698</v>
      </c>
      <c r="I46">
        <v>343.68530335257702</v>
      </c>
      <c r="J46">
        <v>311.15991957104501</v>
      </c>
      <c r="K46">
        <v>321.24616508400197</v>
      </c>
      <c r="L46">
        <v>324.56188181587601</v>
      </c>
      <c r="M46">
        <v>325.926149994784</v>
      </c>
      <c r="N46">
        <v>332.949229452054</v>
      </c>
      <c r="O46">
        <v>335.40329926120802</v>
      </c>
      <c r="P46">
        <v>331.10709775195699</v>
      </c>
      <c r="Q46">
        <v>329.98434611117898</v>
      </c>
      <c r="R46">
        <v>336.62486177663101</v>
      </c>
      <c r="S46">
        <v>345.05852175565201</v>
      </c>
      <c r="T46">
        <v>348.77702020202003</v>
      </c>
      <c r="U46">
        <v>348.12165597385302</v>
      </c>
    </row>
    <row r="47" spans="1:21" x14ac:dyDescent="0.2">
      <c r="A47" t="s">
        <v>45</v>
      </c>
      <c r="B47" t="s">
        <v>61</v>
      </c>
      <c r="C47" t="s">
        <v>69</v>
      </c>
      <c r="D47">
        <v>336</v>
      </c>
      <c r="E47">
        <v>355</v>
      </c>
      <c r="F47">
        <v>356</v>
      </c>
      <c r="G47">
        <v>347</v>
      </c>
      <c r="H47">
        <v>345</v>
      </c>
      <c r="I47">
        <v>351</v>
      </c>
      <c r="J47">
        <v>311</v>
      </c>
      <c r="K47">
        <v>323</v>
      </c>
      <c r="L47">
        <v>328</v>
      </c>
      <c r="M47">
        <v>330</v>
      </c>
      <c r="N47">
        <v>337</v>
      </c>
      <c r="O47">
        <v>344</v>
      </c>
      <c r="P47">
        <v>332</v>
      </c>
      <c r="Q47">
        <v>328</v>
      </c>
      <c r="R47">
        <v>345</v>
      </c>
      <c r="S47">
        <v>352</v>
      </c>
      <c r="T47">
        <v>351</v>
      </c>
      <c r="U47">
        <v>356</v>
      </c>
    </row>
    <row r="48" spans="1:21" x14ac:dyDescent="0.2">
      <c r="A48" t="s">
        <v>45</v>
      </c>
      <c r="B48" t="s">
        <v>61</v>
      </c>
      <c r="C48" t="s">
        <v>32</v>
      </c>
      <c r="D48">
        <v>228</v>
      </c>
      <c r="E48">
        <v>232</v>
      </c>
      <c r="F48">
        <v>228</v>
      </c>
      <c r="G48">
        <v>229</v>
      </c>
      <c r="H48">
        <v>276</v>
      </c>
      <c r="I48">
        <v>255</v>
      </c>
      <c r="J48">
        <v>266</v>
      </c>
      <c r="K48">
        <v>264</v>
      </c>
      <c r="L48">
        <v>262</v>
      </c>
      <c r="M48">
        <v>262</v>
      </c>
      <c r="N48">
        <v>237</v>
      </c>
      <c r="O48">
        <v>241</v>
      </c>
      <c r="P48">
        <v>234</v>
      </c>
      <c r="Q48">
        <v>234</v>
      </c>
      <c r="R48">
        <v>234</v>
      </c>
      <c r="S48">
        <v>273</v>
      </c>
      <c r="T48">
        <v>228</v>
      </c>
      <c r="U48">
        <v>238</v>
      </c>
    </row>
    <row r="49" spans="1:21" x14ac:dyDescent="0.2">
      <c r="A49" t="s">
        <v>45</v>
      </c>
      <c r="B49" t="s">
        <v>61</v>
      </c>
      <c r="C49" t="s">
        <v>70</v>
      </c>
      <c r="D49">
        <v>149</v>
      </c>
      <c r="E49">
        <v>145</v>
      </c>
      <c r="F49">
        <v>147</v>
      </c>
      <c r="G49">
        <v>146</v>
      </c>
      <c r="H49">
        <v>86</v>
      </c>
      <c r="I49">
        <v>119</v>
      </c>
      <c r="J49">
        <v>84</v>
      </c>
      <c r="K49">
        <v>83</v>
      </c>
      <c r="L49">
        <v>112</v>
      </c>
      <c r="M49">
        <v>105</v>
      </c>
      <c r="N49">
        <v>130</v>
      </c>
      <c r="O49">
        <v>126</v>
      </c>
      <c r="P49">
        <v>139</v>
      </c>
      <c r="Q49">
        <v>139</v>
      </c>
      <c r="R49">
        <v>145</v>
      </c>
      <c r="S49">
        <v>106</v>
      </c>
      <c r="T49">
        <v>152</v>
      </c>
      <c r="U49">
        <v>142</v>
      </c>
    </row>
    <row r="50" spans="1:21" x14ac:dyDescent="0.2">
      <c r="A50" t="s">
        <v>45</v>
      </c>
      <c r="B50" t="s">
        <v>61</v>
      </c>
      <c r="C50" t="s">
        <v>71</v>
      </c>
      <c r="D50">
        <v>16.240887645895999</v>
      </c>
      <c r="E50">
        <v>3.0700250338572701</v>
      </c>
      <c r="F50">
        <v>7.1495513867475298</v>
      </c>
      <c r="G50">
        <v>7.4563382143396897</v>
      </c>
      <c r="H50">
        <v>9.9672584579196997</v>
      </c>
      <c r="I50">
        <v>8.5014515839923099</v>
      </c>
      <c r="J50">
        <v>5.46838827241878</v>
      </c>
      <c r="K50">
        <v>7.8493789728380996</v>
      </c>
      <c r="L50">
        <v>12.795667458514901</v>
      </c>
      <c r="M50">
        <v>8.7382516550079892</v>
      </c>
      <c r="N50">
        <v>9.2056115924346908</v>
      </c>
      <c r="O50">
        <v>13.5814811035156</v>
      </c>
      <c r="P50">
        <v>7.4495297752794798</v>
      </c>
      <c r="Q50">
        <v>9.6623874073664808</v>
      </c>
      <c r="R50">
        <v>14.7246849835765</v>
      </c>
      <c r="S50">
        <v>7.0115881128100597</v>
      </c>
      <c r="T50">
        <v>7.5217538971959899</v>
      </c>
      <c r="U50">
        <v>11.984379939259499</v>
      </c>
    </row>
    <row r="51" spans="1:21" x14ac:dyDescent="0.2">
      <c r="A51" t="s">
        <v>45</v>
      </c>
      <c r="B51" t="s">
        <v>61</v>
      </c>
      <c r="C51" t="s">
        <v>72</v>
      </c>
      <c r="D51">
        <v>336.04920266249297</v>
      </c>
      <c r="E51">
        <v>350.31056792741299</v>
      </c>
      <c r="F51">
        <v>347.01141973697702</v>
      </c>
      <c r="G51">
        <v>342.71933312854799</v>
      </c>
      <c r="H51">
        <v>340.30184788067601</v>
      </c>
      <c r="I51">
        <v>344.07722201684197</v>
      </c>
      <c r="J51">
        <v>311.35895145120401</v>
      </c>
      <c r="K51">
        <v>321.49567448405099</v>
      </c>
      <c r="L51">
        <v>325.38645881165098</v>
      </c>
      <c r="M51">
        <v>326.55173698053198</v>
      </c>
      <c r="N51">
        <v>333.25974805646302</v>
      </c>
      <c r="O51">
        <v>336.05158976668702</v>
      </c>
      <c r="P51">
        <v>331.49407581978198</v>
      </c>
      <c r="Q51">
        <v>330.32222818952101</v>
      </c>
      <c r="R51">
        <v>337.28296799216503</v>
      </c>
      <c r="S51">
        <v>345.47391275859297</v>
      </c>
      <c r="T51">
        <v>349.18394258266699</v>
      </c>
      <c r="U51">
        <v>348.70077759639702</v>
      </c>
    </row>
    <row r="52" spans="1:21" x14ac:dyDescent="0.2">
      <c r="A52" t="s">
        <v>45</v>
      </c>
      <c r="B52" t="s">
        <v>61</v>
      </c>
      <c r="C52" t="s">
        <v>73</v>
      </c>
      <c r="D52">
        <v>-0.58430877008598703</v>
      </c>
      <c r="E52">
        <v>-3.7936707480453999</v>
      </c>
      <c r="F52">
        <v>-2.3517784860000002</v>
      </c>
      <c r="G52">
        <v>-1.84337222303225</v>
      </c>
      <c r="H52">
        <v>-0.74775665388580503</v>
      </c>
      <c r="I52">
        <v>-1.66612046521295</v>
      </c>
      <c r="J52">
        <v>0.97237708165249903</v>
      </c>
      <c r="K52">
        <v>-0.84782463523143003</v>
      </c>
      <c r="L52">
        <v>-0.87197703698803197</v>
      </c>
      <c r="M52">
        <v>-1.1945596521299</v>
      </c>
      <c r="N52">
        <v>-0.90790194222653497</v>
      </c>
      <c r="O52">
        <v>-0.88777289710399498</v>
      </c>
      <c r="P52">
        <v>-1.5102938012896401</v>
      </c>
      <c r="Q52">
        <v>-0.47761343761797698</v>
      </c>
      <c r="R52">
        <v>-0.80515441753834605</v>
      </c>
      <c r="S52">
        <v>-1.8894056247939099</v>
      </c>
      <c r="T52">
        <v>-1.90147625482607</v>
      </c>
      <c r="U52">
        <v>-1.0983791122406701</v>
      </c>
    </row>
    <row r="53" spans="1:21" x14ac:dyDescent="0.2">
      <c r="A53" t="s">
        <v>45</v>
      </c>
      <c r="B53" t="s">
        <v>61</v>
      </c>
      <c r="C53" t="s">
        <v>74</v>
      </c>
      <c r="D53">
        <v>1064695240</v>
      </c>
      <c r="E53">
        <v>1207049271</v>
      </c>
      <c r="F53">
        <v>1182012540</v>
      </c>
      <c r="G53">
        <v>1375063729</v>
      </c>
      <c r="H53">
        <v>1103856574</v>
      </c>
      <c r="I53">
        <v>1168855927</v>
      </c>
      <c r="J53">
        <v>723205199</v>
      </c>
      <c r="K53">
        <v>848994676</v>
      </c>
      <c r="L53">
        <v>834940877</v>
      </c>
      <c r="M53">
        <v>1022319686</v>
      </c>
      <c r="N53">
        <v>1297204857</v>
      </c>
      <c r="O53">
        <v>1115867960</v>
      </c>
      <c r="P53">
        <v>870095736</v>
      </c>
      <c r="Q53">
        <v>885231939</v>
      </c>
      <c r="R53">
        <v>1234521355</v>
      </c>
      <c r="S53">
        <v>1256301514</v>
      </c>
      <c r="T53">
        <v>965681052</v>
      </c>
      <c r="U53">
        <v>1004473431</v>
      </c>
    </row>
    <row r="54" spans="1:21" x14ac:dyDescent="0.2">
      <c r="A54" t="s">
        <v>45</v>
      </c>
      <c r="B54" t="s">
        <v>61</v>
      </c>
      <c r="C54" t="s">
        <v>75</v>
      </c>
      <c r="D54">
        <v>8.3892566559426507E-2</v>
      </c>
      <c r="E54">
        <v>0.24453572133208201</v>
      </c>
      <c r="F54">
        <v>0.149399210344005</v>
      </c>
      <c r="G54">
        <v>8.09192232171458E-2</v>
      </c>
      <c r="H54">
        <v>0.184877024432928</v>
      </c>
      <c r="I54">
        <v>0.21045777269222499</v>
      </c>
      <c r="J54">
        <v>0.106441503928009</v>
      </c>
      <c r="K54">
        <v>4.2051438839388201E-2</v>
      </c>
      <c r="L54">
        <v>3.5526478028363701E-2</v>
      </c>
      <c r="M54">
        <v>4.2202230300630597E-2</v>
      </c>
      <c r="N54">
        <v>7.1410560142615806E-2</v>
      </c>
      <c r="O54">
        <v>5.0404519786880701E-2</v>
      </c>
      <c r="P54">
        <v>4.6939930702940801E-2</v>
      </c>
      <c r="Q54">
        <v>3.65860660181591E-2</v>
      </c>
      <c r="R54">
        <v>4.8289070153955602E-2</v>
      </c>
      <c r="S54">
        <v>0.13048738032537999</v>
      </c>
      <c r="T54">
        <v>7.6782375522905802E-2</v>
      </c>
      <c r="U54">
        <v>5.2600325821472498E-2</v>
      </c>
    </row>
    <row r="55" spans="1:21" x14ac:dyDescent="0.2">
      <c r="A55" t="s">
        <v>45</v>
      </c>
      <c r="B55" t="s">
        <v>61</v>
      </c>
      <c r="C55" t="s">
        <v>76</v>
      </c>
      <c r="D55">
        <v>400.98359462034398</v>
      </c>
      <c r="E55">
        <v>98.829654100737201</v>
      </c>
      <c r="F55">
        <v>304.82734536332401</v>
      </c>
      <c r="G55">
        <v>235.498551536484</v>
      </c>
      <c r="H55">
        <v>188.08307344353599</v>
      </c>
      <c r="I55">
        <v>269.54697027412698</v>
      </c>
      <c r="J55">
        <v>123.90110133401301</v>
      </c>
      <c r="K55">
        <v>160.37013077674001</v>
      </c>
      <c r="L55">
        <v>535.93245012349098</v>
      </c>
      <c r="M55">
        <v>408.18167457977501</v>
      </c>
      <c r="N55">
        <v>206.870281940502</v>
      </c>
      <c r="O55">
        <v>435.29782941444</v>
      </c>
      <c r="P55">
        <v>256.41212188764001</v>
      </c>
      <c r="Q55">
        <v>223.105757667462</v>
      </c>
      <c r="R55">
        <v>443.502931468177</v>
      </c>
      <c r="S55">
        <v>286.84096053567498</v>
      </c>
      <c r="T55">
        <v>284.01593657534897</v>
      </c>
      <c r="U55">
        <v>403.54493835446999</v>
      </c>
    </row>
    <row r="56" spans="1:21" x14ac:dyDescent="0.2">
      <c r="A56" t="s">
        <v>45</v>
      </c>
      <c r="B56" t="s">
        <v>77</v>
      </c>
      <c r="C56" t="s">
        <v>78</v>
      </c>
      <c r="D56">
        <v>48057.106538084197</v>
      </c>
      <c r="E56">
        <v>56711.772904765101</v>
      </c>
      <c r="F56">
        <v>58144.2057818311</v>
      </c>
      <c r="G56">
        <v>52796.428835889499</v>
      </c>
      <c r="H56">
        <v>17417.008185308299</v>
      </c>
      <c r="I56">
        <v>32913.938377047903</v>
      </c>
      <c r="J56">
        <v>8769.4751684713992</v>
      </c>
      <c r="K56">
        <v>14000.701808108999</v>
      </c>
      <c r="L56">
        <v>17865.725793604499</v>
      </c>
      <c r="M56">
        <v>18119.683159281602</v>
      </c>
      <c r="N56">
        <v>38137.991351468903</v>
      </c>
      <c r="O56">
        <v>37764.483621927902</v>
      </c>
      <c r="P56">
        <v>38952.790045003298</v>
      </c>
      <c r="Q56">
        <v>38032.787914724999</v>
      </c>
      <c r="R56">
        <v>44207.055732307701</v>
      </c>
      <c r="S56">
        <v>22240.3776007134</v>
      </c>
      <c r="T56">
        <v>60196.573846564803</v>
      </c>
      <c r="U56">
        <v>50691.062519684099</v>
      </c>
    </row>
    <row r="57" spans="1:21" x14ac:dyDescent="0.2">
      <c r="A57" t="s">
        <v>45</v>
      </c>
      <c r="B57" t="s">
        <v>77</v>
      </c>
      <c r="C57" t="s">
        <v>79</v>
      </c>
      <c r="D57">
        <v>56206033.085904799</v>
      </c>
      <c r="E57">
        <v>22008812.9280065</v>
      </c>
      <c r="F57">
        <v>148732618.98667699</v>
      </c>
      <c r="G57">
        <v>80672079.313292801</v>
      </c>
      <c r="H57">
        <v>19232094.7903121</v>
      </c>
      <c r="I57">
        <v>81760322.217194498</v>
      </c>
      <c r="J57">
        <v>15662091.137946401</v>
      </c>
      <c r="K57">
        <v>18695649.8913128</v>
      </c>
      <c r="L57">
        <v>236480061.84489101</v>
      </c>
      <c r="M57">
        <v>183184272.85042399</v>
      </c>
      <c r="N57">
        <v>28285986.603208899</v>
      </c>
      <c r="O57">
        <v>109944543.800137</v>
      </c>
      <c r="P57">
        <v>66097631.163882099</v>
      </c>
      <c r="Q57">
        <v>26592414.882350601</v>
      </c>
      <c r="R57">
        <v>117003745.90190101</v>
      </c>
      <c r="S57">
        <v>121713077.970414</v>
      </c>
      <c r="T57">
        <v>116481532.74275699</v>
      </c>
      <c r="U57">
        <v>113811442.418901</v>
      </c>
    </row>
    <row r="58" spans="1:21" x14ac:dyDescent="0.2">
      <c r="A58" t="s">
        <v>45</v>
      </c>
      <c r="B58" t="s">
        <v>77</v>
      </c>
      <c r="C58" t="s">
        <v>80</v>
      </c>
      <c r="D58">
        <v>-128692.01014905301</v>
      </c>
      <c r="E58">
        <v>-137109.26727457001</v>
      </c>
      <c r="F58">
        <v>-610467.78565039102</v>
      </c>
      <c r="G58">
        <v>-383234.30160836899</v>
      </c>
      <c r="H58">
        <v>-104707.14235115499</v>
      </c>
      <c r="I58">
        <v>-377727.28393461101</v>
      </c>
      <c r="J58">
        <v>86540.873138122493</v>
      </c>
      <c r="K58">
        <v>-85212.764469112502</v>
      </c>
      <c r="L58">
        <v>-695100.25044052</v>
      </c>
      <c r="M58">
        <v>-632695.78436231299</v>
      </c>
      <c r="N58">
        <v>-132367.202747025</v>
      </c>
      <c r="O58">
        <v>-484929.576991037</v>
      </c>
      <c r="P58">
        <v>-266690.40144506801</v>
      </c>
      <c r="Q58">
        <v>-65500.372917013803</v>
      </c>
      <c r="R58">
        <v>-474072.21171734401</v>
      </c>
      <c r="S58">
        <v>-559344.91735738504</v>
      </c>
      <c r="T58">
        <v>-432932.79470850999</v>
      </c>
      <c r="U58">
        <v>-488935.32032843702</v>
      </c>
    </row>
    <row r="59" spans="1:21" x14ac:dyDescent="0.2">
      <c r="A59" t="s">
        <v>45</v>
      </c>
      <c r="B59" t="s">
        <v>77</v>
      </c>
      <c r="C59" t="s">
        <v>81</v>
      </c>
      <c r="D59">
        <v>5617.6803201392504</v>
      </c>
      <c r="E59">
        <v>1268.56692864707</v>
      </c>
      <c r="F59">
        <v>4099.1702379028202</v>
      </c>
      <c r="G59">
        <v>3425.7052780510999</v>
      </c>
      <c r="H59">
        <v>2774.5741200317502</v>
      </c>
      <c r="I59">
        <v>3723.7490751724099</v>
      </c>
      <c r="J59">
        <v>1837.3670008802801</v>
      </c>
      <c r="K59">
        <v>2275.3918263924102</v>
      </c>
      <c r="L59">
        <v>8409.1056252957605</v>
      </c>
      <c r="M59">
        <v>6416.2926009242901</v>
      </c>
      <c r="N59">
        <v>2968.3578457815202</v>
      </c>
      <c r="O59">
        <v>6904.7817214351398</v>
      </c>
      <c r="P59">
        <v>2797.8340418543598</v>
      </c>
      <c r="Q59">
        <v>3065.4545819251598</v>
      </c>
      <c r="R59">
        <v>6958.7656737000598</v>
      </c>
      <c r="S59">
        <v>4350.4122540847202</v>
      </c>
      <c r="T59">
        <v>3836.4561063388001</v>
      </c>
      <c r="U59">
        <v>6159.1807921569898</v>
      </c>
    </row>
    <row r="60" spans="1:21" x14ac:dyDescent="0.2">
      <c r="A60" t="s">
        <v>45</v>
      </c>
      <c r="B60" t="s">
        <v>77</v>
      </c>
      <c r="C60" t="s">
        <v>82</v>
      </c>
      <c r="D60">
        <v>546.78999843640202</v>
      </c>
      <c r="E60">
        <v>237.13426250719201</v>
      </c>
      <c r="F60">
        <v>288.62678743676702</v>
      </c>
      <c r="G60">
        <v>206.001456869869</v>
      </c>
      <c r="H60">
        <v>139.915932245335</v>
      </c>
      <c r="I60">
        <v>274.658148915732</v>
      </c>
      <c r="J60">
        <v>53.841845354934698</v>
      </c>
      <c r="K60">
        <v>105.48753658647399</v>
      </c>
      <c r="L60">
        <v>106.06544426802699</v>
      </c>
      <c r="M60">
        <v>83.409074293400806</v>
      </c>
      <c r="N60">
        <v>199.114116670876</v>
      </c>
      <c r="O60">
        <v>125.76055107685001</v>
      </c>
      <c r="P60">
        <v>852.14058236970698</v>
      </c>
      <c r="Q60">
        <v>339.10202814817001</v>
      </c>
      <c r="R60">
        <v>156.20900650043899</v>
      </c>
      <c r="S60">
        <v>82.129464017992504</v>
      </c>
      <c r="T60">
        <v>287.22818102788898</v>
      </c>
      <c r="U60">
        <v>204.85570364565601</v>
      </c>
    </row>
    <row r="61" spans="1:21" x14ac:dyDescent="0.2">
      <c r="A61" t="s">
        <v>45</v>
      </c>
      <c r="B61" t="s">
        <v>77</v>
      </c>
      <c r="C61" t="s">
        <v>83</v>
      </c>
      <c r="D61">
        <v>0.82261104354563497</v>
      </c>
      <c r="E61">
        <v>0.68496926923636603</v>
      </c>
      <c r="F61">
        <v>0.86842249565145502</v>
      </c>
      <c r="G61">
        <v>0.88668633501889005</v>
      </c>
      <c r="H61">
        <v>0.90399607104323298</v>
      </c>
      <c r="I61">
        <v>0.86252277780506204</v>
      </c>
      <c r="J61">
        <v>0.94305346109104304</v>
      </c>
      <c r="K61">
        <v>0.91134457955238901</v>
      </c>
      <c r="L61">
        <v>0.97508860502835704</v>
      </c>
      <c r="M61">
        <v>0.97433569907290596</v>
      </c>
      <c r="N61">
        <v>0.87422577771546905</v>
      </c>
      <c r="O61">
        <v>0.96422558068609099</v>
      </c>
      <c r="P61">
        <v>0.53357021253849901</v>
      </c>
      <c r="Q61">
        <v>0.80095288512235097</v>
      </c>
      <c r="R61">
        <v>0.95608668883024395</v>
      </c>
      <c r="S61">
        <v>0.96293804468978905</v>
      </c>
      <c r="T61">
        <v>0.86057646763837103</v>
      </c>
      <c r="U61">
        <v>0.93560905283379703</v>
      </c>
    </row>
    <row r="62" spans="1:21" x14ac:dyDescent="0.2">
      <c r="A62" t="s">
        <v>45</v>
      </c>
      <c r="B62" t="s">
        <v>77</v>
      </c>
      <c r="C62" t="s">
        <v>84</v>
      </c>
      <c r="D62">
        <v>7.7382337138931199</v>
      </c>
      <c r="E62">
        <v>4.69360276939938</v>
      </c>
      <c r="F62">
        <v>6.5684209123368902</v>
      </c>
      <c r="G62">
        <v>6.4861103691325299</v>
      </c>
      <c r="H62">
        <v>5.4813707266974596</v>
      </c>
      <c r="I62">
        <v>6.6797684266210799</v>
      </c>
      <c r="J62">
        <v>3.8539409874185799</v>
      </c>
      <c r="K62">
        <v>5.8052368939086101</v>
      </c>
      <c r="L62">
        <v>4.7676514437719097</v>
      </c>
      <c r="M62">
        <v>4.2336299480564996</v>
      </c>
      <c r="N62">
        <v>5.68513754187655</v>
      </c>
      <c r="O62">
        <v>3.6351494051612301</v>
      </c>
      <c r="P62">
        <v>15.421296890239001</v>
      </c>
      <c r="Q62">
        <v>8.5223037724463193</v>
      </c>
      <c r="R62">
        <v>5.8535898328059197</v>
      </c>
      <c r="S62">
        <v>4.82934594552452</v>
      </c>
      <c r="T62">
        <v>7.5519182203793704</v>
      </c>
      <c r="U62">
        <v>5.6288030496160602</v>
      </c>
    </row>
    <row r="63" spans="1:21" x14ac:dyDescent="0.2">
      <c r="A63" t="s">
        <v>45</v>
      </c>
      <c r="B63" t="s">
        <v>77</v>
      </c>
      <c r="C63" t="s">
        <v>85</v>
      </c>
      <c r="D63">
        <v>2.8496731043012802</v>
      </c>
      <c r="E63">
        <v>2.32534386743668</v>
      </c>
      <c r="F63">
        <v>2.7290188304725902</v>
      </c>
      <c r="G63">
        <v>2.7200618607260698</v>
      </c>
      <c r="H63">
        <v>2.4841387415533398</v>
      </c>
      <c r="I63">
        <v>2.45146920767609</v>
      </c>
      <c r="J63">
        <v>2.4163154717512101</v>
      </c>
      <c r="K63">
        <v>3.0520027282808799</v>
      </c>
      <c r="L63">
        <v>2.6596397255378199</v>
      </c>
      <c r="M63">
        <v>2.5539252608471301</v>
      </c>
      <c r="N63">
        <v>2.6670318361811298</v>
      </c>
      <c r="O63">
        <v>2.4185488883232602</v>
      </c>
      <c r="P63">
        <v>4.0158758011167404</v>
      </c>
      <c r="Q63">
        <v>3.3403093629712899</v>
      </c>
      <c r="R63">
        <v>2.8686226551302498</v>
      </c>
      <c r="S63">
        <v>2.50936316954422</v>
      </c>
      <c r="T63">
        <v>3.2144721185690801</v>
      </c>
      <c r="U63">
        <v>2.9427023862701098</v>
      </c>
    </row>
    <row r="64" spans="1:21" x14ac:dyDescent="0.2">
      <c r="A64" t="s">
        <v>45</v>
      </c>
      <c r="B64" t="s">
        <v>77</v>
      </c>
      <c r="C64" t="s">
        <v>86</v>
      </c>
      <c r="D64">
        <v>486.88543565549497</v>
      </c>
      <c r="E64">
        <v>215.07820866886101</v>
      </c>
      <c r="F64">
        <v>245.409060311567</v>
      </c>
      <c r="G64">
        <v>163.517391729335</v>
      </c>
      <c r="H64">
        <v>109.82639961408999</v>
      </c>
      <c r="I64">
        <v>230.01588982962801</v>
      </c>
      <c r="J64">
        <v>38.974241913613803</v>
      </c>
      <c r="K64">
        <v>71.781353080227106</v>
      </c>
      <c r="L64">
        <v>83.2783766043745</v>
      </c>
      <c r="M64">
        <v>65.484839279633803</v>
      </c>
      <c r="N64">
        <v>166.791861893701</v>
      </c>
      <c r="O64">
        <v>112.510902638316</v>
      </c>
      <c r="P64">
        <v>613.44446777872997</v>
      </c>
      <c r="Q64">
        <v>266.32168497456797</v>
      </c>
      <c r="R64">
        <v>121.87682414094699</v>
      </c>
      <c r="S64">
        <v>58.691024465883999</v>
      </c>
      <c r="T64">
        <v>229.794073492118</v>
      </c>
      <c r="U64">
        <v>172.942535735978</v>
      </c>
    </row>
    <row r="65" spans="1:21" x14ac:dyDescent="0.2">
      <c r="A65" t="s">
        <v>45</v>
      </c>
      <c r="B65" t="s">
        <v>77</v>
      </c>
      <c r="C65" t="s">
        <v>87</v>
      </c>
      <c r="D65">
        <v>0.58019288821552695</v>
      </c>
      <c r="E65">
        <v>0.65732610107479506</v>
      </c>
      <c r="F65">
        <v>0.61902314331900898</v>
      </c>
      <c r="G65">
        <v>0.59911358459235298</v>
      </c>
      <c r="H65">
        <v>0.65463067929197705</v>
      </c>
      <c r="I65">
        <v>0.68368583848581599</v>
      </c>
      <c r="J65">
        <v>0.60498951816694602</v>
      </c>
      <c r="K65">
        <v>0.48274870488695898</v>
      </c>
      <c r="L65">
        <v>0.585566828809166</v>
      </c>
      <c r="M65">
        <v>0.59062303347147505</v>
      </c>
      <c r="N65">
        <v>0.59135012414000698</v>
      </c>
      <c r="O65">
        <v>0.59235553322350498</v>
      </c>
      <c r="P65">
        <v>0.36549721135114399</v>
      </c>
      <c r="Q65">
        <v>0.44486051519173497</v>
      </c>
      <c r="R65">
        <v>0.55563191217855101</v>
      </c>
      <c r="S65">
        <v>0.57534177340666404</v>
      </c>
      <c r="T65">
        <v>0.48401866375389702</v>
      </c>
      <c r="U65">
        <v>0.50338957634149595</v>
      </c>
    </row>
    <row r="66" spans="1:21" x14ac:dyDescent="0.2">
      <c r="A66" t="s">
        <v>45</v>
      </c>
      <c r="B66" t="s">
        <v>77</v>
      </c>
      <c r="C66" t="s">
        <v>88</v>
      </c>
      <c r="D66">
        <v>0.52989792420896698</v>
      </c>
      <c r="E66">
        <v>0.61571588420651802</v>
      </c>
      <c r="F66">
        <v>0.57650046424979895</v>
      </c>
      <c r="G66">
        <v>0.55479802636620401</v>
      </c>
      <c r="H66">
        <v>0.62135461525652003</v>
      </c>
      <c r="I66">
        <v>0.65304873693176502</v>
      </c>
      <c r="J66">
        <v>0.55465555631884</v>
      </c>
      <c r="K66">
        <v>0.41865663859144597</v>
      </c>
      <c r="L66">
        <v>0.53361098968334597</v>
      </c>
      <c r="M66">
        <v>0.53688618615351003</v>
      </c>
      <c r="N66">
        <v>0.53998346864763702</v>
      </c>
      <c r="O66">
        <v>0.53338467290087299</v>
      </c>
      <c r="P66">
        <v>0.305041534340873</v>
      </c>
      <c r="Q66">
        <v>0.37774850363214701</v>
      </c>
      <c r="R66">
        <v>0.50275804426155601</v>
      </c>
      <c r="S66">
        <v>0.52894457403109296</v>
      </c>
      <c r="T66">
        <v>0.426098285009547</v>
      </c>
      <c r="U66">
        <v>0.44026631432449598</v>
      </c>
    </row>
    <row r="67" spans="1:21" x14ac:dyDescent="0.2">
      <c r="A67" t="s">
        <v>45</v>
      </c>
      <c r="B67" t="s">
        <v>77</v>
      </c>
      <c r="C67" t="s">
        <v>89</v>
      </c>
      <c r="D67">
        <v>0.99523011717839804</v>
      </c>
      <c r="E67">
        <v>0.997845905501893</v>
      </c>
      <c r="F67">
        <v>0.99700799217842595</v>
      </c>
      <c r="G67">
        <v>0.99767352688682498</v>
      </c>
      <c r="H67">
        <v>0.99555434175758595</v>
      </c>
      <c r="I67">
        <v>0.99548038369229097</v>
      </c>
      <c r="J67">
        <v>0.99814664323054703</v>
      </c>
      <c r="K67">
        <v>0.99631927893966798</v>
      </c>
      <c r="L67">
        <v>0.99796870965553497</v>
      </c>
      <c r="M67">
        <v>0.99818378144824704</v>
      </c>
      <c r="N67">
        <v>0.99737713406741701</v>
      </c>
      <c r="O67">
        <v>0.99856328277845696</v>
      </c>
      <c r="P67">
        <v>0.99051456736558796</v>
      </c>
      <c r="Q67">
        <v>0.99608054600326401</v>
      </c>
      <c r="R67">
        <v>0.99823027803694098</v>
      </c>
      <c r="S67">
        <v>0.99825715831490702</v>
      </c>
      <c r="T67">
        <v>0.99722486706573799</v>
      </c>
      <c r="U67">
        <v>0.99807272292903004</v>
      </c>
    </row>
    <row r="68" spans="1:21" x14ac:dyDescent="0.2">
      <c r="A68" t="s">
        <v>45</v>
      </c>
      <c r="B68" t="s">
        <v>77</v>
      </c>
      <c r="C68" t="s">
        <v>90</v>
      </c>
      <c r="D68">
        <v>0.97834275399479897</v>
      </c>
      <c r="E68">
        <v>0.98581807522102505</v>
      </c>
      <c r="F68">
        <v>0.98036479055876702</v>
      </c>
      <c r="G68">
        <v>0.97994508774012901</v>
      </c>
      <c r="H68">
        <v>0.97220277295095703</v>
      </c>
      <c r="I68">
        <v>0.97596602688383205</v>
      </c>
      <c r="J68">
        <v>0.97888926028504497</v>
      </c>
      <c r="K68">
        <v>0.96852854219289197</v>
      </c>
      <c r="L68">
        <v>0.98062275863183801</v>
      </c>
      <c r="M68">
        <v>0.98155843188261604</v>
      </c>
      <c r="N68">
        <v>0.98055737448055402</v>
      </c>
      <c r="O68">
        <v>0.98696187944751501</v>
      </c>
      <c r="P68">
        <v>0.95304752348503197</v>
      </c>
      <c r="Q68">
        <v>0.97291982690302603</v>
      </c>
      <c r="R68">
        <v>0.98147986961910705</v>
      </c>
      <c r="S68">
        <v>0.97891559010014795</v>
      </c>
      <c r="T68">
        <v>0.97768645446535496</v>
      </c>
      <c r="U68">
        <v>0.98203316807771002</v>
      </c>
    </row>
    <row r="69" spans="1:21" x14ac:dyDescent="0.2">
      <c r="A69" t="s">
        <v>45</v>
      </c>
      <c r="B69" t="s">
        <v>77</v>
      </c>
      <c r="C69" t="s">
        <v>91</v>
      </c>
      <c r="D69">
        <v>-0.49979368270355701</v>
      </c>
      <c r="E69">
        <v>-0.41154836505287501</v>
      </c>
      <c r="F69">
        <v>-0.486970693985535</v>
      </c>
      <c r="G69">
        <v>-0.52945258119939898</v>
      </c>
      <c r="H69">
        <v>-0.517810774119291</v>
      </c>
      <c r="I69">
        <v>-0.57099303177085703</v>
      </c>
      <c r="J69">
        <v>-0.518158470403975</v>
      </c>
      <c r="K69">
        <v>-0.47084259707043802</v>
      </c>
      <c r="L69">
        <v>-0.61182840059361898</v>
      </c>
      <c r="M69">
        <v>-0.599508777168407</v>
      </c>
      <c r="N69">
        <v>-0.51464827297424598</v>
      </c>
      <c r="O69">
        <v>-0.57017276266360095</v>
      </c>
      <c r="P69">
        <v>-0.37615746515510701</v>
      </c>
      <c r="Q69">
        <v>-0.44379002719371702</v>
      </c>
      <c r="R69">
        <v>-0.55192572909162896</v>
      </c>
      <c r="S69">
        <v>-0.51564626825992599</v>
      </c>
      <c r="T69">
        <v>-0.43242003406622498</v>
      </c>
      <c r="U69">
        <v>-0.496188845615403</v>
      </c>
    </row>
    <row r="70" spans="1:21" x14ac:dyDescent="0.2">
      <c r="A70" t="s">
        <v>45</v>
      </c>
      <c r="B70" t="s">
        <v>77</v>
      </c>
      <c r="C70" t="s">
        <v>92</v>
      </c>
      <c r="D70">
        <v>0.99423323685823295</v>
      </c>
      <c r="E70">
        <v>0.95376634452704701</v>
      </c>
      <c r="F70">
        <v>0.98814095183025696</v>
      </c>
      <c r="G70">
        <v>0.99368795258940501</v>
      </c>
      <c r="H70">
        <v>0.98656633685355799</v>
      </c>
      <c r="I70">
        <v>0.992471023800092</v>
      </c>
      <c r="J70">
        <v>0.99088127040595497</v>
      </c>
      <c r="K70">
        <v>0.99468229184504697</v>
      </c>
      <c r="L70">
        <v>0.99913866252738404</v>
      </c>
      <c r="M70">
        <v>0.99880425367955905</v>
      </c>
      <c r="N70">
        <v>0.99466012879156496</v>
      </c>
      <c r="O70">
        <v>0.99809552013155101</v>
      </c>
      <c r="P70">
        <v>0.98810775632769399</v>
      </c>
      <c r="Q70">
        <v>0.99463797998864101</v>
      </c>
      <c r="R70">
        <v>0.99803826806292195</v>
      </c>
      <c r="S70">
        <v>0.99155133201943702</v>
      </c>
      <c r="T70">
        <v>0.98939668638234202</v>
      </c>
      <c r="U70">
        <v>0.99576582359799903</v>
      </c>
    </row>
    <row r="71" spans="1:21" x14ac:dyDescent="0.2">
      <c r="A71" t="s">
        <v>45</v>
      </c>
      <c r="B71" t="s">
        <v>77</v>
      </c>
      <c r="C71" t="s">
        <v>93</v>
      </c>
      <c r="D71">
        <v>4.3878529264778303E-2</v>
      </c>
      <c r="E71">
        <v>3.0882493971789299E-2</v>
      </c>
      <c r="F71">
        <v>3.7472982703642903E-2</v>
      </c>
      <c r="G71">
        <v>3.72812555890445E-2</v>
      </c>
      <c r="H71">
        <v>1.8116575936997999E-2</v>
      </c>
      <c r="I71">
        <v>2.13910657906215E-2</v>
      </c>
      <c r="J71">
        <v>4.7400112616820297E-2</v>
      </c>
      <c r="K71">
        <v>5.9288774168477498E-2</v>
      </c>
      <c r="L71">
        <v>4.2355884973818002E-2</v>
      </c>
      <c r="M71">
        <v>4.2512889414585101E-2</v>
      </c>
      <c r="N71">
        <v>5.3991899790763298E-2</v>
      </c>
      <c r="O71">
        <v>6.0171140807330499E-2</v>
      </c>
      <c r="P71">
        <v>4.4437544589976598E-2</v>
      </c>
      <c r="Q71">
        <v>5.5059352210287502E-2</v>
      </c>
      <c r="R71">
        <v>4.4728525634543798E-2</v>
      </c>
      <c r="S71">
        <v>2.8932876038100099E-2</v>
      </c>
      <c r="T71">
        <v>3.3191237261307897E-2</v>
      </c>
      <c r="U71">
        <v>4.5163621807459399E-2</v>
      </c>
    </row>
    <row r="72" spans="1:21" x14ac:dyDescent="0.2">
      <c r="A72" t="s">
        <v>45</v>
      </c>
      <c r="B72" t="s">
        <v>77</v>
      </c>
      <c r="C72" t="s">
        <v>94</v>
      </c>
      <c r="D72">
        <v>216.30852619378399</v>
      </c>
      <c r="E72">
        <v>237.600313695951</v>
      </c>
      <c r="F72">
        <v>239.147360606924</v>
      </c>
      <c r="G72">
        <v>228.01643827656801</v>
      </c>
      <c r="H72">
        <v>129.453997735558</v>
      </c>
      <c r="I72">
        <v>179.02969892881001</v>
      </c>
      <c r="J72">
        <v>91.233564732186807</v>
      </c>
      <c r="K72">
        <v>116.009516548405</v>
      </c>
      <c r="L72">
        <v>125.658001321125</v>
      </c>
      <c r="M72">
        <v>128.59409307986101</v>
      </c>
      <c r="N72">
        <v>193.508777962517</v>
      </c>
      <c r="O72">
        <v>189.92031761823</v>
      </c>
      <c r="P72">
        <v>196.12828992462499</v>
      </c>
      <c r="Q72">
        <v>193.26457547087301</v>
      </c>
      <c r="R72">
        <v>206.17083971927499</v>
      </c>
      <c r="S72">
        <v>145.51048529442201</v>
      </c>
      <c r="T72">
        <v>243.53484151140401</v>
      </c>
      <c r="U72">
        <v>221.81629337555299</v>
      </c>
    </row>
    <row r="73" spans="1:21" x14ac:dyDescent="0.2">
      <c r="A73" t="s">
        <v>45</v>
      </c>
      <c r="B73" t="s">
        <v>77</v>
      </c>
      <c r="C73" t="s">
        <v>95</v>
      </c>
      <c r="D73">
        <v>5.0890701889090999E-2</v>
      </c>
      <c r="E73">
        <v>0.16227286389134701</v>
      </c>
      <c r="F73">
        <v>0.101444808018241</v>
      </c>
      <c r="G73">
        <v>3.62968772259974E-2</v>
      </c>
      <c r="H73">
        <v>0.13720277656622001</v>
      </c>
      <c r="I73">
        <v>0.173626794305975</v>
      </c>
      <c r="J73">
        <v>5.2835069278053898E-2</v>
      </c>
      <c r="K73">
        <v>1.14680661149181E-2</v>
      </c>
      <c r="L73">
        <v>1.47537690232487E-2</v>
      </c>
      <c r="M73">
        <v>1.7177341320336201E-2</v>
      </c>
      <c r="N73">
        <v>2.9204520140466698E-2</v>
      </c>
      <c r="O73">
        <v>2.0200800568493299E-2</v>
      </c>
      <c r="P73">
        <v>9.7665342594992401E-3</v>
      </c>
      <c r="Q73">
        <v>9.2657478111229305E-3</v>
      </c>
      <c r="R73">
        <v>1.9383939805619099E-2</v>
      </c>
      <c r="S73">
        <v>5.8456821108088301E-2</v>
      </c>
      <c r="T73">
        <v>2.9957236028646202E-2</v>
      </c>
      <c r="U73">
        <v>1.95666526628628E-2</v>
      </c>
    </row>
    <row r="74" spans="1:21" x14ac:dyDescent="0.2">
      <c r="A74" t="s">
        <v>45</v>
      </c>
      <c r="B74" t="s">
        <v>77</v>
      </c>
      <c r="C74" t="s">
        <v>96</v>
      </c>
      <c r="D74">
        <v>6.7419315370414301</v>
      </c>
      <c r="E74">
        <v>4.6742215817622998</v>
      </c>
      <c r="F74">
        <v>5.8729039762880397</v>
      </c>
      <c r="G74">
        <v>6.0898143931809399</v>
      </c>
      <c r="H74">
        <v>5.1921898977534804</v>
      </c>
      <c r="I74">
        <v>5.2681332469800797</v>
      </c>
      <c r="J74">
        <v>5.7401540092871697</v>
      </c>
      <c r="K74">
        <v>7.4256366699963596</v>
      </c>
      <c r="L74">
        <v>7.2395290189112602</v>
      </c>
      <c r="M74">
        <v>7.06251969380593</v>
      </c>
      <c r="N74">
        <v>6.5706905992027602</v>
      </c>
      <c r="O74">
        <v>7.0170758851456503</v>
      </c>
      <c r="P74">
        <v>8.1658290885277403</v>
      </c>
      <c r="Q74">
        <v>8.03715064849996</v>
      </c>
      <c r="R74">
        <v>7.2941339944272698</v>
      </c>
      <c r="S74">
        <v>5.8883076879017597</v>
      </c>
      <c r="T74">
        <v>7.0906361131754103</v>
      </c>
      <c r="U74">
        <v>7.31078403709488</v>
      </c>
    </row>
    <row r="75" spans="1:21" x14ac:dyDescent="0.2">
      <c r="A75" t="s">
        <v>45</v>
      </c>
      <c r="B75" t="s">
        <v>77</v>
      </c>
      <c r="C75" t="s">
        <v>97</v>
      </c>
      <c r="D75">
        <v>0.96230463283093404</v>
      </c>
      <c r="E75">
        <v>0.92564625905647702</v>
      </c>
      <c r="F75">
        <v>0.94857923028420199</v>
      </c>
      <c r="G75">
        <v>0.97967144581893795</v>
      </c>
      <c r="H75">
        <v>0.97640040912039305</v>
      </c>
      <c r="I75">
        <v>0.97889884499180102</v>
      </c>
      <c r="J75">
        <v>0.98367533806296104</v>
      </c>
      <c r="K75">
        <v>0.98901956967968996</v>
      </c>
      <c r="L75">
        <v>0.99388177817537504</v>
      </c>
      <c r="M75">
        <v>0.99380461987949098</v>
      </c>
      <c r="N75">
        <v>0.95724786646674398</v>
      </c>
      <c r="O75">
        <v>0.99045017061689</v>
      </c>
      <c r="P75">
        <v>0.93262763231613</v>
      </c>
      <c r="Q75">
        <v>0.96487336970391102</v>
      </c>
      <c r="R75">
        <v>0.990860760429499</v>
      </c>
      <c r="S75">
        <v>0.98797186506569901</v>
      </c>
      <c r="T75">
        <v>0.93075943507539904</v>
      </c>
      <c r="U75">
        <v>0.98179328489054596</v>
      </c>
    </row>
    <row r="76" spans="1:21" x14ac:dyDescent="0.2">
      <c r="A76" t="s">
        <v>45</v>
      </c>
      <c r="B76" t="s">
        <v>77</v>
      </c>
      <c r="C76" t="s">
        <v>98</v>
      </c>
      <c r="D76">
        <v>0.199876277545223</v>
      </c>
      <c r="E76">
        <v>0.38576166380562898</v>
      </c>
      <c r="F76">
        <v>0.30307037444386598</v>
      </c>
      <c r="G76">
        <v>9.76564801202182E-2</v>
      </c>
      <c r="H76">
        <v>0.35274160677869598</v>
      </c>
      <c r="I76">
        <v>0.40929854367850199</v>
      </c>
      <c r="J76">
        <v>0.173985900998503</v>
      </c>
      <c r="K76">
        <v>5.1868438438305402E-2</v>
      </c>
      <c r="L76">
        <v>5.4482726524335799E-2</v>
      </c>
      <c r="M76">
        <v>6.5170730111073397E-2</v>
      </c>
      <c r="N76">
        <v>0.11403499243883</v>
      </c>
      <c r="O76">
        <v>8.6709477139418401E-2</v>
      </c>
      <c r="P76">
        <v>5.7081498856336003E-2</v>
      </c>
      <c r="Q76">
        <v>4.5655518853870397E-2</v>
      </c>
      <c r="R76">
        <v>7.3486332112674302E-2</v>
      </c>
      <c r="S76">
        <v>0.15007929659184099</v>
      </c>
      <c r="T76">
        <v>0.12172334524065299</v>
      </c>
      <c r="U76">
        <v>0.10067537681038601</v>
      </c>
    </row>
    <row r="77" spans="1:21" x14ac:dyDescent="0.2">
      <c r="A77" t="s">
        <v>45</v>
      </c>
      <c r="B77" t="s">
        <v>77</v>
      </c>
      <c r="C77" t="s">
        <v>99</v>
      </c>
      <c r="D77">
        <v>432.617052387569</v>
      </c>
      <c r="E77">
        <v>475.200627391902</v>
      </c>
      <c r="F77">
        <v>478.29472121384902</v>
      </c>
      <c r="G77">
        <v>456.03287655313602</v>
      </c>
      <c r="H77">
        <v>258.90799547111601</v>
      </c>
      <c r="I77">
        <v>358.05939785762098</v>
      </c>
      <c r="J77">
        <v>182.46712946437299</v>
      </c>
      <c r="K77">
        <v>232.019033096811</v>
      </c>
      <c r="L77">
        <v>251.31600264225</v>
      </c>
      <c r="M77">
        <v>257.18818615972202</v>
      </c>
      <c r="N77">
        <v>387.01755592503599</v>
      </c>
      <c r="O77">
        <v>379.84063523646</v>
      </c>
      <c r="P77">
        <v>392.25657984924999</v>
      </c>
      <c r="Q77">
        <v>386.52915094174699</v>
      </c>
      <c r="R77">
        <v>412.34167943855101</v>
      </c>
      <c r="S77">
        <v>291.02097058884402</v>
      </c>
      <c r="T77">
        <v>487.06968302280802</v>
      </c>
      <c r="U77">
        <v>443.63258675110598</v>
      </c>
    </row>
    <row r="78" spans="1:21" x14ac:dyDescent="0.2">
      <c r="A78" t="s">
        <v>45</v>
      </c>
      <c r="B78" t="s">
        <v>77</v>
      </c>
      <c r="C78" t="s">
        <v>100</v>
      </c>
      <c r="D78">
        <v>5.5875893698407504</v>
      </c>
      <c r="E78">
        <v>3.9813213376696202</v>
      </c>
      <c r="F78">
        <v>4.9514609460235697</v>
      </c>
      <c r="G78">
        <v>5.1552660983788803</v>
      </c>
      <c r="H78">
        <v>4.4161957228066804</v>
      </c>
      <c r="I78">
        <v>4.4393978249372301</v>
      </c>
      <c r="J78">
        <v>4.9265058101231798</v>
      </c>
      <c r="K78">
        <v>5.9149116122048602</v>
      </c>
      <c r="L78">
        <v>6.3801734743135796</v>
      </c>
      <c r="M78">
        <v>6.1714986951742201</v>
      </c>
      <c r="N78">
        <v>5.6588429397922901</v>
      </c>
      <c r="O78">
        <v>6.0577968023954201</v>
      </c>
      <c r="P78">
        <v>6.0319925299996999</v>
      </c>
      <c r="Q78">
        <v>6.2760980573310601</v>
      </c>
      <c r="R78">
        <v>6.1825267814057696</v>
      </c>
      <c r="S78">
        <v>5.0382151530228798</v>
      </c>
      <c r="T78">
        <v>5.79432568984112</v>
      </c>
      <c r="U78">
        <v>6.14902040944727</v>
      </c>
    </row>
    <row r="79" spans="1:21" x14ac:dyDescent="0.2">
      <c r="A79" t="s">
        <v>45</v>
      </c>
      <c r="B79" t="s">
        <v>77</v>
      </c>
      <c r="C79" t="s">
        <v>101</v>
      </c>
      <c r="D79">
        <v>1541.1175796439099</v>
      </c>
      <c r="E79">
        <v>376.42529778856698</v>
      </c>
      <c r="F79">
        <v>1096.9492563348899</v>
      </c>
      <c r="G79">
        <v>907.92668373024401</v>
      </c>
      <c r="H79">
        <v>728.62251306927396</v>
      </c>
      <c r="I79">
        <v>999.601806022034</v>
      </c>
      <c r="J79">
        <v>472.80221155880503</v>
      </c>
      <c r="K79">
        <v>595.21984074472095</v>
      </c>
      <c r="L79">
        <v>2128.7927673909398</v>
      </c>
      <c r="M79">
        <v>1624.9254188044199</v>
      </c>
      <c r="N79">
        <v>791.86799061309898</v>
      </c>
      <c r="O79">
        <v>1757.6355681279899</v>
      </c>
      <c r="P79">
        <v>912.49365605601895</v>
      </c>
      <c r="Q79">
        <v>851.13915251833305</v>
      </c>
      <c r="R79">
        <v>1778.74367005012</v>
      </c>
      <c r="S79">
        <v>1108.1354295256699</v>
      </c>
      <c r="T79">
        <v>1030.92107184167</v>
      </c>
      <c r="U79">
        <v>1591.0091239506601</v>
      </c>
    </row>
    <row r="80" spans="1:21" x14ac:dyDescent="0.2">
      <c r="A80" t="s">
        <v>45</v>
      </c>
      <c r="B80" t="s">
        <v>102</v>
      </c>
      <c r="C80" t="s">
        <v>103</v>
      </c>
      <c r="D80">
        <v>7.0255920650018702</v>
      </c>
      <c r="E80">
        <v>5.42726605927498</v>
      </c>
      <c r="F80">
        <v>6.3190360856765002</v>
      </c>
      <c r="G80">
        <v>6.8731572304821498</v>
      </c>
      <c r="H80">
        <v>5.7389342937999501</v>
      </c>
      <c r="I80">
        <v>5.7542543276753797</v>
      </c>
      <c r="J80">
        <v>6.5508261868031497</v>
      </c>
      <c r="K80">
        <v>7.5489386299115697</v>
      </c>
      <c r="L80">
        <v>7.9326172734516396</v>
      </c>
      <c r="M80">
        <v>7.8360662134781904</v>
      </c>
      <c r="N80">
        <v>7.1902974387732499</v>
      </c>
      <c r="O80">
        <v>7.6862300255339999</v>
      </c>
      <c r="P80">
        <v>7.34084861013796</v>
      </c>
      <c r="Q80">
        <v>7.7177012653693904</v>
      </c>
      <c r="R80">
        <v>7.7360338816223599</v>
      </c>
      <c r="S80">
        <v>6.7509735571616902</v>
      </c>
      <c r="T80">
        <v>7.1011566029351902</v>
      </c>
      <c r="U80">
        <v>7.5024569725351498</v>
      </c>
    </row>
    <row r="81" spans="1:21" x14ac:dyDescent="0.2">
      <c r="A81" t="s">
        <v>45</v>
      </c>
      <c r="B81" t="s">
        <v>102</v>
      </c>
      <c r="C81" t="s">
        <v>104</v>
      </c>
      <c r="D81">
        <v>1138.21064913025</v>
      </c>
      <c r="E81">
        <v>1321.7991053273599</v>
      </c>
      <c r="F81">
        <v>1260.18826405867</v>
      </c>
      <c r="G81">
        <v>1319.5231058341101</v>
      </c>
      <c r="H81">
        <v>1435.9811162400299</v>
      </c>
      <c r="I81">
        <v>1708.98622505823</v>
      </c>
      <c r="J81">
        <v>859.50831099195705</v>
      </c>
      <c r="K81">
        <v>1129.8928658388099</v>
      </c>
      <c r="L81">
        <v>914.40831853918303</v>
      </c>
      <c r="M81">
        <v>1110.1200584124299</v>
      </c>
      <c r="N81">
        <v>1331.73270547945</v>
      </c>
      <c r="O81">
        <v>1167.38457645987</v>
      </c>
      <c r="P81">
        <v>1370.83935337206</v>
      </c>
      <c r="Q81">
        <v>1171.9123628743901</v>
      </c>
      <c r="R81">
        <v>1255.41854036122</v>
      </c>
      <c r="S81">
        <v>1181.97871936158</v>
      </c>
      <c r="T81">
        <v>989.91287878787796</v>
      </c>
      <c r="U81">
        <v>1058.2008231448899</v>
      </c>
    </row>
    <row r="82" spans="1:21" x14ac:dyDescent="0.2">
      <c r="A82" t="s">
        <v>45</v>
      </c>
      <c r="B82" t="s">
        <v>102</v>
      </c>
      <c r="C82" t="s">
        <v>105</v>
      </c>
      <c r="D82">
        <v>0.120726628036725</v>
      </c>
      <c r="E82">
        <v>0.13438380493364799</v>
      </c>
      <c r="F82">
        <v>0.12838103749579</v>
      </c>
      <c r="G82">
        <v>0.112712317915274</v>
      </c>
      <c r="H82">
        <v>0.150648459530007</v>
      </c>
      <c r="I82">
        <v>0.17309695381932899</v>
      </c>
      <c r="J82">
        <v>0.115215591285785</v>
      </c>
      <c r="K82">
        <v>0.13755695956157901</v>
      </c>
      <c r="L82">
        <v>0.115953375417091</v>
      </c>
      <c r="M82">
        <v>0.115794310880612</v>
      </c>
      <c r="N82">
        <v>0.114018211085569</v>
      </c>
      <c r="O82">
        <v>0.118144375717019</v>
      </c>
      <c r="P82">
        <v>0.173129496510743</v>
      </c>
      <c r="Q82">
        <v>0.14444870736772999</v>
      </c>
      <c r="R82">
        <v>0.115685453405936</v>
      </c>
      <c r="S82">
        <v>0.112291347079762</v>
      </c>
      <c r="T82">
        <v>0.124988999846954</v>
      </c>
      <c r="U82">
        <v>0.128095971812722</v>
      </c>
    </row>
    <row r="83" spans="1:21" x14ac:dyDescent="0.2">
      <c r="A83" t="s">
        <v>45</v>
      </c>
      <c r="B83" t="s">
        <v>102</v>
      </c>
      <c r="C83" t="s">
        <v>106</v>
      </c>
      <c r="D83">
        <v>7.6663729160325298</v>
      </c>
      <c r="E83">
        <v>7.4195631454677304</v>
      </c>
      <c r="F83">
        <v>7.9158930183344101</v>
      </c>
      <c r="G83">
        <v>6.2834696163841404</v>
      </c>
      <c r="H83">
        <v>7.6815803788515202</v>
      </c>
      <c r="I83">
        <v>8.1483672376854397</v>
      </c>
      <c r="J83">
        <v>5.8999262554894996</v>
      </c>
      <c r="K83">
        <v>4.23755909977851</v>
      </c>
      <c r="L83">
        <v>5.4755378266598802</v>
      </c>
      <c r="M83">
        <v>5.4974670867286202</v>
      </c>
      <c r="N83">
        <v>6.0137332285607004</v>
      </c>
      <c r="O83">
        <v>5.3493829275595397</v>
      </c>
      <c r="P83">
        <v>3.8249439298911301</v>
      </c>
      <c r="Q83">
        <v>4.7052776913013501</v>
      </c>
      <c r="R83">
        <v>5.8667804902172698</v>
      </c>
      <c r="S83">
        <v>6.2883838500714502</v>
      </c>
      <c r="T83">
        <v>5.8658018952147701</v>
      </c>
      <c r="U83">
        <v>5.3250016070981401</v>
      </c>
    </row>
    <row r="84" spans="1:21" x14ac:dyDescent="0.2">
      <c r="A84" t="s">
        <v>45</v>
      </c>
      <c r="B84" t="s">
        <v>102</v>
      </c>
      <c r="C84" t="s">
        <v>107</v>
      </c>
      <c r="D84">
        <v>790.93911752227405</v>
      </c>
      <c r="E84">
        <v>2405.2533550223602</v>
      </c>
      <c r="F84">
        <v>1466.50264873675</v>
      </c>
      <c r="G84">
        <v>947.32134620312604</v>
      </c>
      <c r="H84">
        <v>1762.24779689467</v>
      </c>
      <c r="I84">
        <v>2077.8495897903299</v>
      </c>
      <c r="J84">
        <v>794.05361930294896</v>
      </c>
      <c r="K84">
        <v>345.41051862673402</v>
      </c>
      <c r="L84">
        <v>280.161805731676</v>
      </c>
      <c r="M84">
        <v>404.59278189214501</v>
      </c>
      <c r="N84">
        <v>834.07534246575301</v>
      </c>
      <c r="O84">
        <v>498.04706001416798</v>
      </c>
      <c r="P84">
        <v>371.670371305885</v>
      </c>
      <c r="Q84">
        <v>296.82275360532401</v>
      </c>
      <c r="R84">
        <v>524.03298931072595</v>
      </c>
      <c r="S84">
        <v>1373.5101653049501</v>
      </c>
      <c r="T84">
        <v>608.116414141414</v>
      </c>
      <c r="U84">
        <v>434.531291611185</v>
      </c>
    </row>
    <row r="85" spans="1:21" x14ac:dyDescent="0.2">
      <c r="A85" t="s">
        <v>45</v>
      </c>
      <c r="B85" t="s">
        <v>102</v>
      </c>
      <c r="C85" t="s">
        <v>108</v>
      </c>
      <c r="D85">
        <v>1603.93437848137</v>
      </c>
      <c r="E85">
        <v>395.31861640294898</v>
      </c>
      <c r="F85">
        <v>1219.3093814532899</v>
      </c>
      <c r="G85">
        <v>941.994206145936</v>
      </c>
      <c r="H85">
        <v>752.33229377414398</v>
      </c>
      <c r="I85">
        <v>1078.1878810965</v>
      </c>
      <c r="J85">
        <v>495.60440533605498</v>
      </c>
      <c r="K85">
        <v>641.48052310696096</v>
      </c>
      <c r="L85">
        <v>2143.7298004939598</v>
      </c>
      <c r="M85">
        <v>1632.7266983191</v>
      </c>
      <c r="N85">
        <v>827.48112776200901</v>
      </c>
      <c r="O85">
        <v>1741.19131765776</v>
      </c>
      <c r="P85">
        <v>1025.64848755056</v>
      </c>
      <c r="Q85">
        <v>892.423030669848</v>
      </c>
      <c r="R85">
        <v>1774.01172587271</v>
      </c>
      <c r="S85">
        <v>1147.3638421426999</v>
      </c>
      <c r="T85">
        <v>1136.06374630139</v>
      </c>
      <c r="U85">
        <v>1614.17975341788</v>
      </c>
    </row>
    <row r="86" spans="1:21" x14ac:dyDescent="0.2">
      <c r="A86" t="s">
        <v>45</v>
      </c>
      <c r="B86" t="s">
        <v>102</v>
      </c>
      <c r="C86" t="s">
        <v>109</v>
      </c>
      <c r="D86">
        <v>48218.521425540901</v>
      </c>
      <c r="E86">
        <v>56725.100040666897</v>
      </c>
      <c r="F86">
        <v>57931.801140994197</v>
      </c>
      <c r="G86">
        <v>52812.5916972751</v>
      </c>
      <c r="H86">
        <v>17406.435165757401</v>
      </c>
      <c r="I86">
        <v>32894.261217461702</v>
      </c>
      <c r="J86">
        <v>8834.9174262734505</v>
      </c>
      <c r="K86">
        <v>13979.9588507426</v>
      </c>
      <c r="L86">
        <v>18050.933553132101</v>
      </c>
      <c r="M86">
        <v>18235.641910921</v>
      </c>
      <c r="N86">
        <v>38037.2965753424</v>
      </c>
      <c r="O86">
        <v>37767.736160307599</v>
      </c>
      <c r="P86">
        <v>39134.230613791296</v>
      </c>
      <c r="Q86">
        <v>38129.339208677397</v>
      </c>
      <c r="R86">
        <v>44312.960191669699</v>
      </c>
      <c r="S86">
        <v>22206.3201596047</v>
      </c>
      <c r="T86">
        <v>59968.526262626197</v>
      </c>
      <c r="U86">
        <v>50562.782835007798</v>
      </c>
    </row>
    <row r="87" spans="1:21" x14ac:dyDescent="0.2">
      <c r="A87" t="s">
        <v>45</v>
      </c>
      <c r="B87" t="s">
        <v>102</v>
      </c>
      <c r="C87" t="s">
        <v>110</v>
      </c>
      <c r="D87">
        <v>31.544336020364799</v>
      </c>
      <c r="E87">
        <v>39.234851565677097</v>
      </c>
      <c r="F87">
        <v>35.832518337408303</v>
      </c>
      <c r="G87">
        <v>32.493636285982703</v>
      </c>
      <c r="H87">
        <v>40.945866554762901</v>
      </c>
      <c r="I87">
        <v>44.098551605388401</v>
      </c>
      <c r="J87">
        <v>31.4010723860589</v>
      </c>
      <c r="K87">
        <v>19.5040175310445</v>
      </c>
      <c r="L87">
        <v>29.640628962718701</v>
      </c>
      <c r="M87">
        <v>29.925002607697898</v>
      </c>
      <c r="N87">
        <v>30.080821917808201</v>
      </c>
      <c r="O87">
        <v>28.475154336605598</v>
      </c>
      <c r="P87">
        <v>13.453902500631401</v>
      </c>
      <c r="Q87">
        <v>17.713422901516001</v>
      </c>
      <c r="R87">
        <v>27.6784002948765</v>
      </c>
      <c r="S87">
        <v>30.973969219076501</v>
      </c>
      <c r="T87">
        <v>22.852272727272702</v>
      </c>
      <c r="U87">
        <v>22.6358794334826</v>
      </c>
    </row>
    <row r="88" spans="1:21" x14ac:dyDescent="0.2">
      <c r="A88" t="s">
        <v>45</v>
      </c>
      <c r="B88" t="s">
        <v>102</v>
      </c>
      <c r="C88" t="s">
        <v>111</v>
      </c>
      <c r="D88">
        <v>1747894.05515485</v>
      </c>
      <c r="E88">
        <v>2328359.7854819</v>
      </c>
      <c r="F88">
        <v>2205303.3590056999</v>
      </c>
      <c r="G88">
        <v>1754276.13385154</v>
      </c>
      <c r="H88">
        <v>836579.00209819502</v>
      </c>
      <c r="I88">
        <v>1590899.02491643</v>
      </c>
      <c r="J88">
        <v>251283.15871313601</v>
      </c>
      <c r="K88">
        <v>270795.00535670802</v>
      </c>
      <c r="L88">
        <v>547346.12249556102</v>
      </c>
      <c r="M88">
        <v>554198.47574840905</v>
      </c>
      <c r="N88">
        <v>1153144.95136986</v>
      </c>
      <c r="O88">
        <v>1067008.92976419</v>
      </c>
      <c r="P88">
        <v>534502.93811568501</v>
      </c>
      <c r="Q88">
        <v>718927.79452730098</v>
      </c>
      <c r="R88">
        <v>1352607.65775893</v>
      </c>
      <c r="S88">
        <v>767157.41896256804</v>
      </c>
      <c r="T88">
        <v>1432179.6068181801</v>
      </c>
      <c r="U88">
        <v>1154555.2019126001</v>
      </c>
    </row>
    <row r="89" spans="1:21" x14ac:dyDescent="0.2">
      <c r="A89" t="s">
        <v>45</v>
      </c>
      <c r="B89" t="s">
        <v>102</v>
      </c>
      <c r="C89" t="s">
        <v>112</v>
      </c>
      <c r="D89">
        <v>7.5256427307725997E-4</v>
      </c>
      <c r="E89">
        <v>7.7131099004375595E-4</v>
      </c>
      <c r="F89">
        <v>8.6409640388707999E-4</v>
      </c>
      <c r="G89">
        <v>7.5290784364260199E-4</v>
      </c>
      <c r="H89">
        <v>2.3831459801476702E-3</v>
      </c>
      <c r="I89">
        <v>1.41446793919652E-3</v>
      </c>
      <c r="J89">
        <v>4.9447147550922598E-3</v>
      </c>
      <c r="K89">
        <v>1.84439617687918E-3</v>
      </c>
      <c r="L89">
        <v>1.2402014735084601</v>
      </c>
      <c r="M89">
        <v>0.946397588512076</v>
      </c>
      <c r="N89">
        <v>9.3607152470400704E-4</v>
      </c>
      <c r="O89">
        <v>1.1071910457041601E-3</v>
      </c>
      <c r="P89">
        <v>9.0412407883815298E-4</v>
      </c>
      <c r="Q89">
        <v>6.45878438935229E-4</v>
      </c>
      <c r="R89">
        <v>7.6520889217196095E-4</v>
      </c>
      <c r="S89">
        <v>3.7885994706037601E-3</v>
      </c>
      <c r="T89">
        <v>5.4383901416707795E-4</v>
      </c>
      <c r="U89">
        <v>6.7196625577195697E-4</v>
      </c>
    </row>
    <row r="90" spans="1:21" x14ac:dyDescent="0.2">
      <c r="A90" t="s">
        <v>45</v>
      </c>
      <c r="B90" t="s">
        <v>102</v>
      </c>
      <c r="C90" t="s">
        <v>113</v>
      </c>
      <c r="D90">
        <v>1.5052220603717901E-4</v>
      </c>
      <c r="E90">
        <v>1.2237358138957499E-4</v>
      </c>
      <c r="F90">
        <v>2.6094345289650499E-4</v>
      </c>
      <c r="G90">
        <v>1.0661042967049401E-4</v>
      </c>
      <c r="H90">
        <v>1.85653857227563E-4</v>
      </c>
      <c r="I90">
        <v>1.5577682164860101E-4</v>
      </c>
      <c r="J90">
        <v>4.2482411795995698E-4</v>
      </c>
      <c r="K90">
        <v>2.4877558035835801E-4</v>
      </c>
      <c r="L90">
        <v>2.0940398862763498E-2</v>
      </c>
      <c r="M90">
        <v>1.5628345350961401E-2</v>
      </c>
      <c r="N90">
        <v>1.16140779003272E-4</v>
      </c>
      <c r="O90">
        <v>1.4386740182782901E-4</v>
      </c>
      <c r="P90">
        <v>5.7224386590062199E-4</v>
      </c>
      <c r="Q90">
        <v>2.01037515367208E-4</v>
      </c>
      <c r="R90">
        <v>1.21245670646462E-4</v>
      </c>
      <c r="S90">
        <v>5.0796769652173104E-4</v>
      </c>
      <c r="T90">
        <v>1.7941151470395999E-4</v>
      </c>
      <c r="U90">
        <v>1.77091187987307E-4</v>
      </c>
    </row>
    <row r="91" spans="1:21" x14ac:dyDescent="0.2">
      <c r="A91" t="s">
        <v>45</v>
      </c>
      <c r="B91" t="s">
        <v>102</v>
      </c>
      <c r="C91" t="s">
        <v>114</v>
      </c>
      <c r="D91">
        <v>0.197733559395882</v>
      </c>
      <c r="E91">
        <v>0.13231956382160501</v>
      </c>
      <c r="F91">
        <v>0.17424915572703001</v>
      </c>
      <c r="G91">
        <v>0.14904666632953101</v>
      </c>
      <c r="H91">
        <v>0.12639428249773901</v>
      </c>
      <c r="I91">
        <v>0.13777492501646699</v>
      </c>
      <c r="J91">
        <v>0.142071131298562</v>
      </c>
      <c r="K91">
        <v>0.211058633459561</v>
      </c>
      <c r="L91">
        <v>0.144581932653534</v>
      </c>
      <c r="M91">
        <v>0.142590693010473</v>
      </c>
      <c r="N91">
        <v>0.14991287750830901</v>
      </c>
      <c r="O91">
        <v>0.141730636684124</v>
      </c>
      <c r="P91">
        <v>0.34669001017117901</v>
      </c>
      <c r="Q91">
        <v>0.27229484280164901</v>
      </c>
      <c r="R91">
        <v>0.16923176982120999</v>
      </c>
      <c r="S91">
        <v>0.155820371916051</v>
      </c>
      <c r="T91">
        <v>0.235508035543295</v>
      </c>
      <c r="U91">
        <v>0.19731680323835199</v>
      </c>
    </row>
    <row r="92" spans="1:21" x14ac:dyDescent="0.2">
      <c r="A92" t="s">
        <v>45</v>
      </c>
      <c r="B92" t="s">
        <v>102</v>
      </c>
      <c r="C92" t="s">
        <v>115</v>
      </c>
      <c r="D92">
        <v>8160.7856920415597</v>
      </c>
      <c r="E92">
        <v>6749.6210041602599</v>
      </c>
      <c r="F92">
        <v>8991.3700212493695</v>
      </c>
      <c r="G92">
        <v>7639.6321552167801</v>
      </c>
      <c r="H92">
        <v>1650.1590133842999</v>
      </c>
      <c r="I92">
        <v>3342.9918043580701</v>
      </c>
      <c r="J92">
        <v>1361.8317932469599</v>
      </c>
      <c r="K92">
        <v>2926.2054911374498</v>
      </c>
      <c r="L92">
        <v>2669.0251441839901</v>
      </c>
      <c r="M92">
        <v>2643.13131177374</v>
      </c>
      <c r="N92">
        <v>5360.3368229954503</v>
      </c>
      <c r="O92">
        <v>5092.8920237992897</v>
      </c>
      <c r="P92">
        <v>13566.7148511864</v>
      </c>
      <c r="Q92">
        <v>10200.170394369599</v>
      </c>
      <c r="R92">
        <v>6652.2796756243597</v>
      </c>
      <c r="S92">
        <v>2813.9848066579898</v>
      </c>
      <c r="T92">
        <v>12565.8956108072</v>
      </c>
      <c r="U92">
        <v>9265.2380215578396</v>
      </c>
    </row>
    <row r="93" spans="1:21" x14ac:dyDescent="0.2">
      <c r="A93" t="s">
        <v>45</v>
      </c>
      <c r="B93" t="s">
        <v>102</v>
      </c>
      <c r="C93" t="s">
        <v>116</v>
      </c>
      <c r="D93">
        <v>1.32379431995776E-4</v>
      </c>
      <c r="E93">
        <v>1.0698529921470499E-4</v>
      </c>
      <c r="F93">
        <v>2.4566531685511598E-4</v>
      </c>
      <c r="G93" s="1">
        <v>8.8950880447156703E-5</v>
      </c>
      <c r="H93">
        <v>1.2364426231672001E-4</v>
      </c>
      <c r="I93">
        <v>1.2675817450469599E-4</v>
      </c>
      <c r="J93">
        <v>3.0645875635262399E-4</v>
      </c>
      <c r="K93">
        <v>1.76751943611827E-4</v>
      </c>
      <c r="L93">
        <v>6.3573534604351905E-4</v>
      </c>
      <c r="M93">
        <v>4.15015157130157E-4</v>
      </c>
      <c r="N93" s="1">
        <v>9.1910151948441804E-5</v>
      </c>
      <c r="O93">
        <v>1.1495337155368599E-4</v>
      </c>
      <c r="P93">
        <v>5.5369085390790404E-4</v>
      </c>
      <c r="Q93">
        <v>1.803561735036E-4</v>
      </c>
      <c r="R93" s="1">
        <v>9.8875345726317195E-5</v>
      </c>
      <c r="S93">
        <v>3.34658610586351E-4</v>
      </c>
      <c r="T93">
        <v>1.66304385535858E-4</v>
      </c>
      <c r="U93">
        <v>1.5878563527188199E-4</v>
      </c>
    </row>
    <row r="94" spans="1:21" x14ac:dyDescent="0.2">
      <c r="A94" t="s">
        <v>45</v>
      </c>
      <c r="B94" t="s">
        <v>117</v>
      </c>
      <c r="C94" t="s">
        <v>107</v>
      </c>
      <c r="D94">
        <v>173.63531786366499</v>
      </c>
      <c r="E94">
        <v>451.17781083254499</v>
      </c>
      <c r="F94">
        <v>239.87927856021</v>
      </c>
      <c r="G94">
        <v>342.95833677283798</v>
      </c>
      <c r="H94">
        <v>238.32509933685799</v>
      </c>
      <c r="I94">
        <v>149.40587520413499</v>
      </c>
      <c r="J94">
        <v>259.42826937546198</v>
      </c>
      <c r="K94">
        <v>188.642538924669</v>
      </c>
      <c r="L94">
        <v>111.551193969214</v>
      </c>
      <c r="M94">
        <v>159.21043516571299</v>
      </c>
      <c r="N94">
        <v>343.17471458948</v>
      </c>
      <c r="O94">
        <v>207.50727331954701</v>
      </c>
      <c r="P94">
        <v>224.750069774743</v>
      </c>
      <c r="Q94">
        <v>164.27463419232299</v>
      </c>
      <c r="R94">
        <v>218.96767368286899</v>
      </c>
      <c r="S94">
        <v>514.79984807915901</v>
      </c>
      <c r="T94">
        <v>234.56241174699201</v>
      </c>
      <c r="U94">
        <v>189.36616024276199</v>
      </c>
    </row>
    <row r="95" spans="1:21" x14ac:dyDescent="0.2">
      <c r="A95" t="s">
        <v>45</v>
      </c>
      <c r="B95" t="s">
        <v>117</v>
      </c>
      <c r="C95" t="s">
        <v>118</v>
      </c>
      <c r="D95">
        <v>3.5796056530054902E-2</v>
      </c>
      <c r="E95">
        <v>0.10915274562210001</v>
      </c>
      <c r="F95">
        <v>5.25147053085823E-2</v>
      </c>
      <c r="G95">
        <v>6.0396954115491702E-2</v>
      </c>
      <c r="H95">
        <v>6.1797997240190597E-2</v>
      </c>
      <c r="I95">
        <v>4.0247663948160199E-2</v>
      </c>
      <c r="J95">
        <v>7.0492010204795397E-2</v>
      </c>
      <c r="K95">
        <v>3.6076035796146801E-2</v>
      </c>
      <c r="L95">
        <v>2.7706202381399099E-2</v>
      </c>
      <c r="M95">
        <v>3.2751371630046398E-2</v>
      </c>
      <c r="N95">
        <v>5.7413724007460198E-2</v>
      </c>
      <c r="O95">
        <v>4.0192127183057202E-2</v>
      </c>
      <c r="P95">
        <v>3.8509910066222702E-2</v>
      </c>
      <c r="Q95">
        <v>3.00226183619468E-2</v>
      </c>
      <c r="R95">
        <v>3.7279033035743002E-2</v>
      </c>
      <c r="S95">
        <v>9.6571252288083803E-2</v>
      </c>
      <c r="T95">
        <v>4.8478990261178301E-2</v>
      </c>
      <c r="U95">
        <v>3.78285593789374E-2</v>
      </c>
    </row>
    <row r="96" spans="1:21" x14ac:dyDescent="0.2">
      <c r="A96" t="s">
        <v>45</v>
      </c>
      <c r="B96" t="s">
        <v>117</v>
      </c>
      <c r="C96" t="s">
        <v>108</v>
      </c>
      <c r="D96">
        <v>1672.48618644045</v>
      </c>
      <c r="E96">
        <v>672.51440776120103</v>
      </c>
      <c r="F96">
        <v>1725.6504156238</v>
      </c>
      <c r="G96">
        <v>977.930094778936</v>
      </c>
      <c r="H96">
        <v>791.80118484373702</v>
      </c>
      <c r="I96">
        <v>1755.7743015757301</v>
      </c>
      <c r="J96">
        <v>534.90867181552005</v>
      </c>
      <c r="K96">
        <v>722.26035091253698</v>
      </c>
      <c r="L96">
        <v>2215.56907795713</v>
      </c>
      <c r="M96">
        <v>1731.7893076487301</v>
      </c>
      <c r="N96">
        <v>962.39346782487905</v>
      </c>
      <c r="O96">
        <v>1715.0567293347401</v>
      </c>
      <c r="P96">
        <v>1217.25118079156</v>
      </c>
      <c r="Q96">
        <v>940.52793128298799</v>
      </c>
      <c r="R96">
        <v>1839.74158395006</v>
      </c>
      <c r="S96">
        <v>1446.6055300202399</v>
      </c>
      <c r="T96">
        <v>1444.1083581135599</v>
      </c>
      <c r="U96">
        <v>1717.1340516467301</v>
      </c>
    </row>
    <row r="97" spans="1:21" x14ac:dyDescent="0.2">
      <c r="A97" t="s">
        <v>45</v>
      </c>
      <c r="B97" t="s">
        <v>117</v>
      </c>
      <c r="C97" t="s">
        <v>119</v>
      </c>
      <c r="D97">
        <v>43105.346506688198</v>
      </c>
      <c r="E97">
        <v>53776.235472551001</v>
      </c>
      <c r="F97">
        <v>54590.731541082401</v>
      </c>
      <c r="G97">
        <v>51937.476056966603</v>
      </c>
      <c r="H97">
        <v>14022.4191301302</v>
      </c>
      <c r="I97">
        <v>28353.066624407202</v>
      </c>
      <c r="J97">
        <v>9420.7932930655497</v>
      </c>
      <c r="K97">
        <v>13990.689904319899</v>
      </c>
      <c r="L97">
        <v>17783.898618033301</v>
      </c>
      <c r="M97">
        <v>18058.6488943072</v>
      </c>
      <c r="N97">
        <v>37632.567525725601</v>
      </c>
      <c r="O97">
        <v>37708.620078217398</v>
      </c>
      <c r="P97">
        <v>39026.1825223407</v>
      </c>
      <c r="Q97">
        <v>37356.510628142998</v>
      </c>
      <c r="R97">
        <v>41472.468346147602</v>
      </c>
      <c r="S97">
        <v>20195.221869357702</v>
      </c>
      <c r="T97">
        <v>58241.350055058698</v>
      </c>
      <c r="U97">
        <v>50102.305709704102</v>
      </c>
    </row>
    <row r="98" spans="1:21" x14ac:dyDescent="0.2">
      <c r="A98" t="s">
        <v>45</v>
      </c>
      <c r="B98" t="s">
        <v>117</v>
      </c>
      <c r="C98" t="s">
        <v>120</v>
      </c>
      <c r="D98">
        <v>11.294534491019199</v>
      </c>
      <c r="E98">
        <v>17.354930557110698</v>
      </c>
      <c r="F98">
        <v>15.572522809255799</v>
      </c>
      <c r="G98">
        <v>9.4010710130369102</v>
      </c>
      <c r="H98">
        <v>30.571179637008701</v>
      </c>
      <c r="I98">
        <v>36.773647319075202</v>
      </c>
      <c r="J98">
        <v>9.5694042889291602</v>
      </c>
      <c r="K98">
        <v>3.9504509411320599</v>
      </c>
      <c r="L98">
        <v>7.5325742610530604</v>
      </c>
      <c r="M98">
        <v>7.5636566782370602</v>
      </c>
      <c r="N98">
        <v>8.1315001318262095</v>
      </c>
      <c r="O98">
        <v>7.1071387088296802</v>
      </c>
      <c r="P98">
        <v>2.65065735197599</v>
      </c>
      <c r="Q98">
        <v>3.5131397600500001</v>
      </c>
      <c r="R98">
        <v>6.7712882099038803</v>
      </c>
      <c r="S98">
        <v>9.3280932616300394</v>
      </c>
      <c r="T98">
        <v>4.9396802336950101</v>
      </c>
      <c r="U98">
        <v>4.8397479800246703</v>
      </c>
    </row>
    <row r="99" spans="1:21" x14ac:dyDescent="0.2">
      <c r="A99" t="s">
        <v>45</v>
      </c>
      <c r="B99" t="s">
        <v>117</v>
      </c>
      <c r="C99" t="s">
        <v>121</v>
      </c>
      <c r="D99">
        <v>656645.29146596999</v>
      </c>
      <c r="E99">
        <v>1037506.8239690399</v>
      </c>
      <c r="F99">
        <v>981605.15408348595</v>
      </c>
      <c r="G99">
        <v>517348.65769283602</v>
      </c>
      <c r="H99">
        <v>663173.81563892995</v>
      </c>
      <c r="I99">
        <v>1348183.0366364401</v>
      </c>
      <c r="J99">
        <v>72731.884253649798</v>
      </c>
      <c r="K99">
        <v>54425.253706080803</v>
      </c>
      <c r="L99">
        <v>137679.22171141801</v>
      </c>
      <c r="M99">
        <v>140345.77684079099</v>
      </c>
      <c r="N99">
        <v>308535.75277922599</v>
      </c>
      <c r="O99">
        <v>260279.06161946899</v>
      </c>
      <c r="P99">
        <v>104788.084662048</v>
      </c>
      <c r="Q99">
        <v>141318.37876925699</v>
      </c>
      <c r="R99">
        <v>331471.12358409498</v>
      </c>
      <c r="S99">
        <v>233663.31179328499</v>
      </c>
      <c r="T99">
        <v>304864.25336632901</v>
      </c>
      <c r="U99">
        <v>244912.528969445</v>
      </c>
    </row>
    <row r="100" spans="1:21" x14ac:dyDescent="0.2">
      <c r="A100" t="s">
        <v>45</v>
      </c>
      <c r="B100" t="s">
        <v>117</v>
      </c>
      <c r="C100" t="s">
        <v>122</v>
      </c>
      <c r="D100">
        <v>4.57788347620228E-4</v>
      </c>
      <c r="E100">
        <v>5.4126389115271201E-4</v>
      </c>
      <c r="F100">
        <v>7.8146429872564605E-4</v>
      </c>
      <c r="G100">
        <v>3.66254289819325E-4</v>
      </c>
      <c r="H100">
        <v>1.7887573206604201E-3</v>
      </c>
      <c r="I100">
        <v>1.35312329502148E-3</v>
      </c>
      <c r="J100">
        <v>2.0634938716224899E-3</v>
      </c>
      <c r="K100">
        <v>6.0450850618633104E-4</v>
      </c>
      <c r="L100">
        <v>0.37049059640265902</v>
      </c>
      <c r="M100">
        <v>0.27344847717941601</v>
      </c>
      <c r="N100">
        <v>4.0297776612157498E-4</v>
      </c>
      <c r="O100">
        <v>4.6987165405046701E-4</v>
      </c>
      <c r="P100">
        <v>8.1080565332999704E-4</v>
      </c>
      <c r="Q100">
        <v>3.5160593544678498E-4</v>
      </c>
      <c r="R100">
        <v>3.3699704733419501E-4</v>
      </c>
      <c r="S100">
        <v>1.6557869266899401E-3</v>
      </c>
      <c r="T100">
        <v>3.50423366392571E-4</v>
      </c>
      <c r="U100">
        <v>3.6715576048511502E-4</v>
      </c>
    </row>
    <row r="101" spans="1:21" x14ac:dyDescent="0.2">
      <c r="A101" t="s">
        <v>45</v>
      </c>
      <c r="B101" t="s">
        <v>117</v>
      </c>
      <c r="C101" t="s">
        <v>123</v>
      </c>
      <c r="D101">
        <v>2.7358245628199799E-4</v>
      </c>
      <c r="E101">
        <v>2.6808061123502702E-4</v>
      </c>
      <c r="F101">
        <v>5.4255255721601505E-4</v>
      </c>
      <c r="G101">
        <v>1.98026457629402E-4</v>
      </c>
      <c r="H101">
        <v>3.7155610689344602E-4</v>
      </c>
      <c r="I101">
        <v>3.6508770407929698E-4</v>
      </c>
      <c r="J101">
        <v>7.1288955595727899E-4</v>
      </c>
      <c r="K101">
        <v>3.4137770069553401E-4</v>
      </c>
      <c r="L101">
        <v>8.0898003197436806E-3</v>
      </c>
      <c r="M101">
        <v>5.5811650079206796E-3</v>
      </c>
      <c r="N101">
        <v>2.0016170361244399E-4</v>
      </c>
      <c r="O101">
        <v>2.4410651095290001E-4</v>
      </c>
      <c r="P101">
        <v>7.6675019178164695E-4</v>
      </c>
      <c r="Q101">
        <v>2.8559858628133698E-4</v>
      </c>
      <c r="R101">
        <v>2.0295172189265E-4</v>
      </c>
      <c r="S101">
        <v>8.6803418242210699E-4</v>
      </c>
      <c r="T101">
        <v>2.8434487295850698E-4</v>
      </c>
      <c r="U101">
        <v>2.7896837244932099E-4</v>
      </c>
    </row>
    <row r="102" spans="1:21" x14ac:dyDescent="0.2">
      <c r="A102" t="s">
        <v>45</v>
      </c>
      <c r="B102" t="s">
        <v>117</v>
      </c>
      <c r="C102" t="s">
        <v>124</v>
      </c>
      <c r="D102">
        <v>6.71016704195715</v>
      </c>
      <c r="E102">
        <v>5.7037841846363104</v>
      </c>
      <c r="F102">
        <v>6.4949163841930897</v>
      </c>
      <c r="G102">
        <v>6.2625651888285399</v>
      </c>
      <c r="H102">
        <v>6.1907051096770003</v>
      </c>
      <c r="I102">
        <v>6.7940190448018596</v>
      </c>
      <c r="J102">
        <v>6.0464478510267599</v>
      </c>
      <c r="K102">
        <v>6.3847597096941699</v>
      </c>
      <c r="L102">
        <v>7.1425208883385496</v>
      </c>
      <c r="M102">
        <v>7.0010544243695598</v>
      </c>
      <c r="N102">
        <v>6.4245212756602603</v>
      </c>
      <c r="O102">
        <v>6.7984466839556204</v>
      </c>
      <c r="P102">
        <v>6.2340196765487699</v>
      </c>
      <c r="Q102">
        <v>6.5523885103767103</v>
      </c>
      <c r="R102">
        <v>6.8897665479178603</v>
      </c>
      <c r="S102">
        <v>6.1472920736440004</v>
      </c>
      <c r="T102">
        <v>6.3875302215362399</v>
      </c>
      <c r="U102">
        <v>6.5639138922187099</v>
      </c>
    </row>
    <row r="103" spans="1:21" x14ac:dyDescent="0.2">
      <c r="A103" t="s">
        <v>45</v>
      </c>
      <c r="B103" t="s">
        <v>117</v>
      </c>
      <c r="C103" t="s">
        <v>125</v>
      </c>
      <c r="D103">
        <v>2441.25397048266</v>
      </c>
      <c r="E103">
        <v>1726.5263312432401</v>
      </c>
      <c r="F103">
        <v>2167.7614545164301</v>
      </c>
      <c r="G103">
        <v>2385.9833429990799</v>
      </c>
      <c r="H103">
        <v>1757.3973262731399</v>
      </c>
      <c r="I103">
        <v>1650.6668212153199</v>
      </c>
      <c r="J103">
        <v>1561.44898680442</v>
      </c>
      <c r="K103">
        <v>2720.3389106709601</v>
      </c>
      <c r="L103">
        <v>1670.80068566099</v>
      </c>
      <c r="M103">
        <v>1995.1514134644301</v>
      </c>
      <c r="N103">
        <v>2623.0237806643599</v>
      </c>
      <c r="O103">
        <v>2219.11306562459</v>
      </c>
      <c r="P103">
        <v>3741.61009160917</v>
      </c>
      <c r="Q103">
        <v>3153.8344149969398</v>
      </c>
      <c r="R103">
        <v>2678.31304677344</v>
      </c>
      <c r="S103">
        <v>2497.2914146325802</v>
      </c>
      <c r="T103">
        <v>2566.4935068762402</v>
      </c>
      <c r="U103">
        <v>2543.4488248130401</v>
      </c>
    </row>
    <row r="104" spans="1:21" x14ac:dyDescent="0.2">
      <c r="A104" t="s">
        <v>45</v>
      </c>
      <c r="B104" t="s">
        <v>117</v>
      </c>
      <c r="C104" t="s">
        <v>126</v>
      </c>
      <c r="D104">
        <v>0.50310759453146503</v>
      </c>
      <c r="E104">
        <v>0.41794422989666602</v>
      </c>
      <c r="F104">
        <v>0.47482032161507798</v>
      </c>
      <c r="G104">
        <v>0.42027547929839598</v>
      </c>
      <c r="H104">
        <v>0.45570989851084598</v>
      </c>
      <c r="I104">
        <v>0.44497764283289198</v>
      </c>
      <c r="J104">
        <v>0.42367432245922398</v>
      </c>
      <c r="K104">
        <v>0.51993844064862704</v>
      </c>
      <c r="L104">
        <v>0.41450894645187603</v>
      </c>
      <c r="M104">
        <v>0.41090107263398901</v>
      </c>
      <c r="N104">
        <v>0.43885719447168903</v>
      </c>
      <c r="O104">
        <v>0.42755771959572197</v>
      </c>
      <c r="P104">
        <v>0.64094098359862195</v>
      </c>
      <c r="Q104">
        <v>0.57517211954032899</v>
      </c>
      <c r="R104">
        <v>0.45570363864791003</v>
      </c>
      <c r="S104">
        <v>0.46785876670071402</v>
      </c>
      <c r="T104">
        <v>0.52962777206891398</v>
      </c>
      <c r="U104">
        <v>0.50672766501619304</v>
      </c>
    </row>
    <row r="105" spans="1:21" x14ac:dyDescent="0.2">
      <c r="A105" t="s">
        <v>45</v>
      </c>
      <c r="B105" t="s">
        <v>117</v>
      </c>
      <c r="C105" t="s">
        <v>127</v>
      </c>
      <c r="D105">
        <v>0.51418646584641403</v>
      </c>
      <c r="E105">
        <v>0.419936966246441</v>
      </c>
      <c r="F105">
        <v>0.464547677261613</v>
      </c>
      <c r="G105">
        <v>0.48505167848295799</v>
      </c>
      <c r="H105">
        <v>0.404060008392782</v>
      </c>
      <c r="I105">
        <v>0.375519092474425</v>
      </c>
      <c r="J105">
        <v>0.49376675603217102</v>
      </c>
      <c r="K105">
        <v>0.636596055514974</v>
      </c>
      <c r="L105">
        <v>0.51052498097895005</v>
      </c>
      <c r="M105">
        <v>0.50719724627099105</v>
      </c>
      <c r="N105">
        <v>0.51177226027397205</v>
      </c>
      <c r="O105">
        <v>0.52388422224471198</v>
      </c>
      <c r="P105">
        <v>0.73711795908057498</v>
      </c>
      <c r="Q105">
        <v>0.67416492049796595</v>
      </c>
      <c r="R105">
        <v>0.54121360117950601</v>
      </c>
      <c r="S105">
        <v>0.50394261827854803</v>
      </c>
      <c r="T105">
        <v>0.60981691919191905</v>
      </c>
      <c r="U105">
        <v>0.60492071177823503</v>
      </c>
    </row>
    <row r="106" spans="1:21" x14ac:dyDescent="0.2">
      <c r="A106" t="s">
        <v>45</v>
      </c>
      <c r="B106" t="s">
        <v>117</v>
      </c>
      <c r="C106" t="s">
        <v>128</v>
      </c>
      <c r="D106">
        <v>7.4935606925329399</v>
      </c>
      <c r="E106">
        <v>11.655461360854099</v>
      </c>
      <c r="F106">
        <v>10.9062516754142</v>
      </c>
      <c r="G106">
        <v>5.1440083758963899</v>
      </c>
      <c r="H106">
        <v>24.430835294382401</v>
      </c>
      <c r="I106">
        <v>29.630204905230901</v>
      </c>
      <c r="J106">
        <v>5.4564104179220099</v>
      </c>
      <c r="K106">
        <v>1.47694403269292</v>
      </c>
      <c r="L106">
        <v>3.6715028267132102</v>
      </c>
      <c r="M106">
        <v>3.6659848126461401</v>
      </c>
      <c r="N106">
        <v>4.3044937317760796</v>
      </c>
      <c r="O106">
        <v>3.4256584445798102</v>
      </c>
      <c r="P106">
        <v>0.80914000294378996</v>
      </c>
      <c r="Q106">
        <v>1.2971262108621</v>
      </c>
      <c r="R106">
        <v>3.3407269861950399</v>
      </c>
      <c r="S106">
        <v>5.3376026913181596</v>
      </c>
      <c r="T106">
        <v>2.22424153221667</v>
      </c>
      <c r="U106">
        <v>2.0715694378973102</v>
      </c>
    </row>
    <row r="107" spans="1:21" x14ac:dyDescent="0.2">
      <c r="A107" t="s">
        <v>45</v>
      </c>
      <c r="B107" t="s">
        <v>117</v>
      </c>
      <c r="C107" t="s">
        <v>129</v>
      </c>
      <c r="D107">
        <v>0.73702422987244698</v>
      </c>
      <c r="E107">
        <v>0.67218589613621604</v>
      </c>
      <c r="F107">
        <v>0.71619281779340505</v>
      </c>
      <c r="G107">
        <v>0.67365221559016497</v>
      </c>
      <c r="H107">
        <v>0.70169335447121794</v>
      </c>
      <c r="I107">
        <v>0.69366191480935901</v>
      </c>
      <c r="J107">
        <v>0.67625958988925505</v>
      </c>
      <c r="K107">
        <v>0.74926145172830905</v>
      </c>
      <c r="L107">
        <v>0.66808468854494396</v>
      </c>
      <c r="M107">
        <v>0.66475401592473704</v>
      </c>
      <c r="N107">
        <v>0.68862181136948797</v>
      </c>
      <c r="O107">
        <v>0.67876929817064902</v>
      </c>
      <c r="P107">
        <v>0.82783576849368301</v>
      </c>
      <c r="Q107">
        <v>0.78654032423523801</v>
      </c>
      <c r="R107">
        <v>0.70178842265557595</v>
      </c>
      <c r="S107">
        <v>0.710174476287459</v>
      </c>
      <c r="T107">
        <v>0.75565929741136195</v>
      </c>
      <c r="U107">
        <v>0.73938401586712299</v>
      </c>
    </row>
    <row r="108" spans="1:21" x14ac:dyDescent="0.2">
      <c r="A108" t="s">
        <v>45</v>
      </c>
      <c r="B108" t="s">
        <v>117</v>
      </c>
      <c r="C108" t="s">
        <v>130</v>
      </c>
      <c r="D108">
        <v>30687.600693533499</v>
      </c>
      <c r="E108">
        <v>35184.871141928197</v>
      </c>
      <c r="F108">
        <v>38167.647223526998</v>
      </c>
      <c r="G108">
        <v>34810.146132518101</v>
      </c>
      <c r="H108">
        <v>9158.8713263467398</v>
      </c>
      <c r="I108">
        <v>18264.2228788016</v>
      </c>
      <c r="J108">
        <v>6487.9700779933701</v>
      </c>
      <c r="K108">
        <v>10431.2164060219</v>
      </c>
      <c r="L108">
        <v>11766.579273729099</v>
      </c>
      <c r="M108">
        <v>11976.319874146</v>
      </c>
      <c r="N108">
        <v>25547.2113308441</v>
      </c>
      <c r="O108">
        <v>25302.340658726502</v>
      </c>
      <c r="P108">
        <v>32296.337995902701</v>
      </c>
      <c r="Q108">
        <v>29176.598826645601</v>
      </c>
      <c r="R108">
        <v>28140.547589606598</v>
      </c>
      <c r="S108">
        <v>13682.9946171345</v>
      </c>
      <c r="T108">
        <v>42990.554625438497</v>
      </c>
      <c r="U108">
        <v>36636.614119461003</v>
      </c>
    </row>
    <row r="109" spans="1:21" x14ac:dyDescent="0.2">
      <c r="A109" t="s">
        <v>45</v>
      </c>
      <c r="B109" t="s">
        <v>117</v>
      </c>
      <c r="C109" t="s">
        <v>131</v>
      </c>
      <c r="D109">
        <v>2.6731941631847402E-4</v>
      </c>
      <c r="E109">
        <v>2.6216444522368301E-4</v>
      </c>
      <c r="F109">
        <v>5.3716877957764699E-4</v>
      </c>
      <c r="G109">
        <v>1.91232143181887E-4</v>
      </c>
      <c r="H109">
        <v>3.47985027942595E-4</v>
      </c>
      <c r="I109">
        <v>3.5397881648883901E-4</v>
      </c>
      <c r="J109">
        <v>6.6979747289757599E-4</v>
      </c>
      <c r="K109">
        <v>3.1990428402326701E-4</v>
      </c>
      <c r="L109">
        <v>3.1960174921664198E-3</v>
      </c>
      <c r="M109">
        <v>1.61917333663295E-3</v>
      </c>
      <c r="N109">
        <v>1.91419043836391E-4</v>
      </c>
      <c r="O109">
        <v>2.3353566634947499E-4</v>
      </c>
      <c r="P109">
        <v>7.6194552279961196E-4</v>
      </c>
      <c r="Q109">
        <v>2.79552797968733E-4</v>
      </c>
      <c r="R109">
        <v>1.9475999816957599E-4</v>
      </c>
      <c r="S109">
        <v>8.0754435741253695E-4</v>
      </c>
      <c r="T109">
        <v>2.8021397766700001E-4</v>
      </c>
      <c r="U109">
        <v>2.7307525943569603E-4</v>
      </c>
    </row>
    <row r="110" spans="1:21" x14ac:dyDescent="0.2">
      <c r="A110" t="s">
        <v>45</v>
      </c>
      <c r="B110" t="s">
        <v>132</v>
      </c>
      <c r="C110" t="s">
        <v>107</v>
      </c>
      <c r="D110">
        <v>48.116445352400397</v>
      </c>
      <c r="E110">
        <v>83.969790859798593</v>
      </c>
      <c r="F110">
        <v>51.060919540229797</v>
      </c>
      <c r="G110">
        <v>73.077575757575701</v>
      </c>
      <c r="H110">
        <v>46.680628272251298</v>
      </c>
      <c r="I110">
        <v>40.2796420581655</v>
      </c>
      <c r="J110">
        <v>44.284686536485097</v>
      </c>
      <c r="K110">
        <v>54.622476813966102</v>
      </c>
      <c r="L110">
        <v>23.766478342749501</v>
      </c>
      <c r="M110">
        <v>36.529503105590003</v>
      </c>
      <c r="N110">
        <v>67.178205900060206</v>
      </c>
      <c r="O110">
        <v>43.798264642082401</v>
      </c>
      <c r="P110">
        <v>88.636303191489304</v>
      </c>
      <c r="Q110">
        <v>60.100887812752198</v>
      </c>
      <c r="R110">
        <v>46.511904761904702</v>
      </c>
      <c r="S110">
        <v>53.428664495113999</v>
      </c>
      <c r="T110">
        <v>50.417330677290799</v>
      </c>
      <c r="U110">
        <v>49.425905598243602</v>
      </c>
    </row>
    <row r="111" spans="1:21" x14ac:dyDescent="0.2">
      <c r="A111" t="s">
        <v>45</v>
      </c>
      <c r="B111" t="s">
        <v>132</v>
      </c>
      <c r="C111" t="s">
        <v>118</v>
      </c>
      <c r="D111">
        <v>2.4574282611031801E-2</v>
      </c>
      <c r="E111">
        <v>6.5042440635010496E-2</v>
      </c>
      <c r="F111">
        <v>2.93453560576033E-2</v>
      </c>
      <c r="G111">
        <v>4.42894398530762E-2</v>
      </c>
      <c r="H111">
        <v>4.0733532523779502E-2</v>
      </c>
      <c r="I111">
        <v>3.0037018686178599E-2</v>
      </c>
      <c r="J111">
        <v>4.5513552452708203E-2</v>
      </c>
      <c r="K111">
        <v>2.9799496352409201E-2</v>
      </c>
      <c r="L111">
        <v>2.23789814903479E-2</v>
      </c>
      <c r="M111">
        <v>2.8361415454650599E-2</v>
      </c>
      <c r="N111">
        <v>4.0444434617736398E-2</v>
      </c>
      <c r="O111">
        <v>3.16690272177024E-2</v>
      </c>
      <c r="P111">
        <v>2.9466856114191899E-2</v>
      </c>
      <c r="Q111">
        <v>2.4253788463580301E-2</v>
      </c>
      <c r="R111">
        <v>2.51687796330653E-2</v>
      </c>
      <c r="S111">
        <v>3.4806947553820203E-2</v>
      </c>
      <c r="T111">
        <v>2.51082324090093E-2</v>
      </c>
      <c r="U111">
        <v>2.7127280789376301E-2</v>
      </c>
    </row>
    <row r="112" spans="1:21" x14ac:dyDescent="0.2">
      <c r="A112" t="s">
        <v>45</v>
      </c>
      <c r="B112" t="s">
        <v>132</v>
      </c>
      <c r="C112" t="s">
        <v>108</v>
      </c>
      <c r="D112">
        <v>2094.5183229849299</v>
      </c>
      <c r="E112">
        <v>1281.7395194401299</v>
      </c>
      <c r="F112">
        <v>2726.1032249966902</v>
      </c>
      <c r="G112">
        <v>1403.0179158861299</v>
      </c>
      <c r="H112">
        <v>798.38712998242602</v>
      </c>
      <c r="I112">
        <v>2205.41819215128</v>
      </c>
      <c r="J112">
        <v>788.60691074214401</v>
      </c>
      <c r="K112">
        <v>1094.54050178443</v>
      </c>
      <c r="L112">
        <v>2855.6662836349701</v>
      </c>
      <c r="M112">
        <v>2121.3852450715599</v>
      </c>
      <c r="N112">
        <v>1392.63812483213</v>
      </c>
      <c r="O112">
        <v>1871.01782673503</v>
      </c>
      <c r="P112">
        <v>1804.0735061113601</v>
      </c>
      <c r="Q112">
        <v>1201.79232581666</v>
      </c>
      <c r="R112">
        <v>1954.8629043215001</v>
      </c>
      <c r="S112">
        <v>1822.59685047056</v>
      </c>
      <c r="T112">
        <v>2136.9434284773201</v>
      </c>
      <c r="U112">
        <v>2015.2394986992699</v>
      </c>
    </row>
    <row r="113" spans="1:21" x14ac:dyDescent="0.2">
      <c r="A113" t="s">
        <v>45</v>
      </c>
      <c r="B113" t="s">
        <v>132</v>
      </c>
      <c r="C113" t="s">
        <v>133</v>
      </c>
      <c r="D113">
        <v>40259.872318692498</v>
      </c>
      <c r="E113">
        <v>49831.475600309801</v>
      </c>
      <c r="F113">
        <v>51220.724137931</v>
      </c>
      <c r="G113">
        <v>50866.934545454496</v>
      </c>
      <c r="H113">
        <v>12251.1221640488</v>
      </c>
      <c r="I113">
        <v>23304.009694257998</v>
      </c>
      <c r="J113">
        <v>9864.4491264131502</v>
      </c>
      <c r="K113">
        <v>13763.1298417894</v>
      </c>
      <c r="L113">
        <v>18532.969868173201</v>
      </c>
      <c r="M113">
        <v>18619.6708074534</v>
      </c>
      <c r="N113">
        <v>34957.922335942203</v>
      </c>
      <c r="O113">
        <v>35424.091829356403</v>
      </c>
      <c r="P113">
        <v>39131.135638297797</v>
      </c>
      <c r="Q113">
        <v>37109.442292171101</v>
      </c>
      <c r="R113">
        <v>37981.285714285703</v>
      </c>
      <c r="S113">
        <v>16304.1713355048</v>
      </c>
      <c r="T113">
        <v>53011.003984063696</v>
      </c>
      <c r="U113">
        <v>47141.403951701403</v>
      </c>
    </row>
    <row r="114" spans="1:21" x14ac:dyDescent="0.2">
      <c r="A114" t="s">
        <v>45</v>
      </c>
      <c r="B114" t="s">
        <v>132</v>
      </c>
      <c r="C114" t="s">
        <v>134</v>
      </c>
      <c r="D114">
        <v>2582.2431052093898</v>
      </c>
      <c r="E114">
        <v>11436.232378001499</v>
      </c>
      <c r="F114">
        <v>5340.4448275861996</v>
      </c>
      <c r="G114">
        <v>3041.3533333333298</v>
      </c>
      <c r="H114">
        <v>12907.335078534001</v>
      </c>
      <c r="I114">
        <v>14313.4161073825</v>
      </c>
      <c r="J114">
        <v>2639.3648509763598</v>
      </c>
      <c r="K114">
        <v>302.91216584833597</v>
      </c>
      <c r="L114">
        <v>1495.4011299435001</v>
      </c>
      <c r="M114">
        <v>1564.39363354037</v>
      </c>
      <c r="N114">
        <v>1811.7435279951801</v>
      </c>
      <c r="O114">
        <v>1591.8792480115601</v>
      </c>
      <c r="P114">
        <v>147.07247340425499</v>
      </c>
      <c r="Q114">
        <v>170.04237288135499</v>
      </c>
      <c r="R114">
        <v>922.77380952380895</v>
      </c>
      <c r="S114">
        <v>6209.4006514657904</v>
      </c>
      <c r="T114">
        <v>347.79083665338601</v>
      </c>
      <c r="U114">
        <v>277.049945115257</v>
      </c>
    </row>
    <row r="115" spans="1:21" x14ac:dyDescent="0.2">
      <c r="A115" t="s">
        <v>45</v>
      </c>
      <c r="B115" t="s">
        <v>132</v>
      </c>
      <c r="C115" t="s">
        <v>135</v>
      </c>
      <c r="D115">
        <v>163145066.806945</v>
      </c>
      <c r="E115">
        <v>696544245.96746695</v>
      </c>
      <c r="F115">
        <v>348995260.92758602</v>
      </c>
      <c r="G115">
        <v>171957018.12424201</v>
      </c>
      <c r="H115">
        <v>280757155.04188401</v>
      </c>
      <c r="I115">
        <v>532943826.293064</v>
      </c>
      <c r="J115">
        <v>18805186.3247687</v>
      </c>
      <c r="K115">
        <v>4390550.4626295604</v>
      </c>
      <c r="L115">
        <v>29760364.116760802</v>
      </c>
      <c r="M115">
        <v>30362692.747670799</v>
      </c>
      <c r="N115">
        <v>72517840.078266099</v>
      </c>
      <c r="O115">
        <v>64585231.607375197</v>
      </c>
      <c r="P115">
        <v>5475920.3889627596</v>
      </c>
      <c r="Q115">
        <v>8048151.4725585096</v>
      </c>
      <c r="R115">
        <v>48868587.042207703</v>
      </c>
      <c r="S115">
        <v>161333285.43452701</v>
      </c>
      <c r="T115">
        <v>22485821.396414299</v>
      </c>
      <c r="U115">
        <v>13774393.6558726</v>
      </c>
    </row>
    <row r="116" spans="1:21" x14ac:dyDescent="0.2">
      <c r="A116" t="s">
        <v>45</v>
      </c>
      <c r="B116" t="s">
        <v>132</v>
      </c>
      <c r="C116" t="s">
        <v>136</v>
      </c>
      <c r="D116">
        <v>4.2496027081644301E-2</v>
      </c>
      <c r="E116">
        <v>0.18862311051889799</v>
      </c>
      <c r="F116">
        <v>8.3822570878898106E-2</v>
      </c>
      <c r="G116">
        <v>5.6829197430353202E-2</v>
      </c>
      <c r="H116">
        <v>0.619365317997564</v>
      </c>
      <c r="I116">
        <v>0.38644526586203998</v>
      </c>
      <c r="J116">
        <v>0.40447328116605002</v>
      </c>
      <c r="K116">
        <v>2.5281371420076599E-2</v>
      </c>
      <c r="L116">
        <v>25.167883296535098</v>
      </c>
      <c r="M116">
        <v>17.138291871737199</v>
      </c>
      <c r="N116">
        <v>4.8132824609756701E-2</v>
      </c>
      <c r="O116">
        <v>4.8339204281109903E-2</v>
      </c>
      <c r="P116">
        <v>5.4878843683471698E-3</v>
      </c>
      <c r="Q116">
        <v>4.3855637913139704E-3</v>
      </c>
      <c r="R116">
        <v>1.9465418898176799E-2</v>
      </c>
      <c r="S116">
        <v>0.25534379137375701</v>
      </c>
      <c r="T116">
        <v>6.1501601591993698E-3</v>
      </c>
      <c r="U116">
        <v>7.0738381863230497E-3</v>
      </c>
    </row>
    <row r="117" spans="1:21" x14ac:dyDescent="0.2">
      <c r="A117" t="s">
        <v>45</v>
      </c>
      <c r="B117" t="s">
        <v>132</v>
      </c>
      <c r="C117" t="s">
        <v>137</v>
      </c>
      <c r="D117">
        <v>6.3938444665303303E-4</v>
      </c>
      <c r="E117">
        <v>8.1556088106659002E-4</v>
      </c>
      <c r="F117">
        <v>1.3867247725470599E-3</v>
      </c>
      <c r="G117">
        <v>6.3024814985108101E-4</v>
      </c>
      <c r="H117">
        <v>1.03294799144981E-3</v>
      </c>
      <c r="I117">
        <v>9.3557747341019E-4</v>
      </c>
      <c r="J117">
        <v>2.3358514605621499E-3</v>
      </c>
      <c r="K117">
        <v>8.0451792617233905E-4</v>
      </c>
      <c r="L117">
        <v>1.3404922490045301E-3</v>
      </c>
      <c r="M117">
        <v>1.0683092952956501E-3</v>
      </c>
      <c r="N117">
        <v>6.4568410956319304E-4</v>
      </c>
      <c r="O117">
        <v>8.2131086205396902E-4</v>
      </c>
      <c r="P117">
        <v>1.46066889652923E-3</v>
      </c>
      <c r="Q117">
        <v>5.9408902390654201E-4</v>
      </c>
      <c r="R117">
        <v>5.8188830508984295E-4</v>
      </c>
      <c r="S117">
        <v>2.3252283412038498E-3</v>
      </c>
      <c r="T117">
        <v>6.5763317954691295E-4</v>
      </c>
      <c r="U117">
        <v>7.2265148585188904E-4</v>
      </c>
    </row>
    <row r="118" spans="1:21" x14ac:dyDescent="0.2">
      <c r="A118" t="s">
        <v>45</v>
      </c>
      <c r="B118" t="s">
        <v>132</v>
      </c>
      <c r="C118" t="s">
        <v>138</v>
      </c>
      <c r="D118">
        <v>878.46884576098</v>
      </c>
      <c r="E118">
        <v>498.25174283501099</v>
      </c>
      <c r="F118">
        <v>822.63103448275797</v>
      </c>
      <c r="G118">
        <v>722.45939393939398</v>
      </c>
      <c r="H118">
        <v>455.860383944153</v>
      </c>
      <c r="I118">
        <v>634.86428038777001</v>
      </c>
      <c r="J118">
        <v>409.34532374100701</v>
      </c>
      <c r="K118">
        <v>681.76704855428204</v>
      </c>
      <c r="L118">
        <v>430.01883239171298</v>
      </c>
      <c r="M118">
        <v>500.28105590062103</v>
      </c>
      <c r="N118">
        <v>644.22095123419604</v>
      </c>
      <c r="O118">
        <v>443.05784526391898</v>
      </c>
      <c r="P118">
        <v>1490.2001329787199</v>
      </c>
      <c r="Q118">
        <v>1022.21468926553</v>
      </c>
      <c r="R118">
        <v>711.34848484848396</v>
      </c>
      <c r="S118">
        <v>668.14006514657899</v>
      </c>
      <c r="T118">
        <v>868.07868525896401</v>
      </c>
      <c r="U118">
        <v>578.509330406147</v>
      </c>
    </row>
    <row r="119" spans="1:21" x14ac:dyDescent="0.2">
      <c r="A119" t="s">
        <v>45</v>
      </c>
      <c r="B119" t="s">
        <v>132</v>
      </c>
      <c r="C119" t="s">
        <v>139</v>
      </c>
      <c r="D119">
        <v>0.44865620314656801</v>
      </c>
      <c r="E119">
        <v>0.38594248089466399</v>
      </c>
      <c r="F119">
        <v>0.47277645659928602</v>
      </c>
      <c r="G119">
        <v>0.43785417814508698</v>
      </c>
      <c r="H119">
        <v>0.39778393014323998</v>
      </c>
      <c r="I119">
        <v>0.47342601072913498</v>
      </c>
      <c r="J119">
        <v>0.420704340946564</v>
      </c>
      <c r="K119">
        <v>0.37194056113163199</v>
      </c>
      <c r="L119">
        <v>0.40491415479445703</v>
      </c>
      <c r="M119">
        <v>0.38841696886694099</v>
      </c>
      <c r="N119">
        <v>0.38785126504165901</v>
      </c>
      <c r="O119">
        <v>0.32035997488352702</v>
      </c>
      <c r="P119">
        <v>0.495412278250905</v>
      </c>
      <c r="Q119">
        <v>0.412516016652758</v>
      </c>
      <c r="R119">
        <v>0.38492883379247</v>
      </c>
      <c r="S119">
        <v>0.435270400746957</v>
      </c>
      <c r="T119">
        <v>0.43231010222059901</v>
      </c>
      <c r="U119">
        <v>0.31751335368065098</v>
      </c>
    </row>
    <row r="120" spans="1:21" x14ac:dyDescent="0.2">
      <c r="A120" t="s">
        <v>45</v>
      </c>
      <c r="B120" t="s">
        <v>132</v>
      </c>
      <c r="C120" t="s">
        <v>140</v>
      </c>
      <c r="D120">
        <v>0.696596919541841</v>
      </c>
      <c r="E120">
        <v>0.64617554044778103</v>
      </c>
      <c r="F120">
        <v>0.714487926638256</v>
      </c>
      <c r="G120">
        <v>0.68814477741496904</v>
      </c>
      <c r="H120">
        <v>0.65591873549827295</v>
      </c>
      <c r="I120">
        <v>0.71471966413542698</v>
      </c>
      <c r="J120">
        <v>0.67421450504006097</v>
      </c>
      <c r="K120">
        <v>0.63409435585088703</v>
      </c>
      <c r="L120">
        <v>0.66184593660126101</v>
      </c>
      <c r="M120">
        <v>0.64783001276146202</v>
      </c>
      <c r="N120">
        <v>0.64778840952150796</v>
      </c>
      <c r="O120">
        <v>0.58673612189132296</v>
      </c>
      <c r="P120">
        <v>0.73141268093515099</v>
      </c>
      <c r="Q120">
        <v>0.66766737604734006</v>
      </c>
      <c r="R120">
        <v>0.64521380403767303</v>
      </c>
      <c r="S120">
        <v>0.68614331645039595</v>
      </c>
      <c r="T120">
        <v>0.68386920184411404</v>
      </c>
      <c r="U120">
        <v>0.58379456938123797</v>
      </c>
    </row>
    <row r="121" spans="1:21" x14ac:dyDescent="0.2">
      <c r="A121" t="s">
        <v>45</v>
      </c>
      <c r="B121" t="s">
        <v>132</v>
      </c>
      <c r="C121" t="s">
        <v>141</v>
      </c>
      <c r="D121">
        <v>28069.197208316102</v>
      </c>
      <c r="E121">
        <v>31631.8452678104</v>
      </c>
      <c r="F121">
        <v>35563.698515562799</v>
      </c>
      <c r="G121">
        <v>34849.978924495801</v>
      </c>
      <c r="H121">
        <v>7970.8726365429502</v>
      </c>
      <c r="I121">
        <v>15462.5569726228</v>
      </c>
      <c r="J121">
        <v>6554.6455288253301</v>
      </c>
      <c r="K121">
        <v>8759.0375963265196</v>
      </c>
      <c r="L121">
        <v>12728.6943967036</v>
      </c>
      <c r="M121">
        <v>12300.120289526099</v>
      </c>
      <c r="N121">
        <v>22237.359772190601</v>
      </c>
      <c r="O121">
        <v>20220.900320893699</v>
      </c>
      <c r="P121">
        <v>28648.3645773063</v>
      </c>
      <c r="Q121">
        <v>25132.280193530201</v>
      </c>
      <c r="R121">
        <v>24499.0960772498</v>
      </c>
      <c r="S121">
        <v>11403.5994764062</v>
      </c>
      <c r="T121">
        <v>34684.449012234298</v>
      </c>
      <c r="U121">
        <v>25969.568545590399</v>
      </c>
    </row>
    <row r="122" spans="1:21" x14ac:dyDescent="0.2">
      <c r="A122" t="s">
        <v>45</v>
      </c>
      <c r="B122" t="s">
        <v>132</v>
      </c>
      <c r="C122" t="s">
        <v>142</v>
      </c>
      <c r="D122">
        <v>6.3080770207567E-4</v>
      </c>
      <c r="E122">
        <v>8.08216553782735E-4</v>
      </c>
      <c r="F122">
        <v>1.38045175489072E-3</v>
      </c>
      <c r="G122">
        <v>6.2330178106741402E-4</v>
      </c>
      <c r="H122">
        <v>9.8936174338712097E-4</v>
      </c>
      <c r="I122">
        <v>9.2024391432800497E-4</v>
      </c>
      <c r="J122">
        <v>2.2963300012274401E-3</v>
      </c>
      <c r="K122">
        <v>7.6051723183936004E-4</v>
      </c>
      <c r="L122">
        <v>2.8706599308228099E-4</v>
      </c>
      <c r="M122">
        <v>2.17542193339398E-4</v>
      </c>
      <c r="N122">
        <v>6.34328688297501E-4</v>
      </c>
      <c r="O122">
        <v>8.0714057542648297E-4</v>
      </c>
      <c r="P122">
        <v>1.4521264801197701E-3</v>
      </c>
      <c r="Q122">
        <v>5.8385206954739502E-4</v>
      </c>
      <c r="R122">
        <v>5.7031762895438302E-4</v>
      </c>
      <c r="S122">
        <v>2.1825395675830299E-3</v>
      </c>
      <c r="T122">
        <v>6.5155888767230404E-4</v>
      </c>
      <c r="U122">
        <v>7.1279418637008396E-4</v>
      </c>
    </row>
    <row r="123" spans="1:21" x14ac:dyDescent="0.2">
      <c r="A123" t="s">
        <v>45</v>
      </c>
      <c r="B123" t="s">
        <v>132</v>
      </c>
      <c r="C123" t="s">
        <v>143</v>
      </c>
      <c r="D123">
        <v>7.3902908666988996</v>
      </c>
      <c r="E123">
        <v>6.8051032937042502</v>
      </c>
      <c r="F123">
        <v>7.2412817427491198</v>
      </c>
      <c r="G123">
        <v>6.7244955020867199</v>
      </c>
      <c r="H123">
        <v>6.7059298934921996</v>
      </c>
      <c r="I123">
        <v>7.0128942288766201</v>
      </c>
      <c r="J123">
        <v>6.7078382422342404</v>
      </c>
      <c r="K123">
        <v>7.3116775199209396</v>
      </c>
      <c r="L123">
        <v>7.47600778480858</v>
      </c>
      <c r="M123">
        <v>7.2560883050093903</v>
      </c>
      <c r="N123">
        <v>7.2107035050485697</v>
      </c>
      <c r="O123">
        <v>7.4212150523918901</v>
      </c>
      <c r="P123">
        <v>7.0899541470117304</v>
      </c>
      <c r="Q123">
        <v>7.4168335031603601</v>
      </c>
      <c r="R123">
        <v>7.6093613789489201</v>
      </c>
      <c r="S123">
        <v>7.1432575829299898</v>
      </c>
      <c r="T123">
        <v>7.5230086423104998</v>
      </c>
      <c r="U123">
        <v>7.7053159410704897</v>
      </c>
    </row>
    <row r="124" spans="1:21" x14ac:dyDescent="0.2">
      <c r="A124" t="s">
        <v>45</v>
      </c>
      <c r="B124" t="s">
        <v>132</v>
      </c>
      <c r="C124" t="s">
        <v>144</v>
      </c>
      <c r="D124">
        <v>0.20767925328807799</v>
      </c>
      <c r="E124">
        <v>0.131252541683611</v>
      </c>
      <c r="F124">
        <v>0.177261613691931</v>
      </c>
      <c r="G124">
        <v>0.14094131716067301</v>
      </c>
      <c r="H124">
        <v>0.120226605119597</v>
      </c>
      <c r="I124">
        <v>0.13582497721057399</v>
      </c>
      <c r="J124">
        <v>0.13042895442359201</v>
      </c>
      <c r="K124">
        <v>0.22315558802045199</v>
      </c>
      <c r="L124">
        <v>0.134669033730661</v>
      </c>
      <c r="M124">
        <v>0.13434859705851601</v>
      </c>
      <c r="N124">
        <v>0.142208904109589</v>
      </c>
      <c r="O124">
        <v>0.139965590527274</v>
      </c>
      <c r="P124">
        <v>0.37989391260419297</v>
      </c>
      <c r="Q124">
        <v>0.30543572044866202</v>
      </c>
      <c r="R124">
        <v>0.17029119056395101</v>
      </c>
      <c r="S124">
        <v>0.145829374881246</v>
      </c>
      <c r="T124">
        <v>0.253535353535353</v>
      </c>
      <c r="U124">
        <v>0.220554412298753</v>
      </c>
    </row>
    <row r="125" spans="1:21" x14ac:dyDescent="0.2">
      <c r="A125" t="s">
        <v>45</v>
      </c>
      <c r="B125" t="s">
        <v>132</v>
      </c>
      <c r="C125" t="s">
        <v>145</v>
      </c>
      <c r="D125">
        <v>2559.0577489902798</v>
      </c>
      <c r="E125">
        <v>11378.184739611201</v>
      </c>
      <c r="F125">
        <v>5308.6196670630197</v>
      </c>
      <c r="G125">
        <v>2991.0121583103701</v>
      </c>
      <c r="H125">
        <v>12838.1521674905</v>
      </c>
      <c r="I125">
        <v>14259.2109364443</v>
      </c>
      <c r="J125">
        <v>2580.5818201407101</v>
      </c>
      <c r="K125">
        <v>282.83120603091299</v>
      </c>
      <c r="L125">
        <v>1440.26141558584</v>
      </c>
      <c r="M125">
        <v>1508.9905765354299</v>
      </c>
      <c r="N125">
        <v>1762.29579099945</v>
      </c>
      <c r="O125">
        <v>1540.8337508084101</v>
      </c>
      <c r="P125">
        <v>140.143397305766</v>
      </c>
      <c r="Q125">
        <v>159.32322289252701</v>
      </c>
      <c r="R125">
        <v>888.28996832892904</v>
      </c>
      <c r="S125">
        <v>6162.3776905855702</v>
      </c>
      <c r="T125">
        <v>332.23394073109898</v>
      </c>
      <c r="U125">
        <v>256.492530313126</v>
      </c>
    </row>
    <row r="126" spans="1:21" x14ac:dyDescent="0.2">
      <c r="A126" t="s">
        <v>45</v>
      </c>
      <c r="B126" t="s">
        <v>146</v>
      </c>
      <c r="C126" t="s">
        <v>147</v>
      </c>
      <c r="D126">
        <v>5.5116075478734199E-2</v>
      </c>
      <c r="E126">
        <v>9.9662292003982106E-2</v>
      </c>
      <c r="F126">
        <v>6.18900881407832E-2</v>
      </c>
      <c r="G126">
        <v>0.11502564325046299</v>
      </c>
      <c r="H126">
        <v>0.37951616096039897</v>
      </c>
      <c r="I126">
        <v>0.114237726432407</v>
      </c>
      <c r="J126">
        <v>0.29126534498615098</v>
      </c>
      <c r="K126">
        <v>0.120477618642039</v>
      </c>
      <c r="L126">
        <v>5.6500987569916998E-2</v>
      </c>
      <c r="M126">
        <v>8.03098991680537E-2</v>
      </c>
      <c r="N126">
        <v>0.135157458059389</v>
      </c>
      <c r="O126">
        <v>8.6770695053637104E-2</v>
      </c>
      <c r="P126">
        <v>0.116692165721035</v>
      </c>
      <c r="Q126">
        <v>7.8233167115050697E-2</v>
      </c>
      <c r="R126">
        <v>7.5402267720855204E-2</v>
      </c>
      <c r="S126">
        <v>0.26527791909812198</v>
      </c>
      <c r="T126">
        <v>3.95024472892547E-2</v>
      </c>
      <c r="U126">
        <v>3.5548333649256803E-2</v>
      </c>
    </row>
    <row r="127" spans="1:21" x14ac:dyDescent="0.2">
      <c r="A127" t="s">
        <v>45</v>
      </c>
      <c r="B127" t="s">
        <v>146</v>
      </c>
      <c r="C127" t="s">
        <v>148</v>
      </c>
      <c r="D127">
        <v>4.9813392076094004E-4</v>
      </c>
      <c r="E127">
        <v>2.9663366490409302E-4</v>
      </c>
      <c r="F127">
        <v>3.73155070401362E-4</v>
      </c>
      <c r="G127">
        <v>2.8606338514357998E-4</v>
      </c>
      <c r="H127">
        <v>2.6707878022408003E-4</v>
      </c>
      <c r="I127">
        <v>3.3267511228903999E-4</v>
      </c>
      <c r="J127">
        <v>4.4505808874679899E-4</v>
      </c>
      <c r="K127">
        <v>7.6778140243022395E-4</v>
      </c>
      <c r="L127">
        <v>1.0923851015701099E-3</v>
      </c>
      <c r="M127">
        <v>8.5780160772111502E-4</v>
      </c>
      <c r="N127">
        <v>2.8837330153001501E-4</v>
      </c>
      <c r="O127">
        <v>8.1552277961762095E-4</v>
      </c>
      <c r="P127">
        <v>2.4058758414066499E-4</v>
      </c>
      <c r="Q127">
        <v>5.4644067440456304E-4</v>
      </c>
      <c r="R127">
        <v>4.7139812782458299E-4</v>
      </c>
      <c r="S127">
        <v>1.7705580999154301E-4</v>
      </c>
      <c r="T127">
        <v>5.5658255006622295E-4</v>
      </c>
      <c r="U127">
        <v>8.34349343468219E-4</v>
      </c>
    </row>
    <row r="128" spans="1:21" x14ac:dyDescent="0.2">
      <c r="A128" t="s">
        <v>45</v>
      </c>
      <c r="B128" t="s">
        <v>146</v>
      </c>
      <c r="C128" t="s">
        <v>149</v>
      </c>
      <c r="D128">
        <v>85235.253792901203</v>
      </c>
      <c r="E128">
        <v>32682.5949351534</v>
      </c>
      <c r="F128">
        <v>76845.969367834899</v>
      </c>
      <c r="G128">
        <v>55337.642823117203</v>
      </c>
      <c r="H128">
        <v>15947.1414442306</v>
      </c>
      <c r="I128">
        <v>62534.531135637</v>
      </c>
      <c r="J128">
        <v>13188.0031944032</v>
      </c>
      <c r="K128">
        <v>26742.273323206799</v>
      </c>
      <c r="L128">
        <v>34398.0590732563</v>
      </c>
      <c r="M128">
        <v>25710.6760470355</v>
      </c>
      <c r="N128">
        <v>42300.364476870498</v>
      </c>
      <c r="O128">
        <v>12935.933547372801</v>
      </c>
      <c r="P128">
        <v>223375.764468938</v>
      </c>
      <c r="Q128">
        <v>67052.761745695694</v>
      </c>
      <c r="R128">
        <v>46027.237808510203</v>
      </c>
      <c r="S128">
        <v>40626.778542907399</v>
      </c>
      <c r="T128">
        <v>81152.225680283795</v>
      </c>
      <c r="U128">
        <v>47822.323220314996</v>
      </c>
    </row>
    <row r="129" spans="1:21" x14ac:dyDescent="0.2">
      <c r="A129" t="s">
        <v>45</v>
      </c>
      <c r="B129" t="s">
        <v>146</v>
      </c>
      <c r="C129" t="s">
        <v>82</v>
      </c>
      <c r="D129">
        <v>2.1301922950520402</v>
      </c>
      <c r="E129">
        <v>0.53010807618829203</v>
      </c>
      <c r="F129">
        <v>1.2739329780311901</v>
      </c>
      <c r="G129">
        <v>1.78883232424802</v>
      </c>
      <c r="H129">
        <v>3.30961748966073</v>
      </c>
      <c r="I129">
        <v>1.7621875094894099</v>
      </c>
      <c r="J129">
        <v>1.0574840479601899</v>
      </c>
      <c r="K129">
        <v>1.27975273373545</v>
      </c>
      <c r="L129">
        <v>2.1825195493567602</v>
      </c>
      <c r="M129">
        <v>1.9725405472895501</v>
      </c>
      <c r="N129">
        <v>1.1924608980957301</v>
      </c>
      <c r="O129">
        <v>2.9416372914403999</v>
      </c>
      <c r="P129">
        <v>2.1373403499256298</v>
      </c>
      <c r="Q129">
        <v>1.7222946926232801</v>
      </c>
      <c r="R129">
        <v>2.1914657909296298</v>
      </c>
      <c r="S129">
        <v>1.3409879250530401</v>
      </c>
      <c r="T129">
        <v>1.01872629189279</v>
      </c>
      <c r="U129">
        <v>1.4572678520995499</v>
      </c>
    </row>
    <row r="130" spans="1:21" x14ac:dyDescent="0.2">
      <c r="A130" t="s">
        <v>45</v>
      </c>
      <c r="B130" t="s">
        <v>146</v>
      </c>
      <c r="C130" t="s">
        <v>150</v>
      </c>
      <c r="D130">
        <v>28.118485741331899</v>
      </c>
      <c r="E130">
        <v>22.5153561343284</v>
      </c>
      <c r="F130">
        <v>45.399715392636303</v>
      </c>
      <c r="G130">
        <v>17.4419948348527</v>
      </c>
      <c r="H130">
        <v>7.1425254735553096</v>
      </c>
      <c r="I130">
        <v>27.012436257001099</v>
      </c>
      <c r="J130">
        <v>12.403122584787701</v>
      </c>
      <c r="K130">
        <v>13.613602035179399</v>
      </c>
      <c r="L130">
        <v>34.461315429780001</v>
      </c>
      <c r="M130">
        <v>24.439558593202001</v>
      </c>
      <c r="N130">
        <v>17.959775964736899</v>
      </c>
      <c r="O130">
        <v>21.3460291113803</v>
      </c>
      <c r="P130">
        <v>19.762942208349401</v>
      </c>
      <c r="Q130">
        <v>18.638971674974002</v>
      </c>
      <c r="R130">
        <v>21.895922920088399</v>
      </c>
      <c r="S130">
        <v>26.1541934676392</v>
      </c>
      <c r="T130">
        <v>57.675852965135597</v>
      </c>
      <c r="U130">
        <v>54.362285259532101</v>
      </c>
    </row>
    <row r="131" spans="1:21" x14ac:dyDescent="0.2">
      <c r="A131" t="s">
        <v>151</v>
      </c>
      <c r="B131" t="s">
        <v>61</v>
      </c>
      <c r="C131" t="s">
        <v>62</v>
      </c>
      <c r="D131" s="1">
        <v>2.1316282072802999E-14</v>
      </c>
      <c r="E131" s="1">
        <v>2.3092638912203199E-14</v>
      </c>
      <c r="F131" s="1">
        <v>2.1316282072802999E-14</v>
      </c>
      <c r="G131" s="1">
        <v>2.1316282072802999E-14</v>
      </c>
      <c r="H131" s="1">
        <v>2.66453525910037E-14</v>
      </c>
      <c r="I131" s="1">
        <v>3.0198066269804201E-14</v>
      </c>
      <c r="J131" s="1">
        <v>2.1316282072802999E-14</v>
      </c>
      <c r="K131" s="1">
        <v>2.3092638912203199E-14</v>
      </c>
      <c r="L131" s="1">
        <v>2.3092638912203199E-14</v>
      </c>
      <c r="M131" s="1">
        <v>2.3092638912203199E-14</v>
      </c>
      <c r="N131" s="1">
        <v>2.3092638912203199E-14</v>
      </c>
      <c r="O131" s="1">
        <v>2.48689957516035E-14</v>
      </c>
      <c r="P131" s="1">
        <v>2.3092638912203199E-14</v>
      </c>
      <c r="Q131" s="1">
        <v>2.1316282072802999E-14</v>
      </c>
      <c r="R131" s="1">
        <v>2.3092638912203199E-14</v>
      </c>
      <c r="S131" s="1">
        <v>2.3092638912203199E-14</v>
      </c>
      <c r="T131" s="1">
        <v>2.48689957516035E-14</v>
      </c>
      <c r="U131" s="1">
        <v>2.48689957516035E-14</v>
      </c>
    </row>
    <row r="132" spans="1:21" x14ac:dyDescent="0.2">
      <c r="A132" t="s">
        <v>151</v>
      </c>
      <c r="B132" t="s">
        <v>61</v>
      </c>
      <c r="C132" t="s">
        <v>63</v>
      </c>
      <c r="D132" s="1">
        <v>1.2789769243681801E-13</v>
      </c>
      <c r="E132" s="1">
        <v>1.31450406115618E-13</v>
      </c>
      <c r="F132" s="1">
        <v>1.2967404927621801E-13</v>
      </c>
      <c r="G132" s="1">
        <v>1.2967404927621801E-13</v>
      </c>
      <c r="H132" s="1">
        <v>1.26121335597417E-13</v>
      </c>
      <c r="I132" s="1">
        <v>1.26121335597417E-13</v>
      </c>
      <c r="J132" s="1">
        <v>1.2079226507921701E-13</v>
      </c>
      <c r="K132" s="1">
        <v>1.26121335597417E-13</v>
      </c>
      <c r="L132" s="1">
        <v>1.26121335597417E-13</v>
      </c>
      <c r="M132" s="1">
        <v>1.26121335597417E-13</v>
      </c>
      <c r="N132" s="1">
        <v>1.2967404927621801E-13</v>
      </c>
      <c r="O132" s="1">
        <v>1.2967404927621801E-13</v>
      </c>
      <c r="P132" s="1">
        <v>1.2789769243681801E-13</v>
      </c>
      <c r="Q132" s="1">
        <v>1.2789769243681801E-13</v>
      </c>
      <c r="R132" s="1">
        <v>1.2967404927621801E-13</v>
      </c>
      <c r="S132" s="1">
        <v>1.31450406115618E-13</v>
      </c>
      <c r="T132" s="1">
        <v>1.33226762955018E-13</v>
      </c>
      <c r="U132" s="1">
        <v>1.33226762955018E-13</v>
      </c>
    </row>
    <row r="133" spans="1:21" x14ac:dyDescent="0.2">
      <c r="A133" t="s">
        <v>151</v>
      </c>
      <c r="B133" t="s">
        <v>61</v>
      </c>
      <c r="C133" t="s">
        <v>64</v>
      </c>
      <c r="D133" s="1">
        <v>6.4996266309632896E-23</v>
      </c>
      <c r="E133" s="1">
        <v>7.2138344732796103E-23</v>
      </c>
      <c r="F133" s="1">
        <v>6.9303867315002103E-23</v>
      </c>
      <c r="G133" s="1">
        <v>8.74623938016031E-23</v>
      </c>
      <c r="H133" s="1">
        <v>7.9633627737663095E-23</v>
      </c>
      <c r="I133" s="1">
        <v>8.9274156443127904E-23</v>
      </c>
      <c r="J133" s="1">
        <v>4.8925995845253899E-23</v>
      </c>
      <c r="K133" s="1">
        <v>5.6957625379580604E-23</v>
      </c>
      <c r="L133" s="1">
        <v>5.5017292610000999E-23</v>
      </c>
      <c r="M133" s="1">
        <v>6.7662862293882298E-23</v>
      </c>
      <c r="N133" s="1">
        <v>8.7602186264895505E-23</v>
      </c>
      <c r="O133" s="1">
        <v>7.4533828156582803E-23</v>
      </c>
      <c r="P133" s="1">
        <v>5.8232613140174095E-23</v>
      </c>
      <c r="Q133" s="1">
        <v>5.9124108793468898E-23</v>
      </c>
      <c r="R133" s="1">
        <v>8.1098703366283097E-23</v>
      </c>
      <c r="S133" s="1">
        <v>8.1757954424776296E-23</v>
      </c>
      <c r="T133" s="1">
        <v>6.3251294943231298E-23</v>
      </c>
      <c r="U133" s="1">
        <v>6.5839597271498501E-23</v>
      </c>
    </row>
    <row r="134" spans="1:21" x14ac:dyDescent="0.2">
      <c r="A134" t="s">
        <v>151</v>
      </c>
      <c r="B134" t="s">
        <v>61</v>
      </c>
      <c r="C134" t="s">
        <v>65</v>
      </c>
      <c r="D134">
        <v>0.13751580493242399</v>
      </c>
      <c r="E134">
        <v>0.110798447726018</v>
      </c>
      <c r="F134">
        <v>0.13024219251632099</v>
      </c>
      <c r="G134">
        <v>0.130193861439895</v>
      </c>
      <c r="H134">
        <v>0.119276559119259</v>
      </c>
      <c r="I134">
        <v>0.101125067457106</v>
      </c>
      <c r="J134">
        <v>0.19183085797874699</v>
      </c>
      <c r="K134">
        <v>0.14937855093347899</v>
      </c>
      <c r="L134">
        <v>0.15218566410408499</v>
      </c>
      <c r="M134">
        <v>0.141592786743894</v>
      </c>
      <c r="N134">
        <v>0.13289431812623601</v>
      </c>
      <c r="O134">
        <v>0.13708843887003999</v>
      </c>
      <c r="P134">
        <v>0.141185187858584</v>
      </c>
      <c r="Q134">
        <v>0.14812920413662201</v>
      </c>
      <c r="R134">
        <v>0.125064511811637</v>
      </c>
      <c r="S134">
        <v>0.11811508456819</v>
      </c>
      <c r="T134">
        <v>0.12598805835325799</v>
      </c>
      <c r="U134">
        <v>0.129571056669431</v>
      </c>
    </row>
    <row r="135" spans="1:21" x14ac:dyDescent="0.2">
      <c r="A135" t="s">
        <v>151</v>
      </c>
      <c r="B135" t="s">
        <v>61</v>
      </c>
      <c r="C135" t="s">
        <v>66</v>
      </c>
      <c r="D135" s="1">
        <v>6.3948846218409004E-14</v>
      </c>
      <c r="E135" s="1">
        <v>6.7501559897209505E-14</v>
      </c>
      <c r="F135" s="1">
        <v>6.7501559897209505E-14</v>
      </c>
      <c r="G135" s="1">
        <v>6.2172489379008703E-14</v>
      </c>
      <c r="H135" s="1">
        <v>6.0396132539608503E-14</v>
      </c>
      <c r="I135" s="1">
        <v>5.5067062021407701E-14</v>
      </c>
      <c r="J135" s="1">
        <v>5.5067062021407701E-14</v>
      </c>
      <c r="K135" s="1">
        <v>5.6843418860808002E-14</v>
      </c>
      <c r="L135" s="1">
        <v>5.5067062021407701E-14</v>
      </c>
      <c r="M135" s="1">
        <v>5.6843418860808002E-14</v>
      </c>
      <c r="N135" s="1">
        <v>6.0396132539608503E-14</v>
      </c>
      <c r="O135" s="1">
        <v>5.8619775700208202E-14</v>
      </c>
      <c r="P135" s="1">
        <v>5.8619775700208202E-14</v>
      </c>
      <c r="Q135" s="1">
        <v>5.8619775700208202E-14</v>
      </c>
      <c r="R135" s="1">
        <v>5.6843418860808002E-14</v>
      </c>
      <c r="S135" s="1">
        <v>6.0396132539608503E-14</v>
      </c>
      <c r="T135" s="1">
        <v>5.8619775700208202E-14</v>
      </c>
      <c r="U135" s="1">
        <v>6.2172489379008703E-14</v>
      </c>
    </row>
    <row r="136" spans="1:21" x14ac:dyDescent="0.2">
      <c r="A136" t="s">
        <v>151</v>
      </c>
      <c r="B136" t="s">
        <v>61</v>
      </c>
      <c r="C136" t="s">
        <v>67</v>
      </c>
      <c r="D136">
        <v>2.26371166138795</v>
      </c>
      <c r="E136">
        <v>2.2449067221380399</v>
      </c>
      <c r="F136">
        <v>2.25965093543644</v>
      </c>
      <c r="G136">
        <v>2.4068323323167999</v>
      </c>
      <c r="H136">
        <v>2.42867480267563</v>
      </c>
      <c r="I136">
        <v>2.6179929543809202</v>
      </c>
      <c r="J136">
        <v>2.5296643438919801</v>
      </c>
      <c r="K136">
        <v>2.48313018609484</v>
      </c>
      <c r="L136">
        <v>2.5590027296079301</v>
      </c>
      <c r="M136">
        <v>2.5249642348698802</v>
      </c>
      <c r="N136">
        <v>2.42290921820062</v>
      </c>
      <c r="O136">
        <v>2.5460679001319901</v>
      </c>
      <c r="P136">
        <v>2.4397088849954098</v>
      </c>
      <c r="Q136">
        <v>2.4189875999364201</v>
      </c>
      <c r="R136">
        <v>2.5625871305306802</v>
      </c>
      <c r="S136">
        <v>2.4802369188614102</v>
      </c>
      <c r="T136">
        <v>2.50107585979777</v>
      </c>
      <c r="U136">
        <v>2.4704125209638601</v>
      </c>
    </row>
    <row r="137" spans="1:21" x14ac:dyDescent="0.2">
      <c r="A137" t="s">
        <v>151</v>
      </c>
      <c r="B137" t="s">
        <v>61</v>
      </c>
      <c r="C137" t="s">
        <v>33</v>
      </c>
      <c r="D137" s="1">
        <v>1.8829382497642599E-13</v>
      </c>
      <c r="E137" s="1">
        <v>1.9007018181582599E-13</v>
      </c>
      <c r="F137" s="1">
        <v>1.8829382497642599E-13</v>
      </c>
      <c r="G137" s="1">
        <v>2.06057393370429E-13</v>
      </c>
      <c r="H137" s="1">
        <v>1.8829382497642599E-13</v>
      </c>
      <c r="I137" s="1">
        <v>1.8829382497642599E-13</v>
      </c>
      <c r="J137" s="1">
        <v>1.86517468137026E-13</v>
      </c>
      <c r="K137" s="1">
        <v>1.84741111297626E-13</v>
      </c>
      <c r="L137" s="1">
        <v>1.8829382497642599E-13</v>
      </c>
      <c r="M137" s="1">
        <v>1.9007018181582599E-13</v>
      </c>
      <c r="N137" s="1">
        <v>1.8829382497642599E-13</v>
      </c>
      <c r="O137" s="1">
        <v>1.9007018181582599E-13</v>
      </c>
      <c r="P137" s="1">
        <v>1.9007018181582599E-13</v>
      </c>
      <c r="Q137" s="1">
        <v>1.86517468137026E-13</v>
      </c>
      <c r="R137" s="1">
        <v>2.06057393370429E-13</v>
      </c>
      <c r="S137" s="1">
        <v>1.9717560917342699E-13</v>
      </c>
      <c r="T137" s="1">
        <v>1.93622895494627E-13</v>
      </c>
      <c r="U137" s="1">
        <v>2.06057393370429E-13</v>
      </c>
    </row>
    <row r="138" spans="1:21" x14ac:dyDescent="0.2">
      <c r="A138" t="s">
        <v>151</v>
      </c>
      <c r="B138" t="s">
        <v>61</v>
      </c>
      <c r="C138" t="s">
        <v>68</v>
      </c>
      <c r="D138" s="1">
        <v>3.4423463250052399E-14</v>
      </c>
      <c r="E138" s="1">
        <v>3.5795538578112402E-14</v>
      </c>
      <c r="F138" s="1">
        <v>3.5538501606195901E-14</v>
      </c>
      <c r="G138" s="1">
        <v>3.3772311808784703E-14</v>
      </c>
      <c r="H138" s="1">
        <v>3.32087337144264E-14</v>
      </c>
      <c r="I138" s="1">
        <v>3.2265972565345697E-14</v>
      </c>
      <c r="J138" s="1">
        <v>3.1197792350756502E-14</v>
      </c>
      <c r="K138" s="1">
        <v>3.1828762355770302E-14</v>
      </c>
      <c r="L138" s="1">
        <v>3.1733643949679498E-14</v>
      </c>
      <c r="M138" s="1">
        <v>3.1985975715767203E-14</v>
      </c>
      <c r="N138" s="1">
        <v>3.3532327500588797E-14</v>
      </c>
      <c r="O138" s="1">
        <v>3.25183680971668E-14</v>
      </c>
      <c r="P138" s="1">
        <v>3.2949890804764299E-14</v>
      </c>
      <c r="Q138" s="1">
        <v>3.32724712851601E-14</v>
      </c>
      <c r="R138" s="1">
        <v>3.2771632303250803E-14</v>
      </c>
      <c r="S138" s="1">
        <v>3.3666965327292401E-14</v>
      </c>
      <c r="T138" s="1">
        <v>3.36711132623604E-14</v>
      </c>
      <c r="U138" s="1">
        <v>3.3952997632958198E-14</v>
      </c>
    </row>
    <row r="139" spans="1:21" x14ac:dyDescent="0.2">
      <c r="A139" t="s">
        <v>151</v>
      </c>
      <c r="B139" t="s">
        <v>61</v>
      </c>
      <c r="C139" t="s">
        <v>31</v>
      </c>
      <c r="D139" s="1">
        <v>7.21574311168127E-14</v>
      </c>
      <c r="E139" s="1">
        <v>7.4284078955822304E-14</v>
      </c>
      <c r="F139" s="1">
        <v>7.2549138660755897E-14</v>
      </c>
      <c r="G139" s="1">
        <v>7.6157563025018999E-14</v>
      </c>
      <c r="H139" s="1">
        <v>8.2438834981692004E-14</v>
      </c>
      <c r="I139" s="1">
        <v>8.6904205654418302E-14</v>
      </c>
      <c r="J139" s="1">
        <v>7.13469200311873E-14</v>
      </c>
      <c r="K139" s="1">
        <v>7.3671447969779403E-14</v>
      </c>
      <c r="L139" s="1">
        <v>7.3901039710468504E-14</v>
      </c>
      <c r="M139" s="1">
        <v>7.4383715116344098E-14</v>
      </c>
      <c r="N139" s="1">
        <v>7.6504860285536104E-14</v>
      </c>
      <c r="O139" s="1">
        <v>7.7200960823852698E-14</v>
      </c>
      <c r="P139" s="1">
        <v>7.5867464762030798E-14</v>
      </c>
      <c r="Q139" s="1">
        <v>7.5256836521338294E-14</v>
      </c>
      <c r="R139" s="1">
        <v>7.6525262761715303E-14</v>
      </c>
      <c r="S139" s="1">
        <v>7.7982504022973501E-14</v>
      </c>
      <c r="T139" s="1">
        <v>7.9350891738415896E-14</v>
      </c>
      <c r="U139" s="1">
        <v>7.9162489956797402E-14</v>
      </c>
    </row>
    <row r="140" spans="1:21" x14ac:dyDescent="0.2">
      <c r="A140" t="s">
        <v>151</v>
      </c>
      <c r="B140" t="s">
        <v>61</v>
      </c>
      <c r="C140" t="s">
        <v>69</v>
      </c>
      <c r="D140" s="1">
        <v>7.1054273576010006E-14</v>
      </c>
      <c r="E140" s="1">
        <v>7.2830630415410206E-14</v>
      </c>
      <c r="F140" s="1">
        <v>7.1054273576010006E-14</v>
      </c>
      <c r="G140" s="1">
        <v>7.6383344094210694E-14</v>
      </c>
      <c r="H140" s="1">
        <v>8.7041485130612197E-14</v>
      </c>
      <c r="I140" s="1">
        <v>9.4146912488213199E-14</v>
      </c>
      <c r="J140" s="1">
        <v>7.2830630415410206E-14</v>
      </c>
      <c r="K140" s="1">
        <v>7.2830630415410206E-14</v>
      </c>
      <c r="L140" s="1">
        <v>7.2830630415410206E-14</v>
      </c>
      <c r="M140" s="1">
        <v>7.2830630415410206E-14</v>
      </c>
      <c r="N140" s="1">
        <v>7.6383344094210694E-14</v>
      </c>
      <c r="O140" s="1">
        <v>7.8159700933610995E-14</v>
      </c>
      <c r="P140" s="1">
        <v>7.6383344094210694E-14</v>
      </c>
      <c r="Q140" s="1">
        <v>7.4606987254810494E-14</v>
      </c>
      <c r="R140" s="1">
        <v>7.6383344094210694E-14</v>
      </c>
      <c r="S140" s="1">
        <v>7.8159700933610995E-14</v>
      </c>
      <c r="T140" s="1">
        <v>7.9936057773011195E-14</v>
      </c>
      <c r="U140" s="1">
        <v>7.9936057773011195E-14</v>
      </c>
    </row>
    <row r="141" spans="1:21" x14ac:dyDescent="0.2">
      <c r="A141" t="s">
        <v>151</v>
      </c>
      <c r="B141" t="s">
        <v>61</v>
      </c>
      <c r="C141" t="s">
        <v>32</v>
      </c>
      <c r="D141" s="1">
        <v>-3.3750779948604702E-14</v>
      </c>
      <c r="E141" s="1">
        <v>-3.9079850466805498E-14</v>
      </c>
      <c r="F141" s="1">
        <v>-3.7303493627405203E-14</v>
      </c>
      <c r="G141" s="1">
        <v>-3.9079850466805498E-14</v>
      </c>
      <c r="H141" s="1">
        <v>-3.9079850466805498E-14</v>
      </c>
      <c r="I141" s="1">
        <v>-3.3750779948604702E-14</v>
      </c>
      <c r="J141" s="1">
        <v>-4.0856207306205698E-14</v>
      </c>
      <c r="K141" s="1">
        <v>-4.4408920985006199E-14</v>
      </c>
      <c r="L141" s="1">
        <v>-4.0856207306205698E-14</v>
      </c>
      <c r="M141" s="1">
        <v>-3.7303493627405203E-14</v>
      </c>
      <c r="N141" s="1">
        <v>-3.9079850466805498E-14</v>
      </c>
      <c r="O141" s="1">
        <v>-4.2632564145605999E-14</v>
      </c>
      <c r="P141" s="1">
        <v>-3.9079850466805498E-14</v>
      </c>
      <c r="Q141" s="1">
        <v>-3.9079850466805498E-14</v>
      </c>
      <c r="R141" s="1">
        <v>-3.7303493627405203E-14</v>
      </c>
      <c r="S141" s="1">
        <v>-3.9079850466805498E-14</v>
      </c>
      <c r="T141" s="1">
        <v>-3.9079850466805498E-14</v>
      </c>
      <c r="U141" s="1">
        <v>-3.9079850466805498E-14</v>
      </c>
    </row>
    <row r="142" spans="1:21" x14ac:dyDescent="0.2">
      <c r="A142" t="s">
        <v>151</v>
      </c>
      <c r="B142" t="s">
        <v>61</v>
      </c>
      <c r="C142" t="s">
        <v>70</v>
      </c>
      <c r="D142" s="1">
        <v>2.2204460492503101E-13</v>
      </c>
      <c r="E142" s="1">
        <v>2.2915003228263201E-13</v>
      </c>
      <c r="F142" s="1">
        <v>2.25597318603831E-13</v>
      </c>
      <c r="G142" s="1">
        <v>2.4513724383723401E-13</v>
      </c>
      <c r="H142" s="1">
        <v>2.2737367544323201E-13</v>
      </c>
      <c r="I142" s="1">
        <v>2.2204460492503101E-13</v>
      </c>
      <c r="J142" s="1">
        <v>2.2737367544323201E-13</v>
      </c>
      <c r="K142" s="1">
        <v>2.2915003228263201E-13</v>
      </c>
      <c r="L142" s="1">
        <v>2.2915003228263201E-13</v>
      </c>
      <c r="M142" s="1">
        <v>2.2737367544323201E-13</v>
      </c>
      <c r="N142" s="1">
        <v>2.2737367544323201E-13</v>
      </c>
      <c r="O142" s="1">
        <v>2.32702745961432E-13</v>
      </c>
      <c r="P142" s="1">
        <v>2.2915003228263201E-13</v>
      </c>
      <c r="Q142" s="1">
        <v>2.25597318603831E-13</v>
      </c>
      <c r="R142" s="1">
        <v>2.4336088699783401E-13</v>
      </c>
      <c r="S142" s="1">
        <v>2.3625545964023301E-13</v>
      </c>
      <c r="T142" s="1">
        <v>2.32702745961432E-13</v>
      </c>
      <c r="U142" s="1">
        <v>2.4513724383723401E-13</v>
      </c>
    </row>
    <row r="143" spans="1:21" x14ac:dyDescent="0.2">
      <c r="A143" t="s">
        <v>151</v>
      </c>
      <c r="B143" t="s">
        <v>61</v>
      </c>
      <c r="C143" t="s">
        <v>71</v>
      </c>
      <c r="D143" s="1">
        <v>2.6832658499026901E-14</v>
      </c>
      <c r="E143" s="1">
        <v>2.8073263618220999E-14</v>
      </c>
      <c r="F143" s="1">
        <v>2.8215743722894701E-14</v>
      </c>
      <c r="G143" s="1">
        <v>2.61726344408182E-14</v>
      </c>
      <c r="H143" s="1">
        <v>2.5310575371100099E-14</v>
      </c>
      <c r="I143" s="1">
        <v>2.4126373103482401E-14</v>
      </c>
      <c r="J143" s="1">
        <v>2.26231350763642E-14</v>
      </c>
      <c r="K143" s="1">
        <v>2.3597780668110201E-14</v>
      </c>
      <c r="L143" s="1">
        <v>2.3327155422337699E-14</v>
      </c>
      <c r="M143" s="1">
        <v>2.36403414003881E-14</v>
      </c>
      <c r="N143" s="1">
        <v>2.4804753972448299E-14</v>
      </c>
      <c r="O143" s="1">
        <v>2.37828008566727E-14</v>
      </c>
      <c r="P143" s="1">
        <v>2.4420380109469101E-14</v>
      </c>
      <c r="Q143" s="1">
        <v>2.48877577218276E-14</v>
      </c>
      <c r="R143" s="1">
        <v>2.4132062587123299E-14</v>
      </c>
      <c r="S143" s="1">
        <v>2.5127507708617901E-14</v>
      </c>
      <c r="T143" s="1">
        <v>2.47290282423162E-14</v>
      </c>
      <c r="U143" s="1">
        <v>2.5153443956700899E-14</v>
      </c>
    </row>
    <row r="144" spans="1:21" x14ac:dyDescent="0.2">
      <c r="A144" t="s">
        <v>151</v>
      </c>
      <c r="B144" t="s">
        <v>61</v>
      </c>
      <c r="C144" t="s">
        <v>72</v>
      </c>
      <c r="D144" s="1">
        <v>8.3029881442208896E-14</v>
      </c>
      <c r="E144" s="1">
        <v>8.5639441508730195E-14</v>
      </c>
      <c r="F144" s="1">
        <v>8.4025568615957197E-14</v>
      </c>
      <c r="G144" s="1">
        <v>8.6434648581504298E-14</v>
      </c>
      <c r="H144" s="1">
        <v>9.1402112528892594E-14</v>
      </c>
      <c r="I144" s="1">
        <v>9.5090757951867296E-14</v>
      </c>
      <c r="J144" s="1">
        <v>8.0984223669045596E-14</v>
      </c>
      <c r="K144" s="1">
        <v>8.3271921890615502E-14</v>
      </c>
      <c r="L144" s="1">
        <v>8.3525911009956898E-14</v>
      </c>
      <c r="M144" s="1">
        <v>8.4010548279151106E-14</v>
      </c>
      <c r="N144" s="1">
        <v>8.6603621057168601E-14</v>
      </c>
      <c r="O144" s="1">
        <v>8.6851288166071199E-14</v>
      </c>
      <c r="P144" s="1">
        <v>8.5758147461604096E-14</v>
      </c>
      <c r="Q144" s="1">
        <v>8.5367303928326294E-14</v>
      </c>
      <c r="R144" s="1">
        <v>8.6447425247640998E-14</v>
      </c>
      <c r="S144" s="1">
        <v>8.8131939088586805E-14</v>
      </c>
      <c r="T144" s="1">
        <v>8.9365958921976296E-14</v>
      </c>
      <c r="U144" s="1">
        <v>8.9274468191092503E-14</v>
      </c>
    </row>
    <row r="145" spans="1:21" x14ac:dyDescent="0.2">
      <c r="A145" t="s">
        <v>151</v>
      </c>
      <c r="B145" t="s">
        <v>61</v>
      </c>
      <c r="C145" t="s">
        <v>73</v>
      </c>
      <c r="D145">
        <v>0.124041085101032</v>
      </c>
      <c r="E145">
        <v>0.171725856747105</v>
      </c>
      <c r="F145">
        <v>0.18942354765243599</v>
      </c>
      <c r="G145">
        <v>6.1433281717533803E-2</v>
      </c>
      <c r="H145">
        <v>-0.27955225877637102</v>
      </c>
      <c r="I145">
        <v>-0.413582641924786</v>
      </c>
      <c r="J145">
        <v>-6.9921469900736E-4</v>
      </c>
      <c r="K145">
        <v>3.0273978257553701E-2</v>
      </c>
      <c r="L145">
        <v>8.2888205652956196E-2</v>
      </c>
      <c r="M145">
        <v>6.8606536223653605E-2</v>
      </c>
      <c r="N145">
        <v>2.04342541303606E-2</v>
      </c>
      <c r="O145">
        <v>1.5249028730753801E-2</v>
      </c>
      <c r="P145">
        <v>7.4399524675828202E-3</v>
      </c>
      <c r="Q145">
        <v>2.6657776372729799E-3</v>
      </c>
      <c r="R145">
        <v>7.0063503654117495E-2</v>
      </c>
      <c r="S145">
        <v>1.7228436747547399E-2</v>
      </c>
      <c r="T145">
        <v>-1.6109744251874201E-2</v>
      </c>
      <c r="U145">
        <v>-6.4480441185600099E-3</v>
      </c>
    </row>
    <row r="146" spans="1:21" x14ac:dyDescent="0.2">
      <c r="A146" t="s">
        <v>151</v>
      </c>
      <c r="B146" t="s">
        <v>61</v>
      </c>
      <c r="C146" t="s">
        <v>74</v>
      </c>
      <c r="D146" s="1">
        <v>6.4996266309632896E-23</v>
      </c>
      <c r="E146" s="1">
        <v>7.2138344732796103E-23</v>
      </c>
      <c r="F146" s="1">
        <v>6.9303867315002103E-23</v>
      </c>
      <c r="G146" s="1">
        <v>8.74623938016031E-23</v>
      </c>
      <c r="H146" s="1">
        <v>7.9633627737663095E-23</v>
      </c>
      <c r="I146" s="1">
        <v>8.9274156443127904E-23</v>
      </c>
      <c r="J146" s="1">
        <v>4.8925995845253899E-23</v>
      </c>
      <c r="K146" s="1">
        <v>5.6957625379580604E-23</v>
      </c>
      <c r="L146" s="1">
        <v>5.5017292610000999E-23</v>
      </c>
      <c r="M146" s="1">
        <v>6.7662862293882298E-23</v>
      </c>
      <c r="N146" s="1">
        <v>8.7602186264895505E-23</v>
      </c>
      <c r="O146" s="1">
        <v>7.4533828156582803E-23</v>
      </c>
      <c r="P146" s="1">
        <v>5.8232613140174095E-23</v>
      </c>
      <c r="Q146" s="1">
        <v>5.9124108793468898E-23</v>
      </c>
      <c r="R146" s="1">
        <v>8.1098703366283097E-23</v>
      </c>
      <c r="S146" s="1">
        <v>8.1757954424776296E-23</v>
      </c>
      <c r="T146" s="1">
        <v>6.3251294943231298E-23</v>
      </c>
      <c r="U146" s="1">
        <v>6.5839597271498501E-23</v>
      </c>
    </row>
    <row r="147" spans="1:21" x14ac:dyDescent="0.2">
      <c r="A147" t="s">
        <v>151</v>
      </c>
      <c r="B147" t="s">
        <v>61</v>
      </c>
      <c r="C147" t="s">
        <v>75</v>
      </c>
      <c r="D147">
        <v>0.96213690378581396</v>
      </c>
      <c r="E147">
        <v>0.97095110937719298</v>
      </c>
      <c r="F147">
        <v>0.96458672084695796</v>
      </c>
      <c r="G147">
        <v>0.96460287664011501</v>
      </c>
      <c r="H147">
        <v>0.96820982800783695</v>
      </c>
      <c r="I147">
        <v>0.97401230407908301</v>
      </c>
      <c r="J147">
        <v>0.94275815969352095</v>
      </c>
      <c r="K147">
        <v>0.95806455380419397</v>
      </c>
      <c r="L147">
        <v>0.95708729563667405</v>
      </c>
      <c r="M147">
        <v>0.96074793095884303</v>
      </c>
      <c r="N147">
        <v>0.96369769187464804</v>
      </c>
      <c r="O147">
        <v>0.962281849280191</v>
      </c>
      <c r="P147">
        <v>0.960887298905726</v>
      </c>
      <c r="Q147">
        <v>0.95849784131206295</v>
      </c>
      <c r="R147">
        <v>0.96630814297489698</v>
      </c>
      <c r="S147">
        <v>0.96858851613923802</v>
      </c>
      <c r="T147">
        <v>0.966002480614223</v>
      </c>
      <c r="U147">
        <v>0.96481091755874404</v>
      </c>
    </row>
    <row r="148" spans="1:21" x14ac:dyDescent="0.2">
      <c r="A148" t="s">
        <v>151</v>
      </c>
      <c r="B148" t="s">
        <v>61</v>
      </c>
      <c r="C148" t="s">
        <v>76</v>
      </c>
      <c r="D148" s="1">
        <v>1.6872663469296801E-27</v>
      </c>
      <c r="E148" s="1">
        <v>1.81598955561237E-27</v>
      </c>
      <c r="F148" s="1">
        <v>1.7969186608173402E-27</v>
      </c>
      <c r="G148" s="1">
        <v>1.6709740694983902E-27</v>
      </c>
      <c r="H148" s="1">
        <v>1.55818466160568E-27</v>
      </c>
      <c r="I148" s="1">
        <v>1.4899112874351799E-27</v>
      </c>
      <c r="J148" s="1">
        <v>1.46806148534136E-27</v>
      </c>
      <c r="K148" s="1">
        <v>1.5067307293928601E-27</v>
      </c>
      <c r="L148" s="1">
        <v>1.5152141397549899E-27</v>
      </c>
      <c r="M148" s="1">
        <v>1.52483514765415E-27</v>
      </c>
      <c r="N148" s="1">
        <v>1.6471935329042402E-27</v>
      </c>
      <c r="O148" s="1">
        <v>1.5831579039799E-27</v>
      </c>
      <c r="P148" s="1">
        <v>1.5985876466282501E-27</v>
      </c>
      <c r="Q148" s="1">
        <v>1.62398513679179E-27</v>
      </c>
      <c r="R148" s="1">
        <v>1.6170414911968898E-27</v>
      </c>
      <c r="S148" s="1">
        <v>1.68596775382129E-27</v>
      </c>
      <c r="T148" s="1">
        <v>1.6897105943625599E-27</v>
      </c>
      <c r="U148" s="1">
        <v>1.7032308546423301E-27</v>
      </c>
    </row>
    <row r="149" spans="1:21" x14ac:dyDescent="0.2">
      <c r="A149" t="s">
        <v>151</v>
      </c>
      <c r="B149" t="s">
        <v>77</v>
      </c>
      <c r="C149" t="s">
        <v>78</v>
      </c>
      <c r="D149">
        <v>3.9229832514783398</v>
      </c>
      <c r="E149">
        <v>3.9417190883679001</v>
      </c>
      <c r="F149">
        <v>3.9280557606192001</v>
      </c>
      <c r="G149">
        <v>3.9287187396956398</v>
      </c>
      <c r="H149">
        <v>3.9359747922898198</v>
      </c>
      <c r="I149">
        <v>3.9472081373807901</v>
      </c>
      <c r="J149">
        <v>3.8817472491670699</v>
      </c>
      <c r="K149">
        <v>3.91427028757222</v>
      </c>
      <c r="L149">
        <v>3.9122725981556199</v>
      </c>
      <c r="M149">
        <v>3.92078660923762</v>
      </c>
      <c r="N149">
        <v>3.9265379249192298</v>
      </c>
      <c r="O149">
        <v>3.9240584198712098</v>
      </c>
      <c r="P149">
        <v>3.9203322468906801</v>
      </c>
      <c r="Q149">
        <v>3.9163871559643599</v>
      </c>
      <c r="R149">
        <v>3.9314149039690198</v>
      </c>
      <c r="S149">
        <v>3.9364107317852901</v>
      </c>
      <c r="T149">
        <v>3.9316955139356802</v>
      </c>
      <c r="U149">
        <v>3.9287292634285702</v>
      </c>
    </row>
    <row r="150" spans="1:21" x14ac:dyDescent="0.2">
      <c r="A150" t="s">
        <v>151</v>
      </c>
      <c r="B150" t="s">
        <v>77</v>
      </c>
      <c r="C150" t="s">
        <v>79</v>
      </c>
      <c r="D150">
        <v>4.12464748189761E-2</v>
      </c>
      <c r="E150">
        <v>2.9080712973041999E-2</v>
      </c>
      <c r="F150">
        <v>3.80837427021503E-2</v>
      </c>
      <c r="G150">
        <v>3.5822297901621697E-2</v>
      </c>
      <c r="H150">
        <v>3.4274713301870902E-2</v>
      </c>
      <c r="I150">
        <v>2.86856685901411E-2</v>
      </c>
      <c r="J150">
        <v>5.9550164035290898E-2</v>
      </c>
      <c r="K150">
        <v>4.3401661149718003E-2</v>
      </c>
      <c r="L150">
        <v>4.2683108931721898E-2</v>
      </c>
      <c r="M150">
        <v>3.8679052629281598E-2</v>
      </c>
      <c r="N150">
        <v>3.9833859688404499E-2</v>
      </c>
      <c r="O150">
        <v>3.7728222390821201E-2</v>
      </c>
      <c r="P150">
        <v>4.2912740059009302E-2</v>
      </c>
      <c r="Q150">
        <v>4.1121131739564602E-2</v>
      </c>
      <c r="R150">
        <v>3.3308870169427497E-2</v>
      </c>
      <c r="S150">
        <v>3.2554195308522903E-2</v>
      </c>
      <c r="T150">
        <v>3.5400064768094201E-2</v>
      </c>
      <c r="U150">
        <v>3.5408298836742701E-2</v>
      </c>
    </row>
    <row r="151" spans="1:21" x14ac:dyDescent="0.2">
      <c r="A151" t="s">
        <v>151</v>
      </c>
      <c r="B151" t="s">
        <v>77</v>
      </c>
      <c r="C151" t="s">
        <v>80</v>
      </c>
      <c r="D151">
        <v>-3.7989264196750298E-2</v>
      </c>
      <c r="E151">
        <v>-2.8095622253595898E-2</v>
      </c>
      <c r="F151">
        <v>-3.5389691374293999E-2</v>
      </c>
      <c r="G151">
        <v>-3.4203958564635102E-2</v>
      </c>
      <c r="H151">
        <v>-3.1817456001910799E-2</v>
      </c>
      <c r="I151">
        <v>-2.6601920074446599E-2</v>
      </c>
      <c r="J151">
        <v>-5.5165030648935402E-2</v>
      </c>
      <c r="K151">
        <v>-4.0917024834565503E-2</v>
      </c>
      <c r="L151">
        <v>-4.1024535423668101E-2</v>
      </c>
      <c r="M151">
        <v>-3.7306841471945601E-2</v>
      </c>
      <c r="N151">
        <v>-3.6536823486778502E-2</v>
      </c>
      <c r="O151">
        <v>-3.6135924022854003E-2</v>
      </c>
      <c r="P151">
        <v>-3.9348424738797301E-2</v>
      </c>
      <c r="Q151">
        <v>-3.9404378150641697E-2</v>
      </c>
      <c r="R151">
        <v>-3.2435715696231597E-2</v>
      </c>
      <c r="S151">
        <v>-3.0930429538805902E-2</v>
      </c>
      <c r="T151">
        <v>-3.3326347438188797E-2</v>
      </c>
      <c r="U151">
        <v>-3.40123680981382E-2</v>
      </c>
    </row>
    <row r="152" spans="1:21" x14ac:dyDescent="0.2">
      <c r="A152" t="s">
        <v>151</v>
      </c>
      <c r="B152" t="s">
        <v>77</v>
      </c>
      <c r="C152" t="s">
        <v>81</v>
      </c>
      <c r="D152">
        <v>3.85510326967601E-2</v>
      </c>
      <c r="E152">
        <v>2.8866728660599399E-2</v>
      </c>
      <c r="F152">
        <v>3.5956866758317801E-2</v>
      </c>
      <c r="G152">
        <v>3.5280682291878203E-2</v>
      </c>
      <c r="H152">
        <v>3.21053242614023E-2</v>
      </c>
      <c r="I152">
        <v>2.6591513431278899E-2</v>
      </c>
      <c r="J152">
        <v>5.8127512028643497E-2</v>
      </c>
      <c r="K152">
        <v>4.2395701019650497E-2</v>
      </c>
      <c r="L152">
        <v>4.3050895627484598E-2</v>
      </c>
      <c r="M152">
        <v>3.8951379656302597E-2</v>
      </c>
      <c r="N152">
        <v>3.6880300069131802E-2</v>
      </c>
      <c r="O152">
        <v>3.7480445115805797E-2</v>
      </c>
      <c r="P152">
        <v>3.9908172108137803E-2</v>
      </c>
      <c r="Q152">
        <v>4.1139846815992302E-2</v>
      </c>
      <c r="R152">
        <v>3.3749626976467398E-2</v>
      </c>
      <c r="S152">
        <v>3.1619260392296997E-2</v>
      </c>
      <c r="T152">
        <v>3.4018268472528097E-2</v>
      </c>
      <c r="U152">
        <v>3.5201103466750101E-2</v>
      </c>
    </row>
    <row r="153" spans="1:21" x14ac:dyDescent="0.2">
      <c r="A153" t="s">
        <v>151</v>
      </c>
      <c r="B153" t="s">
        <v>77</v>
      </c>
      <c r="C153" t="s">
        <v>82</v>
      </c>
      <c r="D153">
        <v>3.7578653166491997E-2</v>
      </c>
      <c r="E153">
        <v>2.87911014889548E-2</v>
      </c>
      <c r="F153">
        <v>3.51936310401657E-2</v>
      </c>
      <c r="G153">
        <v>3.5086513905045497E-2</v>
      </c>
      <c r="H153">
        <v>3.1333353105868801E-2</v>
      </c>
      <c r="I153">
        <v>2.58547986006109E-2</v>
      </c>
      <c r="J153">
        <v>5.7591634593126301E-2</v>
      </c>
      <c r="K153">
        <v>4.2029538925007402E-2</v>
      </c>
      <c r="L153">
        <v>4.31850263986161E-2</v>
      </c>
      <c r="M153">
        <v>3.9049800438627998E-2</v>
      </c>
      <c r="N153">
        <v>3.5818508408329203E-2</v>
      </c>
      <c r="O153">
        <v>3.73910999207588E-2</v>
      </c>
      <c r="P153">
        <v>3.8821036334584197E-2</v>
      </c>
      <c r="Q153">
        <v>4.1146638368445003E-2</v>
      </c>
      <c r="R153">
        <v>3.3907413162320203E-2</v>
      </c>
      <c r="S153">
        <v>3.12868032877835E-2</v>
      </c>
      <c r="T153">
        <v>3.35241856379353E-2</v>
      </c>
      <c r="U153">
        <v>3.51267229203652E-2</v>
      </c>
    </row>
    <row r="154" spans="1:21" x14ac:dyDescent="0.2">
      <c r="A154" t="s">
        <v>151</v>
      </c>
      <c r="B154" t="s">
        <v>77</v>
      </c>
      <c r="C154" t="s">
        <v>83</v>
      </c>
      <c r="D154">
        <v>1.27949362311057E-2</v>
      </c>
      <c r="E154">
        <v>1.3300405612873001E-3</v>
      </c>
      <c r="F154">
        <v>1.07325164227383E-2</v>
      </c>
      <c r="G154">
        <v>2.76602324970518E-3</v>
      </c>
      <c r="H154">
        <v>1.2201526273277001E-2</v>
      </c>
      <c r="I154">
        <v>1.4038004712067899E-2</v>
      </c>
      <c r="J154">
        <v>4.6571482772026496E-3</v>
      </c>
      <c r="K154">
        <v>4.3471358469651502E-3</v>
      </c>
      <c r="L154">
        <v>-1.5596623463101601E-3</v>
      </c>
      <c r="M154">
        <v>-1.26703866143325E-3</v>
      </c>
      <c r="N154">
        <v>1.4590137502550201E-2</v>
      </c>
      <c r="O154">
        <v>1.1820128362510199E-3</v>
      </c>
      <c r="P154">
        <v>1.3804925242255E-2</v>
      </c>
      <c r="Q154" s="1">
        <v>-8.3370634867339794E-5</v>
      </c>
      <c r="R154">
        <v>-2.2901524920451201E-3</v>
      </c>
      <c r="S154">
        <v>5.3113247424174601E-3</v>
      </c>
      <c r="T154">
        <v>7.2906197236933699E-3</v>
      </c>
      <c r="U154">
        <v>1.04060654411959E-3</v>
      </c>
    </row>
    <row r="155" spans="1:21" x14ac:dyDescent="0.2">
      <c r="A155" t="s">
        <v>151</v>
      </c>
      <c r="B155" t="s">
        <v>77</v>
      </c>
      <c r="C155" t="s">
        <v>84</v>
      </c>
      <c r="D155">
        <v>3.7578653166491997E-2</v>
      </c>
      <c r="E155">
        <v>2.87911014889548E-2</v>
      </c>
      <c r="F155">
        <v>3.51936310401657E-2</v>
      </c>
      <c r="G155">
        <v>3.5086513905045497E-2</v>
      </c>
      <c r="H155">
        <v>3.1333353105868801E-2</v>
      </c>
      <c r="I155">
        <v>2.58547986006109E-2</v>
      </c>
      <c r="J155">
        <v>5.7591634593126301E-2</v>
      </c>
      <c r="K155">
        <v>4.2029538925007402E-2</v>
      </c>
      <c r="L155">
        <v>4.31850263986161E-2</v>
      </c>
      <c r="M155">
        <v>3.9049800438627998E-2</v>
      </c>
      <c r="N155">
        <v>3.5818508408329203E-2</v>
      </c>
      <c r="O155">
        <v>3.73910999207588E-2</v>
      </c>
      <c r="P155">
        <v>3.8821036334584197E-2</v>
      </c>
      <c r="Q155">
        <v>4.1146638368445003E-2</v>
      </c>
      <c r="R155">
        <v>3.3907413162320203E-2</v>
      </c>
      <c r="S155">
        <v>3.12868032877835E-2</v>
      </c>
      <c r="T155">
        <v>3.35241856379353E-2</v>
      </c>
      <c r="U155">
        <v>3.51267229203652E-2</v>
      </c>
    </row>
    <row r="156" spans="1:21" x14ac:dyDescent="0.2">
      <c r="A156" t="s">
        <v>151</v>
      </c>
      <c r="B156" t="s">
        <v>77</v>
      </c>
      <c r="C156" t="s">
        <v>85</v>
      </c>
      <c r="D156">
        <v>0.23107208906207199</v>
      </c>
      <c r="E156">
        <v>0.188289458750316</v>
      </c>
      <c r="F156">
        <v>0.21979571625688801</v>
      </c>
      <c r="G156">
        <v>0.21928968930581999</v>
      </c>
      <c r="H156">
        <v>0.20102772017840301</v>
      </c>
      <c r="I156">
        <v>0.17315739572615199</v>
      </c>
      <c r="J156">
        <v>0.31779799924728003</v>
      </c>
      <c r="K156">
        <v>0.251519294053834</v>
      </c>
      <c r="L156">
        <v>0.25670646822705401</v>
      </c>
      <c r="M156">
        <v>0.23791778873078701</v>
      </c>
      <c r="N156">
        <v>0.22277956269797</v>
      </c>
      <c r="O156">
        <v>0.230197727796012</v>
      </c>
      <c r="P156">
        <v>0.23685542533582701</v>
      </c>
      <c r="Q156">
        <v>0.24752416951372799</v>
      </c>
      <c r="R156">
        <v>0.213616264754453</v>
      </c>
      <c r="S156">
        <v>0.200800748780121</v>
      </c>
      <c r="T156">
        <v>0.21176633476619999</v>
      </c>
      <c r="U156">
        <v>0.21948349987593099</v>
      </c>
    </row>
    <row r="157" spans="1:21" x14ac:dyDescent="0.2">
      <c r="A157" t="s">
        <v>151</v>
      </c>
      <c r="B157" t="s">
        <v>77</v>
      </c>
      <c r="C157" t="s">
        <v>86</v>
      </c>
      <c r="D157">
        <v>3.61661965893781E-2</v>
      </c>
      <c r="E157">
        <v>2.7962052820104898E-2</v>
      </c>
      <c r="F157">
        <v>3.3954673899716702E-2</v>
      </c>
      <c r="G157">
        <v>3.3855363253132403E-2</v>
      </c>
      <c r="H157">
        <v>3.0351263298763399E-2</v>
      </c>
      <c r="I157">
        <v>2.5186324405805999E-2</v>
      </c>
      <c r="J157">
        <v>5.4273977880132197E-2</v>
      </c>
      <c r="K157">
        <v>4.0262939510169099E-2</v>
      </c>
      <c r="L157">
        <v>4.1319904914906197E-2</v>
      </c>
      <c r="M157">
        <v>3.7524878147900002E-2</v>
      </c>
      <c r="N157">
        <v>3.4535513804641399E-2</v>
      </c>
      <c r="O157">
        <v>3.5992898873279798E-2</v>
      </c>
      <c r="P157">
        <v>3.7313710093763698E-2</v>
      </c>
      <c r="Q157">
        <v>3.9453546589008202E-2</v>
      </c>
      <c r="R157">
        <v>3.2757358387314903E-2</v>
      </c>
      <c r="S157">
        <v>3.03077770429807E-2</v>
      </c>
      <c r="T157">
        <v>3.24002106849108E-2</v>
      </c>
      <c r="U157">
        <v>3.3892823744127901E-2</v>
      </c>
    </row>
    <row r="158" spans="1:21" x14ac:dyDescent="0.2">
      <c r="A158" t="s">
        <v>151</v>
      </c>
      <c r="B158" t="s">
        <v>77</v>
      </c>
      <c r="C158" t="s">
        <v>87</v>
      </c>
      <c r="D158">
        <v>0.98121067341675405</v>
      </c>
      <c r="E158">
        <v>0.98560444925552204</v>
      </c>
      <c r="F158">
        <v>0.98240318447991704</v>
      </c>
      <c r="G158">
        <v>0.98245674304747699</v>
      </c>
      <c r="H158">
        <v>0.98433332344706503</v>
      </c>
      <c r="I158">
        <v>0.98707260069969405</v>
      </c>
      <c r="J158">
        <v>0.971204182703436</v>
      </c>
      <c r="K158">
        <v>0.97898523053749598</v>
      </c>
      <c r="L158">
        <v>0.97840748680069201</v>
      </c>
      <c r="M158">
        <v>0.98047509978068503</v>
      </c>
      <c r="N158">
        <v>0.982090745795835</v>
      </c>
      <c r="O158">
        <v>0.98130445003961997</v>
      </c>
      <c r="P158">
        <v>0.980589481832707</v>
      </c>
      <c r="Q158">
        <v>0.979426680815777</v>
      </c>
      <c r="R158">
        <v>0.98304629341883998</v>
      </c>
      <c r="S158">
        <v>0.984356598356108</v>
      </c>
      <c r="T158">
        <v>0.98323790718103199</v>
      </c>
      <c r="U158">
        <v>0.982436638539817</v>
      </c>
    </row>
    <row r="159" spans="1:21" x14ac:dyDescent="0.2">
      <c r="A159" t="s">
        <v>151</v>
      </c>
      <c r="B159" t="s">
        <v>77</v>
      </c>
      <c r="C159" t="s">
        <v>88</v>
      </c>
      <c r="D159">
        <v>0.98121067341675405</v>
      </c>
      <c r="E159">
        <v>0.98560444925552204</v>
      </c>
      <c r="F159">
        <v>0.98240318447991704</v>
      </c>
      <c r="G159">
        <v>0.98245674304747699</v>
      </c>
      <c r="H159">
        <v>0.98433332344706503</v>
      </c>
      <c r="I159">
        <v>0.98707260069969405</v>
      </c>
      <c r="J159">
        <v>0.971204182703436</v>
      </c>
      <c r="K159">
        <v>0.97898523053749598</v>
      </c>
      <c r="L159">
        <v>0.97840748680069201</v>
      </c>
      <c r="M159">
        <v>0.98047509978068503</v>
      </c>
      <c r="N159">
        <v>0.982090745795835</v>
      </c>
      <c r="O159">
        <v>0.98130445003961997</v>
      </c>
      <c r="P159">
        <v>0.980589481832707</v>
      </c>
      <c r="Q159">
        <v>0.979426680815777</v>
      </c>
      <c r="R159">
        <v>0.98304629341883998</v>
      </c>
      <c r="S159">
        <v>0.984356598356108</v>
      </c>
      <c r="T159">
        <v>0.98323790718103199</v>
      </c>
      <c r="U159">
        <v>0.982436638539817</v>
      </c>
    </row>
    <row r="160" spans="1:21" x14ac:dyDescent="0.2">
      <c r="A160" t="s">
        <v>151</v>
      </c>
      <c r="B160" t="s">
        <v>77</v>
      </c>
      <c r="C160" t="s">
        <v>89</v>
      </c>
      <c r="D160">
        <v>0.99248426936670098</v>
      </c>
      <c r="E160">
        <v>0.99424177970220895</v>
      </c>
      <c r="F160">
        <v>0.99296127379196597</v>
      </c>
      <c r="G160">
        <v>0.99298269721899002</v>
      </c>
      <c r="H160">
        <v>0.99373332937882597</v>
      </c>
      <c r="I160">
        <v>0.99482904027987795</v>
      </c>
      <c r="J160">
        <v>0.98848167308137402</v>
      </c>
      <c r="K160">
        <v>0.99159409221499795</v>
      </c>
      <c r="L160">
        <v>0.991362994720276</v>
      </c>
      <c r="M160">
        <v>0.99219003991227395</v>
      </c>
      <c r="N160">
        <v>0.99283629831833398</v>
      </c>
      <c r="O160">
        <v>0.99252178001584801</v>
      </c>
      <c r="P160">
        <v>0.99223579273308304</v>
      </c>
      <c r="Q160">
        <v>0.991770672326311</v>
      </c>
      <c r="R160">
        <v>0.99321851736753597</v>
      </c>
      <c r="S160">
        <v>0.993742639342443</v>
      </c>
      <c r="T160">
        <v>0.99329516287241204</v>
      </c>
      <c r="U160">
        <v>0.992974655415926</v>
      </c>
    </row>
    <row r="161" spans="1:21" x14ac:dyDescent="0.2">
      <c r="A161" t="s">
        <v>151</v>
      </c>
      <c r="B161" t="s">
        <v>77</v>
      </c>
      <c r="C161" t="s">
        <v>90</v>
      </c>
      <c r="D161">
        <v>0.987473782277836</v>
      </c>
      <c r="E161">
        <v>0.99040296617034795</v>
      </c>
      <c r="F161">
        <v>0.98826878965327802</v>
      </c>
      <c r="G161">
        <v>0.98830449536498399</v>
      </c>
      <c r="H161">
        <v>0.98955554896470999</v>
      </c>
      <c r="I161">
        <v>0.99138173379979599</v>
      </c>
      <c r="J161">
        <v>0.98080278846895697</v>
      </c>
      <c r="K161">
        <v>0.98599015369166398</v>
      </c>
      <c r="L161">
        <v>0.98560499120046097</v>
      </c>
      <c r="M161">
        <v>0.98698339985379002</v>
      </c>
      <c r="N161">
        <v>0.988060497197223</v>
      </c>
      <c r="O161">
        <v>0.98753630002641302</v>
      </c>
      <c r="P161">
        <v>0.987059654555138</v>
      </c>
      <c r="Q161">
        <v>0.986284453877185</v>
      </c>
      <c r="R161">
        <v>0.98869752894589302</v>
      </c>
      <c r="S161">
        <v>0.98957106557073804</v>
      </c>
      <c r="T161">
        <v>0.98882527145402099</v>
      </c>
      <c r="U161">
        <v>0.988291092359878</v>
      </c>
    </row>
    <row r="162" spans="1:21" x14ac:dyDescent="0.2">
      <c r="A162" t="s">
        <v>151</v>
      </c>
      <c r="B162" t="s">
        <v>77</v>
      </c>
      <c r="C162" t="s">
        <v>91</v>
      </c>
      <c r="D162">
        <v>-1.3277443983691899E-3</v>
      </c>
      <c r="E162">
        <v>-5.6148944324889102E-4</v>
      </c>
      <c r="F162">
        <v>-1.65628230473855E-3</v>
      </c>
      <c r="G162">
        <v>-2.4365550867275399E-4</v>
      </c>
      <c r="H162">
        <v>-1.6161252087956699E-3</v>
      </c>
      <c r="I162">
        <v>-1.13271070097386E-3</v>
      </c>
      <c r="J162">
        <v>-6.5689042030636299E-4</v>
      </c>
      <c r="K162">
        <v>-2.6068480245400002E-4</v>
      </c>
      <c r="L162">
        <v>-5.9729877479226703E-4</v>
      </c>
      <c r="M162" s="1">
        <v>-4.4857369259143398E-5</v>
      </c>
      <c r="N162">
        <v>-1.0821317847851499E-3</v>
      </c>
      <c r="O162">
        <v>-5.0425906710220103E-4</v>
      </c>
      <c r="P162">
        <v>-1.29968063653198E-3</v>
      </c>
      <c r="Q162">
        <v>-1.5783511413084E-4</v>
      </c>
      <c r="R162">
        <v>-1.49529150839572E-3</v>
      </c>
      <c r="S162">
        <v>-3.9622121210834498E-4</v>
      </c>
      <c r="T162">
        <v>-8.7044650037954095E-4</v>
      </c>
      <c r="U162">
        <v>-1.7414441047767899E-4</v>
      </c>
    </row>
    <row r="163" spans="1:21" x14ac:dyDescent="0.2">
      <c r="A163" t="s">
        <v>151</v>
      </c>
      <c r="B163" t="s">
        <v>77</v>
      </c>
      <c r="C163" t="s">
        <v>92</v>
      </c>
      <c r="D163">
        <v>1.86536378176787E-2</v>
      </c>
      <c r="E163">
        <v>1.0782798197399201E-2</v>
      </c>
      <c r="F163">
        <v>1.87786577684671E-2</v>
      </c>
      <c r="G163">
        <v>7.1741710523992204E-3</v>
      </c>
      <c r="H163">
        <v>1.55186440072617E-2</v>
      </c>
      <c r="I163">
        <v>1.47266147898531E-2</v>
      </c>
      <c r="J163">
        <v>1.3490707195881E-2</v>
      </c>
      <c r="K163">
        <v>7.5017444261762404E-3</v>
      </c>
      <c r="L163">
        <v>1.14864157308855E-2</v>
      </c>
      <c r="M163">
        <v>3.1534733926123202E-3</v>
      </c>
      <c r="N163">
        <v>1.5634932858100602E-2</v>
      </c>
      <c r="O163">
        <v>1.15333261051384E-2</v>
      </c>
      <c r="P163">
        <v>1.4832601941353401E-2</v>
      </c>
      <c r="Q163">
        <v>5.6905853583870299E-3</v>
      </c>
      <c r="R163">
        <v>1.7061772746891701E-2</v>
      </c>
      <c r="S163">
        <v>8.2319181809322305E-3</v>
      </c>
      <c r="T163">
        <v>1.38058102328829E-2</v>
      </c>
      <c r="U163">
        <v>6.1009537516670204E-3</v>
      </c>
    </row>
    <row r="164" spans="1:21" x14ac:dyDescent="0.2">
      <c r="A164" t="s">
        <v>151</v>
      </c>
      <c r="B164" t="s">
        <v>77</v>
      </c>
      <c r="C164" t="s">
        <v>93</v>
      </c>
      <c r="D164">
        <v>3.7578653166491997E-2</v>
      </c>
      <c r="E164">
        <v>2.87911014889548E-2</v>
      </c>
      <c r="F164">
        <v>3.51936310401657E-2</v>
      </c>
      <c r="G164">
        <v>3.5086513905045497E-2</v>
      </c>
      <c r="H164">
        <v>3.1333353105868801E-2</v>
      </c>
      <c r="I164">
        <v>2.58547986006109E-2</v>
      </c>
      <c r="J164">
        <v>5.7591634593126301E-2</v>
      </c>
      <c r="K164">
        <v>4.2029538925007402E-2</v>
      </c>
      <c r="L164">
        <v>4.31850263986161E-2</v>
      </c>
      <c r="M164">
        <v>3.9049800438627998E-2</v>
      </c>
      <c r="N164">
        <v>3.5818508408329203E-2</v>
      </c>
      <c r="O164">
        <v>3.73910999207588E-2</v>
      </c>
      <c r="P164">
        <v>3.8821036334584197E-2</v>
      </c>
      <c r="Q164">
        <v>4.1146638368445003E-2</v>
      </c>
      <c r="R164">
        <v>3.3907413162320203E-2</v>
      </c>
      <c r="S164">
        <v>3.12868032877835E-2</v>
      </c>
      <c r="T164">
        <v>3.35241856379353E-2</v>
      </c>
      <c r="U164">
        <v>3.51267229203652E-2</v>
      </c>
    </row>
    <row r="165" spans="1:21" x14ac:dyDescent="0.2">
      <c r="A165" t="s">
        <v>151</v>
      </c>
      <c r="B165" t="s">
        <v>77</v>
      </c>
      <c r="C165" t="s">
        <v>94</v>
      </c>
      <c r="D165">
        <v>1.9805908593538599</v>
      </c>
      <c r="E165">
        <v>1.9853715463707899</v>
      </c>
      <c r="F165">
        <v>1.9818841920464301</v>
      </c>
      <c r="G165">
        <v>1.9820873322160499</v>
      </c>
      <c r="H165">
        <v>1.9838804896142499</v>
      </c>
      <c r="I165">
        <v>1.9867118455603601</v>
      </c>
      <c r="J165">
        <v>1.9701810221545399</v>
      </c>
      <c r="K165">
        <v>1.9784283523449</v>
      </c>
      <c r="L165">
        <v>1.9779550371183099</v>
      </c>
      <c r="M165">
        <v>1.98010383648564</v>
      </c>
      <c r="N165">
        <v>1.9814823930411301</v>
      </c>
      <c r="O165">
        <v>1.98091798994386</v>
      </c>
      <c r="P165">
        <v>1.9799142550193201</v>
      </c>
      <c r="Q165">
        <v>1.9789868250495199</v>
      </c>
      <c r="R165">
        <v>1.9827895368500601</v>
      </c>
      <c r="S165">
        <v>1.98401804447639</v>
      </c>
      <c r="T165">
        <v>1.9828192022515501</v>
      </c>
      <c r="U165">
        <v>1.9820975416295801</v>
      </c>
    </row>
    <row r="166" spans="1:21" x14ac:dyDescent="0.2">
      <c r="A166" t="s">
        <v>151</v>
      </c>
      <c r="B166" t="s">
        <v>77</v>
      </c>
      <c r="C166" t="s">
        <v>95</v>
      </c>
      <c r="D166">
        <v>0.92576896047899504</v>
      </c>
      <c r="E166">
        <v>0.94320903210511797</v>
      </c>
      <c r="F166">
        <v>0.93047007720104102</v>
      </c>
      <c r="G166">
        <v>0.93096103864840496</v>
      </c>
      <c r="H166">
        <v>0.937929398017601</v>
      </c>
      <c r="I166">
        <v>0.94859051957824903</v>
      </c>
      <c r="J166">
        <v>0.88786644880898202</v>
      </c>
      <c r="K166">
        <v>0.91752444051750104</v>
      </c>
      <c r="L166">
        <v>0.91556213407204301</v>
      </c>
      <c r="M166">
        <v>0.92347453180463401</v>
      </c>
      <c r="N166">
        <v>0.92911508195662795</v>
      </c>
      <c r="O166">
        <v>0.92657132860843705</v>
      </c>
      <c r="P166">
        <v>0.92332168568487505</v>
      </c>
      <c r="Q166">
        <v>0.91940321081877296</v>
      </c>
      <c r="R166">
        <v>0.93341412154329095</v>
      </c>
      <c r="S166">
        <v>0.93823919111697895</v>
      </c>
      <c r="T166">
        <v>0.933828562259857</v>
      </c>
      <c r="U166">
        <v>0.93094326306231401</v>
      </c>
    </row>
    <row r="167" spans="1:21" x14ac:dyDescent="0.2">
      <c r="A167" t="s">
        <v>151</v>
      </c>
      <c r="B167" t="s">
        <v>77</v>
      </c>
      <c r="C167" t="s">
        <v>96</v>
      </c>
      <c r="D167">
        <v>0.27603652097543502</v>
      </c>
      <c r="E167">
        <v>0.22015948105031399</v>
      </c>
      <c r="F167">
        <v>0.26123621967995497</v>
      </c>
      <c r="G167">
        <v>0.25907734583459302</v>
      </c>
      <c r="H167">
        <v>0.23792676154312101</v>
      </c>
      <c r="I167">
        <v>0.20363912368137499</v>
      </c>
      <c r="J167">
        <v>0.38683870652347402</v>
      </c>
      <c r="K167">
        <v>0.30031324036219798</v>
      </c>
      <c r="L167">
        <v>0.30545535567063697</v>
      </c>
      <c r="M167">
        <v>0.281707132729417</v>
      </c>
      <c r="N167">
        <v>0.26592448327441698</v>
      </c>
      <c r="O167">
        <v>0.27244085085222097</v>
      </c>
      <c r="P167">
        <v>0.28365844044126198</v>
      </c>
      <c r="Q167">
        <v>0.29416088987248201</v>
      </c>
      <c r="R167">
        <v>0.25076742781519101</v>
      </c>
      <c r="S167">
        <v>0.236437364832773</v>
      </c>
      <c r="T167">
        <v>0.250499439342659</v>
      </c>
      <c r="U167">
        <v>0.258968444968596</v>
      </c>
    </row>
    <row r="168" spans="1:21" x14ac:dyDescent="0.2">
      <c r="A168" t="s">
        <v>151</v>
      </c>
      <c r="B168" t="s">
        <v>77</v>
      </c>
      <c r="C168" t="s">
        <v>97</v>
      </c>
      <c r="D168">
        <v>1.7089054056430499E-2</v>
      </c>
      <c r="E168">
        <v>9.0525319691888099E-3</v>
      </c>
      <c r="F168">
        <v>1.70483720931097E-2</v>
      </c>
      <c r="G168">
        <v>6.2290952943730099E-3</v>
      </c>
      <c r="H168">
        <v>1.51845008664796E-2</v>
      </c>
      <c r="I168">
        <v>1.4038004712052301E-2</v>
      </c>
      <c r="J168">
        <v>1.1795095659113601E-2</v>
      </c>
      <c r="K168">
        <v>6.5469687766103804E-3</v>
      </c>
      <c r="L168">
        <v>8.9329261238493708E-3</v>
      </c>
      <c r="M168">
        <v>2.56899195866891E-3</v>
      </c>
      <c r="N168">
        <v>1.45901375025365E-2</v>
      </c>
      <c r="O168">
        <v>9.6479615608532493E-3</v>
      </c>
      <c r="P168">
        <v>1.41618338514933E-2</v>
      </c>
      <c r="Q168">
        <v>4.5836304619375602E-3</v>
      </c>
      <c r="R168">
        <v>1.29312098042999E-2</v>
      </c>
      <c r="S168">
        <v>7.3705110907442001E-3</v>
      </c>
      <c r="T168">
        <v>1.22203861040803E-2</v>
      </c>
      <c r="U168">
        <v>5.1808138840407003E-3</v>
      </c>
    </row>
    <row r="169" spans="1:21" x14ac:dyDescent="0.2">
      <c r="A169" t="s">
        <v>151</v>
      </c>
      <c r="B169" t="s">
        <v>77</v>
      </c>
      <c r="C169" t="s">
        <v>98</v>
      </c>
      <c r="D169">
        <v>0.96180153277061797</v>
      </c>
      <c r="E169">
        <v>0.97097599562631698</v>
      </c>
      <c r="F169">
        <v>0.964287376526347</v>
      </c>
      <c r="G169">
        <v>0.96454407526353203</v>
      </c>
      <c r="H169">
        <v>0.96821381306131804</v>
      </c>
      <c r="I169">
        <v>0.973784446260061</v>
      </c>
      <c r="J169">
        <v>0.94138520485798205</v>
      </c>
      <c r="K169">
        <v>0.95741358288240597</v>
      </c>
      <c r="L169">
        <v>0.956362523919003</v>
      </c>
      <c r="M169">
        <v>0.96057893626633095</v>
      </c>
      <c r="N169">
        <v>0.96357313883696905</v>
      </c>
      <c r="O169">
        <v>0.962222439983484</v>
      </c>
      <c r="P169">
        <v>0.96050373685203405</v>
      </c>
      <c r="Q169">
        <v>0.95841350586530605</v>
      </c>
      <c r="R169">
        <v>0.96583583026890096</v>
      </c>
      <c r="S169">
        <v>0.96837464283250496</v>
      </c>
      <c r="T169">
        <v>0.96605710943258205</v>
      </c>
      <c r="U169">
        <v>0.96453418016940096</v>
      </c>
    </row>
    <row r="170" spans="1:21" x14ac:dyDescent="0.2">
      <c r="A170" t="s">
        <v>151</v>
      </c>
      <c r="B170" t="s">
        <v>77</v>
      </c>
      <c r="C170" t="s">
        <v>99</v>
      </c>
      <c r="D170">
        <v>3.9611817187077198</v>
      </c>
      <c r="E170">
        <v>3.9707430927415799</v>
      </c>
      <c r="F170">
        <v>3.9637683840928601</v>
      </c>
      <c r="G170">
        <v>3.9641746644321101</v>
      </c>
      <c r="H170">
        <v>3.9677609792284998</v>
      </c>
      <c r="I170">
        <v>3.9734236911207299</v>
      </c>
      <c r="J170">
        <v>3.9403620443090901</v>
      </c>
      <c r="K170">
        <v>3.9568567046898102</v>
      </c>
      <c r="L170">
        <v>3.9559100742366198</v>
      </c>
      <c r="M170">
        <v>3.9602076729712898</v>
      </c>
      <c r="N170">
        <v>3.9629647860822601</v>
      </c>
      <c r="O170">
        <v>3.9618359798877201</v>
      </c>
      <c r="P170">
        <v>3.9598285100386499</v>
      </c>
      <c r="Q170">
        <v>3.9579736500990501</v>
      </c>
      <c r="R170">
        <v>3.9655790737001202</v>
      </c>
      <c r="S170">
        <v>3.9680360889527901</v>
      </c>
      <c r="T170">
        <v>3.9656384045031001</v>
      </c>
      <c r="U170">
        <v>3.9641950832591601</v>
      </c>
    </row>
    <row r="171" spans="1:21" x14ac:dyDescent="0.2">
      <c r="A171" t="s">
        <v>151</v>
      </c>
      <c r="B171" t="s">
        <v>77</v>
      </c>
      <c r="C171" t="s">
        <v>100</v>
      </c>
      <c r="D171">
        <v>0.23845786780894301</v>
      </c>
      <c r="E171">
        <v>0.19136837956135899</v>
      </c>
      <c r="F171">
        <v>0.22604258863978899</v>
      </c>
      <c r="G171">
        <v>0.223990831929548</v>
      </c>
      <c r="H171">
        <v>0.20659340843725299</v>
      </c>
      <c r="I171">
        <v>0.177784325080764</v>
      </c>
      <c r="J171">
        <v>0.32924707193034902</v>
      </c>
      <c r="K171">
        <v>0.25828370143719098</v>
      </c>
      <c r="L171">
        <v>0.26227032927202099</v>
      </c>
      <c r="M171">
        <v>0.24265733229078901</v>
      </c>
      <c r="N171">
        <v>0.230105974866088</v>
      </c>
      <c r="O171">
        <v>0.23504975093146199</v>
      </c>
      <c r="P171">
        <v>0.24483740410667801</v>
      </c>
      <c r="Q171">
        <v>0.253014251504037</v>
      </c>
      <c r="R171">
        <v>0.216860014652871</v>
      </c>
      <c r="S171">
        <v>0.20515056154499001</v>
      </c>
      <c r="T171">
        <v>0.21697525370472301</v>
      </c>
      <c r="U171">
        <v>0.223841722048231</v>
      </c>
    </row>
    <row r="172" spans="1:21" x14ac:dyDescent="0.2">
      <c r="A172" t="s">
        <v>151</v>
      </c>
      <c r="B172" t="s">
        <v>77</v>
      </c>
      <c r="C172" t="s">
        <v>101</v>
      </c>
      <c r="D172">
        <v>1.9032421465813E-2</v>
      </c>
      <c r="E172">
        <v>1.44144575373885E-2</v>
      </c>
      <c r="F172">
        <v>1.7787624449620901E-2</v>
      </c>
      <c r="G172">
        <v>1.7591799049230899E-2</v>
      </c>
      <c r="H172">
        <v>1.58596693418178E-2</v>
      </c>
      <c r="I172">
        <v>1.3111578007972399E-2</v>
      </c>
      <c r="J172">
        <v>2.8929786655442401E-2</v>
      </c>
      <c r="K172">
        <v>2.11063099861644E-2</v>
      </c>
      <c r="L172">
        <v>2.1558980506525102E-2</v>
      </c>
      <c r="M172">
        <v>1.95002950237326E-2</v>
      </c>
      <c r="N172">
        <v>1.8174702119365199E-2</v>
      </c>
      <c r="O172">
        <v>1.87178862591411E-2</v>
      </c>
      <c r="P172">
        <v>1.9682302110680502E-2</v>
      </c>
      <c r="Q172">
        <v>2.0571621296109299E-2</v>
      </c>
      <c r="R172">
        <v>1.6914260034696899E-2</v>
      </c>
      <c r="S172">
        <v>1.5726515920020102E-2</v>
      </c>
      <c r="T172">
        <v>1.6885613527615799E-2</v>
      </c>
      <c r="U172">
        <v>1.7581956596778799E-2</v>
      </c>
    </row>
    <row r="173" spans="1:21" x14ac:dyDescent="0.2">
      <c r="A173" t="s">
        <v>151</v>
      </c>
      <c r="B173" t="s">
        <v>102</v>
      </c>
      <c r="C173" t="s">
        <v>103</v>
      </c>
      <c r="D173">
        <v>1.0648136208419801</v>
      </c>
      <c r="E173">
        <v>0.94611808296036004</v>
      </c>
      <c r="F173">
        <v>1.07057017143273</v>
      </c>
      <c r="G173">
        <v>1.04115463923269</v>
      </c>
      <c r="H173">
        <v>0.97914857852842896</v>
      </c>
      <c r="I173">
        <v>0.90459833364439701</v>
      </c>
      <c r="J173">
        <v>1.34031639426289</v>
      </c>
      <c r="K173">
        <v>1.1401364935926199</v>
      </c>
      <c r="L173">
        <v>1.16348440864175</v>
      </c>
      <c r="M173">
        <v>1.0959474441250201</v>
      </c>
      <c r="N173">
        <v>1.0309813240283701</v>
      </c>
      <c r="O173">
        <v>1.0531702347071501</v>
      </c>
      <c r="P173">
        <v>1.1070065461624501</v>
      </c>
      <c r="Q173">
        <v>1.13508381074815</v>
      </c>
      <c r="R173">
        <v>0.98459628714176595</v>
      </c>
      <c r="S173">
        <v>0.99213267955557805</v>
      </c>
      <c r="T173">
        <v>1.0440479479185401</v>
      </c>
      <c r="U173">
        <v>1.05224212494006</v>
      </c>
    </row>
    <row r="174" spans="1:21" x14ac:dyDescent="0.2">
      <c r="A174" t="s">
        <v>151</v>
      </c>
      <c r="B174" t="s">
        <v>102</v>
      </c>
      <c r="C174" t="s">
        <v>104</v>
      </c>
      <c r="D174">
        <v>6215.3097157403399</v>
      </c>
      <c r="E174">
        <v>6925.5713704758</v>
      </c>
      <c r="F174">
        <v>6459.7891198043999</v>
      </c>
      <c r="G174">
        <v>7825.6322712906804</v>
      </c>
      <c r="H174">
        <v>6618.5144775493</v>
      </c>
      <c r="I174">
        <v>7152.5338802795504</v>
      </c>
      <c r="J174">
        <v>4153.4833780160798</v>
      </c>
      <c r="K174">
        <v>5161.3094716337901</v>
      </c>
      <c r="L174">
        <v>4874.9373573421199</v>
      </c>
      <c r="M174">
        <v>6193.9690205486504</v>
      </c>
      <c r="N174">
        <v>7879.9546232876701</v>
      </c>
      <c r="O174">
        <v>6520.5142192085796</v>
      </c>
      <c r="P174">
        <v>5099.54003536246</v>
      </c>
      <c r="Q174">
        <v>5128.2375200295801</v>
      </c>
      <c r="R174">
        <v>7406.0130851455897</v>
      </c>
      <c r="S174">
        <v>7214.3796313889397</v>
      </c>
      <c r="T174">
        <v>5304.5962121212096</v>
      </c>
      <c r="U174">
        <v>5487.0578622442799</v>
      </c>
    </row>
    <row r="175" spans="1:21" x14ac:dyDescent="0.2">
      <c r="A175" t="s">
        <v>151</v>
      </c>
      <c r="B175" t="s">
        <v>102</v>
      </c>
      <c r="C175" t="s">
        <v>105</v>
      </c>
      <c r="D175">
        <v>0.65923946921301901</v>
      </c>
      <c r="E175">
        <v>0.70410445002804001</v>
      </c>
      <c r="F175">
        <v>0.65808772614144195</v>
      </c>
      <c r="G175">
        <v>0.66845752723077401</v>
      </c>
      <c r="H175">
        <v>0.69434688182430804</v>
      </c>
      <c r="I175">
        <v>0.72445395323402695</v>
      </c>
      <c r="J175">
        <v>0.55676720884934106</v>
      </c>
      <c r="K175">
        <v>0.62835518281395097</v>
      </c>
      <c r="L175">
        <v>0.61817618023612997</v>
      </c>
      <c r="M175">
        <v>0.64608000631570395</v>
      </c>
      <c r="N175">
        <v>0.674653649254081</v>
      </c>
      <c r="O175">
        <v>0.65990428288721603</v>
      </c>
      <c r="P175">
        <v>0.64404395495863398</v>
      </c>
      <c r="Q175">
        <v>0.63210125971028996</v>
      </c>
      <c r="R175">
        <v>0.68245605281474297</v>
      </c>
      <c r="S175">
        <v>0.68538662658074601</v>
      </c>
      <c r="T175">
        <v>0.66977224900520305</v>
      </c>
      <c r="U175">
        <v>0.66421230628789196</v>
      </c>
    </row>
    <row r="176" spans="1:21" x14ac:dyDescent="0.2">
      <c r="A176" t="s">
        <v>151</v>
      </c>
      <c r="B176" t="s">
        <v>102</v>
      </c>
      <c r="C176" t="s">
        <v>106</v>
      </c>
      <c r="D176">
        <v>1.55370047497511</v>
      </c>
      <c r="E176">
        <v>1.33003870222358</v>
      </c>
      <c r="F176">
        <v>1.5385093877301499</v>
      </c>
      <c r="G176">
        <v>1.527912287965</v>
      </c>
      <c r="H176">
        <v>1.39355289574759</v>
      </c>
      <c r="I176">
        <v>1.21788662740187</v>
      </c>
      <c r="J176">
        <v>2.1735102674496298</v>
      </c>
      <c r="K176">
        <v>1.707993544252</v>
      </c>
      <c r="L176">
        <v>1.7655220547377799</v>
      </c>
      <c r="M176">
        <v>1.6447207937533199</v>
      </c>
      <c r="N176">
        <v>1.5013556717958301</v>
      </c>
      <c r="O176">
        <v>1.5808761648497101</v>
      </c>
      <c r="P176">
        <v>1.6290452127997199</v>
      </c>
      <c r="Q176">
        <v>1.7283854887809</v>
      </c>
      <c r="R176">
        <v>1.4394868993660499</v>
      </c>
      <c r="S176">
        <v>1.39062984163893</v>
      </c>
      <c r="T176">
        <v>1.5138837235996301</v>
      </c>
      <c r="U176">
        <v>1.5367182178227401</v>
      </c>
    </row>
    <row r="177" spans="1:21" x14ac:dyDescent="0.2">
      <c r="A177" t="s">
        <v>151</v>
      </c>
      <c r="B177" t="s">
        <v>102</v>
      </c>
      <c r="C177" t="s">
        <v>107</v>
      </c>
      <c r="D177">
        <v>9071.0267288926607</v>
      </c>
      <c r="E177">
        <v>9550.2751118340693</v>
      </c>
      <c r="F177">
        <v>9468.3832518337404</v>
      </c>
      <c r="G177">
        <v>11292.605876825801</v>
      </c>
      <c r="H177">
        <v>9228.9760805706992</v>
      </c>
      <c r="I177">
        <v>9616.4234781727901</v>
      </c>
      <c r="J177">
        <v>7032.9758713136698</v>
      </c>
      <c r="K177">
        <v>7869.54224494765</v>
      </c>
      <c r="L177">
        <v>7547.5904133908098</v>
      </c>
      <c r="M177">
        <v>9210.6904141024297</v>
      </c>
      <c r="N177">
        <v>11255.9890410958</v>
      </c>
      <c r="O177">
        <v>9508.3069527375701</v>
      </c>
      <c r="P177">
        <v>7608.3056327355298</v>
      </c>
      <c r="Q177">
        <v>7776.2929865647702</v>
      </c>
      <c r="R177">
        <v>10486.375967563499</v>
      </c>
      <c r="S177">
        <v>10195.3627208816</v>
      </c>
      <c r="T177">
        <v>7650.7396464646399</v>
      </c>
      <c r="U177">
        <v>7970.3029899527901</v>
      </c>
    </row>
    <row r="178" spans="1:21" x14ac:dyDescent="0.2">
      <c r="A178" t="s">
        <v>151</v>
      </c>
      <c r="B178" t="s">
        <v>102</v>
      </c>
      <c r="C178" t="s">
        <v>108</v>
      </c>
      <c r="D178">
        <v>1.8931548107092602E-2</v>
      </c>
      <c r="E178">
        <v>1.4524445311402999E-2</v>
      </c>
      <c r="F178">
        <v>1.77066395765209E-2</v>
      </c>
      <c r="G178">
        <v>1.7698561679942298E-2</v>
      </c>
      <c r="H178">
        <v>1.5895085996081099E-2</v>
      </c>
      <c r="I178">
        <v>1.2993847960458001E-2</v>
      </c>
      <c r="J178">
        <v>2.8620920153238999E-2</v>
      </c>
      <c r="K178">
        <v>2.0967723097902902E-2</v>
      </c>
      <c r="L178">
        <v>2.1456352181662398E-2</v>
      </c>
      <c r="M178">
        <v>1.96260345205783E-2</v>
      </c>
      <c r="N178">
        <v>1.8151154062675898E-2</v>
      </c>
      <c r="O178">
        <v>1.8859075359903998E-2</v>
      </c>
      <c r="P178">
        <v>1.9556350547136898E-2</v>
      </c>
      <c r="Q178">
        <v>2.0751079343968099E-2</v>
      </c>
      <c r="R178">
        <v>1.68459285125514E-2</v>
      </c>
      <c r="S178">
        <v>1.5705741930380601E-2</v>
      </c>
      <c r="T178">
        <v>1.6998759692888402E-2</v>
      </c>
      <c r="U178">
        <v>1.7594541220627601E-2</v>
      </c>
    </row>
    <row r="179" spans="1:21" x14ac:dyDescent="0.2">
      <c r="A179" t="s">
        <v>151</v>
      </c>
      <c r="B179" t="s">
        <v>102</v>
      </c>
      <c r="C179" t="s">
        <v>109</v>
      </c>
      <c r="D179">
        <v>3.9420873992363101</v>
      </c>
      <c r="E179">
        <v>3.9557747051646999</v>
      </c>
      <c r="F179">
        <v>3.9459046454767699</v>
      </c>
      <c r="G179">
        <v>3.9459297855983602</v>
      </c>
      <c r="H179">
        <v>3.95153168275283</v>
      </c>
      <c r="I179">
        <v>3.9604983287754401</v>
      </c>
      <c r="J179">
        <v>3.91152815013404</v>
      </c>
      <c r="K179">
        <v>3.93571950328707</v>
      </c>
      <c r="L179">
        <v>3.9341871671316202</v>
      </c>
      <c r="M179">
        <v>3.9399186398247599</v>
      </c>
      <c r="N179">
        <v>3.9445205479452001</v>
      </c>
      <c r="O179">
        <v>3.9423135310191202</v>
      </c>
      <c r="P179">
        <v>3.9401363980803201</v>
      </c>
      <c r="Q179">
        <v>3.9363983729816301</v>
      </c>
      <c r="R179">
        <v>3.9485809067452999</v>
      </c>
      <c r="S179">
        <v>3.9521185635568998</v>
      </c>
      <c r="T179">
        <v>3.9481060606060598</v>
      </c>
      <c r="U179">
        <v>3.9462534802081999</v>
      </c>
    </row>
    <row r="180" spans="1:21" x14ac:dyDescent="0.2">
      <c r="A180" t="s">
        <v>151</v>
      </c>
      <c r="B180" t="s">
        <v>102</v>
      </c>
      <c r="C180" t="s">
        <v>110</v>
      </c>
      <c r="D180">
        <v>75.151463725074194</v>
      </c>
      <c r="E180">
        <v>75.991866612443999</v>
      </c>
      <c r="F180">
        <v>75.0548084759576</v>
      </c>
      <c r="G180">
        <v>75.271803194669801</v>
      </c>
      <c r="H180">
        <v>75.7308015107008</v>
      </c>
      <c r="I180">
        <v>76.264053479185606</v>
      </c>
      <c r="J180">
        <v>72.756032171581694</v>
      </c>
      <c r="K180">
        <v>74.490869247625994</v>
      </c>
      <c r="L180">
        <v>74.3241186913517</v>
      </c>
      <c r="M180">
        <v>74.861687702096503</v>
      </c>
      <c r="N180">
        <v>75.396575342465695</v>
      </c>
      <c r="O180">
        <v>75.134804169618405</v>
      </c>
      <c r="P180">
        <v>74.708007072493004</v>
      </c>
      <c r="Q180">
        <v>74.508443239245594</v>
      </c>
      <c r="R180">
        <v>75.645042388499803</v>
      </c>
      <c r="S180">
        <v>75.668630058901698</v>
      </c>
      <c r="T180">
        <v>75.226515151515102</v>
      </c>
      <c r="U180">
        <v>75.173102529960005</v>
      </c>
    </row>
    <row r="181" spans="1:21" x14ac:dyDescent="0.2">
      <c r="A181" t="s">
        <v>151</v>
      </c>
      <c r="B181" t="s">
        <v>102</v>
      </c>
      <c r="C181" t="s">
        <v>111</v>
      </c>
      <c r="D181">
        <v>300.49639372083101</v>
      </c>
      <c r="E181">
        <v>303.90677104513998</v>
      </c>
      <c r="F181">
        <v>300.11929502852399</v>
      </c>
      <c r="G181">
        <v>301.00649184248698</v>
      </c>
      <c r="H181">
        <v>302.841376416282</v>
      </c>
      <c r="I181">
        <v>304.989972652689</v>
      </c>
      <c r="J181">
        <v>290.85683646112602</v>
      </c>
      <c r="K181">
        <v>297.856829802775</v>
      </c>
      <c r="L181">
        <v>297.19870656860201</v>
      </c>
      <c r="M181">
        <v>299.35725461562498</v>
      </c>
      <c r="N181">
        <v>301.48561643835598</v>
      </c>
      <c r="O181">
        <v>300.45420503997502</v>
      </c>
      <c r="P181">
        <v>298.71912099014901</v>
      </c>
      <c r="Q181">
        <v>297.93911007025702</v>
      </c>
      <c r="R181">
        <v>302.50995208256501</v>
      </c>
      <c r="S181">
        <v>302.60098802964001</v>
      </c>
      <c r="T181">
        <v>300.82310606060599</v>
      </c>
      <c r="U181">
        <v>300.61396925311698</v>
      </c>
    </row>
    <row r="182" spans="1:21" x14ac:dyDescent="0.2">
      <c r="A182" t="s">
        <v>151</v>
      </c>
      <c r="B182" t="s">
        <v>102</v>
      </c>
      <c r="C182" t="s">
        <v>112</v>
      </c>
      <c r="D182">
        <v>18.815231226134902</v>
      </c>
      <c r="E182">
        <v>19.013140504270002</v>
      </c>
      <c r="F182">
        <v>18.788686837815799</v>
      </c>
      <c r="G182">
        <v>18.838131032715399</v>
      </c>
      <c r="H182">
        <v>18.9531577843054</v>
      </c>
      <c r="I182">
        <v>19.082573685809699</v>
      </c>
      <c r="J182">
        <v>18.230831099195701</v>
      </c>
      <c r="K182">
        <v>18.649379108838499</v>
      </c>
      <c r="L182">
        <v>18.605471722038999</v>
      </c>
      <c r="M182">
        <v>18.737795973714402</v>
      </c>
      <c r="N182">
        <v>18.8743150684931</v>
      </c>
      <c r="O182">
        <v>18.804953952029098</v>
      </c>
      <c r="P182">
        <v>18.705228593078999</v>
      </c>
      <c r="Q182">
        <v>18.6507765314926</v>
      </c>
      <c r="R182">
        <v>18.928814964983399</v>
      </c>
      <c r="S182">
        <v>18.935540566216901</v>
      </c>
      <c r="T182">
        <v>18.8273674242424</v>
      </c>
      <c r="U182">
        <v>18.812885849170801</v>
      </c>
    </row>
    <row r="183" spans="1:21" x14ac:dyDescent="0.2">
      <c r="A183" t="s">
        <v>151</v>
      </c>
      <c r="B183" t="s">
        <v>102</v>
      </c>
      <c r="C183" t="s">
        <v>113</v>
      </c>
      <c r="D183">
        <v>0.26447815019092002</v>
      </c>
      <c r="E183">
        <v>0.26105632370882398</v>
      </c>
      <c r="F183">
        <v>0.26352383863080597</v>
      </c>
      <c r="G183">
        <v>0.26351755360041001</v>
      </c>
      <c r="H183">
        <v>0.26211707931179101</v>
      </c>
      <c r="I183">
        <v>0.25987541780613699</v>
      </c>
      <c r="J183">
        <v>0.27211796246648701</v>
      </c>
      <c r="K183">
        <v>0.266070124178232</v>
      </c>
      <c r="L183">
        <v>0.26645320821709301</v>
      </c>
      <c r="M183">
        <v>0.26502034004380898</v>
      </c>
      <c r="N183">
        <v>0.26386986301369802</v>
      </c>
      <c r="O183">
        <v>0.26442161724521801</v>
      </c>
      <c r="P183">
        <v>0.26496590047991903</v>
      </c>
      <c r="Q183">
        <v>0.26590040675459098</v>
      </c>
      <c r="R183">
        <v>0.26285477331367402</v>
      </c>
      <c r="S183">
        <v>0.26197035911077299</v>
      </c>
      <c r="T183">
        <v>0.26297348484848398</v>
      </c>
      <c r="U183">
        <v>0.26343662994794798</v>
      </c>
    </row>
    <row r="184" spans="1:21" x14ac:dyDescent="0.2">
      <c r="A184" t="s">
        <v>151</v>
      </c>
      <c r="B184" t="s">
        <v>102</v>
      </c>
      <c r="C184" t="s">
        <v>114</v>
      </c>
      <c r="D184">
        <v>2.96363662158243E-2</v>
      </c>
      <c r="E184">
        <v>2.66845435749722E-2</v>
      </c>
      <c r="F184">
        <v>2.9231690614230501E-2</v>
      </c>
      <c r="G184">
        <v>2.9267794741160799E-2</v>
      </c>
      <c r="H184">
        <v>2.69098719776917E-2</v>
      </c>
      <c r="I184">
        <v>2.4428165788787901E-2</v>
      </c>
      <c r="J184">
        <v>3.77613370030268E-2</v>
      </c>
      <c r="K184">
        <v>3.1844641034366399E-2</v>
      </c>
      <c r="L184">
        <v>3.2750331322824101E-2</v>
      </c>
      <c r="M184">
        <v>3.1558394723627703E-2</v>
      </c>
      <c r="N184">
        <v>2.8410147351843999E-2</v>
      </c>
      <c r="O184">
        <v>3.0297884010962499E-2</v>
      </c>
      <c r="P184">
        <v>2.99393971662552E-2</v>
      </c>
      <c r="Q184">
        <v>3.2059600314554099E-2</v>
      </c>
      <c r="R184">
        <v>2.89187581730211E-2</v>
      </c>
      <c r="S184">
        <v>2.7456493739218799E-2</v>
      </c>
      <c r="T184">
        <v>2.8535050882025001E-2</v>
      </c>
      <c r="U184">
        <v>2.9401573439007601E-2</v>
      </c>
    </row>
    <row r="185" spans="1:21" x14ac:dyDescent="0.2">
      <c r="A185" t="s">
        <v>151</v>
      </c>
      <c r="B185" t="s">
        <v>102</v>
      </c>
      <c r="C185" t="s">
        <v>115</v>
      </c>
      <c r="D185">
        <v>6.9608786882813495E-2</v>
      </c>
      <c r="E185">
        <v>6.6630406914772899E-2</v>
      </c>
      <c r="F185">
        <v>6.95169213811275E-2</v>
      </c>
      <c r="G185">
        <v>6.9378915076940606E-2</v>
      </c>
      <c r="H185">
        <v>6.6812099464830604E-2</v>
      </c>
      <c r="I185">
        <v>6.4220647894677102E-2</v>
      </c>
      <c r="J185">
        <v>7.8703971783331494E-2</v>
      </c>
      <c r="K185">
        <v>7.2066495311883499E-2</v>
      </c>
      <c r="L185">
        <v>7.31773334069446E-2</v>
      </c>
      <c r="M185">
        <v>7.1767461582873796E-2</v>
      </c>
      <c r="N185">
        <v>6.8320954704179995E-2</v>
      </c>
      <c r="O185">
        <v>7.0336359442291399E-2</v>
      </c>
      <c r="P185">
        <v>7.0208039115471202E-2</v>
      </c>
      <c r="Q185">
        <v>7.2402089166511904E-2</v>
      </c>
      <c r="R185">
        <v>6.8648370940026598E-2</v>
      </c>
      <c r="S185">
        <v>6.7407202393698407E-2</v>
      </c>
      <c r="T185">
        <v>6.9169664807561607E-2</v>
      </c>
      <c r="U185">
        <v>6.9629858296239605E-2</v>
      </c>
    </row>
    <row r="186" spans="1:21" x14ac:dyDescent="0.2">
      <c r="A186" t="s">
        <v>151</v>
      </c>
      <c r="B186" t="s">
        <v>102</v>
      </c>
      <c r="C186" t="s">
        <v>116</v>
      </c>
      <c r="D186">
        <v>1.9643261049076901E-2</v>
      </c>
      <c r="E186">
        <v>1.6698077740022001E-2</v>
      </c>
      <c r="F186">
        <v>1.91603829225062E-2</v>
      </c>
      <c r="G186">
        <v>1.9240014657215799E-2</v>
      </c>
      <c r="H186">
        <v>1.6934315105907E-2</v>
      </c>
      <c r="I186">
        <v>1.44800452623156E-2</v>
      </c>
      <c r="J186">
        <v>2.75256783079506E-2</v>
      </c>
      <c r="K186">
        <v>2.1789177464987201E-2</v>
      </c>
      <c r="L186">
        <v>2.2643580801793999E-2</v>
      </c>
      <c r="M186">
        <v>2.1506128008816201E-2</v>
      </c>
      <c r="N186">
        <v>1.8432445513760099E-2</v>
      </c>
      <c r="O186">
        <v>2.0288265153130199E-2</v>
      </c>
      <c r="P186">
        <v>1.9872236678951102E-2</v>
      </c>
      <c r="Q186">
        <v>2.1973978101564699E-2</v>
      </c>
      <c r="R186">
        <v>1.8986354981269701E-2</v>
      </c>
      <c r="S186">
        <v>1.74688165755989E-2</v>
      </c>
      <c r="T186">
        <v>1.8376397400640902E-2</v>
      </c>
      <c r="U186">
        <v>1.9344502224699599E-2</v>
      </c>
    </row>
    <row r="187" spans="1:21" x14ac:dyDescent="0.2">
      <c r="A187" t="s">
        <v>151</v>
      </c>
      <c r="B187" t="s">
        <v>117</v>
      </c>
      <c r="C187" t="s">
        <v>107</v>
      </c>
      <c r="D187">
        <v>269.57778484406401</v>
      </c>
      <c r="E187">
        <v>249.248285229586</v>
      </c>
      <c r="F187">
        <v>292.82151793041101</v>
      </c>
      <c r="G187">
        <v>332.96747413521598</v>
      </c>
      <c r="H187">
        <v>251.26578143890001</v>
      </c>
      <c r="I187">
        <v>240.88822059069099</v>
      </c>
      <c r="J187">
        <v>295.50764967370401</v>
      </c>
      <c r="K187">
        <v>261.19379936866699</v>
      </c>
      <c r="L187">
        <v>257.45676929272202</v>
      </c>
      <c r="M187">
        <v>288.90296496616901</v>
      </c>
      <c r="N187">
        <v>320.503725347976</v>
      </c>
      <c r="O187">
        <v>284.28332229140102</v>
      </c>
      <c r="P187">
        <v>246.56888030024899</v>
      </c>
      <c r="Q187">
        <v>258.63772014884302</v>
      </c>
      <c r="R187">
        <v>285.86579719749199</v>
      </c>
      <c r="S187">
        <v>281.89136161864099</v>
      </c>
      <c r="T187">
        <v>230.58611374557901</v>
      </c>
      <c r="U187">
        <v>240.23112758459601</v>
      </c>
    </row>
    <row r="188" spans="1:21" x14ac:dyDescent="0.2">
      <c r="A188" t="s">
        <v>151</v>
      </c>
      <c r="B188" t="s">
        <v>117</v>
      </c>
      <c r="C188" t="s">
        <v>118</v>
      </c>
      <c r="D188">
        <v>0.54226213794498102</v>
      </c>
      <c r="E188">
        <v>0.56266086385677805</v>
      </c>
      <c r="F188">
        <v>0.55850260650033901</v>
      </c>
      <c r="G188">
        <v>0.54994472636454095</v>
      </c>
      <c r="H188">
        <v>0.55610417645760102</v>
      </c>
      <c r="I188">
        <v>0.57637579460212696</v>
      </c>
      <c r="J188">
        <v>0.52874639337790796</v>
      </c>
      <c r="K188">
        <v>0.54155792300830896</v>
      </c>
      <c r="L188">
        <v>0.541346786621828</v>
      </c>
      <c r="M188">
        <v>0.54259984694002295</v>
      </c>
      <c r="N188">
        <v>0.54260869665449496</v>
      </c>
      <c r="O188">
        <v>0.54208367112419897</v>
      </c>
      <c r="P188">
        <v>0.550240633828742</v>
      </c>
      <c r="Q188">
        <v>0.54283863218175499</v>
      </c>
      <c r="R188">
        <v>0.54498476635394599</v>
      </c>
      <c r="S188">
        <v>0.55942517082938203</v>
      </c>
      <c r="T188">
        <v>0.560581993242115</v>
      </c>
      <c r="U188">
        <v>0.55403748367749495</v>
      </c>
    </row>
    <row r="189" spans="1:21" x14ac:dyDescent="0.2">
      <c r="A189" t="s">
        <v>151</v>
      </c>
      <c r="B189" t="s">
        <v>117</v>
      </c>
      <c r="C189" t="s">
        <v>108</v>
      </c>
      <c r="D189">
        <v>0.22886893102750899</v>
      </c>
      <c r="E189">
        <v>0.21866956807161</v>
      </c>
      <c r="F189">
        <v>0.22074869674983</v>
      </c>
      <c r="G189">
        <v>0.225027636817729</v>
      </c>
      <c r="H189">
        <v>0.22194791177119899</v>
      </c>
      <c r="I189">
        <v>0.21181210269893599</v>
      </c>
      <c r="J189">
        <v>0.23562680331104499</v>
      </c>
      <c r="K189">
        <v>0.22922103849584499</v>
      </c>
      <c r="L189">
        <v>0.229326606689086</v>
      </c>
      <c r="M189">
        <v>0.228700076529988</v>
      </c>
      <c r="N189">
        <v>0.22869565167275199</v>
      </c>
      <c r="O189">
        <v>0.22895816443790001</v>
      </c>
      <c r="P189">
        <v>0.224879683085628</v>
      </c>
      <c r="Q189">
        <v>0.22858068390912201</v>
      </c>
      <c r="R189">
        <v>0.227507616823026</v>
      </c>
      <c r="S189">
        <v>0.22028741458530801</v>
      </c>
      <c r="T189">
        <v>0.219709003378942</v>
      </c>
      <c r="U189">
        <v>0.222981258161252</v>
      </c>
    </row>
    <row r="190" spans="1:21" x14ac:dyDescent="0.2">
      <c r="A190" t="s">
        <v>151</v>
      </c>
      <c r="B190" t="s">
        <v>117</v>
      </c>
      <c r="C190" t="s">
        <v>119</v>
      </c>
      <c r="D190">
        <v>2.9293478500246399</v>
      </c>
      <c r="E190">
        <v>3.0232437835010399</v>
      </c>
      <c r="F190">
        <v>3.0030210484743201</v>
      </c>
      <c r="G190">
        <v>2.9646869383936401</v>
      </c>
      <c r="H190">
        <v>2.9950472916913502</v>
      </c>
      <c r="I190">
        <v>3.07679675162596</v>
      </c>
      <c r="J190">
        <v>2.8541923290233702</v>
      </c>
      <c r="K190">
        <v>2.9241723287297199</v>
      </c>
      <c r="L190">
        <v>2.9256695497268299</v>
      </c>
      <c r="M190">
        <v>2.92835235994183</v>
      </c>
      <c r="N190">
        <v>2.93039483210775</v>
      </c>
      <c r="O190">
        <v>2.9253173113592799</v>
      </c>
      <c r="P190">
        <v>2.9656352348438002</v>
      </c>
      <c r="Q190">
        <v>2.9309132129567499</v>
      </c>
      <c r="R190">
        <v>2.94252589959265</v>
      </c>
      <c r="S190">
        <v>3.0074839775275799</v>
      </c>
      <c r="T190">
        <v>3.0154635936592902</v>
      </c>
      <c r="U190">
        <v>2.9857580287331502</v>
      </c>
    </row>
    <row r="191" spans="1:21" x14ac:dyDescent="0.2">
      <c r="A191" t="s">
        <v>151</v>
      </c>
      <c r="B191" t="s">
        <v>117</v>
      </c>
      <c r="C191" t="s">
        <v>120</v>
      </c>
      <c r="D191">
        <v>918.36745855292702</v>
      </c>
      <c r="E191">
        <v>1213.1030881531999</v>
      </c>
      <c r="F191">
        <v>898.57875316292098</v>
      </c>
      <c r="G191">
        <v>980.89922916425303</v>
      </c>
      <c r="H191">
        <v>1155.9621527991701</v>
      </c>
      <c r="I191">
        <v>1330.36412578008</v>
      </c>
      <c r="J191">
        <v>481.57623264150197</v>
      </c>
      <c r="K191">
        <v>728.55922497820598</v>
      </c>
      <c r="L191">
        <v>675.17512875911802</v>
      </c>
      <c r="M191">
        <v>832.10609558701799</v>
      </c>
      <c r="N191">
        <v>1038.4624910457901</v>
      </c>
      <c r="O191">
        <v>950.634557756969</v>
      </c>
      <c r="P191">
        <v>761.95999749124496</v>
      </c>
      <c r="Q191">
        <v>752.52474751338002</v>
      </c>
      <c r="R191">
        <v>1092.8425039922799</v>
      </c>
      <c r="S191">
        <v>1124.6951957614699</v>
      </c>
      <c r="T191">
        <v>942.06415154669696</v>
      </c>
      <c r="U191">
        <v>910.01412200428297</v>
      </c>
    </row>
    <row r="192" spans="1:21" x14ac:dyDescent="0.2">
      <c r="A192" t="s">
        <v>151</v>
      </c>
      <c r="B192" t="s">
        <v>117</v>
      </c>
      <c r="C192" t="s">
        <v>121</v>
      </c>
      <c r="D192">
        <v>3672.2912181260599</v>
      </c>
      <c r="E192">
        <v>4851.3905648791697</v>
      </c>
      <c r="F192">
        <v>3593.22475488092</v>
      </c>
      <c r="G192">
        <v>3922.49800507605</v>
      </c>
      <c r="H192">
        <v>4622.7554449053696</v>
      </c>
      <c r="I192">
        <v>5320.4577742920301</v>
      </c>
      <c r="J192">
        <v>1925.00922360563</v>
      </c>
      <c r="K192">
        <v>2913.0746491331502</v>
      </c>
      <c r="L192">
        <v>2699.5608603544001</v>
      </c>
      <c r="M192">
        <v>3327.29259413716</v>
      </c>
      <c r="N192">
        <v>4152.6721186197701</v>
      </c>
      <c r="O192">
        <v>3801.4006382405901</v>
      </c>
      <c r="P192">
        <v>3046.6907566095101</v>
      </c>
      <c r="Q192">
        <v>3008.9643802606802</v>
      </c>
      <c r="R192">
        <v>4370.2591868807904</v>
      </c>
      <c r="S192">
        <v>4497.7260354496602</v>
      </c>
      <c r="T192">
        <v>3767.2015805211799</v>
      </c>
      <c r="U192">
        <v>3638.9818627168102</v>
      </c>
    </row>
    <row r="193" spans="1:21" x14ac:dyDescent="0.2">
      <c r="A193" t="s">
        <v>151</v>
      </c>
      <c r="B193" t="s">
        <v>117</v>
      </c>
      <c r="C193" t="s">
        <v>122</v>
      </c>
      <c r="D193">
        <v>229.886518659644</v>
      </c>
      <c r="E193">
        <v>303.53121897171599</v>
      </c>
      <c r="F193">
        <v>224.91725273342101</v>
      </c>
      <c r="G193">
        <v>245.49953518630201</v>
      </c>
      <c r="H193">
        <v>289.26382977262801</v>
      </c>
      <c r="I193">
        <v>332.84071365209701</v>
      </c>
      <c r="J193">
        <v>120.717984900468</v>
      </c>
      <c r="K193">
        <v>182.43036893946899</v>
      </c>
      <c r="L193">
        <v>169.078695860295</v>
      </c>
      <c r="M193">
        <v>208.30947094948101</v>
      </c>
      <c r="N193">
        <v>259.910084152303</v>
      </c>
      <c r="O193">
        <v>237.943037636063</v>
      </c>
      <c r="P193">
        <v>190.77730771167899</v>
      </c>
      <c r="Q193">
        <v>188.41483932655501</v>
      </c>
      <c r="R193">
        <v>273.48833327015899</v>
      </c>
      <c r="S193">
        <v>281.43748583943</v>
      </c>
      <c r="T193">
        <v>235.77979430307599</v>
      </c>
      <c r="U193">
        <v>227.77218682615</v>
      </c>
    </row>
    <row r="194" spans="1:21" x14ac:dyDescent="0.2">
      <c r="A194" t="s">
        <v>151</v>
      </c>
      <c r="B194" t="s">
        <v>117</v>
      </c>
      <c r="C194" t="s">
        <v>123</v>
      </c>
      <c r="D194">
        <v>0.51766303749383902</v>
      </c>
      <c r="E194">
        <v>0.49418905412473801</v>
      </c>
      <c r="F194">
        <v>0.49924473788141799</v>
      </c>
      <c r="G194">
        <v>0.50882826540158799</v>
      </c>
      <c r="H194">
        <v>0.50123817707716001</v>
      </c>
      <c r="I194">
        <v>0.480800812093507</v>
      </c>
      <c r="J194">
        <v>0.53645191774415701</v>
      </c>
      <c r="K194">
        <v>0.51895691781757003</v>
      </c>
      <c r="L194">
        <v>0.51858261256828997</v>
      </c>
      <c r="M194">
        <v>0.51791191001453996</v>
      </c>
      <c r="N194">
        <v>0.51740129197305995</v>
      </c>
      <c r="O194">
        <v>0.51867067216017904</v>
      </c>
      <c r="P194">
        <v>0.50859119128904995</v>
      </c>
      <c r="Q194">
        <v>0.51727169676080997</v>
      </c>
      <c r="R194">
        <v>0.51436852510183495</v>
      </c>
      <c r="S194">
        <v>0.49812900561810303</v>
      </c>
      <c r="T194">
        <v>0.49613410158517601</v>
      </c>
      <c r="U194">
        <v>0.503560492816712</v>
      </c>
    </row>
    <row r="195" spans="1:21" x14ac:dyDescent="0.2">
      <c r="A195" t="s">
        <v>151</v>
      </c>
      <c r="B195" t="s">
        <v>117</v>
      </c>
      <c r="C195" t="s">
        <v>124</v>
      </c>
      <c r="D195">
        <v>4.85470801198149</v>
      </c>
      <c r="E195">
        <v>5.0068014146745101</v>
      </c>
      <c r="F195">
        <v>4.8804079823256004</v>
      </c>
      <c r="G195">
        <v>4.9015903318236296</v>
      </c>
      <c r="H195">
        <v>4.9737874738443999</v>
      </c>
      <c r="I195">
        <v>5.1682665052843397</v>
      </c>
      <c r="J195">
        <v>4.4782733140004796</v>
      </c>
      <c r="K195">
        <v>4.7525848823613899</v>
      </c>
      <c r="L195">
        <v>4.6839962959053203</v>
      </c>
      <c r="M195">
        <v>4.79111132342413</v>
      </c>
      <c r="N195">
        <v>4.8917602512618199</v>
      </c>
      <c r="O195">
        <v>4.8003596047586203</v>
      </c>
      <c r="P195">
        <v>4.7996612416350697</v>
      </c>
      <c r="Q195">
        <v>4.7482857484654204</v>
      </c>
      <c r="R195">
        <v>4.89996968201927</v>
      </c>
      <c r="S195">
        <v>4.9906244899662697</v>
      </c>
      <c r="T195">
        <v>4.9098224829386803</v>
      </c>
      <c r="U195">
        <v>4.8883972494674497</v>
      </c>
    </row>
    <row r="196" spans="1:21" x14ac:dyDescent="0.2">
      <c r="A196" t="s">
        <v>151</v>
      </c>
      <c r="B196" t="s">
        <v>117</v>
      </c>
      <c r="C196" t="s">
        <v>125</v>
      </c>
      <c r="D196">
        <v>70.164347818214097</v>
      </c>
      <c r="E196">
        <v>57.221344809935196</v>
      </c>
      <c r="F196">
        <v>65.826626009452298</v>
      </c>
      <c r="G196">
        <v>82.2921190186171</v>
      </c>
      <c r="H196">
        <v>57.5793012326656</v>
      </c>
      <c r="I196">
        <v>44.761521978120399</v>
      </c>
      <c r="J196">
        <v>95.988882731147797</v>
      </c>
      <c r="K196">
        <v>69.038686971546994</v>
      </c>
      <c r="L196">
        <v>72.033234064302206</v>
      </c>
      <c r="M196">
        <v>78.547903767509098</v>
      </c>
      <c r="N196">
        <v>84.022351388900105</v>
      </c>
      <c r="O196">
        <v>76.500187586915004</v>
      </c>
      <c r="P196">
        <v>58.882749661473298</v>
      </c>
      <c r="Q196">
        <v>68.412565426691003</v>
      </c>
      <c r="R196">
        <v>73.448940991821203</v>
      </c>
      <c r="S196">
        <v>64.186995093401507</v>
      </c>
      <c r="T196">
        <v>51.5480536748993</v>
      </c>
      <c r="U196">
        <v>57.214903670722499</v>
      </c>
    </row>
    <row r="197" spans="1:21" x14ac:dyDescent="0.2">
      <c r="A197" t="s">
        <v>151</v>
      </c>
      <c r="B197" t="s">
        <v>117</v>
      </c>
      <c r="C197" t="s">
        <v>126</v>
      </c>
      <c r="D197">
        <v>0.14244301922848801</v>
      </c>
      <c r="E197">
        <v>0.130899344964791</v>
      </c>
      <c r="F197">
        <v>0.127639426217553</v>
      </c>
      <c r="G197">
        <v>0.13798861427174899</v>
      </c>
      <c r="H197">
        <v>0.12885121020547499</v>
      </c>
      <c r="I197">
        <v>0.109506859143344</v>
      </c>
      <c r="J197">
        <v>0.17268023042845301</v>
      </c>
      <c r="K197">
        <v>0.14452972912977899</v>
      </c>
      <c r="L197">
        <v>0.152529780684243</v>
      </c>
      <c r="M197">
        <v>0.149774905164137</v>
      </c>
      <c r="N197">
        <v>0.14389240761684499</v>
      </c>
      <c r="O197">
        <v>0.147572881582165</v>
      </c>
      <c r="P197">
        <v>0.13365808494874701</v>
      </c>
      <c r="Q197">
        <v>0.144977228690646</v>
      </c>
      <c r="R197">
        <v>0.141671002533687</v>
      </c>
      <c r="S197">
        <v>0.12996394022638</v>
      </c>
      <c r="T197">
        <v>0.12691237419433199</v>
      </c>
      <c r="U197">
        <v>0.13354909561391901</v>
      </c>
    </row>
    <row r="198" spans="1:21" x14ac:dyDescent="0.2">
      <c r="A198" t="s">
        <v>151</v>
      </c>
      <c r="B198" t="s">
        <v>117</v>
      </c>
      <c r="C198" t="s">
        <v>127</v>
      </c>
      <c r="D198">
        <v>5.2635765803988099E-2</v>
      </c>
      <c r="E198">
        <v>4.4911549410329397E-2</v>
      </c>
      <c r="F198">
        <v>5.32294213528932E-2</v>
      </c>
      <c r="G198">
        <v>5.1571709233791702E-2</v>
      </c>
      <c r="H198">
        <v>4.7261854804867803E-2</v>
      </c>
      <c r="I198">
        <v>4.21351159728552E-2</v>
      </c>
      <c r="J198">
        <v>7.4832439678284096E-2</v>
      </c>
      <c r="K198">
        <v>5.8588994399805201E-2</v>
      </c>
      <c r="L198">
        <v>6.0233324879533298E-2</v>
      </c>
      <c r="M198">
        <v>5.5413580890789599E-2</v>
      </c>
      <c r="N198">
        <v>5.0470890410958903E-2</v>
      </c>
      <c r="O198">
        <v>5.2955166481125297E-2</v>
      </c>
      <c r="P198">
        <v>5.6422076281889298E-2</v>
      </c>
      <c r="Q198">
        <v>5.86096388512264E-2</v>
      </c>
      <c r="R198">
        <v>4.8216918540361198E-2</v>
      </c>
      <c r="S198">
        <v>4.7691430742922203E-2</v>
      </c>
      <c r="T198">
        <v>5.17992424242424E-2</v>
      </c>
      <c r="U198">
        <v>5.2354436508897199E-2</v>
      </c>
    </row>
    <row r="199" spans="1:21" x14ac:dyDescent="0.2">
      <c r="A199" t="s">
        <v>151</v>
      </c>
      <c r="B199" t="s">
        <v>117</v>
      </c>
      <c r="C199" t="s">
        <v>128</v>
      </c>
      <c r="D199">
        <v>552.17568109398201</v>
      </c>
      <c r="E199">
        <v>706.360742677453</v>
      </c>
      <c r="F199">
        <v>534.94249444874094</v>
      </c>
      <c r="G199">
        <v>596.06990276475403</v>
      </c>
      <c r="H199">
        <v>696.47525954743605</v>
      </c>
      <c r="I199">
        <v>746.97768995285503</v>
      </c>
      <c r="J199">
        <v>300.86194301259002</v>
      </c>
      <c r="K199">
        <v>431.131820151846</v>
      </c>
      <c r="L199">
        <v>396.87410273938502</v>
      </c>
      <c r="M199">
        <v>499.49142874685299</v>
      </c>
      <c r="N199">
        <v>638.86238027842205</v>
      </c>
      <c r="O199">
        <v>587.72328843453897</v>
      </c>
      <c r="P199">
        <v>439.44767394628298</v>
      </c>
      <c r="Q199">
        <v>456.70922868377301</v>
      </c>
      <c r="R199">
        <v>653.21334850275605</v>
      </c>
      <c r="S199">
        <v>672.76033598988101</v>
      </c>
      <c r="T199">
        <v>562.43141201187598</v>
      </c>
      <c r="U199">
        <v>537.962465586652</v>
      </c>
    </row>
    <row r="200" spans="1:21" x14ac:dyDescent="0.2">
      <c r="A200" t="s">
        <v>151</v>
      </c>
      <c r="B200" t="s">
        <v>117</v>
      </c>
      <c r="C200" t="s">
        <v>129</v>
      </c>
      <c r="D200">
        <v>0.37954862065689798</v>
      </c>
      <c r="E200">
        <v>0.360793944050396</v>
      </c>
      <c r="F200">
        <v>0.35644527627697198</v>
      </c>
      <c r="G200">
        <v>0.37272830403620699</v>
      </c>
      <c r="H200">
        <v>0.36122528027072698</v>
      </c>
      <c r="I200">
        <v>0.32903829241307803</v>
      </c>
      <c r="J200">
        <v>0.41928802073767202</v>
      </c>
      <c r="K200">
        <v>0.381321264107294</v>
      </c>
      <c r="L200">
        <v>0.391707907914701</v>
      </c>
      <c r="M200">
        <v>0.38778003509520098</v>
      </c>
      <c r="N200">
        <v>0.38174558623296201</v>
      </c>
      <c r="O200">
        <v>0.38561132639559298</v>
      </c>
      <c r="P200">
        <v>0.364106278441507</v>
      </c>
      <c r="Q200">
        <v>0.38289324870935199</v>
      </c>
      <c r="R200">
        <v>0.37647988216698303</v>
      </c>
      <c r="S200">
        <v>0.36029649215848802</v>
      </c>
      <c r="T200">
        <v>0.35525312824190602</v>
      </c>
      <c r="U200">
        <v>0.36596350450415899</v>
      </c>
    </row>
    <row r="201" spans="1:21" x14ac:dyDescent="0.2">
      <c r="A201" t="s">
        <v>151</v>
      </c>
      <c r="B201" t="s">
        <v>117</v>
      </c>
      <c r="C201" t="s">
        <v>130</v>
      </c>
      <c r="D201">
        <v>0.47266485618263998</v>
      </c>
      <c r="E201">
        <v>0.47767743899272502</v>
      </c>
      <c r="F201">
        <v>0.449010282866868</v>
      </c>
      <c r="G201">
        <v>0.47149978437611001</v>
      </c>
      <c r="H201">
        <v>0.46200180853105399</v>
      </c>
      <c r="I201">
        <v>0.411831316261212</v>
      </c>
      <c r="J201">
        <v>0.55727144020543895</v>
      </c>
      <c r="K201">
        <v>0.47106316225879702</v>
      </c>
      <c r="L201">
        <v>0.50883223933331301</v>
      </c>
      <c r="M201">
        <v>0.494507643035549</v>
      </c>
      <c r="N201">
        <v>0.48443727592097802</v>
      </c>
      <c r="O201">
        <v>0.48349014160303999</v>
      </c>
      <c r="P201">
        <v>0.44671474041755299</v>
      </c>
      <c r="Q201">
        <v>0.478866959243468</v>
      </c>
      <c r="R201">
        <v>0.45998042344249002</v>
      </c>
      <c r="S201">
        <v>0.46422783960450398</v>
      </c>
      <c r="T201">
        <v>0.45409842144351797</v>
      </c>
      <c r="U201">
        <v>0.46289233798109503</v>
      </c>
    </row>
    <row r="202" spans="1:21" x14ac:dyDescent="0.2">
      <c r="A202" t="s">
        <v>151</v>
      </c>
      <c r="B202" t="s">
        <v>117</v>
      </c>
      <c r="C202" t="s">
        <v>131</v>
      </c>
      <c r="D202">
        <v>0.35626956177546198</v>
      </c>
      <c r="E202">
        <v>0.33157307031481298</v>
      </c>
      <c r="F202">
        <v>0.33330402462949799</v>
      </c>
      <c r="G202">
        <v>0.34803543395123099</v>
      </c>
      <c r="H202">
        <v>0.336031148205645</v>
      </c>
      <c r="I202">
        <v>0.30834003645104402</v>
      </c>
      <c r="J202">
        <v>0.38479216587073001</v>
      </c>
      <c r="K202">
        <v>0.35888578956941802</v>
      </c>
      <c r="L202">
        <v>0.36242682506004698</v>
      </c>
      <c r="M202">
        <v>0.36109813311011402</v>
      </c>
      <c r="N202">
        <v>0.35607266381095798</v>
      </c>
      <c r="O202">
        <v>0.361141622593731</v>
      </c>
      <c r="P202">
        <v>0.34345416294749498</v>
      </c>
      <c r="Q202">
        <v>0.35889982107582302</v>
      </c>
      <c r="R202">
        <v>0.355604746848106</v>
      </c>
      <c r="S202">
        <v>0.33431365529698398</v>
      </c>
      <c r="T202">
        <v>0.33054180494150298</v>
      </c>
      <c r="U202">
        <v>0.34173129613492498</v>
      </c>
    </row>
    <row r="203" spans="1:21" x14ac:dyDescent="0.2">
      <c r="A203" t="s">
        <v>151</v>
      </c>
      <c r="B203" t="s">
        <v>132</v>
      </c>
      <c r="C203" t="s">
        <v>107</v>
      </c>
      <c r="D203">
        <v>161.01226993865001</v>
      </c>
      <c r="E203">
        <v>135.01459854014499</v>
      </c>
      <c r="F203">
        <v>159.012422360248</v>
      </c>
      <c r="G203">
        <v>193.01025641025601</v>
      </c>
      <c r="H203">
        <v>136.01449275362299</v>
      </c>
      <c r="I203">
        <v>115.017094017094</v>
      </c>
      <c r="J203">
        <v>189.01047120418801</v>
      </c>
      <c r="K203">
        <v>158.01249999999999</v>
      </c>
      <c r="L203">
        <v>158.01249999999999</v>
      </c>
      <c r="M203">
        <v>177.01117318435701</v>
      </c>
      <c r="N203">
        <v>188.01052631578901</v>
      </c>
      <c r="O203">
        <v>174.011363636363</v>
      </c>
      <c r="P203">
        <v>137.01438848920799</v>
      </c>
      <c r="Q203">
        <v>157.01257861635199</v>
      </c>
      <c r="R203">
        <v>174.011363636363</v>
      </c>
      <c r="S203">
        <v>154.01282051282001</v>
      </c>
      <c r="T203">
        <v>122.06349206349201</v>
      </c>
      <c r="U203">
        <v>136.01449275362299</v>
      </c>
    </row>
    <row r="204" spans="1:21" x14ac:dyDescent="0.2">
      <c r="A204" t="s">
        <v>151</v>
      </c>
      <c r="B204" t="s">
        <v>132</v>
      </c>
      <c r="C204" t="s">
        <v>118</v>
      </c>
      <c r="D204">
        <v>0.98780533704693396</v>
      </c>
      <c r="E204">
        <v>0.98550801854121095</v>
      </c>
      <c r="F204">
        <v>0.98765479726862304</v>
      </c>
      <c r="G204">
        <v>0.98979618671926295</v>
      </c>
      <c r="H204">
        <v>0.98561226633060195</v>
      </c>
      <c r="I204">
        <v>0.98305208561618795</v>
      </c>
      <c r="J204">
        <v>0.98958361887009605</v>
      </c>
      <c r="K204">
        <v>0.98757812499999997</v>
      </c>
      <c r="L204">
        <v>0.98757812499999997</v>
      </c>
      <c r="M204">
        <v>0.98888923566680098</v>
      </c>
      <c r="N204">
        <v>0.98952908587257604</v>
      </c>
      <c r="O204">
        <v>0.98870092975206603</v>
      </c>
      <c r="P204">
        <v>0.98571502510221998</v>
      </c>
      <c r="Q204">
        <v>0.98750049444246601</v>
      </c>
      <c r="R204">
        <v>0.98870092975206603</v>
      </c>
      <c r="S204">
        <v>0.98726166995397702</v>
      </c>
      <c r="T204">
        <v>0.96875787351977805</v>
      </c>
      <c r="U204">
        <v>0.98561226633060195</v>
      </c>
    </row>
    <row r="205" spans="1:21" x14ac:dyDescent="0.2">
      <c r="A205" t="s">
        <v>151</v>
      </c>
      <c r="B205" t="s">
        <v>132</v>
      </c>
      <c r="C205" t="s">
        <v>108</v>
      </c>
      <c r="D205">
        <v>6.0973314765328003E-3</v>
      </c>
      <c r="E205">
        <v>7.2459907293942099E-3</v>
      </c>
      <c r="F205">
        <v>6.1726013656880499E-3</v>
      </c>
      <c r="G205">
        <v>5.1019066403681698E-3</v>
      </c>
      <c r="H205">
        <v>7.1938668346985899E-3</v>
      </c>
      <c r="I205">
        <v>8.4739571919059103E-3</v>
      </c>
      <c r="J205">
        <v>5.2081905649516104E-3</v>
      </c>
      <c r="K205">
        <v>6.2109375000000003E-3</v>
      </c>
      <c r="L205">
        <v>6.2109375000000003E-3</v>
      </c>
      <c r="M205">
        <v>5.5553821665990403E-3</v>
      </c>
      <c r="N205">
        <v>5.2354570637119097E-3</v>
      </c>
      <c r="O205">
        <v>5.6495351239669398E-3</v>
      </c>
      <c r="P205">
        <v>7.1424874488897998E-3</v>
      </c>
      <c r="Q205">
        <v>6.2497527787666596E-3</v>
      </c>
      <c r="R205">
        <v>5.6495351239669398E-3</v>
      </c>
      <c r="S205">
        <v>6.3691650230111698E-3</v>
      </c>
      <c r="T205">
        <v>1.56210632401108E-2</v>
      </c>
      <c r="U205">
        <v>7.1938668346985899E-3</v>
      </c>
    </row>
    <row r="206" spans="1:21" x14ac:dyDescent="0.2">
      <c r="A206" t="s">
        <v>151</v>
      </c>
      <c r="B206" t="s">
        <v>132</v>
      </c>
      <c r="C206" t="s">
        <v>133</v>
      </c>
      <c r="D206">
        <v>1.01840490797546</v>
      </c>
      <c r="E206">
        <v>1.02189781021897</v>
      </c>
      <c r="F206">
        <v>1.0186335403726701</v>
      </c>
      <c r="G206">
        <v>1.01538461538461</v>
      </c>
      <c r="H206">
        <v>1.02173913043478</v>
      </c>
      <c r="I206">
        <v>1.02564102564102</v>
      </c>
      <c r="J206">
        <v>1.0157068062827199</v>
      </c>
      <c r="K206">
        <v>1.01875</v>
      </c>
      <c r="L206">
        <v>1.01875</v>
      </c>
      <c r="M206">
        <v>1.0167597765363099</v>
      </c>
      <c r="N206">
        <v>1.0157894736842099</v>
      </c>
      <c r="O206">
        <v>1.0170454545454499</v>
      </c>
      <c r="P206">
        <v>1.02158273381294</v>
      </c>
      <c r="Q206">
        <v>1.0188679245283001</v>
      </c>
      <c r="R206">
        <v>1.0170454545454499</v>
      </c>
      <c r="S206">
        <v>1.0192307692307601</v>
      </c>
      <c r="T206">
        <v>1.0476190476190399</v>
      </c>
      <c r="U206">
        <v>1.02173913043478</v>
      </c>
    </row>
    <row r="207" spans="1:21" x14ac:dyDescent="0.2">
      <c r="A207" t="s">
        <v>151</v>
      </c>
      <c r="B207" t="s">
        <v>132</v>
      </c>
      <c r="C207" t="s">
        <v>134</v>
      </c>
      <c r="D207">
        <v>524470.84662576602</v>
      </c>
      <c r="E207">
        <v>685515.64963503601</v>
      </c>
      <c r="F207">
        <v>577084.18633540301</v>
      </c>
      <c r="G207">
        <v>677734.68205128203</v>
      </c>
      <c r="H207">
        <v>637297.65217391297</v>
      </c>
      <c r="I207">
        <v>811335.13675213605</v>
      </c>
      <c r="J207">
        <v>274439.28795811499</v>
      </c>
      <c r="K207">
        <v>403810.36249999999</v>
      </c>
      <c r="L207">
        <v>371816.0625</v>
      </c>
      <c r="M207">
        <v>493107.60335195501</v>
      </c>
      <c r="N207">
        <v>691703</v>
      </c>
      <c r="O207">
        <v>533611.9375</v>
      </c>
      <c r="P207">
        <v>433221.65467625897</v>
      </c>
      <c r="Q207">
        <v>396601.767295597</v>
      </c>
      <c r="R207">
        <v>646385.03409090894</v>
      </c>
      <c r="S207">
        <v>687745.89743589703</v>
      </c>
      <c r="T207">
        <v>480632.47619047598</v>
      </c>
      <c r="U207">
        <v>476963.34057971003</v>
      </c>
    </row>
    <row r="208" spans="1:21" x14ac:dyDescent="0.2">
      <c r="A208" t="s">
        <v>151</v>
      </c>
      <c r="B208" t="s">
        <v>132</v>
      </c>
      <c r="C208" t="s">
        <v>135</v>
      </c>
      <c r="D208">
        <v>2097879.1165644098</v>
      </c>
      <c r="E208">
        <v>2742059.0291970801</v>
      </c>
      <c r="F208">
        <v>2308332.4037267002</v>
      </c>
      <c r="G208">
        <v>2710934.9282051199</v>
      </c>
      <c r="H208">
        <v>2549186.4347826</v>
      </c>
      <c r="I208">
        <v>3245336.3931623902</v>
      </c>
      <c r="J208">
        <v>1097752.37696335</v>
      </c>
      <c r="K208">
        <v>1615237.4375</v>
      </c>
      <c r="L208">
        <v>1487260.48125</v>
      </c>
      <c r="M208">
        <v>1972426.4581005501</v>
      </c>
      <c r="N208">
        <v>2766807.6736842101</v>
      </c>
      <c r="O208">
        <v>2134444</v>
      </c>
      <c r="P208">
        <v>1732882.08633093</v>
      </c>
      <c r="Q208">
        <v>1586403.2955974799</v>
      </c>
      <c r="R208">
        <v>2585536.5568181798</v>
      </c>
      <c r="S208">
        <v>2750979.82051282</v>
      </c>
      <c r="T208">
        <v>1922525.92857142</v>
      </c>
      <c r="U208">
        <v>1907849.6231883999</v>
      </c>
    </row>
    <row r="209" spans="1:21" x14ac:dyDescent="0.2">
      <c r="A209" t="s">
        <v>151</v>
      </c>
      <c r="B209" t="s">
        <v>132</v>
      </c>
      <c r="C209" t="s">
        <v>136</v>
      </c>
      <c r="D209">
        <v>131118.77914110399</v>
      </c>
      <c r="E209">
        <v>171379.804744525</v>
      </c>
      <c r="F209">
        <v>144272.13198757701</v>
      </c>
      <c r="G209">
        <v>169434.62051281999</v>
      </c>
      <c r="H209">
        <v>159325.45652173899</v>
      </c>
      <c r="I209">
        <v>202834.82264957199</v>
      </c>
      <c r="J209">
        <v>68611.015706806196</v>
      </c>
      <c r="K209">
        <v>100953.59375</v>
      </c>
      <c r="L209">
        <v>92954.957812499997</v>
      </c>
      <c r="M209">
        <v>123277.889664804</v>
      </c>
      <c r="N209">
        <v>172926.83157894699</v>
      </c>
      <c r="O209">
        <v>133403.921875</v>
      </c>
      <c r="P209">
        <v>108306.546762589</v>
      </c>
      <c r="Q209">
        <v>99151.385220125696</v>
      </c>
      <c r="R209">
        <v>161597.15340909001</v>
      </c>
      <c r="S209">
        <v>171937.41666666599</v>
      </c>
      <c r="T209">
        <v>120159.113095238</v>
      </c>
      <c r="U209">
        <v>119241.76992753601</v>
      </c>
    </row>
    <row r="210" spans="1:21" x14ac:dyDescent="0.2">
      <c r="A210" t="s">
        <v>151</v>
      </c>
      <c r="B210" t="s">
        <v>132</v>
      </c>
      <c r="C210" t="s">
        <v>137</v>
      </c>
      <c r="D210">
        <v>0.995398773006135</v>
      </c>
      <c r="E210">
        <v>0.99452554744525501</v>
      </c>
      <c r="F210">
        <v>0.99534161490683204</v>
      </c>
      <c r="G210">
        <v>0.99615384615384595</v>
      </c>
      <c r="H210">
        <v>0.99456521739130399</v>
      </c>
      <c r="I210">
        <v>0.99358974358974295</v>
      </c>
      <c r="J210">
        <v>0.99607329842931902</v>
      </c>
      <c r="K210">
        <v>0.99531250000000004</v>
      </c>
      <c r="L210">
        <v>0.99531250000000004</v>
      </c>
      <c r="M210">
        <v>0.99581005586592097</v>
      </c>
      <c r="N210">
        <v>0.99605263157894697</v>
      </c>
      <c r="O210">
        <v>0.99573863636363602</v>
      </c>
      <c r="P210">
        <v>0.99460431654676196</v>
      </c>
      <c r="Q210">
        <v>0.99528301886792403</v>
      </c>
      <c r="R210">
        <v>0.99573863636363602</v>
      </c>
      <c r="S210">
        <v>0.99519230769230704</v>
      </c>
      <c r="T210">
        <v>0.98809523809523803</v>
      </c>
      <c r="U210">
        <v>0.99456521739130399</v>
      </c>
    </row>
    <row r="211" spans="1:21" x14ac:dyDescent="0.2">
      <c r="A211" t="s">
        <v>151</v>
      </c>
      <c r="B211" t="s">
        <v>132</v>
      </c>
      <c r="C211" t="s">
        <v>138</v>
      </c>
      <c r="D211">
        <v>131.846625766871</v>
      </c>
      <c r="E211">
        <v>118.328467153284</v>
      </c>
      <c r="F211">
        <v>140.01863354037201</v>
      </c>
      <c r="G211">
        <v>163.646153846153</v>
      </c>
      <c r="H211">
        <v>109.115942028985</v>
      </c>
      <c r="I211">
        <v>93.341880341880298</v>
      </c>
      <c r="J211">
        <v>149.34554973821901</v>
      </c>
      <c r="K211">
        <v>130.6875</v>
      </c>
      <c r="L211">
        <v>132.63749999999999</v>
      </c>
      <c r="M211">
        <v>159.793296089385</v>
      </c>
      <c r="N211">
        <v>144.36842105263099</v>
      </c>
      <c r="O211">
        <v>146.738636363636</v>
      </c>
      <c r="P211">
        <v>109.791366906474</v>
      </c>
      <c r="Q211">
        <v>131.65408805031399</v>
      </c>
      <c r="R211">
        <v>155.15909090909</v>
      </c>
      <c r="S211">
        <v>131.87179487179401</v>
      </c>
      <c r="T211">
        <v>103.825396825396</v>
      </c>
      <c r="U211">
        <v>117.47826086956501</v>
      </c>
    </row>
    <row r="212" spans="1:21" x14ac:dyDescent="0.2">
      <c r="A212" t="s">
        <v>151</v>
      </c>
      <c r="B212" t="s">
        <v>132</v>
      </c>
      <c r="C212" t="s">
        <v>139</v>
      </c>
      <c r="D212">
        <v>0.80887500470473095</v>
      </c>
      <c r="E212">
        <v>0.86371143907506998</v>
      </c>
      <c r="F212">
        <v>0.86968095366691101</v>
      </c>
      <c r="G212">
        <v>0.839211045364891</v>
      </c>
      <c r="H212">
        <v>0.79069523209409698</v>
      </c>
      <c r="I212">
        <v>0.79779384907590001</v>
      </c>
      <c r="J212">
        <v>0.78191387297497295</v>
      </c>
      <c r="K212">
        <v>0.81679687499999998</v>
      </c>
      <c r="L212">
        <v>0.828984375</v>
      </c>
      <c r="M212">
        <v>0.89269997815299096</v>
      </c>
      <c r="N212">
        <v>0.75983379501384996</v>
      </c>
      <c r="O212">
        <v>0.83374225206611496</v>
      </c>
      <c r="P212">
        <v>0.789865948967444</v>
      </c>
      <c r="Q212">
        <v>0.82801313239191399</v>
      </c>
      <c r="R212">
        <v>0.881585743801652</v>
      </c>
      <c r="S212">
        <v>0.84533201840894101</v>
      </c>
      <c r="T212">
        <v>0.82401108591584704</v>
      </c>
      <c r="U212">
        <v>0.851291745431632</v>
      </c>
    </row>
    <row r="213" spans="1:21" x14ac:dyDescent="0.2">
      <c r="A213" t="s">
        <v>151</v>
      </c>
      <c r="B213" t="s">
        <v>132</v>
      </c>
      <c r="C213" t="s">
        <v>140</v>
      </c>
      <c r="D213">
        <v>0.91739093395042703</v>
      </c>
      <c r="E213">
        <v>0.943430657012028</v>
      </c>
      <c r="F213">
        <v>0.94301069709928698</v>
      </c>
      <c r="G213">
        <v>0.93262108265988597</v>
      </c>
      <c r="H213">
        <v>0.90921900169270098</v>
      </c>
      <c r="I213">
        <v>0.91215574557911705</v>
      </c>
      <c r="J213">
        <v>0.904114310745606</v>
      </c>
      <c r="K213">
        <v>0.92170138898562404</v>
      </c>
      <c r="L213">
        <v>0.92812500010505905</v>
      </c>
      <c r="M213">
        <v>0.95397889515950596</v>
      </c>
      <c r="N213">
        <v>0.89459064331490101</v>
      </c>
      <c r="O213">
        <v>0.93039772733322601</v>
      </c>
      <c r="P213">
        <v>0.90752398093481801</v>
      </c>
      <c r="Q213">
        <v>0.927672956074578</v>
      </c>
      <c r="R213">
        <v>0.95091540409034803</v>
      </c>
      <c r="S213">
        <v>0.93500712256687002</v>
      </c>
      <c r="T213">
        <v>0.92438271618043499</v>
      </c>
      <c r="U213">
        <v>0.93739935598770896</v>
      </c>
    </row>
    <row r="214" spans="1:21" x14ac:dyDescent="0.2">
      <c r="A214" t="s">
        <v>151</v>
      </c>
      <c r="B214" t="s">
        <v>132</v>
      </c>
      <c r="C214" t="s">
        <v>141</v>
      </c>
      <c r="D214">
        <v>0.91739093416571804</v>
      </c>
      <c r="E214">
        <v>0.94343065724519304</v>
      </c>
      <c r="F214">
        <v>0.94301069729984099</v>
      </c>
      <c r="G214">
        <v>0.93262108277629696</v>
      </c>
      <c r="H214">
        <v>0.90921900193988503</v>
      </c>
      <c r="I214">
        <v>0.91215574584923298</v>
      </c>
      <c r="J214">
        <v>0.90411431104525397</v>
      </c>
      <c r="K214">
        <v>0.92170138927582901</v>
      </c>
      <c r="L214">
        <v>0.92812500042023605</v>
      </c>
      <c r="M214">
        <v>0.95397889534938396</v>
      </c>
      <c r="N214">
        <v>0.89459064343504302</v>
      </c>
      <c r="O214">
        <v>0.93039772751472405</v>
      </c>
      <c r="P214">
        <v>0.90752398129322998</v>
      </c>
      <c r="Q214">
        <v>0.92767295637378699</v>
      </c>
      <c r="R214">
        <v>0.95091540424017995</v>
      </c>
      <c r="S214">
        <v>0.93500712274611397</v>
      </c>
      <c r="T214">
        <v>0.948192240383118</v>
      </c>
      <c r="U214">
        <v>0.93739935631798699</v>
      </c>
    </row>
    <row r="215" spans="1:21" x14ac:dyDescent="0.2">
      <c r="A215" t="s">
        <v>151</v>
      </c>
      <c r="B215" t="s">
        <v>132</v>
      </c>
      <c r="C215" t="s">
        <v>142</v>
      </c>
      <c r="D215">
        <v>0.91739093389660398</v>
      </c>
      <c r="E215">
        <v>0.94343065695373696</v>
      </c>
      <c r="F215">
        <v>0.94301069704914897</v>
      </c>
      <c r="G215">
        <v>0.93262108263078303</v>
      </c>
      <c r="H215">
        <v>0.90921900163090397</v>
      </c>
      <c r="I215">
        <v>0.91215574551158796</v>
      </c>
      <c r="J215">
        <v>0.90411431067069403</v>
      </c>
      <c r="K215">
        <v>0.92170138891307196</v>
      </c>
      <c r="L215">
        <v>0.92812500002626397</v>
      </c>
      <c r="M215">
        <v>0.95397889511203604</v>
      </c>
      <c r="N215">
        <v>0.89459064328486504</v>
      </c>
      <c r="O215">
        <v>0.93039772728785197</v>
      </c>
      <c r="P215">
        <v>0.90752398084521502</v>
      </c>
      <c r="Q215">
        <v>0.92767295599977595</v>
      </c>
      <c r="R215">
        <v>0.95091540405288999</v>
      </c>
      <c r="S215">
        <v>0.93500712252205898</v>
      </c>
      <c r="T215">
        <v>0.91843033512976502</v>
      </c>
      <c r="U215">
        <v>0.93739935590513901</v>
      </c>
    </row>
    <row r="216" spans="1:21" x14ac:dyDescent="0.2">
      <c r="A216" t="s">
        <v>151</v>
      </c>
      <c r="B216" t="s">
        <v>132</v>
      </c>
      <c r="C216" t="s">
        <v>143</v>
      </c>
      <c r="D216">
        <v>0.60136556568925503</v>
      </c>
      <c r="E216">
        <v>0.411227117755811</v>
      </c>
      <c r="F216">
        <v>0.48723626582449597</v>
      </c>
      <c r="G216">
        <v>0.48279744376937</v>
      </c>
      <c r="H216">
        <v>0.61826596751362894</v>
      </c>
      <c r="I216">
        <v>0.61339880816847003</v>
      </c>
      <c r="J216">
        <v>0.68658546243233798</v>
      </c>
      <c r="K216">
        <v>0.55583486649031599</v>
      </c>
      <c r="L216">
        <v>0.48199192638128602</v>
      </c>
      <c r="M216">
        <v>0.39857332063846601</v>
      </c>
      <c r="N216">
        <v>0.66101111492738296</v>
      </c>
      <c r="O216">
        <v>0.47015972025033098</v>
      </c>
      <c r="P216">
        <v>0.66758913413429499</v>
      </c>
      <c r="Q216">
        <v>0.48412717467743899</v>
      </c>
      <c r="R216">
        <v>0.39140610520808899</v>
      </c>
      <c r="S216">
        <v>0.47825254601404199</v>
      </c>
      <c r="T216">
        <v>0.61847398884993798</v>
      </c>
      <c r="U216">
        <v>0.47017460001696498</v>
      </c>
    </row>
    <row r="217" spans="1:21" x14ac:dyDescent="0.2">
      <c r="A217" t="s">
        <v>151</v>
      </c>
      <c r="B217" t="s">
        <v>132</v>
      </c>
      <c r="C217" t="s">
        <v>144</v>
      </c>
      <c r="D217">
        <v>1.7288926601612201E-2</v>
      </c>
      <c r="E217">
        <v>1.39284261895079E-2</v>
      </c>
      <c r="F217">
        <v>1.6401792991034999E-2</v>
      </c>
      <c r="G217">
        <v>1.66567011189886E-2</v>
      </c>
      <c r="H217">
        <v>1.44775493075954E-2</v>
      </c>
      <c r="I217">
        <v>1.18505013673655E-2</v>
      </c>
      <c r="J217">
        <v>2.56032171581769E-2</v>
      </c>
      <c r="K217">
        <v>1.94789383978573E-2</v>
      </c>
      <c r="L217">
        <v>2.02891199594217E-2</v>
      </c>
      <c r="M217">
        <v>1.86711171377907E-2</v>
      </c>
      <c r="N217">
        <v>1.6267123287671201E-2</v>
      </c>
      <c r="O217">
        <v>1.7811962351988599E-2</v>
      </c>
      <c r="P217">
        <v>1.75549381156857E-2</v>
      </c>
      <c r="Q217">
        <v>1.9598175767287E-2</v>
      </c>
      <c r="R217">
        <v>1.6218208625138199E-2</v>
      </c>
      <c r="S217">
        <v>1.4820444613338399E-2</v>
      </c>
      <c r="T217">
        <v>1.5909090909090901E-2</v>
      </c>
      <c r="U217">
        <v>1.67049993947464E-2</v>
      </c>
    </row>
    <row r="218" spans="1:21" x14ac:dyDescent="0.2">
      <c r="A218" t="s">
        <v>151</v>
      </c>
      <c r="B218" t="s">
        <v>132</v>
      </c>
      <c r="C218" t="s">
        <v>145</v>
      </c>
      <c r="D218">
        <v>521125.32425006502</v>
      </c>
      <c r="E218">
        <v>680361.03852096503</v>
      </c>
      <c r="F218">
        <v>573366.97419081</v>
      </c>
      <c r="G218">
        <v>674130.37307034805</v>
      </c>
      <c r="H218">
        <v>632526.64692291501</v>
      </c>
      <c r="I218">
        <v>804214.37343852699</v>
      </c>
      <c r="J218">
        <v>272913.79249472299</v>
      </c>
      <c r="K218">
        <v>401174.82359375001</v>
      </c>
      <c r="L218">
        <v>369386.80484374898</v>
      </c>
      <c r="M218">
        <v>490239.07337473799</v>
      </c>
      <c r="N218">
        <v>687923.98614958394</v>
      </c>
      <c r="O218">
        <v>530460.00823217898</v>
      </c>
      <c r="P218">
        <v>429976.75410175399</v>
      </c>
      <c r="Q218">
        <v>393998.20062497503</v>
      </c>
      <c r="R218">
        <v>642583.19059917296</v>
      </c>
      <c r="S218">
        <v>683193.10831689602</v>
      </c>
      <c r="T218">
        <v>476681.45578231203</v>
      </c>
      <c r="U218">
        <v>473379.84336273803</v>
      </c>
    </row>
    <row r="219" spans="1:21" x14ac:dyDescent="0.2">
      <c r="A219" t="s">
        <v>151</v>
      </c>
      <c r="B219" t="s">
        <v>146</v>
      </c>
      <c r="C219" t="s">
        <v>147</v>
      </c>
      <c r="D219">
        <v>45.536734870354401</v>
      </c>
      <c r="E219">
        <v>36.448610842943999</v>
      </c>
      <c r="F219">
        <v>44.238035966703301</v>
      </c>
      <c r="G219">
        <v>52.8899658706816</v>
      </c>
      <c r="H219">
        <v>38.332779309444398</v>
      </c>
      <c r="I219">
        <v>32.321829486857702</v>
      </c>
      <c r="J219">
        <v>55.747296800908202</v>
      </c>
      <c r="K219">
        <v>44.167346960167698</v>
      </c>
      <c r="L219">
        <v>44.013104213690902</v>
      </c>
      <c r="M219">
        <v>48.313410044090702</v>
      </c>
      <c r="N219">
        <v>53.867543484459603</v>
      </c>
      <c r="O219">
        <v>47.867836921137702</v>
      </c>
      <c r="P219">
        <v>39.267165888618102</v>
      </c>
      <c r="Q219">
        <v>43.162216627261898</v>
      </c>
      <c r="R219">
        <v>47.331243328694299</v>
      </c>
      <c r="S219">
        <v>42.254617469432702</v>
      </c>
      <c r="T219">
        <v>34.1557508819199</v>
      </c>
      <c r="U219">
        <v>37.245900454036502</v>
      </c>
    </row>
    <row r="220" spans="1:21" x14ac:dyDescent="0.2">
      <c r="A220" t="s">
        <v>151</v>
      </c>
      <c r="B220" t="s">
        <v>146</v>
      </c>
      <c r="C220" t="s">
        <v>148</v>
      </c>
      <c r="D220">
        <v>5.6537857487427498E-3</v>
      </c>
      <c r="E220">
        <v>7.0140716603727003E-3</v>
      </c>
      <c r="F220">
        <v>5.80834777801851E-3</v>
      </c>
      <c r="G220">
        <v>4.8581346964218196E-3</v>
      </c>
      <c r="H220">
        <v>6.6838098984586102E-3</v>
      </c>
      <c r="I220">
        <v>7.8905557580468393E-3</v>
      </c>
      <c r="J220">
        <v>4.6920809169211401E-3</v>
      </c>
      <c r="K220">
        <v>5.8482545267072999E-3</v>
      </c>
      <c r="L220">
        <v>5.8733990234316998E-3</v>
      </c>
      <c r="M220">
        <v>5.3348080337189702E-3</v>
      </c>
      <c r="N220">
        <v>4.7734271252082598E-3</v>
      </c>
      <c r="O220">
        <v>5.3778274786279003E-3</v>
      </c>
      <c r="P220">
        <v>6.5630873405746696E-3</v>
      </c>
      <c r="Q220">
        <v>5.9823463793037797E-3</v>
      </c>
      <c r="R220">
        <v>5.4213025961947596E-3</v>
      </c>
      <c r="S220">
        <v>6.0616329998332301E-3</v>
      </c>
      <c r="T220">
        <v>7.5143872000465097E-3</v>
      </c>
      <c r="U220">
        <v>6.8975065881061101E-3</v>
      </c>
    </row>
    <row r="221" spans="1:21" x14ac:dyDescent="0.2">
      <c r="A221" t="s">
        <v>151</v>
      </c>
      <c r="B221" t="s">
        <v>146</v>
      </c>
      <c r="C221" t="s">
        <v>149</v>
      </c>
      <c r="D221">
        <v>3.7520712343691302E-2</v>
      </c>
      <c r="E221">
        <v>2.89895368544212E-2</v>
      </c>
      <c r="F221">
        <v>3.5078646982223502E-2</v>
      </c>
      <c r="G221">
        <v>3.5165340376540503E-2</v>
      </c>
      <c r="H221">
        <v>3.1392208690874099E-2</v>
      </c>
      <c r="I221">
        <v>2.5672801657834299E-2</v>
      </c>
      <c r="J221">
        <v>5.7138084251374698E-2</v>
      </c>
      <c r="K221">
        <v>4.1634085668002703E-2</v>
      </c>
      <c r="L221">
        <v>4.3180107205553098E-2</v>
      </c>
      <c r="M221">
        <v>3.91046561794215E-2</v>
      </c>
      <c r="N221">
        <v>3.5872104511254603E-2</v>
      </c>
      <c r="O221">
        <v>3.7637626698732003E-2</v>
      </c>
      <c r="P221">
        <v>3.8486313609480197E-2</v>
      </c>
      <c r="Q221">
        <v>4.1207566153733902E-2</v>
      </c>
      <c r="R221">
        <v>3.3995118703578901E-2</v>
      </c>
      <c r="S221">
        <v>3.1345629168943803E-2</v>
      </c>
      <c r="T221">
        <v>3.3605568332130797E-2</v>
      </c>
      <c r="U221">
        <v>3.5099849113742698E-2</v>
      </c>
    </row>
    <row r="222" spans="1:21" x14ac:dyDescent="0.2">
      <c r="A222" t="s">
        <v>151</v>
      </c>
      <c r="B222" t="s">
        <v>146</v>
      </c>
      <c r="C222" t="s">
        <v>82</v>
      </c>
      <c r="D222">
        <v>7.0901749563301601E-4</v>
      </c>
      <c r="E222">
        <v>4.2131797605105101E-4</v>
      </c>
      <c r="F222">
        <v>6.2083101870262297E-4</v>
      </c>
      <c r="G222">
        <v>6.23614648755121E-4</v>
      </c>
      <c r="H222">
        <v>4.99079829430787E-4</v>
      </c>
      <c r="I222">
        <v>3.3328490210201498E-4</v>
      </c>
      <c r="J222">
        <v>1.6330193432448001E-3</v>
      </c>
      <c r="K222">
        <v>8.7386785250979297E-4</v>
      </c>
      <c r="L222">
        <v>9.2446837506984195E-4</v>
      </c>
      <c r="M222">
        <v>7.6939237536639696E-4</v>
      </c>
      <c r="N222">
        <v>6.5036825276227304E-4</v>
      </c>
      <c r="O222">
        <v>7.1014074075655402E-4</v>
      </c>
      <c r="P222">
        <v>7.5357777252956198E-4</v>
      </c>
      <c r="Q222">
        <v>8.5814561098195897E-4</v>
      </c>
      <c r="R222">
        <v>5.7083756232108199E-4</v>
      </c>
      <c r="S222">
        <v>4.9096163768960798E-4</v>
      </c>
      <c r="T222">
        <v>5.7247401251081802E-4</v>
      </c>
      <c r="U222">
        <v>6.1813045947907604E-4</v>
      </c>
    </row>
    <row r="223" spans="1:21" x14ac:dyDescent="0.2">
      <c r="A223" t="s">
        <v>151</v>
      </c>
      <c r="B223" t="s">
        <v>146</v>
      </c>
      <c r="C223" t="s">
        <v>150</v>
      </c>
      <c r="D223">
        <v>5.6642132980893401E-3</v>
      </c>
      <c r="E223">
        <v>7.0097259948178102E-3</v>
      </c>
      <c r="F223">
        <v>5.8110978132285499E-3</v>
      </c>
      <c r="G223">
        <v>4.8484848484848502E-3</v>
      </c>
      <c r="H223">
        <v>6.68249782222169E-3</v>
      </c>
      <c r="I223">
        <v>7.8977430318871306E-3</v>
      </c>
      <c r="J223">
        <v>4.6987618203226996E-3</v>
      </c>
      <c r="K223">
        <v>5.8422590068159704E-3</v>
      </c>
      <c r="L223">
        <v>5.8862276288313004E-3</v>
      </c>
      <c r="M223">
        <v>5.3214740483113797E-3</v>
      </c>
      <c r="N223">
        <v>4.7789453322789298E-3</v>
      </c>
      <c r="O223">
        <v>5.3753291589209596E-3</v>
      </c>
      <c r="P223">
        <v>6.5550231766890801E-3</v>
      </c>
      <c r="Q223">
        <v>5.9611249494368797E-3</v>
      </c>
      <c r="R223">
        <v>5.4387941416417403E-3</v>
      </c>
      <c r="S223">
        <v>6.0782355750445003E-3</v>
      </c>
      <c r="T223">
        <v>7.4983597338082204E-3</v>
      </c>
      <c r="U223">
        <v>6.8912050994917699E-3</v>
      </c>
    </row>
    <row r="224" spans="1:21" x14ac:dyDescent="0.2">
      <c r="A224" t="s">
        <v>152</v>
      </c>
      <c r="B224" t="s">
        <v>61</v>
      </c>
      <c r="C224" t="s">
        <v>62</v>
      </c>
      <c r="D224">
        <v>-6.02304092144227</v>
      </c>
      <c r="E224">
        <v>-3.3364580387599201</v>
      </c>
      <c r="F224">
        <v>-4.2843976019638603</v>
      </c>
      <c r="G224">
        <v>-5.4033194465114498</v>
      </c>
      <c r="H224">
        <v>-5.4560622408482704</v>
      </c>
      <c r="I224">
        <v>-8.1257439885144596</v>
      </c>
      <c r="J224">
        <v>-3.4162160249698399</v>
      </c>
      <c r="K224">
        <v>-5.1572157694421303</v>
      </c>
      <c r="L224">
        <v>-3.3780704122456902</v>
      </c>
      <c r="M224">
        <v>-3.1762613174807499</v>
      </c>
      <c r="N224">
        <v>-3.91864169680079</v>
      </c>
      <c r="O224">
        <v>-2.71341379854946</v>
      </c>
      <c r="P224">
        <v>-15.525960161833501</v>
      </c>
      <c r="Q224">
        <v>-7.0794397643941798</v>
      </c>
      <c r="R224">
        <v>-5.0348867258268797</v>
      </c>
      <c r="S224">
        <v>-4.3531113946053699</v>
      </c>
      <c r="T224">
        <v>-4.5777406441402597</v>
      </c>
      <c r="U224">
        <v>-3.8758937468172299</v>
      </c>
    </row>
    <row r="225" spans="1:21" x14ac:dyDescent="0.2">
      <c r="A225" t="s">
        <v>152</v>
      </c>
      <c r="B225" t="s">
        <v>61</v>
      </c>
      <c r="C225" t="s">
        <v>63</v>
      </c>
      <c r="D225">
        <v>5.2304624376095097</v>
      </c>
      <c r="E225">
        <v>3.4992647863035198</v>
      </c>
      <c r="F225">
        <v>4.05452636564904</v>
      </c>
      <c r="G225">
        <v>5.4229269876667798</v>
      </c>
      <c r="H225">
        <v>5.0920894910081298</v>
      </c>
      <c r="I225">
        <v>6.66455707796616</v>
      </c>
      <c r="J225">
        <v>3.3805617718829799</v>
      </c>
      <c r="K225">
        <v>4.6638860249380301</v>
      </c>
      <c r="L225">
        <v>4.0827623662371204</v>
      </c>
      <c r="M225">
        <v>3.63611915025957</v>
      </c>
      <c r="N225">
        <v>4.1931399605456301</v>
      </c>
      <c r="O225">
        <v>2.6088427609171299</v>
      </c>
      <c r="P225">
        <v>14.9330634873462</v>
      </c>
      <c r="Q225">
        <v>7.3595081982821204</v>
      </c>
      <c r="R225">
        <v>5.1233352014317903</v>
      </c>
      <c r="S225">
        <v>4.3094697844233201</v>
      </c>
      <c r="T225">
        <v>4.75886928521627</v>
      </c>
      <c r="U225">
        <v>3.7742901000219602</v>
      </c>
    </row>
    <row r="226" spans="1:21" x14ac:dyDescent="0.2">
      <c r="A226" t="s">
        <v>152</v>
      </c>
      <c r="B226" t="s">
        <v>61</v>
      </c>
      <c r="C226" t="s">
        <v>64</v>
      </c>
      <c r="D226">
        <v>1370755.9225513199</v>
      </c>
      <c r="E226">
        <v>657527.42672239104</v>
      </c>
      <c r="F226">
        <v>656843.74781569897</v>
      </c>
      <c r="G226">
        <v>608392.72285989195</v>
      </c>
      <c r="H226">
        <v>303428.98374103301</v>
      </c>
      <c r="I226">
        <v>672229.96110158705</v>
      </c>
      <c r="J226">
        <v>78441.839990821201</v>
      </c>
      <c r="K226">
        <v>171201.85311253599</v>
      </c>
      <c r="L226">
        <v>192368.737203414</v>
      </c>
      <c r="M226">
        <v>186644.45976657799</v>
      </c>
      <c r="N226">
        <v>519045.52860610402</v>
      </c>
      <c r="O226">
        <v>287403.39286100602</v>
      </c>
      <c r="P226">
        <v>1783205.2045837101</v>
      </c>
      <c r="Q226">
        <v>642723.65289469005</v>
      </c>
      <c r="R226">
        <v>430777.461683642</v>
      </c>
      <c r="S226">
        <v>182317.75360995901</v>
      </c>
      <c r="T226">
        <v>575379.01931371202</v>
      </c>
      <c r="U226">
        <v>393837.09045321</v>
      </c>
    </row>
    <row r="227" spans="1:21" x14ac:dyDescent="0.2">
      <c r="A227" t="s">
        <v>152</v>
      </c>
      <c r="B227" t="s">
        <v>61</v>
      </c>
      <c r="C227" t="s">
        <v>65</v>
      </c>
      <c r="D227">
        <v>5.09361268297625</v>
      </c>
      <c r="E227">
        <v>4.4429773035634597</v>
      </c>
      <c r="F227">
        <v>4.7126486657250499</v>
      </c>
      <c r="G227">
        <v>5.0821293838232604</v>
      </c>
      <c r="H227">
        <v>4.8046457927125399</v>
      </c>
      <c r="I227">
        <v>4.9507335075254302</v>
      </c>
      <c r="J227">
        <v>4.45604220110196</v>
      </c>
      <c r="K227">
        <v>4.9837630901258496</v>
      </c>
      <c r="L227">
        <v>4.7442454534901799</v>
      </c>
      <c r="M227">
        <v>4.6041192441271201</v>
      </c>
      <c r="N227">
        <v>4.7969125350018098</v>
      </c>
      <c r="O227">
        <v>4.2642825331408201</v>
      </c>
      <c r="P227">
        <v>6.4359230658893498</v>
      </c>
      <c r="Q227">
        <v>5.4180539559466601</v>
      </c>
      <c r="R227">
        <v>5.0766705612220902</v>
      </c>
      <c r="S227">
        <v>4.8234406972386203</v>
      </c>
      <c r="T227">
        <v>5.1636857982499498</v>
      </c>
      <c r="U227">
        <v>4.8351830706310004</v>
      </c>
    </row>
    <row r="228" spans="1:21" x14ac:dyDescent="0.2">
      <c r="A228" t="s">
        <v>152</v>
      </c>
      <c r="B228" t="s">
        <v>61</v>
      </c>
      <c r="C228" t="s">
        <v>66</v>
      </c>
      <c r="D228">
        <v>2.44737165625126</v>
      </c>
      <c r="E228">
        <v>1.7202385975483001</v>
      </c>
      <c r="F228">
        <v>2.0006510051730202</v>
      </c>
      <c r="G228">
        <v>2.7424830584415298</v>
      </c>
      <c r="H228">
        <v>2.8946643530593299</v>
      </c>
      <c r="I228">
        <v>2.8118901037288202</v>
      </c>
      <c r="J228">
        <v>2.3385991888714499</v>
      </c>
      <c r="K228">
        <v>3.3764895267002601</v>
      </c>
      <c r="L228">
        <v>2.6267531451563202</v>
      </c>
      <c r="M228">
        <v>2.4153813332349801</v>
      </c>
      <c r="N228">
        <v>2.2663647594048699</v>
      </c>
      <c r="O228">
        <v>1.9465300684285101</v>
      </c>
      <c r="P228">
        <v>9.1134169444461399</v>
      </c>
      <c r="Q228">
        <v>3.5498747171104599</v>
      </c>
      <c r="R228">
        <v>3.15670522439726</v>
      </c>
      <c r="S228">
        <v>3.5545238156624102</v>
      </c>
      <c r="T228">
        <v>3.6734728233314402</v>
      </c>
      <c r="U228">
        <v>3.0448918516694299</v>
      </c>
    </row>
    <row r="229" spans="1:21" x14ac:dyDescent="0.2">
      <c r="A229" t="s">
        <v>152</v>
      </c>
      <c r="B229" t="s">
        <v>61</v>
      </c>
      <c r="C229" t="s">
        <v>67</v>
      </c>
      <c r="D229">
        <v>39.3753848546</v>
      </c>
      <c r="E229">
        <v>80.260622047230598</v>
      </c>
      <c r="F229">
        <v>50.711691115083902</v>
      </c>
      <c r="G229">
        <v>17.4367538414112</v>
      </c>
      <c r="H229">
        <v>9.5740245994725601</v>
      </c>
      <c r="I229">
        <v>17.455284747344098</v>
      </c>
      <c r="J229">
        <v>7.0379296405907903</v>
      </c>
      <c r="K229">
        <v>6.7521001633274196</v>
      </c>
      <c r="L229">
        <v>13.090356654465101</v>
      </c>
      <c r="M229">
        <v>13.6343829102453</v>
      </c>
      <c r="N229">
        <v>43.913307308249102</v>
      </c>
      <c r="O229">
        <v>171.26308259471901</v>
      </c>
      <c r="P229">
        <v>17.7545544981317</v>
      </c>
      <c r="Q229">
        <v>25.493626392474901</v>
      </c>
      <c r="R229">
        <v>22.852360670292001</v>
      </c>
      <c r="S229">
        <v>21.0440800085847</v>
      </c>
      <c r="T229">
        <v>40.908469267101303</v>
      </c>
      <c r="U229">
        <v>119.367391853935</v>
      </c>
    </row>
    <row r="230" spans="1:21" x14ac:dyDescent="0.2">
      <c r="A230" t="s">
        <v>152</v>
      </c>
      <c r="B230" t="s">
        <v>61</v>
      </c>
      <c r="C230" t="s">
        <v>33</v>
      </c>
      <c r="D230">
        <v>127.532615287524</v>
      </c>
      <c r="E230">
        <v>133.13748963331</v>
      </c>
      <c r="F230">
        <v>118.14991933017301</v>
      </c>
      <c r="G230">
        <v>62.735150355951099</v>
      </c>
      <c r="H230">
        <v>39.199755059075798</v>
      </c>
      <c r="I230">
        <v>55.010725957079003</v>
      </c>
      <c r="J230">
        <v>17.658793122139802</v>
      </c>
      <c r="K230">
        <v>23.134017907814901</v>
      </c>
      <c r="L230">
        <v>32.212669130451197</v>
      </c>
      <c r="M230">
        <v>33.973974339894703</v>
      </c>
      <c r="N230">
        <v>113.586357965708</v>
      </c>
      <c r="O230">
        <v>115.182302034381</v>
      </c>
      <c r="P230">
        <v>133.146531371854</v>
      </c>
      <c r="Q230">
        <v>116.380916753292</v>
      </c>
      <c r="R230">
        <v>106.72735748576</v>
      </c>
      <c r="S230">
        <v>30.550924968724299</v>
      </c>
      <c r="T230">
        <v>98.022448248815905</v>
      </c>
      <c r="U230">
        <v>131.186997158644</v>
      </c>
    </row>
    <row r="231" spans="1:21" x14ac:dyDescent="0.2">
      <c r="A231" t="s">
        <v>152</v>
      </c>
      <c r="B231" t="s">
        <v>61</v>
      </c>
      <c r="C231" t="s">
        <v>68</v>
      </c>
      <c r="D231">
        <v>4.9309484458014996</v>
      </c>
      <c r="E231">
        <v>2.9566879365630001</v>
      </c>
      <c r="F231">
        <v>3.4596525245197198</v>
      </c>
      <c r="G231">
        <v>3.79338949087904</v>
      </c>
      <c r="H231">
        <v>3.2064924028069002</v>
      </c>
      <c r="I231">
        <v>4.3823837234968899</v>
      </c>
      <c r="J231">
        <v>2.0812623657307299</v>
      </c>
      <c r="K231">
        <v>2.99791701715729</v>
      </c>
      <c r="L231">
        <v>2.7361492475113298</v>
      </c>
      <c r="M231">
        <v>2.4546408559970101</v>
      </c>
      <c r="N231">
        <v>3.1885506070913001</v>
      </c>
      <c r="O231">
        <v>2.0909753599565302</v>
      </c>
      <c r="P231">
        <v>8.9218439790763107</v>
      </c>
      <c r="Q231">
        <v>4.6969431399197603</v>
      </c>
      <c r="R231">
        <v>3.4773214530673999</v>
      </c>
      <c r="S231">
        <v>2.6785965541479402</v>
      </c>
      <c r="T231">
        <v>3.9238256417480701</v>
      </c>
      <c r="U231">
        <v>3.0280271538149002</v>
      </c>
    </row>
    <row r="232" spans="1:21" x14ac:dyDescent="0.2">
      <c r="A232" t="s">
        <v>152</v>
      </c>
      <c r="B232" t="s">
        <v>61</v>
      </c>
      <c r="C232" t="s">
        <v>31</v>
      </c>
      <c r="D232">
        <v>-0.195374120415201</v>
      </c>
      <c r="E232">
        <v>-0.11229488961735699</v>
      </c>
      <c r="F232">
        <v>-0.105818309603239</v>
      </c>
      <c r="G232">
        <v>-7.0566219140989997E-2</v>
      </c>
      <c r="H232">
        <v>-1.2250079376686601E-2</v>
      </c>
      <c r="I232">
        <v>-9.1953458858300197E-2</v>
      </c>
      <c r="J232">
        <v>-9.2211713621228597E-3</v>
      </c>
      <c r="K232">
        <v>-9.2403656818383403E-2</v>
      </c>
      <c r="L232">
        <v>7.3248582406574198E-2</v>
      </c>
      <c r="M232">
        <v>2.8728170957668799E-2</v>
      </c>
      <c r="N232">
        <v>-1.08449222597032E-2</v>
      </c>
      <c r="O232">
        <v>3.77546459280606E-3</v>
      </c>
      <c r="P232">
        <v>-0.11983616623655099</v>
      </c>
      <c r="Q232">
        <v>-3.90681525396947E-2</v>
      </c>
      <c r="R232">
        <v>3.4454900968609897E-2</v>
      </c>
      <c r="S232">
        <v>-1.2416284980002201E-3</v>
      </c>
      <c r="T232">
        <v>-0.117137273180019</v>
      </c>
      <c r="U232">
        <v>-5.1464108407169001E-2</v>
      </c>
    </row>
    <row r="233" spans="1:21" x14ac:dyDescent="0.2">
      <c r="A233" t="s">
        <v>152</v>
      </c>
      <c r="B233" t="s">
        <v>61</v>
      </c>
      <c r="C233" t="s">
        <v>69</v>
      </c>
      <c r="D233" s="1">
        <v>8.03887338846092E-14</v>
      </c>
      <c r="E233" s="1">
        <v>8.03887338846092E-14</v>
      </c>
      <c r="F233" s="1">
        <v>5.9035476446509902E-14</v>
      </c>
      <c r="G233" s="1">
        <v>5.9035476446509902E-14</v>
      </c>
      <c r="H233" s="1">
        <v>9.4205547521026494E-14</v>
      </c>
      <c r="I233" s="1">
        <v>9.4205547521026494E-14</v>
      </c>
      <c r="J233" s="1">
        <v>7.9132659917662195E-14</v>
      </c>
      <c r="K233">
        <v>6.0135132322653002E-2</v>
      </c>
      <c r="L233">
        <v>9.78483008492184E-3</v>
      </c>
      <c r="M233" s="1">
        <v>1.02998065289655E-13</v>
      </c>
      <c r="N233" s="1">
        <v>3.6426145041463497E-14</v>
      </c>
      <c r="O233">
        <v>-5.8708980508483501E-3</v>
      </c>
      <c r="P233">
        <v>0.19144760040567099</v>
      </c>
      <c r="Q233">
        <v>3.4134305750131898E-2</v>
      </c>
      <c r="R233">
        <v>1.10127492895821E-3</v>
      </c>
      <c r="S233">
        <v>1.61033969415993E-3</v>
      </c>
      <c r="T233">
        <v>-3.6478226957453501E-2</v>
      </c>
      <c r="U233" s="1">
        <v>1.0802236115744301E-13</v>
      </c>
    </row>
    <row r="234" spans="1:21" x14ac:dyDescent="0.2">
      <c r="A234" t="s">
        <v>152</v>
      </c>
      <c r="B234" t="s">
        <v>61</v>
      </c>
      <c r="C234" t="s">
        <v>32</v>
      </c>
      <c r="D234">
        <v>-131.289746702217</v>
      </c>
      <c r="E234">
        <v>-90.407517879738705</v>
      </c>
      <c r="F234">
        <v>-118.20677375183899</v>
      </c>
      <c r="G234">
        <v>-97.961133913212294</v>
      </c>
      <c r="H234">
        <v>-30.237465144377101</v>
      </c>
      <c r="I234">
        <v>-109.171340707681</v>
      </c>
      <c r="J234">
        <v>-22.931626658790201</v>
      </c>
      <c r="K234">
        <v>-26.232498638193299</v>
      </c>
      <c r="L234">
        <v>-34.096172116408297</v>
      </c>
      <c r="M234">
        <v>-32.615891127701403</v>
      </c>
      <c r="N234">
        <v>-92.641700203224005</v>
      </c>
      <c r="O234">
        <v>-68.156593247354394</v>
      </c>
      <c r="P234">
        <v>-126.971438188279</v>
      </c>
      <c r="Q234">
        <v>-98.253183563274703</v>
      </c>
      <c r="R234">
        <v>-67.662180437724103</v>
      </c>
      <c r="S234">
        <v>-69.442749450507804</v>
      </c>
      <c r="T234">
        <v>-107.754700761048</v>
      </c>
      <c r="U234">
        <v>-71.798502910867796</v>
      </c>
    </row>
    <row r="235" spans="1:21" x14ac:dyDescent="0.2">
      <c r="A235" t="s">
        <v>152</v>
      </c>
      <c r="B235" t="s">
        <v>61</v>
      </c>
      <c r="C235" t="s">
        <v>70</v>
      </c>
      <c r="D235">
        <v>258.82236198974101</v>
      </c>
      <c r="E235">
        <v>223.54500751304801</v>
      </c>
      <c r="F235">
        <v>236.35669308201199</v>
      </c>
      <c r="G235">
        <v>160.69628426916299</v>
      </c>
      <c r="H235">
        <v>69.437220203452995</v>
      </c>
      <c r="I235">
        <v>164.18206666475999</v>
      </c>
      <c r="J235">
        <v>40.590419780929999</v>
      </c>
      <c r="K235">
        <v>49.366516546008299</v>
      </c>
      <c r="L235">
        <v>66.3088412468596</v>
      </c>
      <c r="M235">
        <v>66.589865467596098</v>
      </c>
      <c r="N235">
        <v>206.22805816893199</v>
      </c>
      <c r="O235">
        <v>183.33889528173501</v>
      </c>
      <c r="P235">
        <v>260.11796956013302</v>
      </c>
      <c r="Q235">
        <v>214.63410031656699</v>
      </c>
      <c r="R235">
        <v>174.389537923484</v>
      </c>
      <c r="S235">
        <v>99.993674419232093</v>
      </c>
      <c r="T235">
        <v>205.777149009863</v>
      </c>
      <c r="U235">
        <v>202.985500069512</v>
      </c>
    </row>
    <row r="236" spans="1:21" x14ac:dyDescent="0.2">
      <c r="A236" t="s">
        <v>152</v>
      </c>
      <c r="B236" t="s">
        <v>61</v>
      </c>
      <c r="C236" t="s">
        <v>71</v>
      </c>
      <c r="D236">
        <v>1.25675443415315</v>
      </c>
      <c r="E236">
        <v>0.86223075887940803</v>
      </c>
      <c r="F236">
        <v>1.0040735542955199</v>
      </c>
      <c r="G236">
        <v>1.38610841781668</v>
      </c>
      <c r="H236">
        <v>1.3771432857013</v>
      </c>
      <c r="I236">
        <v>1.6417040948316699</v>
      </c>
      <c r="J236">
        <v>1.0582474086195699</v>
      </c>
      <c r="K236">
        <v>1.57262350060783</v>
      </c>
      <c r="L236">
        <v>1.1963491198232401</v>
      </c>
      <c r="M236">
        <v>1.0928588015198999</v>
      </c>
      <c r="N236">
        <v>1.10457063863063</v>
      </c>
      <c r="O236">
        <v>0.86722925093353698</v>
      </c>
      <c r="P236">
        <v>4.4990886517472601</v>
      </c>
      <c r="Q236">
        <v>1.80925814484509</v>
      </c>
      <c r="R236">
        <v>1.4905759176917099</v>
      </c>
      <c r="S236">
        <v>1.4997144872705599</v>
      </c>
      <c r="T236">
        <v>1.5897541923413501</v>
      </c>
      <c r="U236">
        <v>1.3167770847626501</v>
      </c>
    </row>
    <row r="237" spans="1:21" x14ac:dyDescent="0.2">
      <c r="A237" t="s">
        <v>152</v>
      </c>
      <c r="B237" t="s">
        <v>61</v>
      </c>
      <c r="C237" t="s">
        <v>72</v>
      </c>
      <c r="D237">
        <v>12.0578611513097</v>
      </c>
      <c r="E237">
        <v>8.17612789633489</v>
      </c>
      <c r="F237">
        <v>8.1801969554903202</v>
      </c>
      <c r="G237">
        <v>7.2089032373419002</v>
      </c>
      <c r="H237">
        <v>5.6420445938522397</v>
      </c>
      <c r="I237">
        <v>8.2515277390013093</v>
      </c>
      <c r="J237">
        <v>3.24268283306803</v>
      </c>
      <c r="K237">
        <v>4.5653794683315398</v>
      </c>
      <c r="L237">
        <v>4.9389981180160403</v>
      </c>
      <c r="M237">
        <v>4.4123117311008704</v>
      </c>
      <c r="N237">
        <v>6.6662455328278503</v>
      </c>
      <c r="O237">
        <v>5.39318720779979</v>
      </c>
      <c r="P237">
        <v>15.0069664911482</v>
      </c>
      <c r="Q237">
        <v>8.9006434362925901</v>
      </c>
      <c r="R237">
        <v>6.3004503557433402</v>
      </c>
      <c r="S237">
        <v>4.1618152546854601</v>
      </c>
      <c r="T237">
        <v>8.5234304170893296</v>
      </c>
      <c r="U237">
        <v>6.9046552021971896</v>
      </c>
    </row>
    <row r="238" spans="1:21" x14ac:dyDescent="0.2">
      <c r="A238" t="s">
        <v>152</v>
      </c>
      <c r="B238" t="s">
        <v>61</v>
      </c>
      <c r="C238" t="s">
        <v>73</v>
      </c>
      <c r="D238">
        <v>1.0611848414740499</v>
      </c>
      <c r="E238">
        <v>2.0028721163441898</v>
      </c>
      <c r="F238">
        <v>-1.4643590492399301</v>
      </c>
      <c r="G238">
        <v>-0.633114408948241</v>
      </c>
      <c r="H238">
        <v>0.58044981105279103</v>
      </c>
      <c r="I238">
        <v>0.21368116779191201</v>
      </c>
      <c r="J238">
        <v>-0.40241925385708399</v>
      </c>
      <c r="K238">
        <v>-0.46875262640968701</v>
      </c>
      <c r="L238">
        <v>-0.49716434001624599</v>
      </c>
      <c r="M238">
        <v>-0.53382683250540497</v>
      </c>
      <c r="N238">
        <v>0.91702573579447999</v>
      </c>
      <c r="O238">
        <v>6.6361854195547503</v>
      </c>
      <c r="P238">
        <v>-0.68784535501361199</v>
      </c>
      <c r="Q238">
        <v>-2.5156897571479101E-2</v>
      </c>
      <c r="R238">
        <v>3.8609993972445302E-3</v>
      </c>
      <c r="S238">
        <v>-0.84509386496760996</v>
      </c>
      <c r="T238">
        <v>-1.4653951356022199</v>
      </c>
      <c r="U238">
        <v>4.9940429076586499</v>
      </c>
    </row>
    <row r="239" spans="1:21" x14ac:dyDescent="0.2">
      <c r="A239" t="s">
        <v>152</v>
      </c>
      <c r="B239" t="s">
        <v>61</v>
      </c>
      <c r="C239" t="s">
        <v>74</v>
      </c>
      <c r="D239">
        <v>1370755.9225513199</v>
      </c>
      <c r="E239">
        <v>657527.42672239104</v>
      </c>
      <c r="F239">
        <v>656843.74781569897</v>
      </c>
      <c r="G239">
        <v>608392.72285989195</v>
      </c>
      <c r="H239">
        <v>303428.98374103301</v>
      </c>
      <c r="I239">
        <v>672229.96110158705</v>
      </c>
      <c r="J239">
        <v>78441.839990821201</v>
      </c>
      <c r="K239">
        <v>171201.85311253599</v>
      </c>
      <c r="L239">
        <v>192368.737203414</v>
      </c>
      <c r="M239">
        <v>186644.45976657799</v>
      </c>
      <c r="N239">
        <v>519045.52860610402</v>
      </c>
      <c r="O239">
        <v>287403.39286100602</v>
      </c>
      <c r="P239">
        <v>1783205.2045837101</v>
      </c>
      <c r="Q239">
        <v>642723.65289469005</v>
      </c>
      <c r="R239">
        <v>430777.461683642</v>
      </c>
      <c r="S239">
        <v>182317.75360995901</v>
      </c>
      <c r="T239">
        <v>575379.01931371202</v>
      </c>
      <c r="U239">
        <v>393837.09045321</v>
      </c>
    </row>
    <row r="240" spans="1:21" x14ac:dyDescent="0.2">
      <c r="A240" t="s">
        <v>152</v>
      </c>
      <c r="B240" t="s">
        <v>61</v>
      </c>
      <c r="C240" t="s">
        <v>75</v>
      </c>
      <c r="D240">
        <v>7.3446718708064795E-2</v>
      </c>
      <c r="E240">
        <v>0.104754782003548</v>
      </c>
      <c r="F240">
        <v>9.3541124083295596E-2</v>
      </c>
      <c r="G240">
        <v>6.0922674269439897E-2</v>
      </c>
      <c r="H240">
        <v>9.1153323416725204E-2</v>
      </c>
      <c r="I240">
        <v>0.110987203851724</v>
      </c>
      <c r="J240">
        <v>7.2422967174348901E-2</v>
      </c>
      <c r="K240">
        <v>4.8153606392999898E-2</v>
      </c>
      <c r="L240">
        <v>6.2801303304526698E-2</v>
      </c>
      <c r="M240">
        <v>6.8700619185591102E-2</v>
      </c>
      <c r="N240">
        <v>7.1264997537061295E-2</v>
      </c>
      <c r="O240">
        <v>8.51565980067161E-2</v>
      </c>
      <c r="P240">
        <v>1.97500510569278E-2</v>
      </c>
      <c r="Q240">
        <v>4.4358172114336701E-2</v>
      </c>
      <c r="R240">
        <v>5.4163469929292898E-2</v>
      </c>
      <c r="S240">
        <v>5.3007258087778703E-2</v>
      </c>
      <c r="T240">
        <v>4.6514131211100901E-2</v>
      </c>
      <c r="U240">
        <v>5.57301192288783E-2</v>
      </c>
    </row>
    <row r="241" spans="1:21" x14ac:dyDescent="0.2">
      <c r="A241" t="s">
        <v>152</v>
      </c>
      <c r="B241" t="s">
        <v>61</v>
      </c>
      <c r="C241" t="s">
        <v>76</v>
      </c>
      <c r="D241">
        <v>145.35384449733601</v>
      </c>
      <c r="E241">
        <v>66.8364572349914</v>
      </c>
      <c r="F241">
        <v>66.904424715965902</v>
      </c>
      <c r="G241">
        <v>51.963306294074698</v>
      </c>
      <c r="H241">
        <v>31.832517134572601</v>
      </c>
      <c r="I241">
        <v>68.079254588911994</v>
      </c>
      <c r="J241">
        <v>10.514906925872801</v>
      </c>
      <c r="K241">
        <v>20.834151254069798</v>
      </c>
      <c r="L241">
        <v>24.388337054941399</v>
      </c>
      <c r="M241">
        <v>19.467669504603801</v>
      </c>
      <c r="N241">
        <v>44.438711891608399</v>
      </c>
      <c r="O241">
        <v>29.086454004242398</v>
      </c>
      <c r="P241">
        <v>225.19468255970699</v>
      </c>
      <c r="Q241">
        <v>79.219927259475597</v>
      </c>
      <c r="R241">
        <v>39.694487544985599</v>
      </c>
      <c r="S241">
        <v>17.320704672491299</v>
      </c>
      <c r="T241">
        <v>72.635144934195694</v>
      </c>
      <c r="U241">
        <v>47.671614906774501</v>
      </c>
    </row>
    <row r="242" spans="1:21" x14ac:dyDescent="0.2">
      <c r="A242" t="s">
        <v>152</v>
      </c>
      <c r="B242" t="s">
        <v>77</v>
      </c>
      <c r="C242" t="s">
        <v>78</v>
      </c>
      <c r="D242">
        <v>69186.150496231799</v>
      </c>
      <c r="E242">
        <v>32849.071515064803</v>
      </c>
      <c r="F242">
        <v>56272.119790713099</v>
      </c>
      <c r="G242">
        <v>38523.956693178698</v>
      </c>
      <c r="H242">
        <v>3762.4214743186799</v>
      </c>
      <c r="I242">
        <v>48097.6438066767</v>
      </c>
      <c r="J242">
        <v>2156.4509785968198</v>
      </c>
      <c r="K242">
        <v>2829.59103768555</v>
      </c>
      <c r="L242">
        <v>4835.6139459173501</v>
      </c>
      <c r="M242">
        <v>4417.1246467804303</v>
      </c>
      <c r="N242">
        <v>34739.022068159102</v>
      </c>
      <c r="O242">
        <v>18895.4783199099</v>
      </c>
      <c r="P242">
        <v>64494.613727140902</v>
      </c>
      <c r="Q242">
        <v>38899.846113181797</v>
      </c>
      <c r="R242">
        <v>18621.956648796498</v>
      </c>
      <c r="S242">
        <v>19451.702477791099</v>
      </c>
      <c r="T242">
        <v>46725.018357001703</v>
      </c>
      <c r="U242">
        <v>20834.121868077302</v>
      </c>
    </row>
    <row r="243" spans="1:21" x14ac:dyDescent="0.2">
      <c r="A243" t="s">
        <v>152</v>
      </c>
      <c r="B243" t="s">
        <v>77</v>
      </c>
      <c r="C243" t="s">
        <v>79</v>
      </c>
      <c r="D243">
        <v>32225440.209773701</v>
      </c>
      <c r="E243">
        <v>14984345.861608399</v>
      </c>
      <c r="F243">
        <v>6101155.1542116897</v>
      </c>
      <c r="G243">
        <v>1725491.00479722</v>
      </c>
      <c r="H243">
        <v>478671.338104063</v>
      </c>
      <c r="I243">
        <v>2713595.4389226199</v>
      </c>
      <c r="J243">
        <v>44673.574169904598</v>
      </c>
      <c r="K243">
        <v>143927.141390317</v>
      </c>
      <c r="L243">
        <v>383943.62085579202</v>
      </c>
      <c r="M243">
        <v>247577.22788163801</v>
      </c>
      <c r="N243">
        <v>3429728.5168679999</v>
      </c>
      <c r="O243">
        <v>5898783.74318399</v>
      </c>
      <c r="P243">
        <v>36525487.1193863</v>
      </c>
      <c r="Q243">
        <v>5707022.0585131701</v>
      </c>
      <c r="R243">
        <v>1349495.95023725</v>
      </c>
      <c r="S243">
        <v>260262.56616069499</v>
      </c>
      <c r="T243">
        <v>7122481.6328230798</v>
      </c>
      <c r="U243">
        <v>11113612.855677299</v>
      </c>
    </row>
    <row r="244" spans="1:21" x14ac:dyDescent="0.2">
      <c r="A244" t="s">
        <v>152</v>
      </c>
      <c r="B244" t="s">
        <v>77</v>
      </c>
      <c r="C244" t="s">
        <v>80</v>
      </c>
      <c r="D244">
        <v>23197.9363099695</v>
      </c>
      <c r="E244">
        <v>10907.615806744199</v>
      </c>
      <c r="F244">
        <v>-5413.5328211003498</v>
      </c>
      <c r="G244">
        <v>-2375.7093123332302</v>
      </c>
      <c r="H244">
        <v>1179.2814506905399</v>
      </c>
      <c r="I244">
        <v>2582.9115453847298</v>
      </c>
      <c r="J244">
        <v>-237.15648619640999</v>
      </c>
      <c r="K244">
        <v>-625.93611138168706</v>
      </c>
      <c r="L244">
        <v>-704.85056400027202</v>
      </c>
      <c r="M244">
        <v>-495.11583455398801</v>
      </c>
      <c r="N244">
        <v>4397.0896015115404</v>
      </c>
      <c r="O244">
        <v>15070.363451994101</v>
      </c>
      <c r="P244">
        <v>-18954.809235525801</v>
      </c>
      <c r="Q244">
        <v>-1948.55058812845</v>
      </c>
      <c r="R244">
        <v>-437.538374980583</v>
      </c>
      <c r="S244">
        <v>-848.74551061018201</v>
      </c>
      <c r="T244">
        <v>-8279.0221263353596</v>
      </c>
      <c r="U244">
        <v>25059.932947855901</v>
      </c>
    </row>
    <row r="245" spans="1:21" x14ac:dyDescent="0.2">
      <c r="A245" t="s">
        <v>152</v>
      </c>
      <c r="B245" t="s">
        <v>77</v>
      </c>
      <c r="C245" t="s">
        <v>81</v>
      </c>
      <c r="D245">
        <v>875.270511346744</v>
      </c>
      <c r="E245">
        <v>417.716532833646</v>
      </c>
      <c r="F245">
        <v>357.08603800916097</v>
      </c>
      <c r="G245">
        <v>305.51412834807201</v>
      </c>
      <c r="H245">
        <v>201.27624795408701</v>
      </c>
      <c r="I245">
        <v>422.60270262097703</v>
      </c>
      <c r="J245">
        <v>71.610019252598903</v>
      </c>
      <c r="K245">
        <v>133.72034558849299</v>
      </c>
      <c r="L245">
        <v>157.73373032868901</v>
      </c>
      <c r="M245">
        <v>124.008275974707</v>
      </c>
      <c r="N245">
        <v>267.511249966393</v>
      </c>
      <c r="O245">
        <v>195.61704585644199</v>
      </c>
      <c r="P245">
        <v>1317.78543496046</v>
      </c>
      <c r="Q245">
        <v>464.91838399117302</v>
      </c>
      <c r="R245">
        <v>245.59542448199699</v>
      </c>
      <c r="S245">
        <v>114.46410342400399</v>
      </c>
      <c r="T245">
        <v>420.85837747939598</v>
      </c>
      <c r="U245">
        <v>322.63640497854402</v>
      </c>
    </row>
    <row r="246" spans="1:21" x14ac:dyDescent="0.2">
      <c r="A246" t="s">
        <v>152</v>
      </c>
      <c r="B246" t="s">
        <v>77</v>
      </c>
      <c r="C246" t="s">
        <v>82</v>
      </c>
      <c r="D246">
        <v>1189.6472521010701</v>
      </c>
      <c r="E246">
        <v>583.33058495837804</v>
      </c>
      <c r="F246">
        <v>541.87966504781798</v>
      </c>
      <c r="G246">
        <v>485.69903021046701</v>
      </c>
      <c r="H246">
        <v>309.35945322267401</v>
      </c>
      <c r="I246">
        <v>636.03455431319503</v>
      </c>
      <c r="J246">
        <v>97.081139984556401</v>
      </c>
      <c r="K246">
        <v>194.22578414811801</v>
      </c>
      <c r="L246">
        <v>234.479985346923</v>
      </c>
      <c r="M246">
        <v>186.55793824411001</v>
      </c>
      <c r="N246">
        <v>427.223449864744</v>
      </c>
      <c r="O246">
        <v>268.39767218751598</v>
      </c>
      <c r="P246">
        <v>2013.39695909533</v>
      </c>
      <c r="Q246">
        <v>731.09561233547697</v>
      </c>
      <c r="R246">
        <v>370.56392175177399</v>
      </c>
      <c r="S246">
        <v>157.09865703624899</v>
      </c>
      <c r="T246">
        <v>581.57956845371405</v>
      </c>
      <c r="U246">
        <v>418.33861124295299</v>
      </c>
    </row>
    <row r="247" spans="1:21" x14ac:dyDescent="0.2">
      <c r="A247" t="s">
        <v>152</v>
      </c>
      <c r="B247" t="s">
        <v>77</v>
      </c>
      <c r="C247" t="s">
        <v>83</v>
      </c>
      <c r="D247">
        <v>-0.15706405341247101</v>
      </c>
      <c r="E247">
        <v>-0.16836723914167001</v>
      </c>
      <c r="F247">
        <v>-0.182203158619797</v>
      </c>
      <c r="G247">
        <v>-0.22301764449921499</v>
      </c>
      <c r="H247">
        <v>-0.21216012377679999</v>
      </c>
      <c r="I247">
        <v>-0.19790002680888699</v>
      </c>
      <c r="J247">
        <v>-0.15213442924342299</v>
      </c>
      <c r="K247">
        <v>-0.18551244914086101</v>
      </c>
      <c r="L247">
        <v>-0.1960371569165</v>
      </c>
      <c r="M247">
        <v>-0.20299957394773899</v>
      </c>
      <c r="N247">
        <v>-0.22545085536119999</v>
      </c>
      <c r="O247">
        <v>-0.15729448190640599</v>
      </c>
      <c r="P247">
        <v>-0.19830891466411099</v>
      </c>
      <c r="Q247">
        <v>-0.21354366896631199</v>
      </c>
      <c r="R247">
        <v>-0.19987322929836901</v>
      </c>
      <c r="S247">
        <v>-0.15349762781630899</v>
      </c>
      <c r="T247">
        <v>-0.14348390114930201</v>
      </c>
      <c r="U247">
        <v>-0.129309333691146</v>
      </c>
    </row>
    <row r="248" spans="1:21" x14ac:dyDescent="0.2">
      <c r="A248" t="s">
        <v>152</v>
      </c>
      <c r="B248" t="s">
        <v>77</v>
      </c>
      <c r="C248" t="s">
        <v>84</v>
      </c>
      <c r="D248">
        <v>13.881605624738199</v>
      </c>
      <c r="E248">
        <v>8.4356691351531001</v>
      </c>
      <c r="F248">
        <v>9.7296607403840998</v>
      </c>
      <c r="G248">
        <v>11.2153553646024</v>
      </c>
      <c r="H248">
        <v>9.6095430759225593</v>
      </c>
      <c r="I248">
        <v>12.8959612549315</v>
      </c>
      <c r="J248">
        <v>6.1439389726529097</v>
      </c>
      <c r="K248">
        <v>8.8233903072651092</v>
      </c>
      <c r="L248">
        <v>8.16752610342132</v>
      </c>
      <c r="M248">
        <v>7.4076725753034802</v>
      </c>
      <c r="N248">
        <v>9.5249299593616001</v>
      </c>
      <c r="O248">
        <v>6.0731088873861498</v>
      </c>
      <c r="P248">
        <v>26.5378157352846</v>
      </c>
      <c r="Q248">
        <v>13.9867647942757</v>
      </c>
      <c r="R248">
        <v>10.0834052041394</v>
      </c>
      <c r="S248">
        <v>7.8887203313807204</v>
      </c>
      <c r="T248">
        <v>10.553875979312</v>
      </c>
      <c r="U248">
        <v>8.3591619602034992</v>
      </c>
    </row>
    <row r="249" spans="1:21" x14ac:dyDescent="0.2">
      <c r="A249" t="s">
        <v>152</v>
      </c>
      <c r="B249" t="s">
        <v>77</v>
      </c>
      <c r="C249" t="s">
        <v>85</v>
      </c>
      <c r="D249">
        <v>4.7099764993977304</v>
      </c>
      <c r="E249">
        <v>4.1215007330762301</v>
      </c>
      <c r="F249">
        <v>4.3543825638924298</v>
      </c>
      <c r="G249">
        <v>4.71135526878445</v>
      </c>
      <c r="H249">
        <v>4.53244430349935</v>
      </c>
      <c r="I249">
        <v>4.6594157829696297</v>
      </c>
      <c r="J249">
        <v>4.0999082425051698</v>
      </c>
      <c r="K249">
        <v>4.5735398630099402</v>
      </c>
      <c r="L249">
        <v>4.3681471677952004</v>
      </c>
      <c r="M249">
        <v>4.2555345642341003</v>
      </c>
      <c r="N249">
        <v>4.4305056017631799</v>
      </c>
      <c r="O249">
        <v>3.8746945776765398</v>
      </c>
      <c r="P249">
        <v>5.9974550690557198</v>
      </c>
      <c r="Q249">
        <v>5.0140390182544401</v>
      </c>
      <c r="R249">
        <v>4.6368468373523104</v>
      </c>
      <c r="S249">
        <v>4.4384593796098599</v>
      </c>
      <c r="T249">
        <v>4.6111207995730004</v>
      </c>
      <c r="U249">
        <v>4.31415219668306</v>
      </c>
    </row>
    <row r="250" spans="1:21" x14ac:dyDescent="0.2">
      <c r="A250" t="s">
        <v>152</v>
      </c>
      <c r="B250" t="s">
        <v>77</v>
      </c>
      <c r="C250" t="s">
        <v>86</v>
      </c>
      <c r="D250">
        <v>989.77467925754195</v>
      </c>
      <c r="E250">
        <v>509.578561567912</v>
      </c>
      <c r="F250">
        <v>443.31972281267201</v>
      </c>
      <c r="G250">
        <v>354.51488265044497</v>
      </c>
      <c r="H250">
        <v>212.91071299478699</v>
      </c>
      <c r="I250">
        <v>462.378346512294</v>
      </c>
      <c r="J250">
        <v>57.639777246937598</v>
      </c>
      <c r="K250">
        <v>112.852857956652</v>
      </c>
      <c r="L250">
        <v>164.612430356614</v>
      </c>
      <c r="M250">
        <v>129.33821788951801</v>
      </c>
      <c r="N250">
        <v>332.21421848180302</v>
      </c>
      <c r="O250">
        <v>229.86747630081601</v>
      </c>
      <c r="P250">
        <v>1277.54570205404</v>
      </c>
      <c r="Q250">
        <v>527.31885175102502</v>
      </c>
      <c r="R250">
        <v>263.85997876933499</v>
      </c>
      <c r="S250">
        <v>92.004036439291795</v>
      </c>
      <c r="T250">
        <v>465.22589521483201</v>
      </c>
      <c r="U250">
        <v>345.606666328865</v>
      </c>
    </row>
    <row r="251" spans="1:21" x14ac:dyDescent="0.2">
      <c r="A251" t="s">
        <v>152</v>
      </c>
      <c r="B251" t="s">
        <v>77</v>
      </c>
      <c r="C251" t="s">
        <v>87</v>
      </c>
      <c r="D251">
        <v>0.35229660831284398</v>
      </c>
      <c r="E251">
        <v>0.40957317752146</v>
      </c>
      <c r="F251">
        <v>0.393452405471928</v>
      </c>
      <c r="G251">
        <v>0.31449716691315799</v>
      </c>
      <c r="H251">
        <v>0.38102473762571398</v>
      </c>
      <c r="I251">
        <v>0.412713002453446</v>
      </c>
      <c r="J251">
        <v>0.33622734512566499</v>
      </c>
      <c r="K251">
        <v>0.26278418462391301</v>
      </c>
      <c r="L251">
        <v>0.30150508210780302</v>
      </c>
      <c r="M251">
        <v>0.30915737051423797</v>
      </c>
      <c r="N251">
        <v>0.33044789138520397</v>
      </c>
      <c r="O251">
        <v>0.36138079859701899</v>
      </c>
      <c r="P251">
        <v>0.16513468270410001</v>
      </c>
      <c r="Q251">
        <v>0.25443199725906301</v>
      </c>
      <c r="R251">
        <v>0.299357280686464</v>
      </c>
      <c r="S251">
        <v>0.286511518762471</v>
      </c>
      <c r="T251">
        <v>0.27438502207794802</v>
      </c>
      <c r="U251">
        <v>0.30095193657685698</v>
      </c>
    </row>
    <row r="252" spans="1:21" x14ac:dyDescent="0.2">
      <c r="A252" t="s">
        <v>152</v>
      </c>
      <c r="B252" t="s">
        <v>77</v>
      </c>
      <c r="C252" t="s">
        <v>88</v>
      </c>
      <c r="D252">
        <v>0.29362593081513499</v>
      </c>
      <c r="E252">
        <v>0.35123560658953201</v>
      </c>
      <c r="F252">
        <v>0.33555825641347797</v>
      </c>
      <c r="G252">
        <v>0.248764215308488</v>
      </c>
      <c r="H252">
        <v>0.32402721047258398</v>
      </c>
      <c r="I252">
        <v>0.36449272876764799</v>
      </c>
      <c r="J252">
        <v>0.262611043270014</v>
      </c>
      <c r="K252">
        <v>0.18550672762143</v>
      </c>
      <c r="L252">
        <v>0.22480599162085299</v>
      </c>
      <c r="M252">
        <v>0.23220557722926599</v>
      </c>
      <c r="N252">
        <v>0.26268379607347397</v>
      </c>
      <c r="O252">
        <v>0.288384513013208</v>
      </c>
      <c r="P252">
        <v>0.105486214552985</v>
      </c>
      <c r="Q252">
        <v>0.183105817736608</v>
      </c>
      <c r="R252">
        <v>0.230065544461759</v>
      </c>
      <c r="S252">
        <v>0.21317110702306699</v>
      </c>
      <c r="T252">
        <v>0.19691594730321199</v>
      </c>
      <c r="U252">
        <v>0.222680300154592</v>
      </c>
    </row>
    <row r="253" spans="1:21" x14ac:dyDescent="0.2">
      <c r="A253" t="s">
        <v>152</v>
      </c>
      <c r="B253" t="s">
        <v>77</v>
      </c>
      <c r="C253" t="s">
        <v>89</v>
      </c>
      <c r="D253">
        <v>0.99611152436294703</v>
      </c>
      <c r="E253">
        <v>0.99756974382919605</v>
      </c>
      <c r="F253">
        <v>0.99781252796883702</v>
      </c>
      <c r="G253">
        <v>0.99561409632856601</v>
      </c>
      <c r="H253">
        <v>0.98628491835980403</v>
      </c>
      <c r="I253">
        <v>0.994536702400866</v>
      </c>
      <c r="J253">
        <v>0.98693386179398401</v>
      </c>
      <c r="K253">
        <v>0.98287106120620504</v>
      </c>
      <c r="L253">
        <v>0.98884762236638801</v>
      </c>
      <c r="M253">
        <v>0.99086690494019702</v>
      </c>
      <c r="N253">
        <v>0.99768435966055902</v>
      </c>
      <c r="O253">
        <v>0.99840111154572098</v>
      </c>
      <c r="P253">
        <v>0.993272849176982</v>
      </c>
      <c r="Q253">
        <v>0.99631951352703096</v>
      </c>
      <c r="R253">
        <v>0.99712774835946805</v>
      </c>
      <c r="S253">
        <v>0.99631311800240396</v>
      </c>
      <c r="T253">
        <v>0.99699463815408396</v>
      </c>
      <c r="U253">
        <v>0.99791156069342202</v>
      </c>
    </row>
    <row r="254" spans="1:21" x14ac:dyDescent="0.2">
      <c r="A254" t="s">
        <v>152</v>
      </c>
      <c r="B254" t="s">
        <v>77</v>
      </c>
      <c r="C254" t="s">
        <v>90</v>
      </c>
      <c r="D254">
        <v>0.97663814073195399</v>
      </c>
      <c r="E254">
        <v>0.98330722408455595</v>
      </c>
      <c r="F254">
        <v>0.98141292403390101</v>
      </c>
      <c r="G254">
        <v>0.96901384470009799</v>
      </c>
      <c r="H254">
        <v>0.94314826188568901</v>
      </c>
      <c r="I254">
        <v>0.96570858492143596</v>
      </c>
      <c r="J254">
        <v>0.93634797654275304</v>
      </c>
      <c r="K254">
        <v>0.92649627695844905</v>
      </c>
      <c r="L254">
        <v>0.94867827278444405</v>
      </c>
      <c r="M254">
        <v>0.95260822100086695</v>
      </c>
      <c r="N254">
        <v>0.97905064055616797</v>
      </c>
      <c r="O254">
        <v>0.98492871025048701</v>
      </c>
      <c r="P254">
        <v>0.95500193880698003</v>
      </c>
      <c r="Q254">
        <v>0.97072965590724702</v>
      </c>
      <c r="R254">
        <v>0.97374355486228203</v>
      </c>
      <c r="S254">
        <v>0.96406700462660799</v>
      </c>
      <c r="T254">
        <v>0.97707931996437902</v>
      </c>
      <c r="U254">
        <v>0.98132982549011405</v>
      </c>
    </row>
    <row r="255" spans="1:21" x14ac:dyDescent="0.2">
      <c r="A255" t="s">
        <v>152</v>
      </c>
      <c r="B255" t="s">
        <v>77</v>
      </c>
      <c r="C255" t="s">
        <v>91</v>
      </c>
      <c r="D255">
        <v>-0.223317068529619</v>
      </c>
      <c r="E255">
        <v>-0.18984913893245201</v>
      </c>
      <c r="F255">
        <v>-0.19393654770352001</v>
      </c>
      <c r="G255">
        <v>-0.16685681561219101</v>
      </c>
      <c r="H255">
        <v>-0.18507235038377301</v>
      </c>
      <c r="I255">
        <v>-0.24332402387399499</v>
      </c>
      <c r="J255">
        <v>-0.10183106320188</v>
      </c>
      <c r="K255">
        <v>-0.100257051482546</v>
      </c>
      <c r="L255">
        <v>-0.13743590580784201</v>
      </c>
      <c r="M255">
        <v>-0.13025038255763999</v>
      </c>
      <c r="N255">
        <v>-0.164406801152195</v>
      </c>
      <c r="O255">
        <v>-0.118759476747212</v>
      </c>
      <c r="P255">
        <v>-0.19968454908421099</v>
      </c>
      <c r="Q255">
        <v>-0.17131412157970999</v>
      </c>
      <c r="R255">
        <v>-0.14805246958790699</v>
      </c>
      <c r="S255">
        <v>-0.10821634478670999</v>
      </c>
      <c r="T255">
        <v>-0.143689285354382</v>
      </c>
      <c r="U255">
        <v>-0.118473008719824</v>
      </c>
    </row>
    <row r="256" spans="1:21" x14ac:dyDescent="0.2">
      <c r="A256" t="s">
        <v>152</v>
      </c>
      <c r="B256" t="s">
        <v>77</v>
      </c>
      <c r="C256" t="s">
        <v>92</v>
      </c>
      <c r="D256">
        <v>0.94489471076898102</v>
      </c>
      <c r="E256">
        <v>0.899259172534152</v>
      </c>
      <c r="F256">
        <v>0.91179534754075997</v>
      </c>
      <c r="G256">
        <v>0.90047972820086397</v>
      </c>
      <c r="H256">
        <v>0.90998398153298299</v>
      </c>
      <c r="I256">
        <v>0.95300940574966497</v>
      </c>
      <c r="J256">
        <v>0.76580886787017399</v>
      </c>
      <c r="K256">
        <v>0.78847054255959204</v>
      </c>
      <c r="L256">
        <v>0.84966282967839801</v>
      </c>
      <c r="M256">
        <v>0.83001007330366305</v>
      </c>
      <c r="N256">
        <v>0.88723101073777899</v>
      </c>
      <c r="O256">
        <v>0.78908272420394099</v>
      </c>
      <c r="P256">
        <v>0.95943634440140202</v>
      </c>
      <c r="Q256">
        <v>0.91609899984255905</v>
      </c>
      <c r="R256">
        <v>0.87780106675184599</v>
      </c>
      <c r="S256">
        <v>0.79710619119488302</v>
      </c>
      <c r="T256">
        <v>0.87287549505975104</v>
      </c>
      <c r="U256">
        <v>0.81483731293346595</v>
      </c>
    </row>
    <row r="257" spans="1:21" x14ac:dyDescent="0.2">
      <c r="A257" t="s">
        <v>152</v>
      </c>
      <c r="B257" t="s">
        <v>77</v>
      </c>
      <c r="C257" t="s">
        <v>93</v>
      </c>
      <c r="D257">
        <v>0.218278986763904</v>
      </c>
      <c r="E257">
        <v>0.24154246171166899</v>
      </c>
      <c r="F257">
        <v>0.22323986605982901</v>
      </c>
      <c r="G257">
        <v>0.20740564946942</v>
      </c>
      <c r="H257">
        <v>0.15174624951115401</v>
      </c>
      <c r="I257">
        <v>0.13209816342032299</v>
      </c>
      <c r="J257">
        <v>0.225383426559608</v>
      </c>
      <c r="K257">
        <v>0.185822127792414</v>
      </c>
      <c r="L257">
        <v>0.21614359683583101</v>
      </c>
      <c r="M257">
        <v>0.22731182339264799</v>
      </c>
      <c r="N257">
        <v>0.241677026403745</v>
      </c>
      <c r="O257">
        <v>0.27004270030785299</v>
      </c>
      <c r="P257">
        <v>0.107247948681961</v>
      </c>
      <c r="Q257">
        <v>0.181812216754515</v>
      </c>
      <c r="R257">
        <v>0.20905272987641099</v>
      </c>
      <c r="S257">
        <v>0.18918249614048299</v>
      </c>
      <c r="T257">
        <v>0.18958498572510801</v>
      </c>
      <c r="U257">
        <v>0.21674073123061599</v>
      </c>
    </row>
    <row r="258" spans="1:21" x14ac:dyDescent="0.2">
      <c r="A258" t="s">
        <v>152</v>
      </c>
      <c r="B258" t="s">
        <v>77</v>
      </c>
      <c r="C258" t="s">
        <v>94</v>
      </c>
      <c r="D258">
        <v>263.18195704522702</v>
      </c>
      <c r="E258">
        <v>181.357311878307</v>
      </c>
      <c r="F258">
        <v>237.31480791086901</v>
      </c>
      <c r="G258">
        <v>196.389925448502</v>
      </c>
      <c r="H258">
        <v>61.558445785966903</v>
      </c>
      <c r="I258">
        <v>219.43336488054501</v>
      </c>
      <c r="J258">
        <v>46.506115093784601</v>
      </c>
      <c r="K258">
        <v>53.335891568559902</v>
      </c>
      <c r="L258">
        <v>69.676398198330801</v>
      </c>
      <c r="M258">
        <v>66.578990043353699</v>
      </c>
      <c r="N258">
        <v>186.49115272819299</v>
      </c>
      <c r="O258">
        <v>137.526991709199</v>
      </c>
      <c r="P258">
        <v>254.30005130885601</v>
      </c>
      <c r="Q258">
        <v>197.39906377486</v>
      </c>
      <c r="R258">
        <v>136.576713735298</v>
      </c>
      <c r="S258">
        <v>139.507566495682</v>
      </c>
      <c r="T258">
        <v>216.25262543085</v>
      </c>
      <c r="U258">
        <v>144.423153723128</v>
      </c>
    </row>
    <row r="259" spans="1:21" x14ac:dyDescent="0.2">
      <c r="A259" t="s">
        <v>152</v>
      </c>
      <c r="B259" t="s">
        <v>77</v>
      </c>
      <c r="C259" t="s">
        <v>95</v>
      </c>
      <c r="D259">
        <v>1.7434343245464501E-2</v>
      </c>
      <c r="E259">
        <v>3.1426187197849002E-2</v>
      </c>
      <c r="F259">
        <v>2.80221065836798E-2</v>
      </c>
      <c r="G259">
        <v>9.5218307806105799E-3</v>
      </c>
      <c r="H259">
        <v>4.0309504696439902E-2</v>
      </c>
      <c r="I259">
        <v>6.4283254813833499E-2</v>
      </c>
      <c r="J259">
        <v>1.0159550158205501E-2</v>
      </c>
      <c r="K259">
        <v>3.87117018952927E-3</v>
      </c>
      <c r="L259">
        <v>6.8398766074732496E-3</v>
      </c>
      <c r="M259">
        <v>8.0403867967466392E-3</v>
      </c>
      <c r="N259">
        <v>1.0778415325537199E-2</v>
      </c>
      <c r="O259">
        <v>1.18516623224967E-2</v>
      </c>
      <c r="P259">
        <v>1.05628860308388E-3</v>
      </c>
      <c r="Q259">
        <v>3.97979169127868E-3</v>
      </c>
      <c r="R259">
        <v>7.0232613530042797E-3</v>
      </c>
      <c r="S259">
        <v>6.21458745846674E-3</v>
      </c>
      <c r="T259">
        <v>3.7679313262042702E-3</v>
      </c>
      <c r="U259">
        <v>5.0061282474278103E-3</v>
      </c>
    </row>
    <row r="260" spans="1:21" x14ac:dyDescent="0.2">
      <c r="A260" t="s">
        <v>152</v>
      </c>
      <c r="B260" t="s">
        <v>77</v>
      </c>
      <c r="C260" t="s">
        <v>96</v>
      </c>
      <c r="D260">
        <v>8.9563611838753907</v>
      </c>
      <c r="E260">
        <v>7.9704497649343704</v>
      </c>
      <c r="F260">
        <v>8.4014669410871896</v>
      </c>
      <c r="G260">
        <v>9.2758559874226005</v>
      </c>
      <c r="H260">
        <v>8.7110897707575194</v>
      </c>
      <c r="I260">
        <v>8.6738862040168705</v>
      </c>
      <c r="J260">
        <v>8.4537954930598094</v>
      </c>
      <c r="K260">
        <v>9.4499750674363607</v>
      </c>
      <c r="L260">
        <v>8.8325898808424608</v>
      </c>
      <c r="M260">
        <v>8.6007215827802295</v>
      </c>
      <c r="N260">
        <v>8.7724054706544106</v>
      </c>
      <c r="O260">
        <v>7.9826829614938699</v>
      </c>
      <c r="P260">
        <v>11.534847047234299</v>
      </c>
      <c r="Q260">
        <v>9.8630358976365091</v>
      </c>
      <c r="R260">
        <v>9.3728371892826292</v>
      </c>
      <c r="S260">
        <v>9.1166613721944003</v>
      </c>
      <c r="T260">
        <v>9.4954770492931608</v>
      </c>
      <c r="U260">
        <v>9.0420334503345803</v>
      </c>
    </row>
    <row r="261" spans="1:21" x14ac:dyDescent="0.2">
      <c r="A261" t="s">
        <v>152</v>
      </c>
      <c r="B261" t="s">
        <v>77</v>
      </c>
      <c r="C261" t="s">
        <v>97</v>
      </c>
      <c r="D261">
        <v>0.79806662946246998</v>
      </c>
      <c r="E261">
        <v>0.84888115780712303</v>
      </c>
      <c r="F261">
        <v>0.80518647336234805</v>
      </c>
      <c r="G261">
        <v>0.69885666495765497</v>
      </c>
      <c r="H261">
        <v>0.72937939526102202</v>
      </c>
      <c r="I261">
        <v>0.83049473325760303</v>
      </c>
      <c r="J261">
        <v>0.53687946163365197</v>
      </c>
      <c r="K261">
        <v>0.56294861537730401</v>
      </c>
      <c r="L261">
        <v>0.63703200678558802</v>
      </c>
      <c r="M261">
        <v>0.63484178375212197</v>
      </c>
      <c r="N261">
        <v>0.74906230612838098</v>
      </c>
      <c r="O261">
        <v>0.72535035578161899</v>
      </c>
      <c r="P261">
        <v>0.85249051101325501</v>
      </c>
      <c r="Q261">
        <v>0.80823812170301101</v>
      </c>
      <c r="R261">
        <v>0.73288194362860903</v>
      </c>
      <c r="S261">
        <v>0.65312975677169305</v>
      </c>
      <c r="T261">
        <v>0.81528556908623995</v>
      </c>
      <c r="U261">
        <v>0.75111389504998705</v>
      </c>
    </row>
    <row r="262" spans="1:21" x14ac:dyDescent="0.2">
      <c r="A262" t="s">
        <v>152</v>
      </c>
      <c r="B262" t="s">
        <v>77</v>
      </c>
      <c r="C262" t="s">
        <v>98</v>
      </c>
      <c r="D262">
        <v>0.10112240235478499</v>
      </c>
      <c r="E262">
        <v>0.14582028214753101</v>
      </c>
      <c r="F262">
        <v>0.14365396185458501</v>
      </c>
      <c r="G262">
        <v>5.8070909989596999E-2</v>
      </c>
      <c r="H262">
        <v>0.19268423672971499</v>
      </c>
      <c r="I262">
        <v>0.24850167831784001</v>
      </c>
      <c r="J262">
        <v>5.9282833213936501E-2</v>
      </c>
      <c r="K262">
        <v>1.7729155350802599E-2</v>
      </c>
      <c r="L262">
        <v>2.9706131156648899E-2</v>
      </c>
      <c r="M262">
        <v>3.32662797015158E-2</v>
      </c>
      <c r="N262">
        <v>4.8314888968086299E-2</v>
      </c>
      <c r="O262">
        <v>4.34038071386188E-2</v>
      </c>
      <c r="P262">
        <v>9.0042436892235796E-3</v>
      </c>
      <c r="Q262">
        <v>2.0727868721774598E-2</v>
      </c>
      <c r="R262">
        <v>3.8484846495483102E-2</v>
      </c>
      <c r="S262">
        <v>4.7858801307744697E-2</v>
      </c>
      <c r="T262">
        <v>2.16491189392179E-2</v>
      </c>
      <c r="U262">
        <v>2.7144991058957499E-2</v>
      </c>
    </row>
    <row r="263" spans="1:21" x14ac:dyDescent="0.2">
      <c r="A263" t="s">
        <v>152</v>
      </c>
      <c r="B263" t="s">
        <v>77</v>
      </c>
      <c r="C263" t="s">
        <v>99</v>
      </c>
      <c r="D263">
        <v>526.36391409045598</v>
      </c>
      <c r="E263">
        <v>362.71462375661503</v>
      </c>
      <c r="F263">
        <v>474.62961582173898</v>
      </c>
      <c r="G263">
        <v>392.77985089700297</v>
      </c>
      <c r="H263">
        <v>123.116891571933</v>
      </c>
      <c r="I263">
        <v>438.86672976109202</v>
      </c>
      <c r="J263">
        <v>93.012230187569202</v>
      </c>
      <c r="K263">
        <v>106.67178313711899</v>
      </c>
      <c r="L263">
        <v>139.35279639666101</v>
      </c>
      <c r="M263">
        <v>133.157980086707</v>
      </c>
      <c r="N263">
        <v>372.98230545638398</v>
      </c>
      <c r="O263">
        <v>275.05398341839901</v>
      </c>
      <c r="P263">
        <v>508.60010261771203</v>
      </c>
      <c r="Q263">
        <v>394.798127549718</v>
      </c>
      <c r="R263">
        <v>273.15342747059702</v>
      </c>
      <c r="S263">
        <v>279.015132991364</v>
      </c>
      <c r="T263">
        <v>432.50525086170001</v>
      </c>
      <c r="U263">
        <v>288.84630744625599</v>
      </c>
    </row>
    <row r="264" spans="1:21" x14ac:dyDescent="0.2">
      <c r="A264" t="s">
        <v>152</v>
      </c>
      <c r="B264" t="s">
        <v>77</v>
      </c>
      <c r="C264" t="s">
        <v>100</v>
      </c>
      <c r="D264">
        <v>5.4745784430228301</v>
      </c>
      <c r="E264">
        <v>4.8598946487595001</v>
      </c>
      <c r="F264">
        <v>5.0998032748255699</v>
      </c>
      <c r="G264">
        <v>5.3698013030724301</v>
      </c>
      <c r="H264">
        <v>5.1225699168735099</v>
      </c>
      <c r="I264">
        <v>5.2737376162293996</v>
      </c>
      <c r="J264">
        <v>4.7994816477527102</v>
      </c>
      <c r="K264">
        <v>5.2946144361061096</v>
      </c>
      <c r="L264">
        <v>5.0874939801719696</v>
      </c>
      <c r="M264">
        <v>4.8952661449747801</v>
      </c>
      <c r="N264">
        <v>5.0899932663288396</v>
      </c>
      <c r="O264">
        <v>4.6543678488113196</v>
      </c>
      <c r="P264">
        <v>6.6504562244860503</v>
      </c>
      <c r="Q264">
        <v>5.73979908510898</v>
      </c>
      <c r="R264">
        <v>5.3828035645240098</v>
      </c>
      <c r="S264">
        <v>5.0955565661106004</v>
      </c>
      <c r="T264">
        <v>5.6291979308354598</v>
      </c>
      <c r="U264">
        <v>5.3282674605073401</v>
      </c>
    </row>
    <row r="265" spans="1:21" x14ac:dyDescent="0.2">
      <c r="A265" t="s">
        <v>152</v>
      </c>
      <c r="B265" t="s">
        <v>77</v>
      </c>
      <c r="C265" t="s">
        <v>101</v>
      </c>
      <c r="D265">
        <v>516.22944086195503</v>
      </c>
      <c r="E265">
        <v>250.261779448006</v>
      </c>
      <c r="F265">
        <v>224.74142576424501</v>
      </c>
      <c r="G265">
        <v>197.80328963963501</v>
      </c>
      <c r="H265">
        <v>127.65892529419</v>
      </c>
      <c r="I265">
        <v>264.65931423354198</v>
      </c>
      <c r="J265">
        <v>42.172789809288901</v>
      </c>
      <c r="K265">
        <v>81.986532434153403</v>
      </c>
      <c r="L265">
        <v>98.053428918903094</v>
      </c>
      <c r="M265">
        <v>77.641553554704501</v>
      </c>
      <c r="N265">
        <v>173.68367495778401</v>
      </c>
      <c r="O265">
        <v>116.003679510989</v>
      </c>
      <c r="P265">
        <v>832.79559851394697</v>
      </c>
      <c r="Q265">
        <v>299.003499081661</v>
      </c>
      <c r="R265">
        <v>154.039836558442</v>
      </c>
      <c r="S265">
        <v>67.890690115063407</v>
      </c>
      <c r="T265">
        <v>250.60948648327701</v>
      </c>
      <c r="U265">
        <v>185.24375405537401</v>
      </c>
    </row>
    <row r="266" spans="1:21" x14ac:dyDescent="0.2">
      <c r="A266" t="s">
        <v>152</v>
      </c>
      <c r="B266" t="s">
        <v>102</v>
      </c>
      <c r="C266" t="s">
        <v>103</v>
      </c>
      <c r="D266">
        <v>6.6766153171808904</v>
      </c>
      <c r="E266">
        <v>6.2112230264720898</v>
      </c>
      <c r="F266">
        <v>6.40725994847437</v>
      </c>
      <c r="G266">
        <v>6.5819144379110002</v>
      </c>
      <c r="H266">
        <v>6.2650756118968003</v>
      </c>
      <c r="I266">
        <v>6.3309979489464698</v>
      </c>
      <c r="J266">
        <v>6.0892577424794503</v>
      </c>
      <c r="K266">
        <v>6.2592387988835396</v>
      </c>
      <c r="L266">
        <v>6.17192373369235</v>
      </c>
      <c r="M266">
        <v>6.0398904349116904</v>
      </c>
      <c r="N266">
        <v>6.3429764150657002</v>
      </c>
      <c r="O266">
        <v>5.9625188157133904</v>
      </c>
      <c r="P266">
        <v>7.2531975614306399</v>
      </c>
      <c r="Q266">
        <v>6.6396473126138202</v>
      </c>
      <c r="R266">
        <v>6.5319977212922398</v>
      </c>
      <c r="S266">
        <v>6.2423932316778297</v>
      </c>
      <c r="T266">
        <v>6.5226326088522404</v>
      </c>
      <c r="U266">
        <v>6.3072251990409596</v>
      </c>
    </row>
    <row r="267" spans="1:21" x14ac:dyDescent="0.2">
      <c r="A267" t="s">
        <v>152</v>
      </c>
      <c r="B267" t="s">
        <v>102</v>
      </c>
      <c r="C267" t="s">
        <v>104</v>
      </c>
      <c r="D267">
        <v>3023.7694102672799</v>
      </c>
      <c r="E267">
        <v>2568.4991866612399</v>
      </c>
      <c r="F267">
        <v>2786.5075387123002</v>
      </c>
      <c r="G267">
        <v>4299.3307422909302</v>
      </c>
      <c r="H267">
        <v>3125.4345362987801</v>
      </c>
      <c r="I267">
        <v>3079.8088726830701</v>
      </c>
      <c r="J267">
        <v>2532.7410187667501</v>
      </c>
      <c r="K267">
        <v>3695.1536401266098</v>
      </c>
      <c r="L267">
        <v>3067.44255642911</v>
      </c>
      <c r="M267">
        <v>3669.7618650255499</v>
      </c>
      <c r="N267">
        <v>4025.0214041095801</v>
      </c>
      <c r="O267">
        <v>3015.70175083493</v>
      </c>
      <c r="P267">
        <v>5008.6236423339196</v>
      </c>
      <c r="Q267">
        <v>3743.59583384691</v>
      </c>
      <c r="R267">
        <v>4192.6280869885704</v>
      </c>
      <c r="S267">
        <v>4387.2148964468897</v>
      </c>
      <c r="T267">
        <v>3464.8944444444401</v>
      </c>
      <c r="U267">
        <v>3270.79542428277</v>
      </c>
    </row>
    <row r="268" spans="1:21" x14ac:dyDescent="0.2">
      <c r="A268" t="s">
        <v>152</v>
      </c>
      <c r="B268" t="s">
        <v>102</v>
      </c>
      <c r="C268" t="s">
        <v>105</v>
      </c>
      <c r="D268">
        <v>0.32072225395282999</v>
      </c>
      <c r="E268">
        <v>0.26113249152717</v>
      </c>
      <c r="F268">
        <v>0.28387403613613499</v>
      </c>
      <c r="G268">
        <v>0.36724444710779303</v>
      </c>
      <c r="H268">
        <v>0.327888642079184</v>
      </c>
      <c r="I268">
        <v>0.311942557751754</v>
      </c>
      <c r="J268">
        <v>0.33950951994192402</v>
      </c>
      <c r="K268">
        <v>0.449860438291528</v>
      </c>
      <c r="L268">
        <v>0.38897318747516002</v>
      </c>
      <c r="M268">
        <v>0.38278521592005299</v>
      </c>
      <c r="N268">
        <v>0.34460799692719002</v>
      </c>
      <c r="O268">
        <v>0.305202079833512</v>
      </c>
      <c r="P268">
        <v>0.63256171284843599</v>
      </c>
      <c r="Q268">
        <v>0.46143175568185701</v>
      </c>
      <c r="R268">
        <v>0.38634611933178797</v>
      </c>
      <c r="S268">
        <v>0.416797919100027</v>
      </c>
      <c r="T268">
        <v>0.43748667227833798</v>
      </c>
      <c r="U268">
        <v>0.395932141905674</v>
      </c>
    </row>
    <row r="269" spans="1:21" x14ac:dyDescent="0.2">
      <c r="A269" t="s">
        <v>152</v>
      </c>
      <c r="B269" t="s">
        <v>102</v>
      </c>
      <c r="C269" t="s">
        <v>106</v>
      </c>
      <c r="D269">
        <v>4.2167930530907496</v>
      </c>
      <c r="E269">
        <v>5.2382211828273997</v>
      </c>
      <c r="F269">
        <v>5.5679848661168201</v>
      </c>
      <c r="G269">
        <v>2.75248482806199</v>
      </c>
      <c r="H269">
        <v>7.9588500532429203</v>
      </c>
      <c r="I269">
        <v>9.7803539777415605</v>
      </c>
      <c r="J269">
        <v>2.43729596273961</v>
      </c>
      <c r="K269">
        <v>0.860405743630824</v>
      </c>
      <c r="L269">
        <v>1.2887636906053199</v>
      </c>
      <c r="M269">
        <v>1.2669827775736999</v>
      </c>
      <c r="N269">
        <v>1.9759170341527399</v>
      </c>
      <c r="O269">
        <v>1.7033807869768001</v>
      </c>
      <c r="P269">
        <v>0.50799732366634198</v>
      </c>
      <c r="Q269">
        <v>0.94771037998659602</v>
      </c>
      <c r="R269">
        <v>1.7749189272983401</v>
      </c>
      <c r="S269">
        <v>2.0118311852604598</v>
      </c>
      <c r="T269">
        <v>1.1954453627180801</v>
      </c>
      <c r="U269">
        <v>1.30187208360409</v>
      </c>
    </row>
    <row r="270" spans="1:21" x14ac:dyDescent="0.2">
      <c r="A270" t="s">
        <v>152</v>
      </c>
      <c r="B270" t="s">
        <v>102</v>
      </c>
      <c r="C270" t="s">
        <v>107</v>
      </c>
      <c r="D270">
        <v>692.45566397963501</v>
      </c>
      <c r="E270">
        <v>1030.3680357869</v>
      </c>
      <c r="F270">
        <v>918.19967400163</v>
      </c>
      <c r="G270">
        <v>713.22174767233196</v>
      </c>
      <c r="H270">
        <v>868.87347880822495</v>
      </c>
      <c r="I270">
        <v>1095.7766636280701</v>
      </c>
      <c r="J270">
        <v>540.27533512064304</v>
      </c>
      <c r="K270">
        <v>395.53372291210098</v>
      </c>
      <c r="L270">
        <v>495.251077859497</v>
      </c>
      <c r="M270">
        <v>658.63283613226201</v>
      </c>
      <c r="N270">
        <v>832.37517123287603</v>
      </c>
      <c r="O270">
        <v>841.432344904361</v>
      </c>
      <c r="P270">
        <v>156.38090426875399</v>
      </c>
      <c r="Q270">
        <v>359.87785036361299</v>
      </c>
      <c r="R270">
        <v>587.78197567268705</v>
      </c>
      <c r="S270">
        <v>557.95439863195895</v>
      </c>
      <c r="T270">
        <v>368.39191919191899</v>
      </c>
      <c r="U270">
        <v>460.38651494976398</v>
      </c>
    </row>
    <row r="271" spans="1:21" x14ac:dyDescent="0.2">
      <c r="A271" t="s">
        <v>152</v>
      </c>
      <c r="B271" t="s">
        <v>102</v>
      </c>
      <c r="C271" t="s">
        <v>108</v>
      </c>
      <c r="D271">
        <v>581.72673526253197</v>
      </c>
      <c r="E271">
        <v>267.49150972244098</v>
      </c>
      <c r="F271">
        <v>268.06623136078701</v>
      </c>
      <c r="G271">
        <v>207.96220396553699</v>
      </c>
      <c r="H271">
        <v>127.428410622152</v>
      </c>
      <c r="I271">
        <v>272.42280729059303</v>
      </c>
      <c r="J271">
        <v>42.151873638853097</v>
      </c>
      <c r="K271">
        <v>83.479151233834997</v>
      </c>
      <c r="L271">
        <v>97.672347066030696</v>
      </c>
      <c r="M271">
        <v>77.859708408507302</v>
      </c>
      <c r="N271">
        <v>177.86887601302999</v>
      </c>
      <c r="O271">
        <v>116.38737863482</v>
      </c>
      <c r="P271">
        <v>900.90667016892803</v>
      </c>
      <c r="Q271">
        <v>317.14540117269001</v>
      </c>
      <c r="R271">
        <v>158.865427976505</v>
      </c>
      <c r="S271">
        <v>69.300214963127601</v>
      </c>
      <c r="T271">
        <v>290.55225206611499</v>
      </c>
      <c r="U271">
        <v>190.741134668581</v>
      </c>
    </row>
    <row r="272" spans="1:21" x14ac:dyDescent="0.2">
      <c r="A272" t="s">
        <v>152</v>
      </c>
      <c r="B272" t="s">
        <v>102</v>
      </c>
      <c r="C272" t="s">
        <v>109</v>
      </c>
      <c r="D272">
        <v>69824.893190496397</v>
      </c>
      <c r="E272">
        <v>33146.958723058102</v>
      </c>
      <c r="F272">
        <v>56597.3534026079</v>
      </c>
      <c r="G272">
        <v>38770.528316391901</v>
      </c>
      <c r="H272">
        <v>3916.7401384809</v>
      </c>
      <c r="I272">
        <v>48422.108173807297</v>
      </c>
      <c r="J272">
        <v>2204.2398123324301</v>
      </c>
      <c r="K272">
        <v>2926.15777940102</v>
      </c>
      <c r="L272">
        <v>4948.6729647476504</v>
      </c>
      <c r="M272">
        <v>4507.7639511838897</v>
      </c>
      <c r="N272">
        <v>34953.636386986298</v>
      </c>
      <c r="O272">
        <v>19024.710859224699</v>
      </c>
      <c r="P272">
        <v>65553.6347562515</v>
      </c>
      <c r="Q272">
        <v>39293.142117588999</v>
      </c>
      <c r="R272">
        <v>18809.534647991099</v>
      </c>
      <c r="S272">
        <v>19532.8105643169</v>
      </c>
      <c r="T272">
        <v>47059.857323232303</v>
      </c>
      <c r="U272">
        <v>21042.7863454787</v>
      </c>
    </row>
    <row r="273" spans="1:21" x14ac:dyDescent="0.2">
      <c r="A273" t="s">
        <v>152</v>
      </c>
      <c r="B273" t="s">
        <v>102</v>
      </c>
      <c r="C273" t="s">
        <v>110</v>
      </c>
      <c r="D273">
        <v>9.708527789563</v>
      </c>
      <c r="E273">
        <v>12.5451403009353</v>
      </c>
      <c r="F273">
        <v>12.571923390383001</v>
      </c>
      <c r="G273">
        <v>6.8235243871188098</v>
      </c>
      <c r="H273">
        <v>16.148342425513999</v>
      </c>
      <c r="I273">
        <v>20.484047402005402</v>
      </c>
      <c r="J273">
        <v>6.5833780160857902</v>
      </c>
      <c r="K273">
        <v>3.38763087411736</v>
      </c>
      <c r="L273">
        <v>4.4161805731676296</v>
      </c>
      <c r="M273">
        <v>4.4384061750286801</v>
      </c>
      <c r="N273">
        <v>5.9090753424657496</v>
      </c>
      <c r="O273">
        <v>5.9187329217690499</v>
      </c>
      <c r="P273">
        <v>2.2498105582217698</v>
      </c>
      <c r="Q273">
        <v>3.4881055096758198</v>
      </c>
      <c r="R273">
        <v>5.2445632141540699</v>
      </c>
      <c r="S273">
        <v>5.2920387611628303</v>
      </c>
      <c r="T273">
        <v>3.96313131313131</v>
      </c>
      <c r="U273">
        <v>4.3560101682605001</v>
      </c>
    </row>
    <row r="274" spans="1:21" x14ac:dyDescent="0.2">
      <c r="A274" t="s">
        <v>152</v>
      </c>
      <c r="B274" t="s">
        <v>102</v>
      </c>
      <c r="C274" t="s">
        <v>111</v>
      </c>
      <c r="D274">
        <v>675894.20078489603</v>
      </c>
      <c r="E274">
        <v>414787.04310695402</v>
      </c>
      <c r="F274">
        <v>711341.73339445796</v>
      </c>
      <c r="G274">
        <v>263910.32672759797</v>
      </c>
      <c r="H274">
        <v>62019.588438942497</v>
      </c>
      <c r="I274">
        <v>990716.63972450094</v>
      </c>
      <c r="J274">
        <v>14396.346514745301</v>
      </c>
      <c r="K274">
        <v>9808.7095203311401</v>
      </c>
      <c r="L274">
        <v>21511.390945980202</v>
      </c>
      <c r="M274">
        <v>19723.090330655999</v>
      </c>
      <c r="N274">
        <v>205961.475085616</v>
      </c>
      <c r="O274">
        <v>112121.912761866</v>
      </c>
      <c r="P274">
        <v>146703.01010356101</v>
      </c>
      <c r="Q274">
        <v>136373.872057192</v>
      </c>
      <c r="R274">
        <v>98081.300774050804</v>
      </c>
      <c r="S274">
        <v>103299.090442713</v>
      </c>
      <c r="T274">
        <v>185768.18535353499</v>
      </c>
      <c r="U274">
        <v>91235.6351531291</v>
      </c>
    </row>
    <row r="275" spans="1:21" x14ac:dyDescent="0.2">
      <c r="A275" t="s">
        <v>152</v>
      </c>
      <c r="B275" t="s">
        <v>102</v>
      </c>
      <c r="C275" t="s">
        <v>112</v>
      </c>
      <c r="D275">
        <v>2.4645818134333598E-4</v>
      </c>
      <c r="E275">
        <v>4.9183430426844195E-4</v>
      </c>
      <c r="F275">
        <v>3.26104764462359E-4</v>
      </c>
      <c r="G275">
        <v>2.6343108038688102E-4</v>
      </c>
      <c r="H275">
        <v>4.3897309108623097E-3</v>
      </c>
      <c r="I275">
        <v>5.3341932682861597E-4</v>
      </c>
      <c r="J275">
        <v>3.21483501446706E-3</v>
      </c>
      <c r="K275">
        <v>1.39813793906339E-3</v>
      </c>
      <c r="L275">
        <v>1.10583455786965E-3</v>
      </c>
      <c r="M275">
        <v>1.1599567592115001E-3</v>
      </c>
      <c r="N275">
        <v>2.5590376233217003E-4</v>
      </c>
      <c r="O275">
        <v>4.2662930274972501E-4</v>
      </c>
      <c r="P275">
        <v>1.71482102941265E-4</v>
      </c>
      <c r="Q275">
        <v>2.1370809647789399E-4</v>
      </c>
      <c r="R275">
        <v>3.7722400795681501E-4</v>
      </c>
      <c r="S275">
        <v>3.67335734529477E-4</v>
      </c>
      <c r="T275">
        <v>2.20763350448691E-4</v>
      </c>
      <c r="U275">
        <v>3.3186548663595103E-4</v>
      </c>
    </row>
    <row r="276" spans="1:21" x14ac:dyDescent="0.2">
      <c r="A276" t="s">
        <v>152</v>
      </c>
      <c r="B276" t="s">
        <v>102</v>
      </c>
      <c r="C276" t="s">
        <v>113</v>
      </c>
      <c r="D276">
        <v>1.2129185954973E-4</v>
      </c>
      <c r="E276">
        <v>1.4249196330472501E-4</v>
      </c>
      <c r="F276">
        <v>1.2155337927827E-4</v>
      </c>
      <c r="G276">
        <v>1.12683153264288E-4</v>
      </c>
      <c r="H276">
        <v>4.2953967815158003E-4</v>
      </c>
      <c r="I276">
        <v>1.3046833929937699E-4</v>
      </c>
      <c r="J276">
        <v>6.3786162309023499E-4</v>
      </c>
      <c r="K276">
        <v>5.4644448079500102E-4</v>
      </c>
      <c r="L276">
        <v>3.97705404954365E-4</v>
      </c>
      <c r="M276">
        <v>3.7846425837606502E-4</v>
      </c>
      <c r="N276">
        <v>1.14881409249266E-4</v>
      </c>
      <c r="O276">
        <v>1.66549749473118E-4</v>
      </c>
      <c r="P276">
        <v>1.5216554973155401E-4</v>
      </c>
      <c r="Q276">
        <v>1.49857973775595E-4</v>
      </c>
      <c r="R276">
        <v>1.4939382257943501E-4</v>
      </c>
      <c r="S276">
        <v>1.47111231006268E-4</v>
      </c>
      <c r="T276">
        <v>1.5740237940438701E-4</v>
      </c>
      <c r="U276">
        <v>1.7117087599463201E-4</v>
      </c>
    </row>
    <row r="277" spans="1:21" x14ac:dyDescent="0.2">
      <c r="A277" t="s">
        <v>152</v>
      </c>
      <c r="B277" t="s">
        <v>102</v>
      </c>
      <c r="C277" t="s">
        <v>114</v>
      </c>
      <c r="D277">
        <v>0.58151282543926297</v>
      </c>
      <c r="E277">
        <v>0.51665906462162303</v>
      </c>
      <c r="F277">
        <v>0.54202530481879396</v>
      </c>
      <c r="G277">
        <v>0.62429902683591398</v>
      </c>
      <c r="H277">
        <v>0.58107384479704505</v>
      </c>
      <c r="I277">
        <v>0.55094676862326897</v>
      </c>
      <c r="J277">
        <v>0.58997857001007104</v>
      </c>
      <c r="K277">
        <v>0.69003112636062502</v>
      </c>
      <c r="L277">
        <v>0.63644578751955205</v>
      </c>
      <c r="M277">
        <v>0.63001700213790401</v>
      </c>
      <c r="N277">
        <v>0.59873959676145905</v>
      </c>
      <c r="O277">
        <v>0.54210834258362295</v>
      </c>
      <c r="P277">
        <v>0.82352522654258298</v>
      </c>
      <c r="Q277">
        <v>0.70316880322530395</v>
      </c>
      <c r="R277">
        <v>0.64076978596075895</v>
      </c>
      <c r="S277">
        <v>0.66671714577221497</v>
      </c>
      <c r="T277">
        <v>0.68248470805386297</v>
      </c>
      <c r="U277">
        <v>0.64026395730587704</v>
      </c>
    </row>
    <row r="278" spans="1:21" x14ac:dyDescent="0.2">
      <c r="A278" t="s">
        <v>152</v>
      </c>
      <c r="B278" t="s">
        <v>102</v>
      </c>
      <c r="C278" t="s">
        <v>115</v>
      </c>
      <c r="D278">
        <v>40719.484207897302</v>
      </c>
      <c r="E278">
        <v>17209.401069595799</v>
      </c>
      <c r="F278">
        <v>30728.549486985001</v>
      </c>
      <c r="G278">
        <v>24275.170250008501</v>
      </c>
      <c r="H278">
        <v>2320.5087368317099</v>
      </c>
      <c r="I278">
        <v>26795.514779325</v>
      </c>
      <c r="J278">
        <v>1307.5613174345399</v>
      </c>
      <c r="K278">
        <v>2029.5567807059999</v>
      </c>
      <c r="L278">
        <v>3179.9642385028001</v>
      </c>
      <c r="M278">
        <v>2867.50568780917</v>
      </c>
      <c r="N278">
        <v>20974.850599904799</v>
      </c>
      <c r="O278">
        <v>10357.439715430901</v>
      </c>
      <c r="P278">
        <v>54077.998019909501</v>
      </c>
      <c r="Q278">
        <v>27708.062457790002</v>
      </c>
      <c r="R278">
        <v>12097.690680415901</v>
      </c>
      <c r="S278">
        <v>13046.7871876472</v>
      </c>
      <c r="T278">
        <v>32191.022384212501</v>
      </c>
      <c r="U278">
        <v>13521.1826967856</v>
      </c>
    </row>
    <row r="279" spans="1:21" x14ac:dyDescent="0.2">
      <c r="A279" t="s">
        <v>152</v>
      </c>
      <c r="B279" t="s">
        <v>102</v>
      </c>
      <c r="C279" t="s">
        <v>116</v>
      </c>
      <c r="D279">
        <v>1.15266825133821E-4</v>
      </c>
      <c r="E279">
        <v>1.27815066946931E-4</v>
      </c>
      <c r="F279">
        <v>1.13439118005586E-4</v>
      </c>
      <c r="G279">
        <v>1.02919079550427E-4</v>
      </c>
      <c r="H279">
        <v>3.1709673326386602E-4</v>
      </c>
      <c r="I279">
        <v>1.21127228020329E-4</v>
      </c>
      <c r="J279">
        <v>4.4626407707360703E-4</v>
      </c>
      <c r="K279">
        <v>4.3387980386814102E-4</v>
      </c>
      <c r="L279">
        <v>3.2222728700914601E-4</v>
      </c>
      <c r="M279">
        <v>2.9401799274671701E-4</v>
      </c>
      <c r="N279">
        <v>1.03341584619538E-4</v>
      </c>
      <c r="O279">
        <v>1.42320726170158E-4</v>
      </c>
      <c r="P279">
        <v>1.4943584198534601E-4</v>
      </c>
      <c r="Q279">
        <v>1.4223440168895001E-4</v>
      </c>
      <c r="R279">
        <v>1.30038794685175E-4</v>
      </c>
      <c r="S279">
        <v>1.2991727109912401E-4</v>
      </c>
      <c r="T279">
        <v>1.5060964030290299E-4</v>
      </c>
      <c r="U279">
        <v>1.53918429774175E-4</v>
      </c>
    </row>
    <row r="280" spans="1:21" x14ac:dyDescent="0.2">
      <c r="A280" t="s">
        <v>152</v>
      </c>
      <c r="B280" t="s">
        <v>117</v>
      </c>
      <c r="C280" t="s">
        <v>107</v>
      </c>
      <c r="D280">
        <v>379.23881532242802</v>
      </c>
      <c r="E280">
        <v>493.63084481280799</v>
      </c>
      <c r="F280">
        <v>425.94109658979102</v>
      </c>
      <c r="G280">
        <v>482.01750042919502</v>
      </c>
      <c r="H280">
        <v>278.46471058383202</v>
      </c>
      <c r="I280">
        <v>218.494238113233</v>
      </c>
      <c r="J280">
        <v>391.495162256958</v>
      </c>
      <c r="K280">
        <v>337.72397816921301</v>
      </c>
      <c r="L280">
        <v>398.64443540860401</v>
      </c>
      <c r="M280">
        <v>527.77030884227702</v>
      </c>
      <c r="N280">
        <v>599.79265827501899</v>
      </c>
      <c r="O280">
        <v>635.40795420461404</v>
      </c>
      <c r="P280">
        <v>138.946035361154</v>
      </c>
      <c r="Q280">
        <v>298.93401749421997</v>
      </c>
      <c r="R280">
        <v>435.32128793001101</v>
      </c>
      <c r="S280">
        <v>425.49668193622699</v>
      </c>
      <c r="T280">
        <v>307.44326060237699</v>
      </c>
      <c r="U280">
        <v>380.47908935927802</v>
      </c>
    </row>
    <row r="281" spans="1:21" x14ac:dyDescent="0.2">
      <c r="A281" t="s">
        <v>152</v>
      </c>
      <c r="B281" t="s">
        <v>117</v>
      </c>
      <c r="C281" t="s">
        <v>118</v>
      </c>
      <c r="D281">
        <v>4.8308101704518401E-2</v>
      </c>
      <c r="E281">
        <v>6.3722768460919399E-2</v>
      </c>
      <c r="F281">
        <v>5.4572733242301601E-2</v>
      </c>
      <c r="G281">
        <v>4.7141558492669003E-2</v>
      </c>
      <c r="H281">
        <v>3.80416606023306E-2</v>
      </c>
      <c r="I281">
        <v>3.0868661384736401E-2</v>
      </c>
      <c r="J281">
        <v>6.0254511371208498E-2</v>
      </c>
      <c r="K281">
        <v>4.4374463606139197E-2</v>
      </c>
      <c r="L281">
        <v>5.5891431641939403E-2</v>
      </c>
      <c r="M281">
        <v>6.1000031058047903E-2</v>
      </c>
      <c r="N281">
        <v>5.8494562084864199E-2</v>
      </c>
      <c r="O281">
        <v>7.4034698896215195E-2</v>
      </c>
      <c r="P281">
        <v>1.8276959199625398E-2</v>
      </c>
      <c r="Q281">
        <v>3.9793011248274598E-2</v>
      </c>
      <c r="R281">
        <v>4.4933161255837899E-2</v>
      </c>
      <c r="S281">
        <v>4.4979370459922001E-2</v>
      </c>
      <c r="T281">
        <v>4.2324430368080597E-2</v>
      </c>
      <c r="U281">
        <v>5.0800558341540798E-2</v>
      </c>
    </row>
    <row r="282" spans="1:21" x14ac:dyDescent="0.2">
      <c r="A282" t="s">
        <v>152</v>
      </c>
      <c r="B282" t="s">
        <v>117</v>
      </c>
      <c r="C282" t="s">
        <v>108</v>
      </c>
      <c r="D282">
        <v>697.55053067521601</v>
      </c>
      <c r="E282">
        <v>338.979961481548</v>
      </c>
      <c r="F282">
        <v>336.68511752979299</v>
      </c>
      <c r="G282">
        <v>236.577835086036</v>
      </c>
      <c r="H282">
        <v>164.58761765279601</v>
      </c>
      <c r="I282">
        <v>378.29410341764401</v>
      </c>
      <c r="J282">
        <v>47.507607264200303</v>
      </c>
      <c r="K282">
        <v>88.921069184742393</v>
      </c>
      <c r="L282">
        <v>107.299607571961</v>
      </c>
      <c r="M282">
        <v>85.477200268501903</v>
      </c>
      <c r="N282">
        <v>201.69091822966899</v>
      </c>
      <c r="O282">
        <v>133.427771102137</v>
      </c>
      <c r="P282">
        <v>935.54778653872802</v>
      </c>
      <c r="Q282">
        <v>341.366575109243</v>
      </c>
      <c r="R282">
        <v>176.64393173652499</v>
      </c>
      <c r="S282">
        <v>75.917315639704995</v>
      </c>
      <c r="T282">
        <v>315.53385345068801</v>
      </c>
      <c r="U282">
        <v>209.43332968006899</v>
      </c>
    </row>
    <row r="283" spans="1:21" x14ac:dyDescent="0.2">
      <c r="A283" t="s">
        <v>152</v>
      </c>
      <c r="B283" t="s">
        <v>117</v>
      </c>
      <c r="C283" t="s">
        <v>119</v>
      </c>
      <c r="D283">
        <v>69877.0605472225</v>
      </c>
      <c r="E283">
        <v>33180.2556950648</v>
      </c>
      <c r="F283">
        <v>56610.778965092402</v>
      </c>
      <c r="G283">
        <v>38791.996396654402</v>
      </c>
      <c r="H283">
        <v>3943.67256925735</v>
      </c>
      <c r="I283">
        <v>48464.343474100897</v>
      </c>
      <c r="J283">
        <v>2207.4739803377702</v>
      </c>
      <c r="K283">
        <v>2929.33802849633</v>
      </c>
      <c r="L283">
        <v>4958.9481503870902</v>
      </c>
      <c r="M283">
        <v>4516.50331293815</v>
      </c>
      <c r="N283">
        <v>34970.743527437699</v>
      </c>
      <c r="O283">
        <v>19039.6763325557</v>
      </c>
      <c r="P283">
        <v>65577.841040519794</v>
      </c>
      <c r="Q283">
        <v>39315.171789576503</v>
      </c>
      <c r="R283">
        <v>18825.553706307299</v>
      </c>
      <c r="S283">
        <v>19537.489428597401</v>
      </c>
      <c r="T283">
        <v>47082.768838825599</v>
      </c>
      <c r="U283">
        <v>21056.747259481701</v>
      </c>
    </row>
    <row r="284" spans="1:21" x14ac:dyDescent="0.2">
      <c r="A284" t="s">
        <v>152</v>
      </c>
      <c r="B284" t="s">
        <v>117</v>
      </c>
      <c r="C284" t="s">
        <v>120</v>
      </c>
      <c r="D284">
        <v>2.35104794699786</v>
      </c>
      <c r="E284">
        <v>2.91668523355772</v>
      </c>
      <c r="F284">
        <v>3.4820954767833099</v>
      </c>
      <c r="G284">
        <v>1.80825152909901</v>
      </c>
      <c r="H284">
        <v>6.2126356479814397</v>
      </c>
      <c r="I284">
        <v>9.3500116289803508</v>
      </c>
      <c r="J284">
        <v>1.7295569060234499</v>
      </c>
      <c r="K284">
        <v>1.2743367877657701</v>
      </c>
      <c r="L284">
        <v>1.39499285058053</v>
      </c>
      <c r="M284">
        <v>1.3858049702349</v>
      </c>
      <c r="N284">
        <v>1.58347798477007</v>
      </c>
      <c r="O284">
        <v>1.583140521449</v>
      </c>
      <c r="P284">
        <v>1.13825040446322</v>
      </c>
      <c r="Q284">
        <v>1.2778651055669801</v>
      </c>
      <c r="R284">
        <v>1.50252041232367</v>
      </c>
      <c r="S284">
        <v>1.5445738900508601</v>
      </c>
      <c r="T284">
        <v>1.33383026356098</v>
      </c>
      <c r="U284">
        <v>1.3907543337952899</v>
      </c>
    </row>
    <row r="285" spans="1:21" x14ac:dyDescent="0.2">
      <c r="A285" t="s">
        <v>152</v>
      </c>
      <c r="B285" t="s">
        <v>117</v>
      </c>
      <c r="C285" t="s">
        <v>121</v>
      </c>
      <c r="D285">
        <v>163932.98502888699</v>
      </c>
      <c r="E285">
        <v>96569.706357817806</v>
      </c>
      <c r="F285">
        <v>197110.346705673</v>
      </c>
      <c r="G285">
        <v>70054.144236888693</v>
      </c>
      <c r="H285">
        <v>23963.437913479</v>
      </c>
      <c r="I285">
        <v>452488.949297257</v>
      </c>
      <c r="J285">
        <v>3803.6310990396501</v>
      </c>
      <c r="K285">
        <v>3721.31177539288</v>
      </c>
      <c r="L285">
        <v>6875.5109451061599</v>
      </c>
      <c r="M285">
        <v>6223.8121264682604</v>
      </c>
      <c r="N285">
        <v>55297.923972707598</v>
      </c>
      <c r="O285">
        <v>30078.730372321799</v>
      </c>
      <c r="P285">
        <v>74557.252755564594</v>
      </c>
      <c r="Q285">
        <v>50157.070305960697</v>
      </c>
      <c r="R285">
        <v>28212.519387214499</v>
      </c>
      <c r="S285">
        <v>30167.100897744702</v>
      </c>
      <c r="T285">
        <v>62710.912806284898</v>
      </c>
      <c r="U285">
        <v>29228.410913771499</v>
      </c>
    </row>
    <row r="286" spans="1:21" x14ac:dyDescent="0.2">
      <c r="A286" t="s">
        <v>152</v>
      </c>
      <c r="B286" t="s">
        <v>117</v>
      </c>
      <c r="C286" t="s">
        <v>122</v>
      </c>
      <c r="D286">
        <v>1.6236721239261799E-4</v>
      </c>
      <c r="E286">
        <v>2.30922442893265E-4</v>
      </c>
      <c r="F286">
        <v>1.92476261760609E-4</v>
      </c>
      <c r="G286">
        <v>1.46318870321022E-4</v>
      </c>
      <c r="H286">
        <v>1.8391657409161299E-3</v>
      </c>
      <c r="I286">
        <v>3.4667657039557899E-4</v>
      </c>
      <c r="J286">
        <v>1.0001761712823301E-3</v>
      </c>
      <c r="K286">
        <v>6.5967666816971605E-4</v>
      </c>
      <c r="L286">
        <v>5.0005512899855805E-4</v>
      </c>
      <c r="M286">
        <v>4.8263915093296002E-4</v>
      </c>
      <c r="N286">
        <v>1.43825171630932E-4</v>
      </c>
      <c r="O286">
        <v>2.1478864094246199E-4</v>
      </c>
      <c r="P286">
        <v>1.6000994589137599E-4</v>
      </c>
      <c r="Q286">
        <v>1.66989130743981E-4</v>
      </c>
      <c r="R286">
        <v>1.88016143481224E-4</v>
      </c>
      <c r="S286">
        <v>1.85901280683107E-4</v>
      </c>
      <c r="T286">
        <v>1.7690519882415101E-4</v>
      </c>
      <c r="U286">
        <v>2.02669485071286E-4</v>
      </c>
    </row>
    <row r="287" spans="1:21" x14ac:dyDescent="0.2">
      <c r="A287" t="s">
        <v>152</v>
      </c>
      <c r="B287" t="s">
        <v>117</v>
      </c>
      <c r="C287" t="s">
        <v>123</v>
      </c>
      <c r="D287">
        <v>1.4295516227758899E-4</v>
      </c>
      <c r="E287">
        <v>1.72954799062897E-4</v>
      </c>
      <c r="F287">
        <v>1.4862240310117199E-4</v>
      </c>
      <c r="G287">
        <v>1.25405752504529E-4</v>
      </c>
      <c r="H287">
        <v>4.80149213764999E-4</v>
      </c>
      <c r="I287">
        <v>1.74092987566164E-4</v>
      </c>
      <c r="J287">
        <v>6.63905364454205E-4</v>
      </c>
      <c r="K287">
        <v>5.6144305543047196E-4</v>
      </c>
      <c r="L287">
        <v>4.1815781177487101E-4</v>
      </c>
      <c r="M287">
        <v>3.9484218677933702E-4</v>
      </c>
      <c r="N287">
        <v>1.2706257016466E-4</v>
      </c>
      <c r="O287">
        <v>1.8395560547551599E-4</v>
      </c>
      <c r="P287">
        <v>1.5787271836886099E-4</v>
      </c>
      <c r="Q287">
        <v>1.5985698243298701E-4</v>
      </c>
      <c r="R287">
        <v>1.61034936746198E-4</v>
      </c>
      <c r="S287">
        <v>1.5795889656601699E-4</v>
      </c>
      <c r="T287">
        <v>1.6976629569423501E-4</v>
      </c>
      <c r="U287">
        <v>1.8395263597641501E-4</v>
      </c>
    </row>
    <row r="288" spans="1:21" x14ac:dyDescent="0.2">
      <c r="A288" t="s">
        <v>152</v>
      </c>
      <c r="B288" t="s">
        <v>117</v>
      </c>
      <c r="C288" t="s">
        <v>124</v>
      </c>
      <c r="D288">
        <v>6.0204817918669304</v>
      </c>
      <c r="E288">
        <v>5.5452563424096102</v>
      </c>
      <c r="F288">
        <v>5.7794880778537401</v>
      </c>
      <c r="G288">
        <v>5.7883699481852497</v>
      </c>
      <c r="H288">
        <v>5.8888323751614102</v>
      </c>
      <c r="I288">
        <v>6.3626956972834403</v>
      </c>
      <c r="J288">
        <v>5.1324689437057698</v>
      </c>
      <c r="K288">
        <v>5.4219764591462898</v>
      </c>
      <c r="L288">
        <v>5.2997151753305696</v>
      </c>
      <c r="M288">
        <v>5.1688894679505797</v>
      </c>
      <c r="N288">
        <v>5.5028871274312996</v>
      </c>
      <c r="O288">
        <v>4.9840508197355797</v>
      </c>
      <c r="P288">
        <v>6.7016966004579004</v>
      </c>
      <c r="Q288">
        <v>5.8833921896241002</v>
      </c>
      <c r="R288">
        <v>5.6946431684237702</v>
      </c>
      <c r="S288">
        <v>5.3606122936343397</v>
      </c>
      <c r="T288">
        <v>5.65318365327993</v>
      </c>
      <c r="U288">
        <v>5.3700006760034604</v>
      </c>
    </row>
    <row r="289" spans="1:21" x14ac:dyDescent="0.2">
      <c r="A289" t="s">
        <v>152</v>
      </c>
      <c r="B289" t="s">
        <v>117</v>
      </c>
      <c r="C289" t="s">
        <v>125</v>
      </c>
      <c r="D289">
        <v>6361.2960159020004</v>
      </c>
      <c r="E289">
        <v>5965.3771083232496</v>
      </c>
      <c r="F289">
        <v>6217.9403092807197</v>
      </c>
      <c r="G289">
        <v>8537.3751178056791</v>
      </c>
      <c r="H289">
        <v>6151.7331055820296</v>
      </c>
      <c r="I289">
        <v>5913.7726799510301</v>
      </c>
      <c r="J289">
        <v>5314.0041164439999</v>
      </c>
      <c r="K289">
        <v>6652.6788006627403</v>
      </c>
      <c r="L289">
        <v>6029.3384518975699</v>
      </c>
      <c r="M289">
        <v>7259.6189883529996</v>
      </c>
      <c r="N289">
        <v>8383.2981245708197</v>
      </c>
      <c r="O289">
        <v>6819.7501730168997</v>
      </c>
      <c r="P289">
        <v>7067.1420381071102</v>
      </c>
      <c r="Q289">
        <v>6563.83611651921</v>
      </c>
      <c r="R289">
        <v>8126.8529233731197</v>
      </c>
      <c r="S289">
        <v>8116.2579293799699</v>
      </c>
      <c r="T289">
        <v>6280.1074362274803</v>
      </c>
      <c r="U289">
        <v>6348.22625997876</v>
      </c>
    </row>
    <row r="290" spans="1:21" x14ac:dyDescent="0.2">
      <c r="A290" t="s">
        <v>152</v>
      </c>
      <c r="B290" t="s">
        <v>117</v>
      </c>
      <c r="C290" t="s">
        <v>126</v>
      </c>
      <c r="D290">
        <v>0.81022543595650798</v>
      </c>
      <c r="E290">
        <v>0.76958231273306998</v>
      </c>
      <c r="F290">
        <v>0.79649273314049496</v>
      </c>
      <c r="G290">
        <v>0.83474657808483999</v>
      </c>
      <c r="H290">
        <v>0.84055700286887802</v>
      </c>
      <c r="I290">
        <v>0.83605045553453605</v>
      </c>
      <c r="J290">
        <v>0.81728517316235105</v>
      </c>
      <c r="K290">
        <v>0.87355803000877197</v>
      </c>
      <c r="L290">
        <v>0.84442110127594305</v>
      </c>
      <c r="M290">
        <v>0.83860258083171402</v>
      </c>
      <c r="N290">
        <v>0.81714528666160902</v>
      </c>
      <c r="O290">
        <v>0.79331175183136804</v>
      </c>
      <c r="P290">
        <v>0.92953154637656898</v>
      </c>
      <c r="Q290">
        <v>0.87351010809416296</v>
      </c>
      <c r="R290">
        <v>0.83856204486945096</v>
      </c>
      <c r="S290">
        <v>0.85749192611936598</v>
      </c>
      <c r="T290">
        <v>0.86409609014383904</v>
      </c>
      <c r="U290">
        <v>0.84693436954187595</v>
      </c>
    </row>
    <row r="291" spans="1:21" x14ac:dyDescent="0.2">
      <c r="A291" t="s">
        <v>152</v>
      </c>
      <c r="B291" t="s">
        <v>117</v>
      </c>
      <c r="C291" t="s">
        <v>127</v>
      </c>
      <c r="D291">
        <v>0.83206936784047503</v>
      </c>
      <c r="E291">
        <v>0.78710858072387102</v>
      </c>
      <c r="F291">
        <v>0.79418806030969802</v>
      </c>
      <c r="G291">
        <v>0.87278978388997996</v>
      </c>
      <c r="H291">
        <v>0.76728388585816198</v>
      </c>
      <c r="I291">
        <v>0.71604375569735601</v>
      </c>
      <c r="J291">
        <v>0.87047587131367299</v>
      </c>
      <c r="K291">
        <v>0.92628439250060801</v>
      </c>
      <c r="L291">
        <v>0.90394369769211202</v>
      </c>
      <c r="M291">
        <v>0.90239386669448196</v>
      </c>
      <c r="N291">
        <v>0.87709760273972603</v>
      </c>
      <c r="O291">
        <v>0.868358465742333</v>
      </c>
      <c r="P291">
        <v>0.96002778479413997</v>
      </c>
      <c r="Q291">
        <v>0.925767287070134</v>
      </c>
      <c r="R291">
        <v>0.89216273497972698</v>
      </c>
      <c r="S291">
        <v>0.89860820824624699</v>
      </c>
      <c r="T291">
        <v>0.91704545454545405</v>
      </c>
      <c r="U291">
        <v>0.90654884396562097</v>
      </c>
    </row>
    <row r="292" spans="1:21" x14ac:dyDescent="0.2">
      <c r="A292" t="s">
        <v>152</v>
      </c>
      <c r="B292" t="s">
        <v>117</v>
      </c>
      <c r="C292" t="s">
        <v>128</v>
      </c>
      <c r="D292">
        <v>0.90372019530967296</v>
      </c>
      <c r="E292">
        <v>1.29857385082333</v>
      </c>
      <c r="F292">
        <v>1.89099387238795</v>
      </c>
      <c r="G292">
        <v>0.49238873004290501</v>
      </c>
      <c r="H292">
        <v>4.5107853341457202</v>
      </c>
      <c r="I292">
        <v>7.3958603912787</v>
      </c>
      <c r="J292">
        <v>0.405978007081508</v>
      </c>
      <c r="K292">
        <v>0.10674599464625099</v>
      </c>
      <c r="L292">
        <v>0.166930997740068</v>
      </c>
      <c r="M292">
        <v>0.15621772224118</v>
      </c>
      <c r="N292">
        <v>0.279141171931652</v>
      </c>
      <c r="O292">
        <v>0.251548366508901</v>
      </c>
      <c r="P292">
        <v>5.2894758308650203E-2</v>
      </c>
      <c r="Q292">
        <v>0.109984369620182</v>
      </c>
      <c r="R292">
        <v>0.243303465554076</v>
      </c>
      <c r="S292">
        <v>0.30437382968745103</v>
      </c>
      <c r="T292">
        <v>0.143260662907051</v>
      </c>
      <c r="U292">
        <v>0.171871169890531</v>
      </c>
    </row>
    <row r="293" spans="1:21" x14ac:dyDescent="0.2">
      <c r="A293" t="s">
        <v>152</v>
      </c>
      <c r="B293" t="s">
        <v>117</v>
      </c>
      <c r="C293" t="s">
        <v>129</v>
      </c>
      <c r="D293">
        <v>0.91680151367742002</v>
      </c>
      <c r="E293">
        <v>0.89626972044500697</v>
      </c>
      <c r="F293">
        <v>0.90980922659044094</v>
      </c>
      <c r="G293">
        <v>0.92918405834322804</v>
      </c>
      <c r="H293">
        <v>0.93004204681843305</v>
      </c>
      <c r="I293">
        <v>0.92733911342386899</v>
      </c>
      <c r="J293">
        <v>0.92136668584206605</v>
      </c>
      <c r="K293">
        <v>0.947902095066534</v>
      </c>
      <c r="L293">
        <v>0.93436435792158701</v>
      </c>
      <c r="M293">
        <v>0.93210517553814798</v>
      </c>
      <c r="N293">
        <v>0.92128821023653096</v>
      </c>
      <c r="O293">
        <v>0.91011371212497705</v>
      </c>
      <c r="P293">
        <v>0.97199884815524396</v>
      </c>
      <c r="Q293">
        <v>0.947996235953113</v>
      </c>
      <c r="R293">
        <v>0.93142327481850296</v>
      </c>
      <c r="S293">
        <v>0.94001485786818895</v>
      </c>
      <c r="T293">
        <v>0.94361035111608005</v>
      </c>
      <c r="U293">
        <v>0.93596982259857198</v>
      </c>
    </row>
    <row r="294" spans="1:21" x14ac:dyDescent="0.2">
      <c r="A294" t="s">
        <v>152</v>
      </c>
      <c r="B294" t="s">
        <v>117</v>
      </c>
      <c r="C294" t="s">
        <v>130</v>
      </c>
      <c r="D294">
        <v>64092.030312152099</v>
      </c>
      <c r="E294">
        <v>29760.537142636102</v>
      </c>
      <c r="F294">
        <v>51517.145445796501</v>
      </c>
      <c r="G294">
        <v>36059.665441744801</v>
      </c>
      <c r="H294">
        <v>3677.7648844389601</v>
      </c>
      <c r="I294">
        <v>44969.764055814303</v>
      </c>
      <c r="J294">
        <v>2036.1069986310899</v>
      </c>
      <c r="K294">
        <v>2778.9375638523202</v>
      </c>
      <c r="L294">
        <v>4640.2633726890299</v>
      </c>
      <c r="M294">
        <v>4215.62375372716</v>
      </c>
      <c r="N294">
        <v>32228.875996774601</v>
      </c>
      <c r="O294">
        <v>17338.575716300002</v>
      </c>
      <c r="P294">
        <v>63757.741376979699</v>
      </c>
      <c r="Q294">
        <v>37285.885215370399</v>
      </c>
      <c r="R294">
        <v>17544.748110228302</v>
      </c>
      <c r="S294">
        <v>18369.5484493523</v>
      </c>
      <c r="T294">
        <v>44443.338903470598</v>
      </c>
      <c r="U294">
        <v>19717.994708730999</v>
      </c>
    </row>
    <row r="295" spans="1:21" x14ac:dyDescent="0.2">
      <c r="A295" t="s">
        <v>152</v>
      </c>
      <c r="B295" t="s">
        <v>117</v>
      </c>
      <c r="C295" t="s">
        <v>131</v>
      </c>
      <c r="D295">
        <v>1.4175740687711699E-4</v>
      </c>
      <c r="E295">
        <v>1.6980520393051199E-4</v>
      </c>
      <c r="F295">
        <v>1.47024357003293E-4</v>
      </c>
      <c r="G295">
        <v>1.2356643141639499E-4</v>
      </c>
      <c r="H295">
        <v>4.6131825085641702E-4</v>
      </c>
      <c r="I295">
        <v>1.7257914519524601E-4</v>
      </c>
      <c r="J295">
        <v>6.27181316923411E-4</v>
      </c>
      <c r="K295">
        <v>5.4262970228037804E-4</v>
      </c>
      <c r="L295">
        <v>4.0452989293884899E-4</v>
      </c>
      <c r="M295">
        <v>3.79378286628632E-4</v>
      </c>
      <c r="N295">
        <v>1.2479973864011699E-4</v>
      </c>
      <c r="O295">
        <v>1.79199874021883E-4</v>
      </c>
      <c r="P295">
        <v>1.5743979724587299E-4</v>
      </c>
      <c r="Q295">
        <v>1.5852171219745399E-4</v>
      </c>
      <c r="R295">
        <v>1.5734432511973299E-4</v>
      </c>
      <c r="S295">
        <v>1.5486808103745399E-4</v>
      </c>
      <c r="T295">
        <v>1.68559721572584E-4</v>
      </c>
      <c r="U295">
        <v>1.8088302180692699E-4</v>
      </c>
    </row>
    <row r="296" spans="1:21" x14ac:dyDescent="0.2">
      <c r="A296" t="s">
        <v>152</v>
      </c>
      <c r="B296" t="s">
        <v>132</v>
      </c>
      <c r="C296" t="s">
        <v>107</v>
      </c>
      <c r="D296">
        <v>170.788626241863</v>
      </c>
      <c r="E296">
        <v>204.42444444444399</v>
      </c>
      <c r="F296">
        <v>188.26035607262401</v>
      </c>
      <c r="G296">
        <v>247.16226559510099</v>
      </c>
      <c r="H296">
        <v>161.31822827938601</v>
      </c>
      <c r="I296">
        <v>116.275144306454</v>
      </c>
      <c r="J296">
        <v>218.188135241651</v>
      </c>
      <c r="K296">
        <v>221.95733982157299</v>
      </c>
      <c r="L296">
        <v>233.28733114275201</v>
      </c>
      <c r="M296">
        <v>306.41340612678101</v>
      </c>
      <c r="N296">
        <v>294.49283058948402</v>
      </c>
      <c r="O296">
        <v>314.23097780037199</v>
      </c>
      <c r="P296">
        <v>104.076675446297</v>
      </c>
      <c r="Q296">
        <v>185.60914862445</v>
      </c>
      <c r="R296">
        <v>237.43038992362301</v>
      </c>
      <c r="S296">
        <v>277.80201164637299</v>
      </c>
      <c r="T296">
        <v>204.56708774325699</v>
      </c>
      <c r="U296">
        <v>243.00994001713701</v>
      </c>
    </row>
    <row r="297" spans="1:21" x14ac:dyDescent="0.2">
      <c r="A297" t="s">
        <v>152</v>
      </c>
      <c r="B297" t="s">
        <v>132</v>
      </c>
      <c r="C297" t="s">
        <v>118</v>
      </c>
      <c r="D297">
        <v>2.92546464956943E-2</v>
      </c>
      <c r="E297">
        <v>3.7856378600822999E-2</v>
      </c>
      <c r="F297">
        <v>3.3185326295191997E-2</v>
      </c>
      <c r="G297">
        <v>3.1529820843870501E-2</v>
      </c>
      <c r="H297">
        <v>2.7481810609776201E-2</v>
      </c>
      <c r="I297">
        <v>2.0338489471130702E-2</v>
      </c>
      <c r="J297">
        <v>4.52578583782723E-2</v>
      </c>
      <c r="K297">
        <v>3.6002812623126199E-2</v>
      </c>
      <c r="L297">
        <v>4.2586223282722303E-2</v>
      </c>
      <c r="M297">
        <v>4.6468517762629898E-2</v>
      </c>
      <c r="N297">
        <v>3.9098888819634199E-2</v>
      </c>
      <c r="O297">
        <v>5.32504622606969E-2</v>
      </c>
      <c r="P297">
        <v>1.52292472119253E-2</v>
      </c>
      <c r="Q297">
        <v>3.0214740130954001E-2</v>
      </c>
      <c r="R297">
        <v>3.1814336047651499E-2</v>
      </c>
      <c r="S297">
        <v>3.6765750614925E-2</v>
      </c>
      <c r="T297">
        <v>3.4920977764297798E-2</v>
      </c>
      <c r="U297">
        <v>4.1646947732157297E-2</v>
      </c>
    </row>
    <row r="298" spans="1:21" x14ac:dyDescent="0.2">
      <c r="A298" t="s">
        <v>152</v>
      </c>
      <c r="B298" t="s">
        <v>132</v>
      </c>
      <c r="C298" t="s">
        <v>108</v>
      </c>
      <c r="D298">
        <v>928.98387629640797</v>
      </c>
      <c r="E298">
        <v>481.30367733196101</v>
      </c>
      <c r="F298">
        <v>457.571202049384</v>
      </c>
      <c r="G298">
        <v>301.16461744515499</v>
      </c>
      <c r="H298">
        <v>199.47176606136901</v>
      </c>
      <c r="I298">
        <v>459.39048574980899</v>
      </c>
      <c r="J298">
        <v>60.4216764784125</v>
      </c>
      <c r="K298">
        <v>105.33001712174401</v>
      </c>
      <c r="L298">
        <v>136.319683860071</v>
      </c>
      <c r="M298">
        <v>108.958316808812</v>
      </c>
      <c r="N298">
        <v>268.93410524371899</v>
      </c>
      <c r="O298">
        <v>190.700781042313</v>
      </c>
      <c r="P298">
        <v>1030.9057965521899</v>
      </c>
      <c r="Q298">
        <v>412.67306809922599</v>
      </c>
      <c r="R298">
        <v>223.31580290269901</v>
      </c>
      <c r="S298">
        <v>90.642452623376599</v>
      </c>
      <c r="T298">
        <v>386.17332161601701</v>
      </c>
      <c r="U298">
        <v>264.850071452225</v>
      </c>
    </row>
    <row r="299" spans="1:21" x14ac:dyDescent="0.2">
      <c r="A299" t="s">
        <v>152</v>
      </c>
      <c r="B299" t="s">
        <v>132</v>
      </c>
      <c r="C299" t="s">
        <v>133</v>
      </c>
      <c r="D299">
        <v>70003.591983556005</v>
      </c>
      <c r="E299">
        <v>33285.020185185102</v>
      </c>
      <c r="F299">
        <v>56669.526000352504</v>
      </c>
      <c r="G299">
        <v>38859.013394565598</v>
      </c>
      <c r="H299">
        <v>3980.9465076660899</v>
      </c>
      <c r="I299">
        <v>48580.493090781798</v>
      </c>
      <c r="J299">
        <v>2215.2993154947098</v>
      </c>
      <c r="K299">
        <v>2937.9349553933398</v>
      </c>
      <c r="L299">
        <v>4989.1537057320102</v>
      </c>
      <c r="M299">
        <v>4543.6214740673304</v>
      </c>
      <c r="N299">
        <v>35021.625730217696</v>
      </c>
      <c r="O299">
        <v>19089.844602609701</v>
      </c>
      <c r="P299">
        <v>65640.898448931795</v>
      </c>
      <c r="Q299">
        <v>39380.191437408401</v>
      </c>
      <c r="R299">
        <v>18869.6702398499</v>
      </c>
      <c r="S299">
        <v>19557.797908946501</v>
      </c>
      <c r="T299">
        <v>47143.775862068898</v>
      </c>
      <c r="U299">
        <v>21099.632733504699</v>
      </c>
    </row>
    <row r="300" spans="1:21" x14ac:dyDescent="0.2">
      <c r="A300" t="s">
        <v>152</v>
      </c>
      <c r="B300" t="s">
        <v>132</v>
      </c>
      <c r="C300" t="s">
        <v>134</v>
      </c>
      <c r="D300">
        <v>285.05310037684097</v>
      </c>
      <c r="E300">
        <v>202.95777777777701</v>
      </c>
      <c r="F300">
        <v>429.873435572007</v>
      </c>
      <c r="G300">
        <v>21.1097078709019</v>
      </c>
      <c r="H300">
        <v>723.28347529812595</v>
      </c>
      <c r="I300">
        <v>663.99317824033506</v>
      </c>
      <c r="J300">
        <v>31.318813524165101</v>
      </c>
      <c r="K300">
        <v>3.27104622871046</v>
      </c>
      <c r="L300">
        <v>5.5889010587805696</v>
      </c>
      <c r="M300">
        <v>5.82362754018805</v>
      </c>
      <c r="N300">
        <v>18.722517259691902</v>
      </c>
      <c r="O300">
        <v>16.7007286900525</v>
      </c>
      <c r="P300">
        <v>1.83347966052092</v>
      </c>
      <c r="Q300">
        <v>3.9793260621846001</v>
      </c>
      <c r="R300">
        <v>22.124346777435299</v>
      </c>
      <c r="S300">
        <v>28.2501323451561</v>
      </c>
      <c r="T300">
        <v>4.8910891089108901</v>
      </c>
      <c r="U300">
        <v>6.0125107112253602</v>
      </c>
    </row>
    <row r="301" spans="1:21" x14ac:dyDescent="0.2">
      <c r="A301" t="s">
        <v>152</v>
      </c>
      <c r="B301" t="s">
        <v>132</v>
      </c>
      <c r="C301" t="s">
        <v>135</v>
      </c>
      <c r="D301">
        <v>19860659.731928699</v>
      </c>
      <c r="E301">
        <v>6719107.2614814797</v>
      </c>
      <c r="F301">
        <v>24347379.3909747</v>
      </c>
      <c r="G301">
        <v>817452.03737721604</v>
      </c>
      <c r="H301">
        <v>2780249.8086882401</v>
      </c>
      <c r="I301">
        <v>32136194.000699598</v>
      </c>
      <c r="J301">
        <v>68932.048330221907</v>
      </c>
      <c r="K301">
        <v>9471.3115977291109</v>
      </c>
      <c r="L301">
        <v>27227.3922964585</v>
      </c>
      <c r="M301">
        <v>25917.116621170699</v>
      </c>
      <c r="N301">
        <v>652603.76593202294</v>
      </c>
      <c r="O301">
        <v>316173.54753431602</v>
      </c>
      <c r="P301">
        <v>119714.207199297</v>
      </c>
      <c r="Q301">
        <v>155798.55966140301</v>
      </c>
      <c r="R301">
        <v>413711.47447407199</v>
      </c>
      <c r="S301">
        <v>552123.79645314906</v>
      </c>
      <c r="T301">
        <v>229531.33663366301</v>
      </c>
      <c r="U301">
        <v>126190.28654669999</v>
      </c>
    </row>
    <row r="302" spans="1:21" x14ac:dyDescent="0.2">
      <c r="A302" t="s">
        <v>152</v>
      </c>
      <c r="B302" t="s">
        <v>132</v>
      </c>
      <c r="C302" t="s">
        <v>136</v>
      </c>
      <c r="D302">
        <v>4.2640464065192103E-3</v>
      </c>
      <c r="E302">
        <v>6.3352355740052303E-3</v>
      </c>
      <c r="F302">
        <v>7.7695518289543604E-3</v>
      </c>
      <c r="G302">
        <v>6.7496477860965202E-4</v>
      </c>
      <c r="H302">
        <v>0.18845190630712499</v>
      </c>
      <c r="I302">
        <v>1.39090224430817E-2</v>
      </c>
      <c r="J302">
        <v>1.4527188533669501E-2</v>
      </c>
      <c r="K302">
        <v>1.41344209395491E-3</v>
      </c>
      <c r="L302">
        <v>1.43089092342752E-3</v>
      </c>
      <c r="M302">
        <v>1.5388454248851499E-3</v>
      </c>
      <c r="N302">
        <v>6.7097880871378097E-4</v>
      </c>
      <c r="O302">
        <v>1.0731891690552099E-3</v>
      </c>
      <c r="P302">
        <v>1.86735372886241E-4</v>
      </c>
      <c r="Q302">
        <v>2.6598150203593901E-4</v>
      </c>
      <c r="R302">
        <v>1.32341270577672E-3</v>
      </c>
      <c r="S302">
        <v>1.57926310493592E-3</v>
      </c>
      <c r="T302">
        <v>2.8833350429044799E-4</v>
      </c>
      <c r="U302">
        <v>4.6165996468292198E-4</v>
      </c>
    </row>
    <row r="303" spans="1:21" x14ac:dyDescent="0.2">
      <c r="A303" t="s">
        <v>152</v>
      </c>
      <c r="B303" t="s">
        <v>132</v>
      </c>
      <c r="C303" t="s">
        <v>137</v>
      </c>
      <c r="D303">
        <v>1.8702627920574299E-4</v>
      </c>
      <c r="E303">
        <v>2.3461383447221401E-4</v>
      </c>
      <c r="F303">
        <v>1.9739024602722299E-4</v>
      </c>
      <c r="G303">
        <v>1.5547138875876101E-4</v>
      </c>
      <c r="H303">
        <v>5.3116114089330597E-4</v>
      </c>
      <c r="I303">
        <v>2.1021200667206301E-4</v>
      </c>
      <c r="J303">
        <v>7.3192303044277698E-4</v>
      </c>
      <c r="K303">
        <v>6.0816067527973995E-4</v>
      </c>
      <c r="L303">
        <v>4.8125539786055899E-4</v>
      </c>
      <c r="M303">
        <v>4.4675606996558799E-4</v>
      </c>
      <c r="N303">
        <v>1.6231359152943899E-4</v>
      </c>
      <c r="O303">
        <v>2.43201490236335E-4</v>
      </c>
      <c r="P303">
        <v>1.7384922643777601E-4</v>
      </c>
      <c r="Q303">
        <v>1.89681112198395E-4</v>
      </c>
      <c r="R303">
        <v>1.92793398563054E-4</v>
      </c>
      <c r="S303">
        <v>1.8468065375264501E-4</v>
      </c>
      <c r="T303">
        <v>2.05277859512713E-4</v>
      </c>
      <c r="U303">
        <v>2.22402718522659E-4</v>
      </c>
    </row>
    <row r="304" spans="1:21" x14ac:dyDescent="0.2">
      <c r="A304" t="s">
        <v>152</v>
      </c>
      <c r="B304" t="s">
        <v>132</v>
      </c>
      <c r="C304" t="s">
        <v>138</v>
      </c>
      <c r="D304">
        <v>4096.6351490236302</v>
      </c>
      <c r="E304">
        <v>3679.3374074074</v>
      </c>
      <c r="F304">
        <v>3920.8952934955</v>
      </c>
      <c r="G304">
        <v>5477.1977293022001</v>
      </c>
      <c r="H304">
        <v>4347.6235093696696</v>
      </c>
      <c r="I304">
        <v>4358.12156725555</v>
      </c>
      <c r="J304">
        <v>3086.3217174859901</v>
      </c>
      <c r="K304">
        <v>4237.0243309002399</v>
      </c>
      <c r="L304">
        <v>3611.0434465133199</v>
      </c>
      <c r="M304">
        <v>4319.8043676069101</v>
      </c>
      <c r="N304">
        <v>5054.3337758895304</v>
      </c>
      <c r="O304">
        <v>3507.1226910693099</v>
      </c>
      <c r="P304">
        <v>5596.7930933567404</v>
      </c>
      <c r="Q304">
        <v>4397.01074393618</v>
      </c>
      <c r="R304">
        <v>5228.6459868685497</v>
      </c>
      <c r="S304">
        <v>5337.3459502382202</v>
      </c>
      <c r="T304">
        <v>4078.8221235916599</v>
      </c>
      <c r="U304">
        <v>3767.1566409597199</v>
      </c>
    </row>
    <row r="305" spans="1:21" x14ac:dyDescent="0.2">
      <c r="A305" t="s">
        <v>152</v>
      </c>
      <c r="B305" t="s">
        <v>132</v>
      </c>
      <c r="C305" t="s">
        <v>139</v>
      </c>
      <c r="D305">
        <v>0.70171893611230496</v>
      </c>
      <c r="E305">
        <v>0.68135877914951903</v>
      </c>
      <c r="F305">
        <v>0.691150236822757</v>
      </c>
      <c r="G305">
        <v>0.69871128068659305</v>
      </c>
      <c r="H305">
        <v>0.74065136445820701</v>
      </c>
      <c r="I305">
        <v>0.76230917741045101</v>
      </c>
      <c r="J305">
        <v>0.64018289099481396</v>
      </c>
      <c r="K305">
        <v>0.68727077549071203</v>
      </c>
      <c r="L305">
        <v>0.659190114368989</v>
      </c>
      <c r="M305">
        <v>0.65511136906383305</v>
      </c>
      <c r="N305">
        <v>0.671048031849381</v>
      </c>
      <c r="O305">
        <v>0.59432684139456105</v>
      </c>
      <c r="P305">
        <v>0.81896299288216901</v>
      </c>
      <c r="Q305">
        <v>0.71577580073843095</v>
      </c>
      <c r="R305">
        <v>0.70060913665664604</v>
      </c>
      <c r="S305">
        <v>0.70637188330309897</v>
      </c>
      <c r="T305">
        <v>0.69628237002247595</v>
      </c>
      <c r="U305">
        <v>0.64561382021589098</v>
      </c>
    </row>
    <row r="306" spans="1:21" x14ac:dyDescent="0.2">
      <c r="A306" t="s">
        <v>152</v>
      </c>
      <c r="B306" t="s">
        <v>132</v>
      </c>
      <c r="C306" t="s">
        <v>140</v>
      </c>
      <c r="D306">
        <v>0.86197920702600395</v>
      </c>
      <c r="E306">
        <v>0.85042923665512704</v>
      </c>
      <c r="F306">
        <v>0.85551454747914102</v>
      </c>
      <c r="G306">
        <v>0.85977213994574797</v>
      </c>
      <c r="H306">
        <v>0.88293243606275396</v>
      </c>
      <c r="I306">
        <v>0.89364515380278997</v>
      </c>
      <c r="J306">
        <v>0.82684868192540895</v>
      </c>
      <c r="K306">
        <v>0.854185212723235</v>
      </c>
      <c r="L306">
        <v>0.83767275397198604</v>
      </c>
      <c r="M306">
        <v>0.83542275395100996</v>
      </c>
      <c r="N306">
        <v>0.84409562923352199</v>
      </c>
      <c r="O306">
        <v>0.79843107793079504</v>
      </c>
      <c r="P306">
        <v>0.92184698974528401</v>
      </c>
      <c r="Q306">
        <v>0.86925564247878895</v>
      </c>
      <c r="R306">
        <v>0.86117171449910701</v>
      </c>
      <c r="S306">
        <v>0.86503280512471703</v>
      </c>
      <c r="T306">
        <v>0.85910663623691697</v>
      </c>
      <c r="U306">
        <v>0.83043394282350602</v>
      </c>
    </row>
    <row r="307" spans="1:21" x14ac:dyDescent="0.2">
      <c r="A307" t="s">
        <v>152</v>
      </c>
      <c r="B307" t="s">
        <v>132</v>
      </c>
      <c r="C307" t="s">
        <v>141</v>
      </c>
      <c r="D307">
        <v>60396.410207633402</v>
      </c>
      <c r="E307">
        <v>28361.854101932899</v>
      </c>
      <c r="F307">
        <v>48521.902528675302</v>
      </c>
      <c r="G307">
        <v>33454.5768167606</v>
      </c>
      <c r="H307">
        <v>3538.3091774702798</v>
      </c>
      <c r="I307">
        <v>43505.2382070608</v>
      </c>
      <c r="J307">
        <v>1834.65471625328</v>
      </c>
      <c r="K307">
        <v>2515.1658089318098</v>
      </c>
      <c r="L307">
        <v>4195.4150845598597</v>
      </c>
      <c r="M307">
        <v>3811.9075030886802</v>
      </c>
      <c r="N307">
        <v>29586.400164614599</v>
      </c>
      <c r="O307">
        <v>15273.7269569609</v>
      </c>
      <c r="P307">
        <v>60554.280764733398</v>
      </c>
      <c r="Q307">
        <v>34274.977522939298</v>
      </c>
      <c r="R307">
        <v>16272.6275870182</v>
      </c>
      <c r="S307">
        <v>16935.253761836</v>
      </c>
      <c r="T307">
        <v>40541.315745131898</v>
      </c>
      <c r="U307">
        <v>17552.939848574799</v>
      </c>
    </row>
    <row r="308" spans="1:21" x14ac:dyDescent="0.2">
      <c r="A308" t="s">
        <v>152</v>
      </c>
      <c r="B308" t="s">
        <v>132</v>
      </c>
      <c r="C308" t="s">
        <v>142</v>
      </c>
      <c r="D308">
        <v>1.85037283396597E-4</v>
      </c>
      <c r="E308">
        <v>2.30053718566826E-4</v>
      </c>
      <c r="F308">
        <v>1.94822823533188E-4</v>
      </c>
      <c r="G308">
        <v>1.51813892072421E-4</v>
      </c>
      <c r="H308">
        <v>4.9823654613024898E-4</v>
      </c>
      <c r="I308">
        <v>2.07969392082614E-4</v>
      </c>
      <c r="J308">
        <v>6.5021614852938899E-4</v>
      </c>
      <c r="K308">
        <v>5.5438914561556601E-4</v>
      </c>
      <c r="L308">
        <v>4.4755703366342899E-4</v>
      </c>
      <c r="M308">
        <v>4.0905781305839697E-4</v>
      </c>
      <c r="N308">
        <v>1.5782581458357301E-4</v>
      </c>
      <c r="O308">
        <v>2.32526065484284E-4</v>
      </c>
      <c r="P308">
        <v>1.7263951172853201E-4</v>
      </c>
      <c r="Q308">
        <v>1.8632129459412999E-4</v>
      </c>
      <c r="R308">
        <v>1.8528183899756801E-4</v>
      </c>
      <c r="S308">
        <v>1.77689467699818E-4</v>
      </c>
      <c r="T308">
        <v>2.02263623264938E-4</v>
      </c>
      <c r="U308">
        <v>2.1426563008499901E-4</v>
      </c>
    </row>
    <row r="309" spans="1:21" x14ac:dyDescent="0.2">
      <c r="A309" t="s">
        <v>152</v>
      </c>
      <c r="B309" t="s">
        <v>132</v>
      </c>
      <c r="C309" t="s">
        <v>143</v>
      </c>
      <c r="D309">
        <v>6.8049677008619396</v>
      </c>
      <c r="E309">
        <v>6.32615215063531</v>
      </c>
      <c r="F309">
        <v>6.5683445689952702</v>
      </c>
      <c r="G309">
        <v>6.5681688588001998</v>
      </c>
      <c r="H309">
        <v>6.4006722007506101</v>
      </c>
      <c r="I309">
        <v>6.8530421319523596</v>
      </c>
      <c r="J309">
        <v>5.9200557515580901</v>
      </c>
      <c r="K309">
        <v>6.12965632962913</v>
      </c>
      <c r="L309">
        <v>6.1323825809357304</v>
      </c>
      <c r="M309">
        <v>6.0020307193788103</v>
      </c>
      <c r="N309">
        <v>6.3873231400959103</v>
      </c>
      <c r="O309">
        <v>5.9901138551119697</v>
      </c>
      <c r="P309">
        <v>7.1452895680578603</v>
      </c>
      <c r="Q309">
        <v>6.60755602744005</v>
      </c>
      <c r="R309">
        <v>6.4275963144470403</v>
      </c>
      <c r="S309">
        <v>5.96670912440685</v>
      </c>
      <c r="T309">
        <v>6.3597154958714004</v>
      </c>
      <c r="U309">
        <v>6.1752288914371603</v>
      </c>
    </row>
    <row r="310" spans="1:21" x14ac:dyDescent="0.2">
      <c r="A310" t="s">
        <v>152</v>
      </c>
      <c r="B310" t="s">
        <v>132</v>
      </c>
      <c r="C310" t="s">
        <v>144</v>
      </c>
      <c r="D310">
        <v>0.61921934662706801</v>
      </c>
      <c r="E310">
        <v>0.54900366002440004</v>
      </c>
      <c r="F310">
        <v>0.57793398533007301</v>
      </c>
      <c r="G310">
        <v>0.66959938498334304</v>
      </c>
      <c r="H310">
        <v>0.61582039446076298</v>
      </c>
      <c r="I310">
        <v>0.57905398561734001</v>
      </c>
      <c r="J310">
        <v>0.64624664879356497</v>
      </c>
      <c r="K310">
        <v>0.750547845142439</v>
      </c>
      <c r="L310">
        <v>0.69464874461070203</v>
      </c>
      <c r="M310">
        <v>0.68780640450610198</v>
      </c>
      <c r="N310">
        <v>0.64486301369862997</v>
      </c>
      <c r="O310">
        <v>0.59720676044934695</v>
      </c>
      <c r="P310">
        <v>0.86309674160141403</v>
      </c>
      <c r="Q310">
        <v>0.75717983483298401</v>
      </c>
      <c r="R310">
        <v>0.68770733505344595</v>
      </c>
      <c r="S310">
        <v>0.71784153524605698</v>
      </c>
      <c r="T310">
        <v>0.739646464646464</v>
      </c>
      <c r="U310">
        <v>0.70633095266916801</v>
      </c>
    </row>
    <row r="311" spans="1:21" x14ac:dyDescent="0.2">
      <c r="A311" t="s">
        <v>152</v>
      </c>
      <c r="B311" t="s">
        <v>132</v>
      </c>
      <c r="C311" t="s">
        <v>145</v>
      </c>
      <c r="D311">
        <v>282.445080083341</v>
      </c>
      <c r="E311">
        <v>199.63998299039699</v>
      </c>
      <c r="F311">
        <v>426.87949254090501</v>
      </c>
      <c r="G311">
        <v>18.879373856314601</v>
      </c>
      <c r="H311">
        <v>720.64658619899001</v>
      </c>
      <c r="I311">
        <v>661.01080571650596</v>
      </c>
      <c r="J311">
        <v>28.924376650054</v>
      </c>
      <c r="K311">
        <v>1.4958627997703</v>
      </c>
      <c r="L311">
        <v>3.5165205946425</v>
      </c>
      <c r="M311">
        <v>3.7098096503940199</v>
      </c>
      <c r="N311">
        <v>16.3177942284278</v>
      </c>
      <c r="O311">
        <v>13.8969058492982</v>
      </c>
      <c r="P311">
        <v>0.49108243492208598</v>
      </c>
      <c r="Q311">
        <v>2.2351034142083601</v>
      </c>
      <c r="R311">
        <v>20.0099198208055</v>
      </c>
      <c r="S311">
        <v>26.309501933822599</v>
      </c>
      <c r="T311">
        <v>3.0631924943592099</v>
      </c>
      <c r="U311">
        <v>4.0081147288802503</v>
      </c>
    </row>
    <row r="312" spans="1:21" x14ac:dyDescent="0.2">
      <c r="A312" t="s">
        <v>152</v>
      </c>
      <c r="B312" t="s">
        <v>146</v>
      </c>
      <c r="C312" t="s">
        <v>147</v>
      </c>
      <c r="D312">
        <v>8.9128569427453404E-3</v>
      </c>
      <c r="E312">
        <v>1.8510346481017799E-2</v>
      </c>
      <c r="F312">
        <v>1.32088392959309E-2</v>
      </c>
      <c r="G312">
        <v>2.56259159219751E-2</v>
      </c>
      <c r="H312">
        <v>9.0691621846483703E-2</v>
      </c>
      <c r="I312">
        <v>1.6919452451537399E-2</v>
      </c>
      <c r="J312">
        <v>0.22194658631215899</v>
      </c>
      <c r="K312">
        <v>0.159585699575123</v>
      </c>
      <c r="L312">
        <v>7.7429972525394103E-2</v>
      </c>
      <c r="M312">
        <v>0.103411485370438</v>
      </c>
      <c r="N312">
        <v>2.73612510809122E-2</v>
      </c>
      <c r="O312">
        <v>4.4545175176052602E-2</v>
      </c>
      <c r="P312">
        <v>9.9599406046824903E-3</v>
      </c>
      <c r="Q312">
        <v>1.64969803644575E-2</v>
      </c>
      <c r="R312">
        <v>4.1367959180727498E-2</v>
      </c>
      <c r="S312">
        <v>6.5187833979834103E-2</v>
      </c>
      <c r="T312">
        <v>1.34505904464338E-2</v>
      </c>
      <c r="U312">
        <v>3.06082149885929E-2</v>
      </c>
    </row>
    <row r="313" spans="1:21" x14ac:dyDescent="0.2">
      <c r="A313" t="s">
        <v>152</v>
      </c>
      <c r="B313" t="s">
        <v>146</v>
      </c>
      <c r="C313" t="s">
        <v>148</v>
      </c>
      <c r="D313">
        <v>9.3300635128882995E-4</v>
      </c>
      <c r="E313">
        <v>8.2836099475991603E-4</v>
      </c>
      <c r="F313">
        <v>9.0598547856394096E-4</v>
      </c>
      <c r="G313">
        <v>7.2286134368503203E-4</v>
      </c>
      <c r="H313">
        <v>9.3757823683346896E-4</v>
      </c>
      <c r="I313">
        <v>1.0649218677950001E-3</v>
      </c>
      <c r="J313">
        <v>9.7365049733729901E-4</v>
      </c>
      <c r="K313">
        <v>8.6147822276530202E-4</v>
      </c>
      <c r="L313">
        <v>9.15764610309813E-4</v>
      </c>
      <c r="M313">
        <v>7.5546189237412698E-4</v>
      </c>
      <c r="N313">
        <v>6.8336909047077602E-4</v>
      </c>
      <c r="O313">
        <v>7.0708732195074299E-4</v>
      </c>
      <c r="P313">
        <v>9.4592794539879804E-4</v>
      </c>
      <c r="Q313">
        <v>9.8784963130718498E-4</v>
      </c>
      <c r="R313">
        <v>7.5074878547471595E-4</v>
      </c>
      <c r="S313">
        <v>6.5595424181719196E-4</v>
      </c>
      <c r="T313">
        <v>9.4420849523310397E-4</v>
      </c>
      <c r="U313">
        <v>8.9256355366374102E-4</v>
      </c>
    </row>
    <row r="314" spans="1:21" x14ac:dyDescent="0.2">
      <c r="A314" t="s">
        <v>152</v>
      </c>
      <c r="B314" t="s">
        <v>146</v>
      </c>
      <c r="C314" t="s">
        <v>149</v>
      </c>
      <c r="D314">
        <v>404420.26760116499</v>
      </c>
      <c r="E314">
        <v>157492.10395575999</v>
      </c>
      <c r="F314">
        <v>172300.06097520699</v>
      </c>
      <c r="G314">
        <v>116988.12256047501</v>
      </c>
      <c r="H314">
        <v>46866.462832869896</v>
      </c>
      <c r="I314">
        <v>118516.950913736</v>
      </c>
      <c r="J314">
        <v>9196.4936936920494</v>
      </c>
      <c r="K314">
        <v>24806.064841290899</v>
      </c>
      <c r="L314">
        <v>41264.191980668998</v>
      </c>
      <c r="M314">
        <v>33956.154678898703</v>
      </c>
      <c r="N314">
        <v>112582.387340517</v>
      </c>
      <c r="O314">
        <v>56652.349609366</v>
      </c>
      <c r="P314">
        <v>851632.06365957204</v>
      </c>
      <c r="Q314">
        <v>202417.62419116401</v>
      </c>
      <c r="R314">
        <v>82437.679789387999</v>
      </c>
      <c r="S314">
        <v>34873.769670093599</v>
      </c>
      <c r="T314">
        <v>195911.76143394501</v>
      </c>
      <c r="U314">
        <v>90215.658815655406</v>
      </c>
    </row>
    <row r="315" spans="1:21" x14ac:dyDescent="0.2">
      <c r="A315" t="s">
        <v>152</v>
      </c>
      <c r="B315" t="s">
        <v>146</v>
      </c>
      <c r="C315" t="s">
        <v>82</v>
      </c>
      <c r="D315">
        <v>0.194315013273794</v>
      </c>
      <c r="E315">
        <v>9.2252396561125702E-2</v>
      </c>
      <c r="F315">
        <v>0.10902013971475601</v>
      </c>
      <c r="G315">
        <v>0.14007187074277599</v>
      </c>
      <c r="H315">
        <v>0.13697108879273301</v>
      </c>
      <c r="I315">
        <v>0.22312357888072401</v>
      </c>
      <c r="J315">
        <v>9.7015944276174396E-2</v>
      </c>
      <c r="K315">
        <v>0.145955554075063</v>
      </c>
      <c r="L315">
        <v>8.6851833294750602E-2</v>
      </c>
      <c r="M315">
        <v>7.0812727964946601E-2</v>
      </c>
      <c r="N315">
        <v>0.100140661626095</v>
      </c>
      <c r="O315">
        <v>6.6829976215318707E-2</v>
      </c>
      <c r="P315">
        <v>0.52847695828207597</v>
      </c>
      <c r="Q315">
        <v>0.20115703966589099</v>
      </c>
      <c r="R315">
        <v>0.12619130913865401</v>
      </c>
      <c r="S315">
        <v>8.1257359519101902E-2</v>
      </c>
      <c r="T315">
        <v>0.115220130741941</v>
      </c>
      <c r="U315">
        <v>0.114433985664566</v>
      </c>
    </row>
    <row r="316" spans="1:21" x14ac:dyDescent="0.2">
      <c r="A316" t="s">
        <v>152</v>
      </c>
      <c r="B316" t="s">
        <v>146</v>
      </c>
      <c r="C316" t="s">
        <v>150</v>
      </c>
      <c r="D316">
        <v>53.228197655865799</v>
      </c>
      <c r="E316">
        <v>47.151965482871901</v>
      </c>
      <c r="F316">
        <v>33.188100318612499</v>
      </c>
      <c r="G316">
        <v>10.2521886767176</v>
      </c>
      <c r="H316">
        <v>4.59279458033763</v>
      </c>
      <c r="I316">
        <v>10.033916660170201</v>
      </c>
      <c r="J316">
        <v>1.5714592904897</v>
      </c>
      <c r="K316">
        <v>2.4708004915386801</v>
      </c>
      <c r="L316">
        <v>6.5843477701543103</v>
      </c>
      <c r="M316">
        <v>5.0358071098617501</v>
      </c>
      <c r="N316">
        <v>16.011352159431201</v>
      </c>
      <c r="O316">
        <v>28.0654199100073</v>
      </c>
      <c r="P316">
        <v>36.8117113512073</v>
      </c>
      <c r="Q316">
        <v>21.425909876729499</v>
      </c>
      <c r="R316">
        <v>9.1637610619179508</v>
      </c>
      <c r="S316">
        <v>4.3323973966549501</v>
      </c>
      <c r="T316">
        <v>39.599581049760197</v>
      </c>
      <c r="U316">
        <v>30.035310469865099</v>
      </c>
    </row>
    <row r="317" spans="1:21" x14ac:dyDescent="0.2">
      <c r="A317" t="s">
        <v>153</v>
      </c>
      <c r="B317" t="s">
        <v>61</v>
      </c>
      <c r="C317" t="s">
        <v>62</v>
      </c>
      <c r="D317" s="1">
        <v>-4.5796699765787697E-16</v>
      </c>
      <c r="E317" s="1">
        <v>-2.67147415300428E-16</v>
      </c>
      <c r="F317" s="1">
        <v>-3.2265856653168602E-16</v>
      </c>
      <c r="G317" s="1">
        <v>-4.1633363423443301E-16</v>
      </c>
      <c r="H317" s="1">
        <v>-4.1633363423443301E-16</v>
      </c>
      <c r="I317" s="1">
        <v>-6.10622663543836E-16</v>
      </c>
      <c r="J317" s="1">
        <v>-2.5673907444456701E-16</v>
      </c>
      <c r="K317" s="1">
        <v>-3.88578058618804E-16</v>
      </c>
      <c r="L317" s="1">
        <v>-2.7582103268031198E-16</v>
      </c>
      <c r="M317" s="1">
        <v>-2.53269627492613E-16</v>
      </c>
      <c r="N317" s="1">
        <v>-3.05311331771918E-16</v>
      </c>
      <c r="O317" s="1">
        <v>-2.2204460492503101E-16</v>
      </c>
      <c r="P317" s="1">
        <v>-1.1796119636642199E-15</v>
      </c>
      <c r="Q317" s="1">
        <v>-5.2041704279304203E-16</v>
      </c>
      <c r="R317" s="1">
        <v>-3.88578058618804E-16</v>
      </c>
      <c r="S317" s="1">
        <v>-3.4694469519536102E-16</v>
      </c>
      <c r="T317" s="1">
        <v>-3.8163916471489702E-16</v>
      </c>
      <c r="U317" s="1">
        <v>-3.1918911957973201E-16</v>
      </c>
    </row>
    <row r="318" spans="1:21" x14ac:dyDescent="0.2">
      <c r="A318" t="s">
        <v>153</v>
      </c>
      <c r="B318" t="s">
        <v>61</v>
      </c>
      <c r="C318" t="s">
        <v>63</v>
      </c>
      <c r="D318" s="1">
        <v>4.02455846426619E-16</v>
      </c>
      <c r="E318" s="1">
        <v>2.7755575615628899E-16</v>
      </c>
      <c r="F318" s="1">
        <v>3.2092384305570902E-16</v>
      </c>
      <c r="G318" s="1">
        <v>4.0939474033052598E-16</v>
      </c>
      <c r="H318" s="1">
        <v>3.9551695252271202E-16</v>
      </c>
      <c r="I318" s="1">
        <v>4.77395900588824E-16</v>
      </c>
      <c r="J318" s="1">
        <v>2.6749435999562398E-16</v>
      </c>
      <c r="K318" s="1">
        <v>3.6776137690708301E-16</v>
      </c>
      <c r="L318" s="1">
        <v>3.27862736959616E-16</v>
      </c>
      <c r="M318" s="1">
        <v>2.8449465006019602E-16</v>
      </c>
      <c r="N318" s="1">
        <v>3.2265856653168602E-16</v>
      </c>
      <c r="O318" s="1">
        <v>2.0122792321330901E-16</v>
      </c>
      <c r="P318" s="1">
        <v>1.22124532708767E-15</v>
      </c>
      <c r="Q318" s="1">
        <v>5.4123372450476302E-16</v>
      </c>
      <c r="R318" s="1">
        <v>4.1633363423443301E-16</v>
      </c>
      <c r="S318" s="1">
        <v>3.4000580129145399E-16</v>
      </c>
      <c r="T318" s="1">
        <v>3.88578058618804E-16</v>
      </c>
      <c r="U318" s="1">
        <v>3.0878077872387102E-16</v>
      </c>
    </row>
    <row r="319" spans="1:21" x14ac:dyDescent="0.2">
      <c r="A319" t="s">
        <v>153</v>
      </c>
      <c r="B319" t="s">
        <v>61</v>
      </c>
      <c r="C319" t="s">
        <v>64</v>
      </c>
      <c r="D319" s="1">
        <v>1.02391604217316E-26</v>
      </c>
      <c r="E319" s="1">
        <v>4.6595005830122801E-27</v>
      </c>
      <c r="F319" s="1">
        <v>5.07400743682969E-27</v>
      </c>
      <c r="G319" s="1">
        <v>4.9375767214569899E-27</v>
      </c>
      <c r="H319" s="1">
        <v>2.40724547408442E-27</v>
      </c>
      <c r="I319" s="1">
        <v>5.4994250685301802E-27</v>
      </c>
      <c r="J319" s="1">
        <v>6.1191445541016903E-28</v>
      </c>
      <c r="K319" s="1">
        <v>1.3164912944307399E-27</v>
      </c>
      <c r="L319" s="1">
        <v>1.59091902359992E-27</v>
      </c>
      <c r="M319" s="1">
        <v>1.53638356669543E-27</v>
      </c>
      <c r="N319" s="1">
        <v>4.0665895017207397E-27</v>
      </c>
      <c r="O319" s="1">
        <v>2.3906301423043901E-27</v>
      </c>
      <c r="P319" s="1">
        <v>1.5221747119161401E-26</v>
      </c>
      <c r="Q319" s="1">
        <v>4.8284850665841599E-27</v>
      </c>
      <c r="R319" s="1">
        <v>3.3591775445442701E-27</v>
      </c>
      <c r="S319" s="1">
        <v>1.4720422673085599E-27</v>
      </c>
      <c r="T319" s="1">
        <v>4.7394286331407203E-27</v>
      </c>
      <c r="U319" s="1">
        <v>2.7630753301234999E-27</v>
      </c>
    </row>
    <row r="320" spans="1:21" x14ac:dyDescent="0.2">
      <c r="A320" t="s">
        <v>153</v>
      </c>
      <c r="B320" t="s">
        <v>61</v>
      </c>
      <c r="C320" t="s">
        <v>65</v>
      </c>
      <c r="D320">
        <v>0.99628831152393205</v>
      </c>
      <c r="E320">
        <v>0.99555175325857204</v>
      </c>
      <c r="F320">
        <v>0.991086988556235</v>
      </c>
      <c r="G320">
        <v>0.99973353198755999</v>
      </c>
      <c r="H320">
        <v>0.98384066749546595</v>
      </c>
      <c r="I320">
        <v>0.97602309062300496</v>
      </c>
      <c r="J320">
        <v>0.99779868441193098</v>
      </c>
      <c r="K320">
        <v>0.99936338233150501</v>
      </c>
      <c r="L320">
        <v>0.999745914474231</v>
      </c>
      <c r="M320">
        <v>0.99998115599809301</v>
      </c>
      <c r="N320">
        <v>0.99994498707692503</v>
      </c>
      <c r="O320">
        <v>0.999970675758591</v>
      </c>
      <c r="P320">
        <v>0.99860616315959305</v>
      </c>
      <c r="Q320">
        <v>0.99964093359487305</v>
      </c>
      <c r="R320">
        <v>0.99958589237662698</v>
      </c>
      <c r="S320">
        <v>0.998448995209677</v>
      </c>
      <c r="T320">
        <v>0.99969067649916399</v>
      </c>
      <c r="U320">
        <v>0.99984523755955501</v>
      </c>
    </row>
    <row r="321" spans="1:21" x14ac:dyDescent="0.2">
      <c r="A321" t="s">
        <v>153</v>
      </c>
      <c r="B321" t="s">
        <v>61</v>
      </c>
      <c r="C321" t="s">
        <v>66</v>
      </c>
      <c r="D321" s="1">
        <v>1.7173762412170299E-16</v>
      </c>
      <c r="E321" s="1">
        <v>1.1796119636642199E-16</v>
      </c>
      <c r="F321" s="1">
        <v>1.38777878078144E-16</v>
      </c>
      <c r="G321" s="1">
        <v>1.92554305833425E-16</v>
      </c>
      <c r="H321" s="1">
        <v>1.8735013540549499E-16</v>
      </c>
      <c r="I321" s="1">
        <v>1.8388068845354101E-16</v>
      </c>
      <c r="J321" s="1">
        <v>1.63064006741819E-16</v>
      </c>
      <c r="K321" s="1">
        <v>2.4416232924373501E-16</v>
      </c>
      <c r="L321" s="1">
        <v>1.8908485888147101E-16</v>
      </c>
      <c r="M321" s="1">
        <v>1.70002900645727E-16</v>
      </c>
      <c r="N321" s="1">
        <v>1.6132928326584301E-16</v>
      </c>
      <c r="O321" s="1">
        <v>1.3530843112618999E-16</v>
      </c>
      <c r="P321" s="1">
        <v>6.3143934525555699E-16</v>
      </c>
      <c r="Q321" s="1">
        <v>2.53269627492613E-16</v>
      </c>
      <c r="R321" s="1">
        <v>2.2030988144905401E-16</v>
      </c>
      <c r="S321" s="1">
        <v>2.4286128663675299E-16</v>
      </c>
      <c r="T321" s="1">
        <v>2.6020852139652101E-16</v>
      </c>
      <c r="U321" s="1">
        <v>2.18575157973077E-16</v>
      </c>
    </row>
    <row r="322" spans="1:21" x14ac:dyDescent="0.2">
      <c r="A322" t="s">
        <v>153</v>
      </c>
      <c r="B322" t="s">
        <v>61</v>
      </c>
      <c r="C322" t="s">
        <v>67</v>
      </c>
      <c r="D322">
        <v>74.958281456703403</v>
      </c>
      <c r="E322">
        <v>147.755471501762</v>
      </c>
      <c r="F322">
        <v>101.867756378114</v>
      </c>
      <c r="G322">
        <v>23.758904453298602</v>
      </c>
      <c r="H322">
        <v>16.112751236770301</v>
      </c>
      <c r="I322">
        <v>55.227869325412598</v>
      </c>
      <c r="J322">
        <v>10.8790792011311</v>
      </c>
      <c r="K322">
        <v>11.5540888099176</v>
      </c>
      <c r="L322">
        <v>22.138142080360101</v>
      </c>
      <c r="M322">
        <v>22.362174425313899</v>
      </c>
      <c r="N322">
        <v>90.0299842680365</v>
      </c>
      <c r="O322">
        <v>452.358293663643</v>
      </c>
      <c r="P322">
        <v>35.073135653712697</v>
      </c>
      <c r="Q322">
        <v>25.3155906084801</v>
      </c>
      <c r="R322">
        <v>24.487970215557699</v>
      </c>
      <c r="S322">
        <v>38.1114157116454</v>
      </c>
      <c r="T322">
        <v>60.852258005278699</v>
      </c>
      <c r="U322">
        <v>113.801162170457</v>
      </c>
    </row>
    <row r="323" spans="1:21" x14ac:dyDescent="0.2">
      <c r="A323" t="s">
        <v>153</v>
      </c>
      <c r="B323" t="s">
        <v>61</v>
      </c>
      <c r="C323" t="s">
        <v>33</v>
      </c>
      <c r="D323" s="1">
        <v>2.1316282072802999E-14</v>
      </c>
      <c r="E323" s="1">
        <v>1.7985612998927501E-14</v>
      </c>
      <c r="F323" s="1">
        <v>1.15463194561016E-14</v>
      </c>
      <c r="G323" s="1">
        <v>8.5487172896137006E-15</v>
      </c>
      <c r="H323" s="1">
        <v>6.4392935428259E-15</v>
      </c>
      <c r="I323" s="1">
        <v>6.4948046940571602E-15</v>
      </c>
      <c r="J323" s="1">
        <v>1.58206781009084E-15</v>
      </c>
      <c r="K323" s="1">
        <v>2.6367796834847401E-15</v>
      </c>
      <c r="L323" s="1">
        <v>3.88578058618804E-15</v>
      </c>
      <c r="M323" s="1">
        <v>4.6629367034256504E-15</v>
      </c>
      <c r="N323" s="1">
        <v>1.7097434579227401E-14</v>
      </c>
      <c r="O323" s="1">
        <v>1.8207657603852501E-14</v>
      </c>
      <c r="P323" s="1">
        <v>2.0206059048177799E-14</v>
      </c>
      <c r="Q323" s="1">
        <v>9.9920072216263994E-15</v>
      </c>
      <c r="R323" s="1">
        <v>5.7731597280508101E-15</v>
      </c>
      <c r="S323" s="1">
        <v>4.3853809472693597E-15</v>
      </c>
      <c r="T323" s="1">
        <v>7.6605388699135801E-15</v>
      </c>
      <c r="U323" s="1">
        <v>1.24344978758017E-14</v>
      </c>
    </row>
    <row r="324" spans="1:21" x14ac:dyDescent="0.2">
      <c r="A324" t="s">
        <v>153</v>
      </c>
      <c r="B324" t="s">
        <v>61</v>
      </c>
      <c r="C324" t="s">
        <v>68</v>
      </c>
      <c r="D324" s="1">
        <v>3.9307704044315002E-16</v>
      </c>
      <c r="E324" s="1">
        <v>2.3450188004336499E-16</v>
      </c>
      <c r="F324" s="1">
        <v>2.7359816850883998E-16</v>
      </c>
      <c r="G324" s="1">
        <v>3.1018773879013599E-16</v>
      </c>
      <c r="H324" s="1">
        <v>2.6020844158425799E-16</v>
      </c>
      <c r="I324" s="1">
        <v>3.5465747621097499E-16</v>
      </c>
      <c r="J324" s="1">
        <v>1.6827380634534099E-16</v>
      </c>
      <c r="K324" s="1">
        <v>2.4113235381216999E-16</v>
      </c>
      <c r="L324" s="1">
        <v>2.2743552085475699E-16</v>
      </c>
      <c r="M324" s="1">
        <v>2.0025699819042001E-16</v>
      </c>
      <c r="N324" s="1">
        <v>2.5784576353830298E-16</v>
      </c>
      <c r="O324" s="1">
        <v>1.69455546061507E-16</v>
      </c>
      <c r="P324" s="1">
        <v>7.3921976013767502E-16</v>
      </c>
      <c r="Q324" s="1">
        <v>3.7948405743807E-16</v>
      </c>
      <c r="R324" s="1">
        <v>2.82721906655892E-16</v>
      </c>
      <c r="S324" s="1">
        <v>2.17873314275258E-16</v>
      </c>
      <c r="T324" s="1">
        <v>3.22480193838544E-16</v>
      </c>
      <c r="U324" s="1">
        <v>2.44820178019559E-16</v>
      </c>
    </row>
    <row r="325" spans="1:21" x14ac:dyDescent="0.2">
      <c r="A325" t="s">
        <v>153</v>
      </c>
      <c r="B325" t="s">
        <v>61</v>
      </c>
      <c r="C325" t="s">
        <v>31</v>
      </c>
      <c r="D325" s="1">
        <v>-1.1498175869318901E-17</v>
      </c>
      <c r="E325" s="1">
        <v>-3.40106996755067E-18</v>
      </c>
      <c r="F325" s="1">
        <v>-6.2598360854467899E-18</v>
      </c>
      <c r="G325" s="1">
        <v>-6.0317978409571004E-18</v>
      </c>
      <c r="H325" s="1">
        <v>8.4038277890993999E-19</v>
      </c>
      <c r="I325" s="1">
        <v>-7.3973930774014304E-18</v>
      </c>
      <c r="J325" s="1">
        <v>2.8440323408641499E-19</v>
      </c>
      <c r="K325" s="1">
        <v>-1.0808569118140701E-17</v>
      </c>
      <c r="L325" s="1">
        <v>8.8391295081883897E-18</v>
      </c>
      <c r="M325" s="1">
        <v>2.2634510367064602E-18</v>
      </c>
      <c r="N325" s="1">
        <v>-6.7352154766669498E-19</v>
      </c>
      <c r="O325" s="1">
        <v>-3.4258705743290099E-18</v>
      </c>
      <c r="P325" s="1">
        <v>6.10489374276653E-18</v>
      </c>
      <c r="Q325" s="1">
        <v>-6.6604726185190799E-18</v>
      </c>
      <c r="R325" s="1">
        <v>3.3587401721129299E-18</v>
      </c>
      <c r="S325" s="1">
        <v>-2.01227282024E-18</v>
      </c>
      <c r="T325" s="1">
        <v>-1.4540418727996201E-17</v>
      </c>
      <c r="U325" s="1">
        <v>-1.30233653414366E-18</v>
      </c>
    </row>
    <row r="326" spans="1:21" x14ac:dyDescent="0.2">
      <c r="A326" t="s">
        <v>153</v>
      </c>
      <c r="B326" t="s">
        <v>61</v>
      </c>
      <c r="C326" t="s">
        <v>69</v>
      </c>
      <c r="D326" s="1">
        <v>7.2969633732943494E-30</v>
      </c>
      <c r="E326" s="1">
        <v>7.2969633732943494E-30</v>
      </c>
      <c r="F326" s="1">
        <v>5.4234187233944499E-30</v>
      </c>
      <c r="G326" s="1">
        <v>5.4234187233944499E-30</v>
      </c>
      <c r="H326" s="1">
        <v>9.4663308626521403E-30</v>
      </c>
      <c r="I326" s="1">
        <v>9.4663308626521403E-30</v>
      </c>
      <c r="J326" s="1">
        <v>1.0452406994178399E-29</v>
      </c>
      <c r="K326" s="1">
        <v>2.6020852139652099E-18</v>
      </c>
      <c r="L326" s="1">
        <v>3.3881317890171999E-19</v>
      </c>
      <c r="M326" s="1">
        <v>2.7610131682735399E-30</v>
      </c>
      <c r="N326" s="1">
        <v>8.3816471179732504E-31</v>
      </c>
      <c r="O326" s="1">
        <v>-2.168404344971E-19</v>
      </c>
      <c r="P326" s="1">
        <v>1.0408340855860799E-17</v>
      </c>
      <c r="Q326" s="1">
        <v>1.27393755267046E-18</v>
      </c>
      <c r="R326" s="1">
        <v>1.2112571145736401E-19</v>
      </c>
      <c r="S326" s="1">
        <v>5.4210108624275198E-20</v>
      </c>
      <c r="T326" s="1">
        <v>-1.7347234759768E-18</v>
      </c>
      <c r="U326" s="1">
        <v>5.5220263365470798E-30</v>
      </c>
    </row>
    <row r="327" spans="1:21" x14ac:dyDescent="0.2">
      <c r="A327" t="s">
        <v>153</v>
      </c>
      <c r="B327" t="s">
        <v>61</v>
      </c>
      <c r="C327" t="s">
        <v>32</v>
      </c>
      <c r="D327" s="1">
        <v>-1.4432899320127E-14</v>
      </c>
      <c r="E327" s="1">
        <v>-9.3258734068513102E-15</v>
      </c>
      <c r="F327" s="1">
        <v>-1.6875389974302301E-14</v>
      </c>
      <c r="G327" s="1">
        <v>-9.1038288019262805E-15</v>
      </c>
      <c r="H327" s="1">
        <v>-3.10862446895043E-15</v>
      </c>
      <c r="I327" s="1">
        <v>-1.8873791418627601E-14</v>
      </c>
      <c r="J327" s="1">
        <v>-2.5812685322534799E-15</v>
      </c>
      <c r="K327" s="1">
        <v>-3.5527136788005001E-15</v>
      </c>
      <c r="L327" s="1">
        <v>-5.2735593669694896E-15</v>
      </c>
      <c r="M327" s="1">
        <v>-4.1078251911130697E-15</v>
      </c>
      <c r="N327" s="1">
        <v>-9.1038288019262805E-15</v>
      </c>
      <c r="O327" s="1">
        <v>-8.2156503822261505E-15</v>
      </c>
      <c r="P327" s="1">
        <v>-2.1094237467877899E-14</v>
      </c>
      <c r="Q327" s="1">
        <v>-9.3258734068513102E-15</v>
      </c>
      <c r="R327" s="1">
        <v>-7.8825834748386099E-15</v>
      </c>
      <c r="S327" s="1">
        <v>-8.1046280797636396E-15</v>
      </c>
      <c r="T327" s="1">
        <v>-1.35447209004269E-14</v>
      </c>
      <c r="U327" s="1">
        <v>-7.5495165674510597E-15</v>
      </c>
    </row>
    <row r="328" spans="1:21" x14ac:dyDescent="0.2">
      <c r="A328" t="s">
        <v>153</v>
      </c>
      <c r="B328" t="s">
        <v>61</v>
      </c>
      <c r="C328" t="s">
        <v>70</v>
      </c>
      <c r="D328" s="1">
        <v>3.5749181392930003E-14</v>
      </c>
      <c r="E328" s="1">
        <v>2.73114864057788E-14</v>
      </c>
      <c r="F328" s="1">
        <v>2.8421709430404001E-14</v>
      </c>
      <c r="G328" s="1">
        <v>1.7652546091539901E-14</v>
      </c>
      <c r="H328" s="1">
        <v>9.5479180117763399E-15</v>
      </c>
      <c r="I328" s="1">
        <v>2.5368596112684799E-14</v>
      </c>
      <c r="J328" s="1">
        <v>4.1633363423443299E-15</v>
      </c>
      <c r="K328" s="1">
        <v>6.1894933622852398E-15</v>
      </c>
      <c r="L328" s="1">
        <v>9.1593399531575399E-15</v>
      </c>
      <c r="M328" s="1">
        <v>8.7707618945387304E-15</v>
      </c>
      <c r="N328" s="1">
        <v>2.62012633811536E-14</v>
      </c>
      <c r="O328" s="1">
        <v>2.64233079860787E-14</v>
      </c>
      <c r="P328" s="1">
        <v>4.1300296516055798E-14</v>
      </c>
      <c r="Q328" s="1">
        <v>1.9317880628477699E-14</v>
      </c>
      <c r="R328" s="1">
        <v>1.36557432028894E-14</v>
      </c>
      <c r="S328" s="1">
        <v>1.2490009027033E-14</v>
      </c>
      <c r="T328" s="1">
        <v>2.1205259770340402E-14</v>
      </c>
      <c r="U328" s="1">
        <v>1.9984014443252799E-14</v>
      </c>
    </row>
    <row r="329" spans="1:21" x14ac:dyDescent="0.2">
      <c r="A329" t="s">
        <v>153</v>
      </c>
      <c r="B329" t="s">
        <v>61</v>
      </c>
      <c r="C329" t="s">
        <v>71</v>
      </c>
      <c r="D329" s="1">
        <v>9.3623457176160605E-17</v>
      </c>
      <c r="E329" s="1">
        <v>6.3234402571077603E-17</v>
      </c>
      <c r="F329" s="1">
        <v>7.2909375892617499E-17</v>
      </c>
      <c r="G329" s="1">
        <v>9.9755520988318997E-17</v>
      </c>
      <c r="H329" s="1">
        <v>9.80919096719682E-17</v>
      </c>
      <c r="I329" s="1">
        <v>1.1729475777700901E-16</v>
      </c>
      <c r="J329" s="1">
        <v>7.65258756948249E-17</v>
      </c>
      <c r="K329" s="1">
        <v>1.1464263039643401E-16</v>
      </c>
      <c r="L329" s="1">
        <v>8.9738962131619196E-17</v>
      </c>
      <c r="M329" s="1">
        <v>7.9369439598949499E-17</v>
      </c>
      <c r="N329" s="1">
        <v>8.0674675712793004E-17</v>
      </c>
      <c r="O329" s="1">
        <v>6.3801582882810896E-17</v>
      </c>
      <c r="P329" s="1">
        <v>3.2797311395444599E-16</v>
      </c>
      <c r="Q329" s="1">
        <v>1.3185525136493901E-16</v>
      </c>
      <c r="R329" s="1">
        <v>1.08920764732547E-16</v>
      </c>
      <c r="S329" s="1">
        <v>1.07808541554071E-16</v>
      </c>
      <c r="T329" s="1">
        <v>1.1794053105461599E-16</v>
      </c>
      <c r="U329" s="1">
        <v>9.7760779913392606E-17</v>
      </c>
    </row>
    <row r="330" spans="1:21" x14ac:dyDescent="0.2">
      <c r="A330" t="s">
        <v>153</v>
      </c>
      <c r="B330" t="s">
        <v>61</v>
      </c>
      <c r="C330" t="s">
        <v>72</v>
      </c>
      <c r="D330" s="1">
        <v>1.0421311723232901E-15</v>
      </c>
      <c r="E330" s="1">
        <v>6.8827251196982501E-16</v>
      </c>
      <c r="F330" s="1">
        <v>7.1896587058594703E-16</v>
      </c>
      <c r="G330" s="1">
        <v>6.4943265062622905E-16</v>
      </c>
      <c r="H330" s="1">
        <v>5.0253715016284298E-16</v>
      </c>
      <c r="I330" s="1">
        <v>7.4633545936150697E-16</v>
      </c>
      <c r="J330" s="1">
        <v>2.86401931573217E-16</v>
      </c>
      <c r="K330" s="1">
        <v>4.0034245360637798E-16</v>
      </c>
      <c r="L330" s="1">
        <v>4.4915439241106896E-16</v>
      </c>
      <c r="M330" s="1">
        <v>4.0032108302001698E-16</v>
      </c>
      <c r="N330" s="1">
        <v>5.9005670015168796E-16</v>
      </c>
      <c r="O330" s="1">
        <v>4.9187612823166802E-16</v>
      </c>
      <c r="P330" s="1">
        <v>1.3865147774120499E-15</v>
      </c>
      <c r="Q330" s="1">
        <v>7.7146230103353499E-16</v>
      </c>
      <c r="R330" s="1">
        <v>5.5636728705412596E-16</v>
      </c>
      <c r="S330" s="1">
        <v>3.7396284687203699E-16</v>
      </c>
      <c r="T330" s="1">
        <v>7.7357139696645699E-16</v>
      </c>
      <c r="U330" s="1">
        <v>5.7833576650713002E-16</v>
      </c>
    </row>
    <row r="331" spans="1:21" x14ac:dyDescent="0.2">
      <c r="A331" t="s">
        <v>153</v>
      </c>
      <c r="B331" t="s">
        <v>61</v>
      </c>
      <c r="C331" t="s">
        <v>73</v>
      </c>
      <c r="D331">
        <v>1.94956590608844</v>
      </c>
      <c r="E331">
        <v>3.7277967458781101</v>
      </c>
      <c r="F331">
        <v>-2.6633130198071902</v>
      </c>
      <c r="G331">
        <v>-0.59776277822430901</v>
      </c>
      <c r="H331">
        <v>0.86060936765871399</v>
      </c>
      <c r="I331">
        <v>-0.50985108354928999</v>
      </c>
      <c r="J331">
        <v>-0.51796811550682398</v>
      </c>
      <c r="K331">
        <v>-0.82910166765544802</v>
      </c>
      <c r="L331">
        <v>-0.62170214472444496</v>
      </c>
      <c r="M331">
        <v>-0.36006024965399702</v>
      </c>
      <c r="N331">
        <v>1.21127414680208</v>
      </c>
      <c r="O331">
        <v>11.7416845946527</v>
      </c>
      <c r="P331">
        <v>-0.17275788750076701</v>
      </c>
      <c r="Q331">
        <v>-0.88153779805113197</v>
      </c>
      <c r="R331">
        <v>-0.38309822954002998</v>
      </c>
      <c r="S331">
        <v>-1.2466163102718999</v>
      </c>
      <c r="T331">
        <v>-2.7828074430568899</v>
      </c>
      <c r="U331">
        <v>4.6455522065511703</v>
      </c>
    </row>
    <row r="332" spans="1:21" x14ac:dyDescent="0.2">
      <c r="A332" t="s">
        <v>153</v>
      </c>
      <c r="B332" t="s">
        <v>61</v>
      </c>
      <c r="C332" t="s">
        <v>74</v>
      </c>
      <c r="D332" s="1">
        <v>1.02391604217316E-26</v>
      </c>
      <c r="E332" s="1">
        <v>4.6595005830122801E-27</v>
      </c>
      <c r="F332" s="1">
        <v>5.07400743682969E-27</v>
      </c>
      <c r="G332" s="1">
        <v>4.9375767214569899E-27</v>
      </c>
      <c r="H332" s="1">
        <v>2.40724547408442E-27</v>
      </c>
      <c r="I332" s="1">
        <v>5.4994250685301802E-27</v>
      </c>
      <c r="J332" s="1">
        <v>6.1191445541016903E-28</v>
      </c>
      <c r="K332" s="1">
        <v>1.3164912944307399E-27</v>
      </c>
      <c r="L332" s="1">
        <v>1.59091902359992E-27</v>
      </c>
      <c r="M332" s="1">
        <v>1.53638356669543E-27</v>
      </c>
      <c r="N332" s="1">
        <v>4.0665895017207397E-27</v>
      </c>
      <c r="O332" s="1">
        <v>2.3906301423043901E-27</v>
      </c>
      <c r="P332" s="1">
        <v>1.5221747119161401E-26</v>
      </c>
      <c r="Q332" s="1">
        <v>4.8284850665841599E-27</v>
      </c>
      <c r="R332" s="1">
        <v>3.3591775445442701E-27</v>
      </c>
      <c r="S332" s="1">
        <v>1.4720422673085599E-27</v>
      </c>
      <c r="T332" s="1">
        <v>4.7394286331407203E-27</v>
      </c>
      <c r="U332" s="1">
        <v>2.7630753301234999E-27</v>
      </c>
    </row>
    <row r="333" spans="1:21" x14ac:dyDescent="0.2">
      <c r="A333" t="s">
        <v>153</v>
      </c>
      <c r="B333" t="s">
        <v>61</v>
      </c>
      <c r="C333" t="s">
        <v>75</v>
      </c>
      <c r="D333">
        <v>0.50257053930294304</v>
      </c>
      <c r="E333">
        <v>0.50308011949034503</v>
      </c>
      <c r="F333">
        <v>0.50616529555392098</v>
      </c>
      <c r="G333">
        <v>0.50018469017969702</v>
      </c>
      <c r="H333">
        <v>0.51115891361544796</v>
      </c>
      <c r="I333">
        <v>0.51652725150790502</v>
      </c>
      <c r="J333">
        <v>0.50152505947717496</v>
      </c>
      <c r="K333">
        <v>0.50044120483186205</v>
      </c>
      <c r="L333">
        <v>0.50017610832630199</v>
      </c>
      <c r="M333">
        <v>0.50001306160992198</v>
      </c>
      <c r="N333">
        <v>0.50003813156783605</v>
      </c>
      <c r="O333">
        <v>0.50002032587753698</v>
      </c>
      <c r="P333">
        <v>0.50096582289763303</v>
      </c>
      <c r="Q333">
        <v>0.50024886521760303</v>
      </c>
      <c r="R333">
        <v>0.50028701006702203</v>
      </c>
      <c r="S333">
        <v>0.50107468928038901</v>
      </c>
      <c r="T333">
        <v>0.500214391388633</v>
      </c>
      <c r="U333">
        <v>0.50010726931335203</v>
      </c>
    </row>
    <row r="334" spans="1:21" x14ac:dyDescent="0.2">
      <c r="A334" t="s">
        <v>153</v>
      </c>
      <c r="B334" t="s">
        <v>61</v>
      </c>
      <c r="C334" t="s">
        <v>76</v>
      </c>
      <c r="D334" s="1">
        <v>1.08590517227959E-30</v>
      </c>
      <c r="E334" s="1">
        <v>4.7370748345632902E-31</v>
      </c>
      <c r="F334" s="1">
        <v>5.1687273751959198E-31</v>
      </c>
      <c r="G334" s="1">
        <v>4.2172638511421602E-31</v>
      </c>
      <c r="H334" s="1">
        <v>2.5254288105057699E-31</v>
      </c>
      <c r="I334" s="1">
        <v>5.5696189647601099E-31</v>
      </c>
      <c r="J334" s="1">
        <v>8.2025985523670204E-32</v>
      </c>
      <c r="K334" s="1">
        <v>1.60157254993193E-31</v>
      </c>
      <c r="L334" s="1">
        <v>2.0166153801169401E-31</v>
      </c>
      <c r="M334" s="1">
        <v>1.6025184629972301E-31</v>
      </c>
      <c r="N334" s="1">
        <v>3.48166455762624E-31</v>
      </c>
      <c r="O334" s="1">
        <v>2.4193038893498499E-31</v>
      </c>
      <c r="P334" s="1">
        <v>1.92238595825438E-30</v>
      </c>
      <c r="Q334" s="1">
        <v>5.9510972002045496E-31</v>
      </c>
      <c r="R334" s="1">
        <v>3.0953327696842502E-31</v>
      </c>
      <c r="S334" s="1">
        <v>1.3984416159873599E-31</v>
      </c>
      <c r="T334" s="1">
        <v>5.9820128242785102E-31</v>
      </c>
      <c r="U334" s="1">
        <v>3.3447056274094198E-31</v>
      </c>
    </row>
    <row r="335" spans="1:21" x14ac:dyDescent="0.2">
      <c r="A335" t="s">
        <v>153</v>
      </c>
      <c r="B335" t="s">
        <v>77</v>
      </c>
      <c r="C335" t="s">
        <v>78</v>
      </c>
      <c r="D335">
        <v>2.3728831732098898</v>
      </c>
      <c r="E335">
        <v>2.3861424273792</v>
      </c>
      <c r="F335">
        <v>2.4451288598392802</v>
      </c>
      <c r="G335">
        <v>2.2738324923282498</v>
      </c>
      <c r="H335">
        <v>2.5057621011102098</v>
      </c>
      <c r="I335">
        <v>2.5729955369319999</v>
      </c>
      <c r="J335">
        <v>2.3294263550660101</v>
      </c>
      <c r="K335">
        <v>2.28208047980646</v>
      </c>
      <c r="L335">
        <v>2.2682381549640098</v>
      </c>
      <c r="M335">
        <v>2.23910289619521</v>
      </c>
      <c r="N335">
        <v>2.2514965599003598</v>
      </c>
      <c r="O335">
        <v>2.2409223258685902</v>
      </c>
      <c r="P335">
        <v>2.29692131594937</v>
      </c>
      <c r="Q335">
        <v>2.2737403521207198</v>
      </c>
      <c r="R335">
        <v>2.2836454481539001</v>
      </c>
      <c r="S335">
        <v>2.3079777886336399</v>
      </c>
      <c r="T335">
        <v>2.2356817807941698</v>
      </c>
      <c r="U335">
        <v>2.2939357362423198</v>
      </c>
    </row>
    <row r="336" spans="1:21" x14ac:dyDescent="0.2">
      <c r="A336" t="s">
        <v>153</v>
      </c>
      <c r="B336" t="s">
        <v>77</v>
      </c>
      <c r="C336" t="s">
        <v>79</v>
      </c>
      <c r="D336">
        <v>0.52358051917489701</v>
      </c>
      <c r="E336">
        <v>0.53132187080541404</v>
      </c>
      <c r="F336">
        <v>0.54337443739654501</v>
      </c>
      <c r="G336">
        <v>0.49017852341659202</v>
      </c>
      <c r="H336">
        <v>0.54016836515017697</v>
      </c>
      <c r="I336">
        <v>0.579503295768247</v>
      </c>
      <c r="J336">
        <v>0.48668929700033697</v>
      </c>
      <c r="K336">
        <v>0.47785492795190099</v>
      </c>
      <c r="L336">
        <v>0.47430094629302799</v>
      </c>
      <c r="M336">
        <v>0.45728656727719202</v>
      </c>
      <c r="N336">
        <v>0.47991315027825698</v>
      </c>
      <c r="O336">
        <v>0.49740002488431501</v>
      </c>
      <c r="P336">
        <v>0.46318786932828498</v>
      </c>
      <c r="Q336">
        <v>0.48352374280113802</v>
      </c>
      <c r="R336">
        <v>0.494786841164152</v>
      </c>
      <c r="S336">
        <v>0.47522279775730603</v>
      </c>
      <c r="T336">
        <v>0.54065119787593996</v>
      </c>
      <c r="U336">
        <v>0.54605077983771899</v>
      </c>
    </row>
    <row r="337" spans="1:21" x14ac:dyDescent="0.2">
      <c r="A337" t="s">
        <v>153</v>
      </c>
      <c r="B337" t="s">
        <v>77</v>
      </c>
      <c r="C337" t="s">
        <v>80</v>
      </c>
      <c r="D337">
        <v>-4.1623244401429699E-2</v>
      </c>
      <c r="E337">
        <v>-4.6987142758536403E-2</v>
      </c>
      <c r="F337">
        <v>-7.1099399383559095E-2</v>
      </c>
      <c r="G337">
        <v>-8.9516059965665702E-3</v>
      </c>
      <c r="H337">
        <v>-9.4652084354603594E-2</v>
      </c>
      <c r="I337">
        <v>-0.132744240729369</v>
      </c>
      <c r="J337">
        <v>-2.60511931308634E-2</v>
      </c>
      <c r="K337">
        <v>-1.23192030509321E-2</v>
      </c>
      <c r="L337">
        <v>-8.6297803831705804E-3</v>
      </c>
      <c r="M337">
        <v>-2.47412987039356E-3</v>
      </c>
      <c r="N337">
        <v>-3.30147113581282E-3</v>
      </c>
      <c r="O337">
        <v>2.54258605872279E-3</v>
      </c>
      <c r="P337">
        <v>-1.6744625009257601E-2</v>
      </c>
      <c r="Q337">
        <v>-9.5307311785701593E-3</v>
      </c>
      <c r="R337">
        <v>-1.1519308005916801E-2</v>
      </c>
      <c r="S337">
        <v>-1.96899643034033E-2</v>
      </c>
      <c r="T337">
        <v>1.44915293148806E-2</v>
      </c>
      <c r="U337">
        <v>-8.9588790006690996E-3</v>
      </c>
    </row>
    <row r="338" spans="1:21" x14ac:dyDescent="0.2">
      <c r="A338" t="s">
        <v>153</v>
      </c>
      <c r="B338" t="s">
        <v>77</v>
      </c>
      <c r="C338" t="s">
        <v>81</v>
      </c>
      <c r="D338">
        <v>0.522778979917354</v>
      </c>
      <c r="E338">
        <v>0.53006955782962395</v>
      </c>
      <c r="F338">
        <v>0.53989613084130905</v>
      </c>
      <c r="G338">
        <v>0.49020047810443301</v>
      </c>
      <c r="H338">
        <v>0.53392581696789698</v>
      </c>
      <c r="I338">
        <v>0.56316013680881805</v>
      </c>
      <c r="J338">
        <v>0.486918335858884</v>
      </c>
      <c r="K338">
        <v>0.47796616707311501</v>
      </c>
      <c r="L338">
        <v>0.47437182247215398</v>
      </c>
      <c r="M338">
        <v>0.45730199137534799</v>
      </c>
      <c r="N338">
        <v>0.47992259688296601</v>
      </c>
      <c r="O338">
        <v>0.497400758041188</v>
      </c>
      <c r="P338">
        <v>0.46358871036473298</v>
      </c>
      <c r="Q338">
        <v>0.48356844535667598</v>
      </c>
      <c r="R338">
        <v>0.49481382710911898</v>
      </c>
      <c r="S338">
        <v>0.47553496572597098</v>
      </c>
      <c r="T338">
        <v>0.54051540815739796</v>
      </c>
      <c r="U338">
        <v>0.54599217922363696</v>
      </c>
    </row>
    <row r="339" spans="1:21" x14ac:dyDescent="0.2">
      <c r="A339" t="s">
        <v>153</v>
      </c>
      <c r="B339" t="s">
        <v>77</v>
      </c>
      <c r="C339" t="s">
        <v>82</v>
      </c>
      <c r="D339">
        <v>0.47195382586483903</v>
      </c>
      <c r="E339">
        <v>0.463740564654754</v>
      </c>
      <c r="F339">
        <v>0.44743297218028899</v>
      </c>
      <c r="G339">
        <v>0.50943698681796001</v>
      </c>
      <c r="H339">
        <v>0.44310805338778497</v>
      </c>
      <c r="I339">
        <v>0.40331108309638197</v>
      </c>
      <c r="J339">
        <v>0.50991677989779804</v>
      </c>
      <c r="K339">
        <v>0.52122368649683204</v>
      </c>
      <c r="L339">
        <v>0.52520520491029399</v>
      </c>
      <c r="M339">
        <v>0.54264933653640801</v>
      </c>
      <c r="N339">
        <v>0.52001828043332499</v>
      </c>
      <c r="O339">
        <v>0.50257220970081995</v>
      </c>
      <c r="P339">
        <v>0.53457874375397296</v>
      </c>
      <c r="Q339">
        <v>0.51598388507201698</v>
      </c>
      <c r="R339">
        <v>0.50461156006597996</v>
      </c>
      <c r="S339">
        <v>0.52233936744342702</v>
      </c>
      <c r="T339">
        <v>0.45894471147975602</v>
      </c>
      <c r="U339">
        <v>0.45381395488572401</v>
      </c>
    </row>
    <row r="340" spans="1:21" x14ac:dyDescent="0.2">
      <c r="A340" t="s">
        <v>153</v>
      </c>
      <c r="B340" t="s">
        <v>77</v>
      </c>
      <c r="C340" t="s">
        <v>83</v>
      </c>
      <c r="D340">
        <v>5.1093745434585301E-2</v>
      </c>
      <c r="E340">
        <v>6.6749074228118904E-2</v>
      </c>
      <c r="F340">
        <v>9.3637318924201393E-2</v>
      </c>
      <c r="G340">
        <v>-1.9243829760369102E-2</v>
      </c>
      <c r="H340">
        <v>9.2947409836537098E-2</v>
      </c>
      <c r="I340">
        <v>0.16548899652534199</v>
      </c>
      <c r="J340">
        <v>-2.3075044211904899E-2</v>
      </c>
      <c r="K340">
        <v>-4.3294630901036801E-2</v>
      </c>
      <c r="L340">
        <v>-5.0857018707640499E-2</v>
      </c>
      <c r="M340">
        <v>-8.5352486822758603E-2</v>
      </c>
      <c r="N340">
        <v>-4.0098832662946698E-2</v>
      </c>
      <c r="O340">
        <v>-5.1716960553426297E-3</v>
      </c>
      <c r="P340">
        <v>-7.1123899024680401E-2</v>
      </c>
      <c r="Q340">
        <v>-3.2430347447373498E-2</v>
      </c>
      <c r="R340">
        <v>-9.8067353845375203E-3</v>
      </c>
      <c r="S340">
        <v>-4.6908689625355798E-2</v>
      </c>
      <c r="T340">
        <v>8.1615985029448196E-2</v>
      </c>
      <c r="U340">
        <v>9.2197762017544593E-2</v>
      </c>
    </row>
    <row r="341" spans="1:21" x14ac:dyDescent="0.2">
      <c r="A341" t="s">
        <v>153</v>
      </c>
      <c r="B341" t="s">
        <v>77</v>
      </c>
      <c r="C341" t="s">
        <v>84</v>
      </c>
      <c r="D341">
        <v>0.47195382586483903</v>
      </c>
      <c r="E341">
        <v>0.463740564654754</v>
      </c>
      <c r="F341">
        <v>0.44743297218028899</v>
      </c>
      <c r="G341">
        <v>0.50943698681796001</v>
      </c>
      <c r="H341">
        <v>0.44310805338778497</v>
      </c>
      <c r="I341">
        <v>0.40331108309638197</v>
      </c>
      <c r="J341">
        <v>0.50991677989779804</v>
      </c>
      <c r="K341">
        <v>0.52122368649683204</v>
      </c>
      <c r="L341">
        <v>0.52520520491029399</v>
      </c>
      <c r="M341">
        <v>0.54264933653640801</v>
      </c>
      <c r="N341">
        <v>0.52001828043332499</v>
      </c>
      <c r="O341">
        <v>0.50257220970081995</v>
      </c>
      <c r="P341">
        <v>0.53457874375397296</v>
      </c>
      <c r="Q341">
        <v>0.51598388507201698</v>
      </c>
      <c r="R341">
        <v>0.50461156006597996</v>
      </c>
      <c r="S341">
        <v>0.52233936744342702</v>
      </c>
      <c r="T341">
        <v>0.45894471147975602</v>
      </c>
      <c r="U341">
        <v>0.45381395488572401</v>
      </c>
    </row>
    <row r="342" spans="1:21" x14ac:dyDescent="0.2">
      <c r="A342" t="s">
        <v>153</v>
      </c>
      <c r="B342" t="s">
        <v>77</v>
      </c>
      <c r="C342" t="s">
        <v>85</v>
      </c>
      <c r="D342">
        <v>0.96963355021580599</v>
      </c>
      <c r="E342">
        <v>0.97173730595237695</v>
      </c>
      <c r="F342">
        <v>0.96705661451452396</v>
      </c>
      <c r="G342">
        <v>0.96256838487970897</v>
      </c>
      <c r="H342">
        <v>0.96246258237537297</v>
      </c>
      <c r="I342">
        <v>0.94827485723566396</v>
      </c>
      <c r="J342">
        <v>0.95990002019388698</v>
      </c>
      <c r="K342">
        <v>0.95221547266491302</v>
      </c>
      <c r="L342">
        <v>0.95136563950846798</v>
      </c>
      <c r="M342">
        <v>0.94741569142529003</v>
      </c>
      <c r="N342">
        <v>0.95965309794382403</v>
      </c>
      <c r="O342">
        <v>0.96380605172581901</v>
      </c>
      <c r="P342">
        <v>0.94592969210901101</v>
      </c>
      <c r="Q342">
        <v>0.95898938313660298</v>
      </c>
      <c r="R342">
        <v>0.95955391505322396</v>
      </c>
      <c r="S342">
        <v>0.95762910447125404</v>
      </c>
      <c r="T342">
        <v>0.96466828593887</v>
      </c>
      <c r="U342">
        <v>0.96580029541980394</v>
      </c>
    </row>
    <row r="343" spans="1:21" x14ac:dyDescent="0.2">
      <c r="A343" t="s">
        <v>153</v>
      </c>
      <c r="B343" t="s">
        <v>77</v>
      </c>
      <c r="C343" t="s">
        <v>86</v>
      </c>
      <c r="D343">
        <v>0.23971260093782301</v>
      </c>
      <c r="E343">
        <v>0.240413654066613</v>
      </c>
      <c r="F343">
        <v>0.23889058698805801</v>
      </c>
      <c r="G343">
        <v>0.23723964263927</v>
      </c>
      <c r="H343">
        <v>0.23738629555451499</v>
      </c>
      <c r="I343">
        <v>0.23274068818505</v>
      </c>
      <c r="J343">
        <v>0.23634910177308899</v>
      </c>
      <c r="K343">
        <v>0.233745915618816</v>
      </c>
      <c r="L343">
        <v>0.233446681439271</v>
      </c>
      <c r="M343">
        <v>0.23211278682369399</v>
      </c>
      <c r="N343">
        <v>0.23623984622393801</v>
      </c>
      <c r="O343">
        <v>0.237672799594428</v>
      </c>
      <c r="P343">
        <v>0.23162937761043401</v>
      </c>
      <c r="Q343">
        <v>0.236022682134269</v>
      </c>
      <c r="R343">
        <v>0.236252520185327</v>
      </c>
      <c r="S343">
        <v>0.23555265953030599</v>
      </c>
      <c r="T343">
        <v>0.23811980917853801</v>
      </c>
      <c r="U343">
        <v>0.23849803777693701</v>
      </c>
    </row>
    <row r="344" spans="1:21" x14ac:dyDescent="0.2">
      <c r="A344" t="s">
        <v>153</v>
      </c>
      <c r="B344" t="s">
        <v>77</v>
      </c>
      <c r="C344" t="s">
        <v>87</v>
      </c>
      <c r="D344">
        <v>0.76402308706758004</v>
      </c>
      <c r="E344">
        <v>0.76812971767262295</v>
      </c>
      <c r="F344">
        <v>0.77628351390985495</v>
      </c>
      <c r="G344">
        <v>0.74528150659101899</v>
      </c>
      <c r="H344">
        <v>0.77844597330610699</v>
      </c>
      <c r="I344">
        <v>0.79834445845180801</v>
      </c>
      <c r="J344">
        <v>0.74504161005110103</v>
      </c>
      <c r="K344">
        <v>0.73938815675158298</v>
      </c>
      <c r="L344">
        <v>0.73739739754485201</v>
      </c>
      <c r="M344">
        <v>0.72867533173179599</v>
      </c>
      <c r="N344">
        <v>0.73999085978333701</v>
      </c>
      <c r="O344">
        <v>0.74871389514958897</v>
      </c>
      <c r="P344">
        <v>0.73271062812301302</v>
      </c>
      <c r="Q344">
        <v>0.74200805746399101</v>
      </c>
      <c r="R344">
        <v>0.74769421996700902</v>
      </c>
      <c r="S344">
        <v>0.73883031627828599</v>
      </c>
      <c r="T344">
        <v>0.77052764426012099</v>
      </c>
      <c r="U344">
        <v>0.77309302255713797</v>
      </c>
    </row>
    <row r="345" spans="1:21" x14ac:dyDescent="0.2">
      <c r="A345" t="s">
        <v>153</v>
      </c>
      <c r="B345" t="s">
        <v>77</v>
      </c>
      <c r="C345" t="s">
        <v>88</v>
      </c>
      <c r="D345">
        <v>0.76402308706758004</v>
      </c>
      <c r="E345">
        <v>0.76812971767262295</v>
      </c>
      <c r="F345">
        <v>0.77628351390985495</v>
      </c>
      <c r="G345">
        <v>0.74528150659101899</v>
      </c>
      <c r="H345">
        <v>0.77844597330610699</v>
      </c>
      <c r="I345">
        <v>0.79834445845180801</v>
      </c>
      <c r="J345">
        <v>0.74504161005110103</v>
      </c>
      <c r="K345">
        <v>0.73938815675158298</v>
      </c>
      <c r="L345">
        <v>0.73739739754485201</v>
      </c>
      <c r="M345">
        <v>0.72867533173179599</v>
      </c>
      <c r="N345">
        <v>0.73999085978333701</v>
      </c>
      <c r="O345">
        <v>0.74871389514958897</v>
      </c>
      <c r="P345">
        <v>0.73271062812301302</v>
      </c>
      <c r="Q345">
        <v>0.74200805746399101</v>
      </c>
      <c r="R345">
        <v>0.74769421996700902</v>
      </c>
      <c r="S345">
        <v>0.73883031627828599</v>
      </c>
      <c r="T345">
        <v>0.77052764426012099</v>
      </c>
      <c r="U345">
        <v>0.77309302255713797</v>
      </c>
    </row>
    <row r="346" spans="1:21" x14ac:dyDescent="0.2">
      <c r="A346" t="s">
        <v>153</v>
      </c>
      <c r="B346" t="s">
        <v>77</v>
      </c>
      <c r="C346" t="s">
        <v>89</v>
      </c>
      <c r="D346">
        <v>0.90560923482703204</v>
      </c>
      <c r="E346">
        <v>0.90725188706904902</v>
      </c>
      <c r="F346">
        <v>0.910513405563942</v>
      </c>
      <c r="G346">
        <v>0.89811260263640702</v>
      </c>
      <c r="H346">
        <v>0.91137838932244197</v>
      </c>
      <c r="I346">
        <v>0.91933778338072303</v>
      </c>
      <c r="J346">
        <v>0.89801664402044001</v>
      </c>
      <c r="K346">
        <v>0.89575526270063299</v>
      </c>
      <c r="L346">
        <v>0.89495895901794098</v>
      </c>
      <c r="M346">
        <v>0.89147013269271802</v>
      </c>
      <c r="N346">
        <v>0.89599634391333405</v>
      </c>
      <c r="O346">
        <v>0.89948555805983599</v>
      </c>
      <c r="P346">
        <v>0.89308425124920499</v>
      </c>
      <c r="Q346">
        <v>0.896803222985596</v>
      </c>
      <c r="R346">
        <v>0.89907768798680299</v>
      </c>
      <c r="S346">
        <v>0.89553212651131398</v>
      </c>
      <c r="T346">
        <v>0.90821105770404797</v>
      </c>
      <c r="U346">
        <v>0.90923720902285499</v>
      </c>
    </row>
    <row r="347" spans="1:21" x14ac:dyDescent="0.2">
      <c r="A347" t="s">
        <v>153</v>
      </c>
      <c r="B347" t="s">
        <v>77</v>
      </c>
      <c r="C347" t="s">
        <v>90</v>
      </c>
      <c r="D347">
        <v>0.84268205804505303</v>
      </c>
      <c r="E347">
        <v>0.84541981178174797</v>
      </c>
      <c r="F347">
        <v>0.85085567593990297</v>
      </c>
      <c r="G347">
        <v>0.83018767106067903</v>
      </c>
      <c r="H347">
        <v>0.85229731553740395</v>
      </c>
      <c r="I347">
        <v>0.86556297230120505</v>
      </c>
      <c r="J347">
        <v>0.83002774003406699</v>
      </c>
      <c r="K347">
        <v>0.82625877116772195</v>
      </c>
      <c r="L347">
        <v>0.82493159836323504</v>
      </c>
      <c r="M347">
        <v>0.81911688782119696</v>
      </c>
      <c r="N347">
        <v>0.82666057318889097</v>
      </c>
      <c r="O347">
        <v>0.83247593009972598</v>
      </c>
      <c r="P347">
        <v>0.82180708541534198</v>
      </c>
      <c r="Q347">
        <v>0.82800537164265997</v>
      </c>
      <c r="R347">
        <v>0.83179614664467305</v>
      </c>
      <c r="S347">
        <v>0.82588687751885703</v>
      </c>
      <c r="T347">
        <v>0.84701842950674699</v>
      </c>
      <c r="U347">
        <v>0.84872868170475801</v>
      </c>
    </row>
    <row r="348" spans="1:21" x14ac:dyDescent="0.2">
      <c r="A348" t="s">
        <v>153</v>
      </c>
      <c r="B348" t="s">
        <v>77</v>
      </c>
      <c r="C348" t="s">
        <v>91</v>
      </c>
      <c r="D348">
        <v>-3.03155813962224E-2</v>
      </c>
      <c r="E348">
        <v>-2.8022221889171899E-2</v>
      </c>
      <c r="F348">
        <v>-3.2011264911705001E-2</v>
      </c>
      <c r="G348">
        <v>-3.7477320364807103E-2</v>
      </c>
      <c r="H348">
        <v>-3.5888649314761802E-2</v>
      </c>
      <c r="I348">
        <v>-4.6228084980436103E-2</v>
      </c>
      <c r="J348">
        <v>-4.0537553597342797E-2</v>
      </c>
      <c r="K348">
        <v>-4.7944192451697801E-2</v>
      </c>
      <c r="L348">
        <v>-4.8724847517335301E-2</v>
      </c>
      <c r="M348">
        <v>-5.2598956654379997E-2</v>
      </c>
      <c r="N348">
        <v>-4.0358573082322997E-2</v>
      </c>
      <c r="O348">
        <v>-3.6196780593379101E-2</v>
      </c>
      <c r="P348">
        <v>-5.4567290696890203E-2</v>
      </c>
      <c r="Q348">
        <v>-4.1081456702687903E-2</v>
      </c>
      <c r="R348">
        <v>-4.0517331232586003E-2</v>
      </c>
      <c r="S348">
        <v>-4.2780855702440203E-2</v>
      </c>
      <c r="T348">
        <v>-3.5306973485076297E-2</v>
      </c>
      <c r="U348">
        <v>-3.4186707493769099E-2</v>
      </c>
    </row>
    <row r="349" spans="1:21" x14ac:dyDescent="0.2">
      <c r="A349" t="s">
        <v>153</v>
      </c>
      <c r="B349" t="s">
        <v>77</v>
      </c>
      <c r="C349" t="s">
        <v>92</v>
      </c>
      <c r="D349">
        <v>0.16068001142507099</v>
      </c>
      <c r="E349">
        <v>0.16558122289535701</v>
      </c>
      <c r="F349">
        <v>0.16491408844393099</v>
      </c>
      <c r="G349">
        <v>0.22387753675351901</v>
      </c>
      <c r="H349">
        <v>0.17511021632326901</v>
      </c>
      <c r="I349">
        <v>0.19686315227326801</v>
      </c>
      <c r="J349">
        <v>0.240447003358494</v>
      </c>
      <c r="K349">
        <v>0.269560838345485</v>
      </c>
      <c r="L349">
        <v>0.27161288520507398</v>
      </c>
      <c r="M349">
        <v>0.29004592186962103</v>
      </c>
      <c r="N349">
        <v>0.244520226063969</v>
      </c>
      <c r="O349">
        <v>0.21757331784315201</v>
      </c>
      <c r="P349">
        <v>0.28620676475513501</v>
      </c>
      <c r="Q349">
        <v>0.24325274715235001</v>
      </c>
      <c r="R349">
        <v>0.23331525430736599</v>
      </c>
      <c r="S349">
        <v>0.248720329830248</v>
      </c>
      <c r="T349">
        <v>0.164237804797981</v>
      </c>
      <c r="U349">
        <v>0.153904307475346</v>
      </c>
    </row>
    <row r="350" spans="1:21" x14ac:dyDescent="0.2">
      <c r="A350" t="s">
        <v>153</v>
      </c>
      <c r="B350" t="s">
        <v>77</v>
      </c>
      <c r="C350" t="s">
        <v>93</v>
      </c>
      <c r="D350">
        <v>0.47195382586483903</v>
      </c>
      <c r="E350">
        <v>0.463740564654754</v>
      </c>
      <c r="F350">
        <v>0.44743297218028899</v>
      </c>
      <c r="G350">
        <v>0.50943698681796001</v>
      </c>
      <c r="H350">
        <v>0.44310805338778497</v>
      </c>
      <c r="I350">
        <v>0.40331108309638197</v>
      </c>
      <c r="J350">
        <v>0.50991677989779804</v>
      </c>
      <c r="K350">
        <v>0.52122368649683204</v>
      </c>
      <c r="L350">
        <v>0.52520520491029399</v>
      </c>
      <c r="M350">
        <v>0.54264933653640801</v>
      </c>
      <c r="N350">
        <v>0.52001828043332499</v>
      </c>
      <c r="O350">
        <v>0.50257220970081995</v>
      </c>
      <c r="P350">
        <v>0.53457874375397296</v>
      </c>
      <c r="Q350">
        <v>0.51598388507201698</v>
      </c>
      <c r="R350">
        <v>0.50461156006597996</v>
      </c>
      <c r="S350">
        <v>0.52233936744342702</v>
      </c>
      <c r="T350">
        <v>0.45894471147975602</v>
      </c>
      <c r="U350">
        <v>0.45381395488572401</v>
      </c>
    </row>
    <row r="351" spans="1:21" x14ac:dyDescent="0.2">
      <c r="A351" t="s">
        <v>153</v>
      </c>
      <c r="B351" t="s">
        <v>77</v>
      </c>
      <c r="C351" t="s">
        <v>94</v>
      </c>
      <c r="D351">
        <v>1.5362866953807699</v>
      </c>
      <c r="E351">
        <v>1.5393375699021901</v>
      </c>
      <c r="F351">
        <v>1.55628178197647</v>
      </c>
      <c r="G351">
        <v>1.5095169952457399</v>
      </c>
      <c r="H351">
        <v>1.5757720426013599</v>
      </c>
      <c r="I351">
        <v>1.59155035949339</v>
      </c>
      <c r="J351">
        <v>1.5281282483383001</v>
      </c>
      <c r="K351">
        <v>1.5142307743516199</v>
      </c>
      <c r="L351">
        <v>1.5102802524730501</v>
      </c>
      <c r="M351">
        <v>1.50347585482114</v>
      </c>
      <c r="N351">
        <v>1.5038352333723399</v>
      </c>
      <c r="O351">
        <v>1.4974028102396599</v>
      </c>
      <c r="P351">
        <v>1.5214035626087801</v>
      </c>
      <c r="Q351">
        <v>1.51057743155224</v>
      </c>
      <c r="R351">
        <v>1.51198374272896</v>
      </c>
      <c r="S351">
        <v>1.5230491574517799</v>
      </c>
      <c r="T351">
        <v>1.48838471217801</v>
      </c>
      <c r="U351">
        <v>1.50694757122839</v>
      </c>
    </row>
    <row r="352" spans="1:21" x14ac:dyDescent="0.2">
      <c r="A352" t="s">
        <v>153</v>
      </c>
      <c r="B352" t="s">
        <v>77</v>
      </c>
      <c r="C352" t="s">
        <v>95</v>
      </c>
      <c r="D352">
        <v>0.262920996171079</v>
      </c>
      <c r="E352">
        <v>0.262681284691197</v>
      </c>
      <c r="F352">
        <v>0.26744486150114199</v>
      </c>
      <c r="G352">
        <v>0.26294162489953299</v>
      </c>
      <c r="H352">
        <v>0.27409676926764198</v>
      </c>
      <c r="I352">
        <v>0.28402370186234799</v>
      </c>
      <c r="J352">
        <v>0.26523334034856899</v>
      </c>
      <c r="K352">
        <v>0.26665915759620901</v>
      </c>
      <c r="L352">
        <v>0.26676480486950399</v>
      </c>
      <c r="M352">
        <v>0.26791154922042598</v>
      </c>
      <c r="N352">
        <v>0.26378971511791499</v>
      </c>
      <c r="O352">
        <v>0.26234071653456698</v>
      </c>
      <c r="P352">
        <v>0.26928689533021199</v>
      </c>
      <c r="Q352">
        <v>0.264201152651383</v>
      </c>
      <c r="R352">
        <v>0.26403478622712201</v>
      </c>
      <c r="S352">
        <v>0.26551017388499398</v>
      </c>
      <c r="T352">
        <v>0.26215013100288398</v>
      </c>
      <c r="U352">
        <v>0.26159889516838097</v>
      </c>
    </row>
    <row r="353" spans="1:21" x14ac:dyDescent="0.2">
      <c r="A353" t="s">
        <v>153</v>
      </c>
      <c r="B353" t="s">
        <v>77</v>
      </c>
      <c r="C353" t="s">
        <v>96</v>
      </c>
      <c r="D353">
        <v>1.9621929749598099</v>
      </c>
      <c r="E353">
        <v>1.96316478602625</v>
      </c>
      <c r="F353">
        <v>1.9499592280754701</v>
      </c>
      <c r="G353">
        <v>1.9620091153900601</v>
      </c>
      <c r="H353">
        <v>1.93144513308354</v>
      </c>
      <c r="I353">
        <v>1.9062727073032</v>
      </c>
      <c r="J353">
        <v>1.9549866919315</v>
      </c>
      <c r="K353">
        <v>1.9509150371644299</v>
      </c>
      <c r="L353">
        <v>1.9506793393476101</v>
      </c>
      <c r="M353">
        <v>1.9473324782069199</v>
      </c>
      <c r="N353">
        <v>1.95955793933446</v>
      </c>
      <c r="O353">
        <v>1.96376492462665</v>
      </c>
      <c r="P353">
        <v>1.94286061235481</v>
      </c>
      <c r="Q353">
        <v>1.95828580951807</v>
      </c>
      <c r="R353">
        <v>1.95867016640849</v>
      </c>
      <c r="S353">
        <v>1.9542174330837701</v>
      </c>
      <c r="T353">
        <v>1.9639279278030299</v>
      </c>
      <c r="U353">
        <v>1.9655387801205899</v>
      </c>
    </row>
    <row r="354" spans="1:21" x14ac:dyDescent="0.2">
      <c r="A354" t="s">
        <v>153</v>
      </c>
      <c r="B354" t="s">
        <v>77</v>
      </c>
      <c r="C354" t="s">
        <v>97</v>
      </c>
      <c r="D354">
        <v>0.137684370510465</v>
      </c>
      <c r="E354">
        <v>0.14138371469288299</v>
      </c>
      <c r="F354">
        <v>0.141866439902813</v>
      </c>
      <c r="G354">
        <v>0.190602569074135</v>
      </c>
      <c r="H354">
        <v>0.151209325865513</v>
      </c>
      <c r="I354">
        <v>0.17185370055170501</v>
      </c>
      <c r="J354">
        <v>0.204807586700091</v>
      </c>
      <c r="K354">
        <v>0.23005534058537599</v>
      </c>
      <c r="L354">
        <v>0.23181929732919501</v>
      </c>
      <c r="M354">
        <v>0.24768421957396999</v>
      </c>
      <c r="N354">
        <v>0.20804963300377599</v>
      </c>
      <c r="O354">
        <v>0.18525365978035199</v>
      </c>
      <c r="P354">
        <v>0.24490440230125199</v>
      </c>
      <c r="Q354">
        <v>0.20714492995936601</v>
      </c>
      <c r="R354">
        <v>0.19907125134088</v>
      </c>
      <c r="S354">
        <v>0.211834146469005</v>
      </c>
      <c r="T354">
        <v>0.141923616886861</v>
      </c>
      <c r="U354">
        <v>0.13316208064128099</v>
      </c>
    </row>
    <row r="355" spans="1:21" x14ac:dyDescent="0.2">
      <c r="A355" t="s">
        <v>153</v>
      </c>
      <c r="B355" t="s">
        <v>77</v>
      </c>
      <c r="C355" t="s">
        <v>98</v>
      </c>
      <c r="D355">
        <v>0.30875210663359998</v>
      </c>
      <c r="E355">
        <v>0.311793124502317</v>
      </c>
      <c r="F355">
        <v>0.33256529588633099</v>
      </c>
      <c r="G355">
        <v>0.29993310805838502</v>
      </c>
      <c r="H355">
        <v>0.35421801590747598</v>
      </c>
      <c r="I355">
        <v>0.38989481794520697</v>
      </c>
      <c r="J355">
        <v>0.307654468380271</v>
      </c>
      <c r="K355">
        <v>0.31090898327565297</v>
      </c>
      <c r="L355">
        <v>0.31037772516245699</v>
      </c>
      <c r="M355">
        <v>0.312681348042887</v>
      </c>
      <c r="N355">
        <v>0.30294633073008398</v>
      </c>
      <c r="O355">
        <v>0.29695078535174502</v>
      </c>
      <c r="P355">
        <v>0.31621358510755798</v>
      </c>
      <c r="Q355">
        <v>0.30433990491845397</v>
      </c>
      <c r="R355">
        <v>0.30260439892063401</v>
      </c>
      <c r="S355">
        <v>0.30833174135079799</v>
      </c>
      <c r="T355">
        <v>0.29137743168806401</v>
      </c>
      <c r="U355">
        <v>0.28847805550303801</v>
      </c>
    </row>
    <row r="356" spans="1:21" x14ac:dyDescent="0.2">
      <c r="A356" t="s">
        <v>153</v>
      </c>
      <c r="B356" t="s">
        <v>77</v>
      </c>
      <c r="C356" t="s">
        <v>99</v>
      </c>
      <c r="D356">
        <v>3.0725733907615398</v>
      </c>
      <c r="E356">
        <v>3.0786751398043801</v>
      </c>
      <c r="F356">
        <v>3.1125635639529499</v>
      </c>
      <c r="G356">
        <v>3.0190339904914798</v>
      </c>
      <c r="H356">
        <v>3.1515440852027301</v>
      </c>
      <c r="I356">
        <v>3.1831007189867901</v>
      </c>
      <c r="J356">
        <v>3.0562564966766002</v>
      </c>
      <c r="K356">
        <v>3.02846154870325</v>
      </c>
      <c r="L356">
        <v>3.0205605049461002</v>
      </c>
      <c r="M356">
        <v>3.00695170964228</v>
      </c>
      <c r="N356">
        <v>3.0076704667446799</v>
      </c>
      <c r="O356">
        <v>2.9948056204793301</v>
      </c>
      <c r="P356">
        <v>3.0428071252175699</v>
      </c>
      <c r="Q356">
        <v>3.0211548631044902</v>
      </c>
      <c r="R356">
        <v>3.0239674854579199</v>
      </c>
      <c r="S356">
        <v>3.0460983149035701</v>
      </c>
      <c r="T356">
        <v>2.9767694243560299</v>
      </c>
      <c r="U356">
        <v>3.0138951424567901</v>
      </c>
    </row>
    <row r="357" spans="1:21" x14ac:dyDescent="0.2">
      <c r="A357" t="s">
        <v>153</v>
      </c>
      <c r="B357" t="s">
        <v>77</v>
      </c>
      <c r="C357" t="s">
        <v>100</v>
      </c>
      <c r="D357">
        <v>1.49023914909497</v>
      </c>
      <c r="E357">
        <v>1.4994242213714899</v>
      </c>
      <c r="F357">
        <v>1.50252625589518</v>
      </c>
      <c r="G357">
        <v>1.4525721285721001</v>
      </c>
      <c r="H357">
        <v>1.48833707969576</v>
      </c>
      <c r="I357">
        <v>1.50296162420681</v>
      </c>
      <c r="J357">
        <v>1.44506991203371</v>
      </c>
      <c r="K357">
        <v>1.4296913506675999</v>
      </c>
      <c r="L357">
        <v>1.4254741344373201</v>
      </c>
      <c r="M357">
        <v>1.4046831416705201</v>
      </c>
      <c r="N357">
        <v>1.43953965890113</v>
      </c>
      <c r="O357">
        <v>1.4611927149258299</v>
      </c>
      <c r="P357">
        <v>1.40828186860084</v>
      </c>
      <c r="Q357">
        <v>1.44230192444606</v>
      </c>
      <c r="R357">
        <v>1.4540586063425101</v>
      </c>
      <c r="S357">
        <v>1.43187806564034</v>
      </c>
      <c r="T357">
        <v>1.5049832163232699</v>
      </c>
      <c r="U357">
        <v>1.5117248252348701</v>
      </c>
    </row>
    <row r="358" spans="1:21" x14ac:dyDescent="0.2">
      <c r="A358" t="s">
        <v>153</v>
      </c>
      <c r="B358" t="s">
        <v>77</v>
      </c>
      <c r="C358" t="s">
        <v>101</v>
      </c>
      <c r="D358">
        <v>0.24868320144554801</v>
      </c>
      <c r="E358">
        <v>0.24845253062109399</v>
      </c>
      <c r="F358">
        <v>0.24683227575539901</v>
      </c>
      <c r="G358">
        <v>0.24990936623059801</v>
      </c>
      <c r="H358">
        <v>0.24425846758892</v>
      </c>
      <c r="I358">
        <v>0.2416178049763</v>
      </c>
      <c r="J358">
        <v>0.24920877893917001</v>
      </c>
      <c r="K358">
        <v>0.24979746339248601</v>
      </c>
      <c r="L358">
        <v>0.24989425684561201</v>
      </c>
      <c r="M358">
        <v>0.249987831977939</v>
      </c>
      <c r="N358">
        <v>0.249985219329073</v>
      </c>
      <c r="O358">
        <v>0.24999324193550199</v>
      </c>
      <c r="P358">
        <v>0.249541863529676</v>
      </c>
      <c r="Q358">
        <v>0.24988808260717299</v>
      </c>
      <c r="R358">
        <v>0.249856346793775</v>
      </c>
      <c r="S358">
        <v>0.249468583292349</v>
      </c>
      <c r="T358">
        <v>0.24986502990928799</v>
      </c>
      <c r="U358">
        <v>0.24995153352734001</v>
      </c>
    </row>
    <row r="359" spans="1:21" x14ac:dyDescent="0.2">
      <c r="A359" t="s">
        <v>153</v>
      </c>
      <c r="B359" t="s">
        <v>102</v>
      </c>
      <c r="C359" t="s">
        <v>103</v>
      </c>
      <c r="D359">
        <v>3.7005687336573798</v>
      </c>
      <c r="E359">
        <v>3.7250039015640199</v>
      </c>
      <c r="F359">
        <v>3.7351652919357701</v>
      </c>
      <c r="G359">
        <v>3.6025201357654701</v>
      </c>
      <c r="H359">
        <v>3.6712260909788399</v>
      </c>
      <c r="I359">
        <v>3.6384457370474101</v>
      </c>
      <c r="J359">
        <v>3.5574008504800698</v>
      </c>
      <c r="K359">
        <v>3.55097278728062</v>
      </c>
      <c r="L359">
        <v>3.53465653324167</v>
      </c>
      <c r="M359">
        <v>3.4203555359064399</v>
      </c>
      <c r="N359">
        <v>3.55905556644344</v>
      </c>
      <c r="O359">
        <v>3.6109811665948102</v>
      </c>
      <c r="P359">
        <v>3.53173522631961</v>
      </c>
      <c r="Q359">
        <v>3.5823352425873201</v>
      </c>
      <c r="R359">
        <v>3.6115959436596099</v>
      </c>
      <c r="S359">
        <v>3.54575760273267</v>
      </c>
      <c r="T359">
        <v>3.7679431717360901</v>
      </c>
      <c r="U359">
        <v>3.75720013791745</v>
      </c>
    </row>
    <row r="360" spans="1:21" x14ac:dyDescent="0.2">
      <c r="A360" t="s">
        <v>153</v>
      </c>
      <c r="B360" t="s">
        <v>102</v>
      </c>
      <c r="C360" t="s">
        <v>104</v>
      </c>
      <c r="D360">
        <v>1607.16737378022</v>
      </c>
      <c r="E360">
        <v>1622.88877592517</v>
      </c>
      <c r="F360">
        <v>1572.58272208638</v>
      </c>
      <c r="G360">
        <v>2207.1382079097898</v>
      </c>
      <c r="H360">
        <v>1508.72156945027</v>
      </c>
      <c r="I360">
        <v>1529.2643573381899</v>
      </c>
      <c r="J360">
        <v>1443.21501340482</v>
      </c>
      <c r="K360">
        <v>1596.7974190406601</v>
      </c>
      <c r="L360">
        <v>1557.4354552371201</v>
      </c>
      <c r="M360">
        <v>2063.9938458328902</v>
      </c>
      <c r="N360">
        <v>2262.6018835616401</v>
      </c>
      <c r="O360">
        <v>1848.5344600748899</v>
      </c>
      <c r="P360">
        <v>1568.5443293761</v>
      </c>
      <c r="Q360">
        <v>1546.9654874892101</v>
      </c>
      <c r="R360">
        <v>2010.52930335422</v>
      </c>
      <c r="S360">
        <v>2061.3707011210299</v>
      </c>
      <c r="T360">
        <v>1296.0532828282801</v>
      </c>
      <c r="U360">
        <v>1375.0772303595199</v>
      </c>
    </row>
    <row r="361" spans="1:21" x14ac:dyDescent="0.2">
      <c r="A361" t="s">
        <v>153</v>
      </c>
      <c r="B361" t="s">
        <v>102</v>
      </c>
      <c r="C361" t="s">
        <v>105</v>
      </c>
      <c r="D361">
        <v>0.17046747706620999</v>
      </c>
      <c r="E361">
        <v>0.16499479218433999</v>
      </c>
      <c r="F361">
        <v>0.16020606378223201</v>
      </c>
      <c r="G361">
        <v>0.18853149465360799</v>
      </c>
      <c r="H361">
        <v>0.158279644298182</v>
      </c>
      <c r="I361">
        <v>0.154893584253843</v>
      </c>
      <c r="J361">
        <v>0.193460457560968</v>
      </c>
      <c r="K361">
        <v>0.194399490995941</v>
      </c>
      <c r="L361">
        <v>0.19749371737726701</v>
      </c>
      <c r="M361">
        <v>0.21529089869958201</v>
      </c>
      <c r="N361">
        <v>0.193715914688496</v>
      </c>
      <c r="O361">
        <v>0.18707969437049801</v>
      </c>
      <c r="P361">
        <v>0.198098551323074</v>
      </c>
      <c r="Q361">
        <v>0.19067736811157501</v>
      </c>
      <c r="R361">
        <v>0.185268089140639</v>
      </c>
      <c r="S361">
        <v>0.19583609168924801</v>
      </c>
      <c r="T361">
        <v>0.163643091266197</v>
      </c>
      <c r="U361">
        <v>0.16645408913685</v>
      </c>
    </row>
    <row r="362" spans="1:21" x14ac:dyDescent="0.2">
      <c r="A362" t="s">
        <v>153</v>
      </c>
      <c r="B362" t="s">
        <v>102</v>
      </c>
      <c r="C362" t="s">
        <v>106</v>
      </c>
      <c r="D362">
        <v>2.8283716581684</v>
      </c>
      <c r="E362">
        <v>3.0051506768754601</v>
      </c>
      <c r="F362">
        <v>3.300381917253</v>
      </c>
      <c r="G362">
        <v>2.3522477212588102</v>
      </c>
      <c r="H362">
        <v>3.8879054214802</v>
      </c>
      <c r="I362">
        <v>4.4379790050956904</v>
      </c>
      <c r="J362">
        <v>2.1848051808034201</v>
      </c>
      <c r="K362">
        <v>2.1116347824736201</v>
      </c>
      <c r="L362">
        <v>2.0726003680779699</v>
      </c>
      <c r="M362">
        <v>1.7400624513596401</v>
      </c>
      <c r="N362">
        <v>2.1080502615406198</v>
      </c>
      <c r="O362">
        <v>2.2532039784722402</v>
      </c>
      <c r="P362">
        <v>2.1499387412567601</v>
      </c>
      <c r="Q362">
        <v>2.2006797277011398</v>
      </c>
      <c r="R362">
        <v>2.3047805415733902</v>
      </c>
      <c r="S362">
        <v>2.1821757901834502</v>
      </c>
      <c r="T362">
        <v>2.8266350372410902</v>
      </c>
      <c r="U362">
        <v>2.7709629962117899</v>
      </c>
    </row>
    <row r="363" spans="1:21" x14ac:dyDescent="0.2">
      <c r="A363" t="s">
        <v>153</v>
      </c>
      <c r="B363" t="s">
        <v>102</v>
      </c>
      <c r="C363" t="s">
        <v>107</v>
      </c>
      <c r="D363">
        <v>4738.2350445481497</v>
      </c>
      <c r="E363">
        <v>4948.2960553070297</v>
      </c>
      <c r="F363">
        <v>4968.5185411572902</v>
      </c>
      <c r="G363">
        <v>5855.6621679337104</v>
      </c>
      <c r="H363">
        <v>4872.3667645824498</v>
      </c>
      <c r="I363">
        <v>5099.6735541375401</v>
      </c>
      <c r="J363">
        <v>3741.37694369973</v>
      </c>
      <c r="K363">
        <v>4110.6240564889204</v>
      </c>
      <c r="L363">
        <v>3944.38879026122</v>
      </c>
      <c r="M363">
        <v>4793.6252216543198</v>
      </c>
      <c r="N363">
        <v>5840.4453767123196</v>
      </c>
      <c r="O363">
        <v>4940.7008399959504</v>
      </c>
      <c r="P363">
        <v>3966.6473857034598</v>
      </c>
      <c r="Q363">
        <v>4058.51904351041</v>
      </c>
      <c r="R363">
        <v>5429.1146332473199</v>
      </c>
      <c r="S363">
        <v>5274.31217936538</v>
      </c>
      <c r="T363">
        <v>3961.6979797979702</v>
      </c>
      <c r="U363">
        <v>4131.3861517976002</v>
      </c>
    </row>
    <row r="364" spans="1:21" x14ac:dyDescent="0.2">
      <c r="A364" t="s">
        <v>153</v>
      </c>
      <c r="B364" t="s">
        <v>102</v>
      </c>
      <c r="C364" t="s">
        <v>108</v>
      </c>
      <c r="D364">
        <v>0.24871473034852801</v>
      </c>
      <c r="E364">
        <v>0.24845994025482701</v>
      </c>
      <c r="F364">
        <v>0.24691735222303901</v>
      </c>
      <c r="G364">
        <v>0.24990765491015099</v>
      </c>
      <c r="H364">
        <v>0.24442054319227499</v>
      </c>
      <c r="I364">
        <v>0.24173637424604699</v>
      </c>
      <c r="J364">
        <v>0.24923747026141199</v>
      </c>
      <c r="K364">
        <v>0.249779397584068</v>
      </c>
      <c r="L364">
        <v>0.249911945836848</v>
      </c>
      <c r="M364">
        <v>0.24999346919503801</v>
      </c>
      <c r="N364">
        <v>0.249980934216081</v>
      </c>
      <c r="O364">
        <v>0.24998983706123101</v>
      </c>
      <c r="P364">
        <v>0.24951708855118299</v>
      </c>
      <c r="Q364">
        <v>0.24987556739119801</v>
      </c>
      <c r="R364">
        <v>0.24985649496648801</v>
      </c>
      <c r="S364">
        <v>0.249462655359805</v>
      </c>
      <c r="T364">
        <v>0.249892804305683</v>
      </c>
      <c r="U364">
        <v>0.24994636534332301</v>
      </c>
    </row>
    <row r="365" spans="1:21" x14ac:dyDescent="0.2">
      <c r="A365" t="s">
        <v>153</v>
      </c>
      <c r="B365" t="s">
        <v>102</v>
      </c>
      <c r="C365" t="s">
        <v>109</v>
      </c>
      <c r="D365">
        <v>2.6075519728468302</v>
      </c>
      <c r="E365">
        <v>2.61773078487189</v>
      </c>
      <c r="F365">
        <v>2.6665647921760298</v>
      </c>
      <c r="G365">
        <v>2.5288289057828601</v>
      </c>
      <c r="H365">
        <v>2.7240872849349498</v>
      </c>
      <c r="I365">
        <v>2.77271346095411</v>
      </c>
      <c r="J365">
        <v>2.5828418230563002</v>
      </c>
      <c r="K365">
        <v>2.5445580715850902</v>
      </c>
      <c r="L365">
        <v>2.5281511539436901</v>
      </c>
      <c r="M365">
        <v>2.5076666318973602</v>
      </c>
      <c r="N365">
        <v>2.5130993150684899</v>
      </c>
      <c r="O365">
        <v>2.49043619066896</v>
      </c>
      <c r="P365">
        <v>2.56592573882293</v>
      </c>
      <c r="Q365">
        <v>2.5334648095648902</v>
      </c>
      <c r="R365">
        <v>2.5359380759307002</v>
      </c>
      <c r="S365">
        <v>2.56954208626258</v>
      </c>
      <c r="T365">
        <v>2.4689393939393902</v>
      </c>
      <c r="U365">
        <v>2.5219707057256899</v>
      </c>
    </row>
    <row r="366" spans="1:21" x14ac:dyDescent="0.2">
      <c r="A366" t="s">
        <v>153</v>
      </c>
      <c r="B366" t="s">
        <v>102</v>
      </c>
      <c r="C366" t="s">
        <v>110</v>
      </c>
      <c r="D366">
        <v>29.435935511243098</v>
      </c>
      <c r="E366">
        <v>30.232411549410301</v>
      </c>
      <c r="F366">
        <v>31.781784841075702</v>
      </c>
      <c r="G366">
        <v>25.934483642265299</v>
      </c>
      <c r="H366">
        <v>32.850188837599603</v>
      </c>
      <c r="I366">
        <v>36.8551605388433</v>
      </c>
      <c r="J366">
        <v>25.700804289544202</v>
      </c>
      <c r="K366">
        <v>24.798636474312101</v>
      </c>
      <c r="L366">
        <v>24.439766675120399</v>
      </c>
      <c r="M366">
        <v>22.845207051215102</v>
      </c>
      <c r="N366">
        <v>24.962671232876701</v>
      </c>
      <c r="O366">
        <v>26.406335391154698</v>
      </c>
      <c r="P366">
        <v>23.811568577923701</v>
      </c>
      <c r="Q366">
        <v>25.248490077653098</v>
      </c>
      <c r="R366">
        <v>26.361039439734601</v>
      </c>
      <c r="S366">
        <v>24.794793843815299</v>
      </c>
      <c r="T366">
        <v>30.3626262626262</v>
      </c>
      <c r="U366">
        <v>30.773393051688601</v>
      </c>
    </row>
    <row r="367" spans="1:21" x14ac:dyDescent="0.2">
      <c r="A367" t="s">
        <v>153</v>
      </c>
      <c r="B367" t="s">
        <v>102</v>
      </c>
      <c r="C367" t="s">
        <v>111</v>
      </c>
      <c r="D367">
        <v>81.631735256682205</v>
      </c>
      <c r="E367">
        <v>84.447742984953194</v>
      </c>
      <c r="F367">
        <v>92.241136919315394</v>
      </c>
      <c r="G367">
        <v>67.084223114376002</v>
      </c>
      <c r="H367">
        <v>100.019093579521</v>
      </c>
      <c r="I367">
        <v>114.39694115263799</v>
      </c>
      <c r="J367">
        <v>69.924664879356499</v>
      </c>
      <c r="K367">
        <v>64.595203311419496</v>
      </c>
      <c r="L367">
        <v>63.253740806492502</v>
      </c>
      <c r="M367">
        <v>57.875143423385801</v>
      </c>
      <c r="N367">
        <v>63.222174657534197</v>
      </c>
      <c r="O367">
        <v>65.518064973180799</v>
      </c>
      <c r="P367">
        <v>63.504546602677401</v>
      </c>
      <c r="Q367">
        <v>65.085664982127398</v>
      </c>
      <c r="R367">
        <v>68.393660154810107</v>
      </c>
      <c r="S367">
        <v>66.8817214516435</v>
      </c>
      <c r="T367">
        <v>73.169444444444395</v>
      </c>
      <c r="U367">
        <v>78.319816002905199</v>
      </c>
    </row>
    <row r="368" spans="1:21" x14ac:dyDescent="0.2">
      <c r="A368" t="s">
        <v>153</v>
      </c>
      <c r="B368" t="s">
        <v>102</v>
      </c>
      <c r="C368" t="s">
        <v>112</v>
      </c>
      <c r="D368">
        <v>16.386985574883301</v>
      </c>
      <c r="E368">
        <v>16.678578690524599</v>
      </c>
      <c r="F368">
        <v>16.666946821515801</v>
      </c>
      <c r="G368">
        <v>15.6470487742376</v>
      </c>
      <c r="H368">
        <v>16.057962652119102</v>
      </c>
      <c r="I368">
        <v>17.469715385394501</v>
      </c>
      <c r="J368">
        <v>14.644839142091101</v>
      </c>
      <c r="K368">
        <v>14.849494765035301</v>
      </c>
      <c r="L368">
        <v>14.736273142277399</v>
      </c>
      <c r="M368">
        <v>14.087722958172501</v>
      </c>
      <c r="N368">
        <v>15.397795376712301</v>
      </c>
      <c r="O368">
        <v>16.628402995648202</v>
      </c>
      <c r="P368">
        <v>13.8883240717352</v>
      </c>
      <c r="Q368">
        <v>15.2891963515345</v>
      </c>
      <c r="R368">
        <v>15.8528842609657</v>
      </c>
      <c r="S368">
        <v>14.273061941858201</v>
      </c>
      <c r="T368">
        <v>19.6609217171717</v>
      </c>
      <c r="U368">
        <v>18.886787313884501</v>
      </c>
    </row>
    <row r="369" spans="1:21" x14ac:dyDescent="0.2">
      <c r="A369" t="s">
        <v>153</v>
      </c>
      <c r="B369" t="s">
        <v>102</v>
      </c>
      <c r="C369" t="s">
        <v>113</v>
      </c>
      <c r="D369">
        <v>0.59811200678829002</v>
      </c>
      <c r="E369">
        <v>0.59556730378202505</v>
      </c>
      <c r="F369">
        <v>0.58335880195598999</v>
      </c>
      <c r="G369">
        <v>0.61779277355428297</v>
      </c>
      <c r="H369">
        <v>0.568978178766261</v>
      </c>
      <c r="I369">
        <v>0.55682163476146995</v>
      </c>
      <c r="J369">
        <v>0.60428954423592496</v>
      </c>
      <c r="K369">
        <v>0.61386048210372501</v>
      </c>
      <c r="L369">
        <v>0.61796221151407504</v>
      </c>
      <c r="M369">
        <v>0.62308334202565896</v>
      </c>
      <c r="N369">
        <v>0.62172517123287596</v>
      </c>
      <c r="O369">
        <v>0.62739095233275899</v>
      </c>
      <c r="P369">
        <v>0.60851856529426596</v>
      </c>
      <c r="Q369">
        <v>0.61663379760877601</v>
      </c>
      <c r="R369">
        <v>0.61601548101732395</v>
      </c>
      <c r="S369">
        <v>0.60761447843435301</v>
      </c>
      <c r="T369">
        <v>0.632765151515151</v>
      </c>
      <c r="U369">
        <v>0.61950732356857496</v>
      </c>
    </row>
    <row r="370" spans="1:21" x14ac:dyDescent="0.2">
      <c r="A370" t="s">
        <v>153</v>
      </c>
      <c r="B370" t="s">
        <v>102</v>
      </c>
      <c r="C370" t="s">
        <v>114</v>
      </c>
      <c r="D370">
        <v>5.5628714651136398E-2</v>
      </c>
      <c r="E370">
        <v>5.4739825974784599E-2</v>
      </c>
      <c r="F370">
        <v>5.4436964103346301E-2</v>
      </c>
      <c r="G370">
        <v>6.0070049724219698E-2</v>
      </c>
      <c r="H370">
        <v>5.4771219899034898E-2</v>
      </c>
      <c r="I370">
        <v>5.08170345652319E-2</v>
      </c>
      <c r="J370">
        <v>6.0142980037313297E-2</v>
      </c>
      <c r="K370">
        <v>6.2224534721183097E-2</v>
      </c>
      <c r="L370">
        <v>6.2982916974099301E-2</v>
      </c>
      <c r="M370">
        <v>6.3799846024274395E-2</v>
      </c>
      <c r="N370">
        <v>6.1923208456073901E-2</v>
      </c>
      <c r="O370">
        <v>5.9286319704483302E-2</v>
      </c>
      <c r="P370">
        <v>6.4693827593249001E-2</v>
      </c>
      <c r="Q370">
        <v>6.1379845899583403E-2</v>
      </c>
      <c r="R370">
        <v>5.91302857233868E-2</v>
      </c>
      <c r="S370">
        <v>6.2027037891320601E-2</v>
      </c>
      <c r="T370">
        <v>5.6362847778935701E-2</v>
      </c>
      <c r="U370">
        <v>5.5050467727295403E-2</v>
      </c>
    </row>
    <row r="371" spans="1:21" x14ac:dyDescent="0.2">
      <c r="A371" t="s">
        <v>153</v>
      </c>
      <c r="B371" t="s">
        <v>102</v>
      </c>
      <c r="C371" t="s">
        <v>115</v>
      </c>
      <c r="D371">
        <v>0.13789885368834201</v>
      </c>
      <c r="E371">
        <v>0.13668354931496299</v>
      </c>
      <c r="F371">
        <v>0.13634059368431001</v>
      </c>
      <c r="G371">
        <v>0.15113257479546499</v>
      </c>
      <c r="H371">
        <v>0.13877019055609499</v>
      </c>
      <c r="I371">
        <v>0.13373742602161001</v>
      </c>
      <c r="J371">
        <v>0.14622131024488</v>
      </c>
      <c r="K371">
        <v>0.153373335951628</v>
      </c>
      <c r="L371">
        <v>0.15508149895698101</v>
      </c>
      <c r="M371">
        <v>0.158413645370374</v>
      </c>
      <c r="N371">
        <v>0.154658097648147</v>
      </c>
      <c r="O371">
        <v>0.14894590716449399</v>
      </c>
      <c r="P371">
        <v>0.15636665469748401</v>
      </c>
      <c r="Q371">
        <v>0.15209554302453701</v>
      </c>
      <c r="R371">
        <v>0.14601487621027501</v>
      </c>
      <c r="S371">
        <v>0.153878998398643</v>
      </c>
      <c r="T371">
        <v>0.14196174545037801</v>
      </c>
      <c r="U371">
        <v>0.13661178589872799</v>
      </c>
    </row>
    <row r="372" spans="1:21" x14ac:dyDescent="0.2">
      <c r="A372" t="s">
        <v>153</v>
      </c>
      <c r="B372" t="s">
        <v>102</v>
      </c>
      <c r="C372" t="s">
        <v>116</v>
      </c>
      <c r="D372">
        <v>3.5061179891834798E-2</v>
      </c>
      <c r="E372">
        <v>3.42538951397399E-2</v>
      </c>
      <c r="F372">
        <v>3.39610567081053E-2</v>
      </c>
      <c r="G372">
        <v>3.7304418456408403E-2</v>
      </c>
      <c r="H372">
        <v>3.3771477234769899E-2</v>
      </c>
      <c r="I372">
        <v>3.0086936701137199E-2</v>
      </c>
      <c r="J372">
        <v>3.8623397485421498E-2</v>
      </c>
      <c r="K372">
        <v>3.9437334413571799E-2</v>
      </c>
      <c r="L372">
        <v>3.9958271478378798E-2</v>
      </c>
      <c r="M372">
        <v>4.0146396187749303E-2</v>
      </c>
      <c r="N372">
        <v>3.87394861580556E-2</v>
      </c>
      <c r="O372">
        <v>3.6871422839480597E-2</v>
      </c>
      <c r="P372">
        <v>4.17756208171901E-2</v>
      </c>
      <c r="Q372">
        <v>3.8700921618344798E-2</v>
      </c>
      <c r="R372">
        <v>3.7409138101664602E-2</v>
      </c>
      <c r="S372">
        <v>3.9064047764489997E-2</v>
      </c>
      <c r="T372">
        <v>3.4963123361075099E-2</v>
      </c>
      <c r="U372">
        <v>3.4660138184437098E-2</v>
      </c>
    </row>
    <row r="373" spans="1:21" x14ac:dyDescent="0.2">
      <c r="A373" t="s">
        <v>153</v>
      </c>
      <c r="B373" t="s">
        <v>117</v>
      </c>
      <c r="C373" t="s">
        <v>107</v>
      </c>
      <c r="D373">
        <v>2263.7517021140502</v>
      </c>
      <c r="E373">
        <v>2325.01399824496</v>
      </c>
      <c r="F373">
        <v>2247.3834480610799</v>
      </c>
      <c r="G373">
        <v>3032.0052706137399</v>
      </c>
      <c r="H373">
        <v>2155.6310013033899</v>
      </c>
      <c r="I373">
        <v>2040.3051637543199</v>
      </c>
      <c r="J373">
        <v>1935.2514030673599</v>
      </c>
      <c r="K373">
        <v>2175.1521469120298</v>
      </c>
      <c r="L373">
        <v>2104.89131705709</v>
      </c>
      <c r="M373">
        <v>2640.0275567272702</v>
      </c>
      <c r="N373">
        <v>3080.1453809699501</v>
      </c>
      <c r="O373">
        <v>2523.0171400309</v>
      </c>
      <c r="P373">
        <v>2150.6567239262399</v>
      </c>
      <c r="Q373">
        <v>2129.2707622744902</v>
      </c>
      <c r="R373">
        <v>2777.6291619768799</v>
      </c>
      <c r="S373">
        <v>2792.51751936551</v>
      </c>
      <c r="T373">
        <v>1857.54176557868</v>
      </c>
      <c r="U373">
        <v>1914.6397465728401</v>
      </c>
    </row>
    <row r="374" spans="1:21" x14ac:dyDescent="0.2">
      <c r="A374" t="s">
        <v>153</v>
      </c>
      <c r="B374" t="s">
        <v>117</v>
      </c>
      <c r="C374" t="s">
        <v>118</v>
      </c>
      <c r="D374">
        <v>0.50000041690762798</v>
      </c>
      <c r="E374">
        <v>0.50000303308170901</v>
      </c>
      <c r="F374">
        <v>0.500002596415412</v>
      </c>
      <c r="G374">
        <v>0.50000103109921601</v>
      </c>
      <c r="H374">
        <v>0.50000136179695298</v>
      </c>
      <c r="I374">
        <v>0.500012277859746</v>
      </c>
      <c r="J374">
        <v>0.500000316066055</v>
      </c>
      <c r="K374">
        <v>0.50000746479855196</v>
      </c>
      <c r="L374">
        <v>0.50000395470114001</v>
      </c>
      <c r="M374">
        <v>0.50000519740217597</v>
      </c>
      <c r="N374">
        <v>0.50000380496478802</v>
      </c>
      <c r="O374">
        <v>0.50000389854900895</v>
      </c>
      <c r="P374">
        <v>0.50000873875512097</v>
      </c>
      <c r="Q374">
        <v>0.50000562564078499</v>
      </c>
      <c r="R374">
        <v>0.50000096873016098</v>
      </c>
      <c r="S374">
        <v>0.50000358104728004</v>
      </c>
      <c r="T374">
        <v>0.50001324085304499</v>
      </c>
      <c r="U374">
        <v>0.50000357402881801</v>
      </c>
    </row>
    <row r="375" spans="1:21" x14ac:dyDescent="0.2">
      <c r="A375" t="s">
        <v>153</v>
      </c>
      <c r="B375" t="s">
        <v>117</v>
      </c>
      <c r="C375" t="s">
        <v>108</v>
      </c>
      <c r="D375">
        <v>0.24999979154618501</v>
      </c>
      <c r="E375">
        <v>0.24999848345914499</v>
      </c>
      <c r="F375">
        <v>0.249998701792293</v>
      </c>
      <c r="G375">
        <v>0.249999484450391</v>
      </c>
      <c r="H375">
        <v>0.24999931910152301</v>
      </c>
      <c r="I375">
        <v>0.249993861070126</v>
      </c>
      <c r="J375">
        <v>0.249999841966972</v>
      </c>
      <c r="K375">
        <v>0.24999626760072299</v>
      </c>
      <c r="L375">
        <v>0.249998022649429</v>
      </c>
      <c r="M375">
        <v>0.24999740129891099</v>
      </c>
      <c r="N375">
        <v>0.24999809751760499</v>
      </c>
      <c r="O375">
        <v>0.249998050725495</v>
      </c>
      <c r="P375">
        <v>0.24999563062243901</v>
      </c>
      <c r="Q375">
        <v>0.24999718717960701</v>
      </c>
      <c r="R375">
        <v>0.24999951563491901</v>
      </c>
      <c r="S375">
        <v>0.24999820947635901</v>
      </c>
      <c r="T375">
        <v>0.249993379573477</v>
      </c>
      <c r="U375">
        <v>0.24999821298559</v>
      </c>
    </row>
    <row r="376" spans="1:21" x14ac:dyDescent="0.2">
      <c r="A376" t="s">
        <v>153</v>
      </c>
      <c r="B376" t="s">
        <v>117</v>
      </c>
      <c r="C376" t="s">
        <v>119</v>
      </c>
      <c r="D376">
        <v>2.5009142478499502</v>
      </c>
      <c r="E376">
        <v>2.50357153843159</v>
      </c>
      <c r="F376">
        <v>2.5023820739796601</v>
      </c>
      <c r="G376">
        <v>2.5016547364939798</v>
      </c>
      <c r="H376">
        <v>2.5012537573331599</v>
      </c>
      <c r="I376">
        <v>2.5054519049555402</v>
      </c>
      <c r="J376">
        <v>2.50004953110304</v>
      </c>
      <c r="K376">
        <v>2.50538662930244</v>
      </c>
      <c r="L376">
        <v>2.4959374028485302</v>
      </c>
      <c r="M376">
        <v>2.49530853394042</v>
      </c>
      <c r="N376">
        <v>2.5036702494174699</v>
      </c>
      <c r="O376">
        <v>2.49602848940224</v>
      </c>
      <c r="P376">
        <v>2.5058261399147201</v>
      </c>
      <c r="Q376">
        <v>2.50472329295784</v>
      </c>
      <c r="R376">
        <v>2.5013202851080898</v>
      </c>
      <c r="S376">
        <v>2.5032888119141501</v>
      </c>
      <c r="T376">
        <v>2.5072058492698299</v>
      </c>
      <c r="U376">
        <v>2.5031060889855299</v>
      </c>
    </row>
    <row r="377" spans="1:21" x14ac:dyDescent="0.2">
      <c r="A377" t="s">
        <v>153</v>
      </c>
      <c r="B377" t="s">
        <v>117</v>
      </c>
      <c r="C377" t="s">
        <v>120</v>
      </c>
      <c r="D377">
        <v>8.4363392933484498</v>
      </c>
      <c r="E377">
        <v>8.6471427620522903</v>
      </c>
      <c r="F377">
        <v>10.7291808073302</v>
      </c>
      <c r="G377">
        <v>6.9842677787746599</v>
      </c>
      <c r="H377">
        <v>15.615339927150201</v>
      </c>
      <c r="I377">
        <v>23.345597819744398</v>
      </c>
      <c r="J377">
        <v>7.0297213808164498</v>
      </c>
      <c r="K377">
        <v>6.7829750308894798</v>
      </c>
      <c r="L377">
        <v>6.6663041372290301</v>
      </c>
      <c r="M377">
        <v>5.9107845321020598</v>
      </c>
      <c r="N377">
        <v>6.5088429174667004</v>
      </c>
      <c r="O377">
        <v>7.0977226483207403</v>
      </c>
      <c r="P377">
        <v>6.30552544235979</v>
      </c>
      <c r="Q377">
        <v>6.6178737586744401</v>
      </c>
      <c r="R377">
        <v>7.4026203275743097</v>
      </c>
      <c r="S377">
        <v>6.4145724040562397</v>
      </c>
      <c r="T377">
        <v>8.7875022269588996</v>
      </c>
      <c r="U377">
        <v>8.6171225683803598</v>
      </c>
    </row>
    <row r="378" spans="1:21" x14ac:dyDescent="0.2">
      <c r="A378" t="s">
        <v>153</v>
      </c>
      <c r="B378" t="s">
        <v>117</v>
      </c>
      <c r="C378" t="s">
        <v>121</v>
      </c>
      <c r="D378">
        <v>23.933864248907302</v>
      </c>
      <c r="E378">
        <v>24.786347620471599</v>
      </c>
      <c r="F378">
        <v>32.964542753889198</v>
      </c>
      <c r="G378">
        <v>18.138633865332601</v>
      </c>
      <c r="H378">
        <v>52.784461072117303</v>
      </c>
      <c r="I378">
        <v>82.356731615340294</v>
      </c>
      <c r="J378">
        <v>18.923804321674499</v>
      </c>
      <c r="K378">
        <v>17.576880605745899</v>
      </c>
      <c r="L378">
        <v>17.306667976817</v>
      </c>
      <c r="M378">
        <v>15.0169880385706</v>
      </c>
      <c r="N378">
        <v>16.485448370715101</v>
      </c>
      <c r="O378">
        <v>17.585248382428102</v>
      </c>
      <c r="P378">
        <v>16.632447708924602</v>
      </c>
      <c r="Q378">
        <v>17.0517193536127</v>
      </c>
      <c r="R378">
        <v>19.029547991343701</v>
      </c>
      <c r="S378">
        <v>17.278205884123899</v>
      </c>
      <c r="T378">
        <v>21.1167427880291</v>
      </c>
      <c r="U378">
        <v>21.885574639106501</v>
      </c>
    </row>
    <row r="379" spans="1:21" x14ac:dyDescent="0.2">
      <c r="A379" t="s">
        <v>153</v>
      </c>
      <c r="B379" t="s">
        <v>117</v>
      </c>
      <c r="C379" t="s">
        <v>122</v>
      </c>
      <c r="D379">
        <v>4.5619580544587102</v>
      </c>
      <c r="E379">
        <v>4.6123415474474596</v>
      </c>
      <c r="F379">
        <v>5.1703403206905003</v>
      </c>
      <c r="G379">
        <v>4.1956762571351698</v>
      </c>
      <c r="H379">
        <v>6.3230596409085003</v>
      </c>
      <c r="I379">
        <v>8.5928143708455202</v>
      </c>
      <c r="J379">
        <v>4.05620064560192</v>
      </c>
      <c r="K379">
        <v>4.0844986371753604</v>
      </c>
      <c r="L379">
        <v>4.0062131773320298</v>
      </c>
      <c r="M379">
        <v>3.6342336554849202</v>
      </c>
      <c r="N379">
        <v>4.0146915541545702</v>
      </c>
      <c r="O379">
        <v>4.4758412147938902</v>
      </c>
      <c r="P379">
        <v>3.7237948757185801</v>
      </c>
      <c r="Q379">
        <v>4.0094123599398603</v>
      </c>
      <c r="R379">
        <v>4.49588841163194</v>
      </c>
      <c r="S379">
        <v>3.69866403403931</v>
      </c>
      <c r="T379">
        <v>5.7051920866913299</v>
      </c>
      <c r="U379">
        <v>5.3000095506987996</v>
      </c>
    </row>
    <row r="380" spans="1:21" x14ac:dyDescent="0.2">
      <c r="A380" t="s">
        <v>153</v>
      </c>
      <c r="B380" t="s">
        <v>117</v>
      </c>
      <c r="C380" t="s">
        <v>123</v>
      </c>
      <c r="D380">
        <v>0.62477143803751101</v>
      </c>
      <c r="E380">
        <v>0.62410711539209995</v>
      </c>
      <c r="F380">
        <v>0.62440448150508399</v>
      </c>
      <c r="G380">
        <v>0.62458631587650404</v>
      </c>
      <c r="H380">
        <v>0.62468656066670802</v>
      </c>
      <c r="I380">
        <v>0.62363702376111296</v>
      </c>
      <c r="J380">
        <v>0.62498761722423801</v>
      </c>
      <c r="K380">
        <v>0.62365334267438699</v>
      </c>
      <c r="L380">
        <v>0.62601564928786502</v>
      </c>
      <c r="M380">
        <v>0.62617286651489301</v>
      </c>
      <c r="N380">
        <v>0.62408243764562998</v>
      </c>
      <c r="O380">
        <v>0.62599287764943701</v>
      </c>
      <c r="P380">
        <v>0.62354346502131797</v>
      </c>
      <c r="Q380">
        <v>0.623819176760538</v>
      </c>
      <c r="R380">
        <v>0.624669928722977</v>
      </c>
      <c r="S380">
        <v>0.62417779702146003</v>
      </c>
      <c r="T380">
        <v>0.62319853768254097</v>
      </c>
      <c r="U380">
        <v>0.62422347775361697</v>
      </c>
    </row>
    <row r="381" spans="1:21" x14ac:dyDescent="0.2">
      <c r="A381" t="s">
        <v>153</v>
      </c>
      <c r="B381" t="s">
        <v>117</v>
      </c>
      <c r="C381" t="s">
        <v>124</v>
      </c>
      <c r="D381">
        <v>3.0746034412452699</v>
      </c>
      <c r="E381">
        <v>3.0888528284328198</v>
      </c>
      <c r="F381">
        <v>3.12709426070432</v>
      </c>
      <c r="G381">
        <v>2.93810804793217</v>
      </c>
      <c r="H381">
        <v>3.0619935662350302</v>
      </c>
      <c r="I381">
        <v>3.1461541566338602</v>
      </c>
      <c r="J381">
        <v>2.9354829102368298</v>
      </c>
      <c r="K381">
        <v>2.9038693254894801</v>
      </c>
      <c r="L381">
        <v>2.8827246100853001</v>
      </c>
      <c r="M381">
        <v>2.8150967071205599</v>
      </c>
      <c r="N381">
        <v>2.9067004356774899</v>
      </c>
      <c r="O381">
        <v>2.97168237927856</v>
      </c>
      <c r="P381">
        <v>2.8469686992507599</v>
      </c>
      <c r="Q381">
        <v>2.9191138242222801</v>
      </c>
      <c r="R381">
        <v>2.9713892256847299</v>
      </c>
      <c r="S381">
        <v>2.8920431158365099</v>
      </c>
      <c r="T381">
        <v>3.14173320518608</v>
      </c>
      <c r="U381">
        <v>3.1662610970884599</v>
      </c>
    </row>
    <row r="382" spans="1:21" x14ac:dyDescent="0.2">
      <c r="A382" t="s">
        <v>153</v>
      </c>
      <c r="B382" t="s">
        <v>117</v>
      </c>
      <c r="C382" t="s">
        <v>125</v>
      </c>
      <c r="D382">
        <v>1568.17869273572</v>
      </c>
      <c r="E382">
        <v>1599.8210363486301</v>
      </c>
      <c r="F382">
        <v>1511.92971083561</v>
      </c>
      <c r="G382">
        <v>2297.3409600126902</v>
      </c>
      <c r="H382">
        <v>1609.22442425388</v>
      </c>
      <c r="I382">
        <v>1467.6768781273299</v>
      </c>
      <c r="J382">
        <v>1457.2834633851501</v>
      </c>
      <c r="K382">
        <v>1691.9074284457099</v>
      </c>
      <c r="L382">
        <v>1660.4461985257201</v>
      </c>
      <c r="M382">
        <v>2135.86169726048</v>
      </c>
      <c r="N382">
        <v>2368.2500108939198</v>
      </c>
      <c r="O382">
        <v>1841.4482712418001</v>
      </c>
      <c r="P382">
        <v>1755.01559746877</v>
      </c>
      <c r="Q382">
        <v>1621.9943955143999</v>
      </c>
      <c r="R382">
        <v>2063.6379279007101</v>
      </c>
      <c r="S382">
        <v>2177.0559616415599</v>
      </c>
      <c r="T382">
        <v>1211.48247474661</v>
      </c>
      <c r="U382">
        <v>1208.9505054788301</v>
      </c>
    </row>
    <row r="383" spans="1:21" x14ac:dyDescent="0.2">
      <c r="A383" t="s">
        <v>153</v>
      </c>
      <c r="B383" t="s">
        <v>117</v>
      </c>
      <c r="C383" t="s">
        <v>126</v>
      </c>
      <c r="D383">
        <v>0.33000298504973002</v>
      </c>
      <c r="E383">
        <v>0.32880363100800702</v>
      </c>
      <c r="F383">
        <v>0.32154900613444198</v>
      </c>
      <c r="G383">
        <v>0.35843203110712402</v>
      </c>
      <c r="H383">
        <v>0.35258701800791198</v>
      </c>
      <c r="I383">
        <v>0.34061646960666297</v>
      </c>
      <c r="J383">
        <v>0.35524173090456301</v>
      </c>
      <c r="K383">
        <v>0.36487633451296397</v>
      </c>
      <c r="L383">
        <v>0.37025038420214801</v>
      </c>
      <c r="M383">
        <v>0.38042379748678801</v>
      </c>
      <c r="N383">
        <v>0.363449485035724</v>
      </c>
      <c r="O383">
        <v>0.34601295171745</v>
      </c>
      <c r="P383">
        <v>0.38030989035725898</v>
      </c>
      <c r="Q383">
        <v>0.35954387431868201</v>
      </c>
      <c r="R383">
        <v>0.349964400418183</v>
      </c>
      <c r="S383">
        <v>0.36726706075374999</v>
      </c>
      <c r="T383">
        <v>0.30963778721831398</v>
      </c>
      <c r="U383">
        <v>0.30067930549071797</v>
      </c>
    </row>
    <row r="384" spans="1:21" x14ac:dyDescent="0.2">
      <c r="A384" t="s">
        <v>153</v>
      </c>
      <c r="B384" t="s">
        <v>117</v>
      </c>
      <c r="C384" t="s">
        <v>127</v>
      </c>
      <c r="D384">
        <v>0.48021849809079298</v>
      </c>
      <c r="E384">
        <v>0.47275315168767701</v>
      </c>
      <c r="F384">
        <v>0.45790036674816598</v>
      </c>
      <c r="G384">
        <v>0.51798069531049795</v>
      </c>
      <c r="H384">
        <v>0.45229227864036903</v>
      </c>
      <c r="I384">
        <v>0.41329889597893199</v>
      </c>
      <c r="J384">
        <v>0.51883378016085702</v>
      </c>
      <c r="K384">
        <v>0.52961407353299195</v>
      </c>
      <c r="L384">
        <v>0.53382576718234798</v>
      </c>
      <c r="M384">
        <v>0.55074580160634101</v>
      </c>
      <c r="N384">
        <v>0.527418664383561</v>
      </c>
      <c r="O384">
        <v>0.510677056978038</v>
      </c>
      <c r="P384">
        <v>0.54322429906542002</v>
      </c>
      <c r="Q384">
        <v>0.52489831135215004</v>
      </c>
      <c r="R384">
        <v>0.51191024695908505</v>
      </c>
      <c r="S384">
        <v>0.53059091772753098</v>
      </c>
      <c r="T384">
        <v>0.46906565656565602</v>
      </c>
      <c r="U384">
        <v>0.463533470524149</v>
      </c>
    </row>
    <row r="385" spans="1:21" x14ac:dyDescent="0.2">
      <c r="A385" t="s">
        <v>153</v>
      </c>
      <c r="B385" t="s">
        <v>117</v>
      </c>
      <c r="C385" t="s">
        <v>128</v>
      </c>
      <c r="D385">
        <v>3.3306217727927101</v>
      </c>
      <c r="E385">
        <v>3.5121972411498401</v>
      </c>
      <c r="F385">
        <v>5.1810187231093296</v>
      </c>
      <c r="G385">
        <v>2.5294534993715398</v>
      </c>
      <c r="H385">
        <v>9.7531930299594993</v>
      </c>
      <c r="I385">
        <v>16.288626798785799</v>
      </c>
      <c r="J385">
        <v>2.4678434211499001</v>
      </c>
      <c r="K385">
        <v>2.2837392101504399</v>
      </c>
      <c r="L385">
        <v>2.27894639427211</v>
      </c>
      <c r="M385">
        <v>1.8675727872584</v>
      </c>
      <c r="N385">
        <v>2.1748651109428199</v>
      </c>
      <c r="O385">
        <v>2.47181541062211</v>
      </c>
      <c r="P385">
        <v>2.0511838233106499</v>
      </c>
      <c r="Q385">
        <v>2.20578201226621</v>
      </c>
      <c r="R385">
        <v>2.6619832910115302</v>
      </c>
      <c r="S385">
        <v>2.1382181664580502</v>
      </c>
      <c r="T385">
        <v>3.2638428733435099</v>
      </c>
      <c r="U385">
        <v>3.0472362010607101</v>
      </c>
    </row>
    <row r="386" spans="1:21" x14ac:dyDescent="0.2">
      <c r="A386" t="s">
        <v>153</v>
      </c>
      <c r="B386" t="s">
        <v>117</v>
      </c>
      <c r="C386" t="s">
        <v>129</v>
      </c>
      <c r="D386">
        <v>0.55655367533988398</v>
      </c>
      <c r="E386">
        <v>0.55619516817784698</v>
      </c>
      <c r="F386">
        <v>0.54730567540510899</v>
      </c>
      <c r="G386">
        <v>0.58326513122738199</v>
      </c>
      <c r="H386">
        <v>0.58251961551675402</v>
      </c>
      <c r="I386">
        <v>0.56692085964280203</v>
      </c>
      <c r="J386">
        <v>0.57827824465644995</v>
      </c>
      <c r="K386">
        <v>0.58688266945358503</v>
      </c>
      <c r="L386">
        <v>0.59011856879935098</v>
      </c>
      <c r="M386">
        <v>0.59889552903996701</v>
      </c>
      <c r="N386">
        <v>0.586930288481887</v>
      </c>
      <c r="O386">
        <v>0.56888355974138005</v>
      </c>
      <c r="P386">
        <v>0.59876603727326705</v>
      </c>
      <c r="Q386">
        <v>0.58336630204109097</v>
      </c>
      <c r="R386">
        <v>0.57326884935659095</v>
      </c>
      <c r="S386">
        <v>0.59005056079976503</v>
      </c>
      <c r="T386">
        <v>0.53405434764278503</v>
      </c>
      <c r="U386">
        <v>0.52551258053586603</v>
      </c>
    </row>
    <row r="387" spans="1:21" x14ac:dyDescent="0.2">
      <c r="A387" t="s">
        <v>153</v>
      </c>
      <c r="B387" t="s">
        <v>117</v>
      </c>
      <c r="C387" t="s">
        <v>130</v>
      </c>
      <c r="D387">
        <v>1.36411247162906</v>
      </c>
      <c r="E387">
        <v>1.3702186957344</v>
      </c>
      <c r="F387">
        <v>1.33858768586265</v>
      </c>
      <c r="G387">
        <v>1.4539987524009199</v>
      </c>
      <c r="H387">
        <v>1.4419266843190901</v>
      </c>
      <c r="I387">
        <v>1.4246592557691</v>
      </c>
      <c r="J387">
        <v>1.4068113934266899</v>
      </c>
      <c r="K387">
        <v>1.44318310252795</v>
      </c>
      <c r="L387">
        <v>1.4619623194764499</v>
      </c>
      <c r="M387">
        <v>1.4901327946402101</v>
      </c>
      <c r="N387">
        <v>1.4650658113086299</v>
      </c>
      <c r="O387">
        <v>1.4264787359671101</v>
      </c>
      <c r="P387">
        <v>1.4662443270924199</v>
      </c>
      <c r="Q387">
        <v>1.4475411652118999</v>
      </c>
      <c r="R387">
        <v>1.41882132709759</v>
      </c>
      <c r="S387">
        <v>1.45618457194877</v>
      </c>
      <c r="T387">
        <v>1.3516050014510299</v>
      </c>
      <c r="U387">
        <v>1.3040047556949601</v>
      </c>
    </row>
    <row r="388" spans="1:21" x14ac:dyDescent="0.2">
      <c r="A388" t="s">
        <v>153</v>
      </c>
      <c r="B388" t="s">
        <v>117</v>
      </c>
      <c r="C388" t="s">
        <v>131</v>
      </c>
      <c r="D388">
        <v>0.354663976267587</v>
      </c>
      <c r="E388">
        <v>0.35268928628870899</v>
      </c>
      <c r="F388">
        <v>0.349485172790722</v>
      </c>
      <c r="G388">
        <v>0.36558172593399502</v>
      </c>
      <c r="H388">
        <v>0.367667848316168</v>
      </c>
      <c r="I388">
        <v>0.35248626061122701</v>
      </c>
      <c r="J388">
        <v>0.37114495746388898</v>
      </c>
      <c r="K388">
        <v>0.37280756118499397</v>
      </c>
      <c r="L388">
        <v>0.372157631130075</v>
      </c>
      <c r="M388">
        <v>0.37608621263990399</v>
      </c>
      <c r="N388">
        <v>0.36739640777520099</v>
      </c>
      <c r="O388">
        <v>0.35448476568494602</v>
      </c>
      <c r="P388">
        <v>0.381896464818477</v>
      </c>
      <c r="Q388">
        <v>0.36732258624838798</v>
      </c>
      <c r="R388">
        <v>0.36188072992134102</v>
      </c>
      <c r="S388">
        <v>0.373517058012513</v>
      </c>
      <c r="T388">
        <v>0.32966668419072198</v>
      </c>
      <c r="U388">
        <v>0.33088953674609001</v>
      </c>
    </row>
    <row r="389" spans="1:21" x14ac:dyDescent="0.2">
      <c r="A389" t="s">
        <v>153</v>
      </c>
      <c r="B389" t="s">
        <v>132</v>
      </c>
      <c r="C389" t="s">
        <v>107</v>
      </c>
      <c r="D389">
        <v>24.375</v>
      </c>
      <c r="E389">
        <v>28.236363636363599</v>
      </c>
      <c r="F389">
        <v>33.121212121212103</v>
      </c>
      <c r="G389">
        <v>29.982456140350799</v>
      </c>
      <c r="H389">
        <v>26.735849056603701</v>
      </c>
      <c r="I389">
        <v>30.241379310344801</v>
      </c>
      <c r="J389">
        <v>18.6216216216216</v>
      </c>
      <c r="K389">
        <v>26.509433962264101</v>
      </c>
      <c r="L389">
        <v>26.038461538461501</v>
      </c>
      <c r="M389">
        <v>22.511111111111099</v>
      </c>
      <c r="N389">
        <v>33.567164179104402</v>
      </c>
      <c r="O389">
        <v>31.8888888888888</v>
      </c>
      <c r="P389">
        <v>18.5</v>
      </c>
      <c r="Q389">
        <v>22.7777777777777</v>
      </c>
      <c r="R389">
        <v>30.285714285714199</v>
      </c>
      <c r="S389">
        <v>32.692307692307601</v>
      </c>
      <c r="T389">
        <v>41.564102564102498</v>
      </c>
      <c r="U389">
        <v>36.506849315068401</v>
      </c>
    </row>
    <row r="390" spans="1:21" x14ac:dyDescent="0.2">
      <c r="A390" t="s">
        <v>153</v>
      </c>
      <c r="B390" t="s">
        <v>132</v>
      </c>
      <c r="C390" t="s">
        <v>118</v>
      </c>
      <c r="D390">
        <v>0.5078125</v>
      </c>
      <c r="E390">
        <v>0.513388429752066</v>
      </c>
      <c r="F390">
        <v>0.50183654729109195</v>
      </c>
      <c r="G390">
        <v>0.52600800246229595</v>
      </c>
      <c r="H390">
        <v>0.50444998220007098</v>
      </c>
      <c r="I390">
        <v>0.52140309155766895</v>
      </c>
      <c r="J390">
        <v>0.50328707085463797</v>
      </c>
      <c r="K390">
        <v>0.500177999288002</v>
      </c>
      <c r="L390">
        <v>0.50073964497041401</v>
      </c>
      <c r="M390">
        <v>0.50024691358024598</v>
      </c>
      <c r="N390">
        <v>0.50100245043439495</v>
      </c>
      <c r="O390">
        <v>0.50617283950617198</v>
      </c>
      <c r="P390">
        <v>0.51388888888888795</v>
      </c>
      <c r="Q390">
        <v>0.50617283950617198</v>
      </c>
      <c r="R390">
        <v>0.54081632653061196</v>
      </c>
      <c r="S390">
        <v>0.50295857988165604</v>
      </c>
      <c r="T390">
        <v>0.53287310979618596</v>
      </c>
      <c r="U390">
        <v>0.50009382623381404</v>
      </c>
    </row>
    <row r="391" spans="1:21" x14ac:dyDescent="0.2">
      <c r="A391" t="s">
        <v>153</v>
      </c>
      <c r="B391" t="s">
        <v>132</v>
      </c>
      <c r="C391" t="s">
        <v>108</v>
      </c>
      <c r="D391">
        <v>0.24609375</v>
      </c>
      <c r="E391">
        <v>0.243305785123966</v>
      </c>
      <c r="F391">
        <v>0.249081726354453</v>
      </c>
      <c r="G391">
        <v>0.236995998768851</v>
      </c>
      <c r="H391">
        <v>0.24777500889996401</v>
      </c>
      <c r="I391">
        <v>0.239298454221165</v>
      </c>
      <c r="J391">
        <v>0.24835646457268001</v>
      </c>
      <c r="K391">
        <v>0.249911000355998</v>
      </c>
      <c r="L391">
        <v>0.249630177514792</v>
      </c>
      <c r="M391">
        <v>0.24987654320987601</v>
      </c>
      <c r="N391">
        <v>0.249498774782802</v>
      </c>
      <c r="O391">
        <v>0.24691358024691301</v>
      </c>
      <c r="P391">
        <v>0.243055555555555</v>
      </c>
      <c r="Q391">
        <v>0.24691358024691301</v>
      </c>
      <c r="R391">
        <v>0.22959183673469299</v>
      </c>
      <c r="S391">
        <v>0.24852071005917101</v>
      </c>
      <c r="T391">
        <v>0.23356344510190599</v>
      </c>
      <c r="U391">
        <v>0.24995308688309201</v>
      </c>
    </row>
    <row r="392" spans="1:21" x14ac:dyDescent="0.2">
      <c r="A392" t="s">
        <v>153</v>
      </c>
      <c r="B392" t="s">
        <v>132</v>
      </c>
      <c r="C392" t="s">
        <v>133</v>
      </c>
      <c r="D392">
        <v>2.6875</v>
      </c>
      <c r="E392">
        <v>2.7454545454545398</v>
      </c>
      <c r="F392">
        <v>2.5909090909090899</v>
      </c>
      <c r="G392">
        <v>2.8421052631578898</v>
      </c>
      <c r="H392">
        <v>2.3584905660377302</v>
      </c>
      <c r="I392">
        <v>2.8103448275862002</v>
      </c>
      <c r="J392">
        <v>2.3783783783783701</v>
      </c>
      <c r="K392">
        <v>2.52830188679245</v>
      </c>
      <c r="L392">
        <v>2.4423076923076898</v>
      </c>
      <c r="M392">
        <v>2.4666666666666601</v>
      </c>
      <c r="N392">
        <v>2.5671641791044699</v>
      </c>
      <c r="O392">
        <v>2.6666666666666599</v>
      </c>
      <c r="P392">
        <v>2.25</v>
      </c>
      <c r="Q392">
        <v>2.3333333333333299</v>
      </c>
      <c r="R392">
        <v>2.0714285714285698</v>
      </c>
      <c r="S392">
        <v>2.3846153846153801</v>
      </c>
      <c r="T392">
        <v>2.8846153846153801</v>
      </c>
      <c r="U392">
        <v>2.52054794520547</v>
      </c>
    </row>
    <row r="393" spans="1:21" x14ac:dyDescent="0.2">
      <c r="A393" t="s">
        <v>153</v>
      </c>
      <c r="B393" t="s">
        <v>132</v>
      </c>
      <c r="C393" t="s">
        <v>134</v>
      </c>
      <c r="D393">
        <v>897156.625</v>
      </c>
      <c r="E393">
        <v>829204.54545454495</v>
      </c>
      <c r="F393">
        <v>706128.84848484804</v>
      </c>
      <c r="G393">
        <v>1151666.7894736801</v>
      </c>
      <c r="H393">
        <v>744749.811320754</v>
      </c>
      <c r="I393">
        <v>766150.46551724104</v>
      </c>
      <c r="J393">
        <v>727314.97297297302</v>
      </c>
      <c r="K393">
        <v>598682.07547169796</v>
      </c>
      <c r="L393">
        <v>574444.80769230705</v>
      </c>
      <c r="M393">
        <v>944967.66666666605</v>
      </c>
      <c r="N393">
        <v>944834.41791044699</v>
      </c>
      <c r="O393">
        <v>432428.68253968202</v>
      </c>
      <c r="P393">
        <v>842026.88888888794</v>
      </c>
      <c r="Q393">
        <v>705841.17777777696</v>
      </c>
      <c r="R393">
        <v>1006454.3571428501</v>
      </c>
      <c r="S393">
        <v>734575.63076922996</v>
      </c>
      <c r="T393">
        <v>340008.84615384601</v>
      </c>
      <c r="U393">
        <v>426445.13698630099</v>
      </c>
    </row>
    <row r="394" spans="1:21" x14ac:dyDescent="0.2">
      <c r="A394" t="s">
        <v>153</v>
      </c>
      <c r="B394" t="s">
        <v>132</v>
      </c>
      <c r="C394" t="s">
        <v>135</v>
      </c>
      <c r="D394">
        <v>2443486.625</v>
      </c>
      <c r="E394">
        <v>2241004.7636363599</v>
      </c>
      <c r="F394">
        <v>2013015.53030303</v>
      </c>
      <c r="G394">
        <v>2955346.7894736798</v>
      </c>
      <c r="H394">
        <v>2392909.0566037698</v>
      </c>
      <c r="I394">
        <v>2295418.4655172401</v>
      </c>
      <c r="J394">
        <v>1920545.6756756699</v>
      </c>
      <c r="K394">
        <v>1534632.2075471601</v>
      </c>
      <c r="L394">
        <v>1465548.82692307</v>
      </c>
      <c r="M394">
        <v>2439743.13333333</v>
      </c>
      <c r="N394">
        <v>2312276.10447761</v>
      </c>
      <c r="O394">
        <v>1055014.82539682</v>
      </c>
      <c r="P394">
        <v>2211151.9722222202</v>
      </c>
      <c r="Q394">
        <v>1814008.4444444401</v>
      </c>
      <c r="R394">
        <v>2629948.7142857099</v>
      </c>
      <c r="S394">
        <v>1849833.43076923</v>
      </c>
      <c r="T394">
        <v>796802.76923076902</v>
      </c>
      <c r="U394">
        <v>1079628.35616438</v>
      </c>
    </row>
    <row r="395" spans="1:21" x14ac:dyDescent="0.2">
      <c r="A395" t="s">
        <v>153</v>
      </c>
      <c r="B395" t="s">
        <v>132</v>
      </c>
      <c r="C395" t="s">
        <v>136</v>
      </c>
      <c r="D395">
        <v>510574.125</v>
      </c>
      <c r="E395">
        <v>476254.49090908997</v>
      </c>
      <c r="F395">
        <v>379407.17803030298</v>
      </c>
      <c r="G395">
        <v>700746.78947368404</v>
      </c>
      <c r="H395">
        <v>332710</v>
      </c>
      <c r="I395">
        <v>383833.46551724098</v>
      </c>
      <c r="J395">
        <v>429007.29729729699</v>
      </c>
      <c r="K395">
        <v>364694.54245283001</v>
      </c>
      <c r="L395">
        <v>351668.80288461503</v>
      </c>
      <c r="M395">
        <v>571273.80000000005</v>
      </c>
      <c r="N395">
        <v>602973.99626865599</v>
      </c>
      <c r="O395">
        <v>276782.14682539599</v>
      </c>
      <c r="P395">
        <v>499745.61805555498</v>
      </c>
      <c r="Q395">
        <v>428799.36111111101</v>
      </c>
      <c r="R395">
        <v>600580.76785714203</v>
      </c>
      <c r="S395">
        <v>455761.18076923001</v>
      </c>
      <c r="T395">
        <v>225810.365384615</v>
      </c>
      <c r="U395">
        <v>263149.33219177998</v>
      </c>
    </row>
    <row r="396" spans="1:21" x14ac:dyDescent="0.2">
      <c r="A396" t="s">
        <v>153</v>
      </c>
      <c r="B396" t="s">
        <v>132</v>
      </c>
      <c r="C396" t="s">
        <v>137</v>
      </c>
      <c r="D396">
        <v>0.578125</v>
      </c>
      <c r="E396">
        <v>0.56363636363636305</v>
      </c>
      <c r="F396">
        <v>0.60227272727272696</v>
      </c>
      <c r="G396">
        <v>0.53947368421052599</v>
      </c>
      <c r="H396">
        <v>0.660377358490566</v>
      </c>
      <c r="I396">
        <v>0.54741379310344795</v>
      </c>
      <c r="J396">
        <v>0.65540540540540504</v>
      </c>
      <c r="K396">
        <v>0.61792452830188604</v>
      </c>
      <c r="L396">
        <v>0.63942307692307598</v>
      </c>
      <c r="M396">
        <v>0.63333333333333297</v>
      </c>
      <c r="N396">
        <v>0.60820895522387997</v>
      </c>
      <c r="O396">
        <v>0.58333333333333304</v>
      </c>
      <c r="P396">
        <v>0.6875</v>
      </c>
      <c r="Q396">
        <v>0.66666666666666596</v>
      </c>
      <c r="R396">
        <v>0.73214285714285698</v>
      </c>
      <c r="S396">
        <v>0.65384615384615297</v>
      </c>
      <c r="T396">
        <v>0.52884615384615297</v>
      </c>
      <c r="U396">
        <v>0.61986301369862995</v>
      </c>
    </row>
    <row r="397" spans="1:21" x14ac:dyDescent="0.2">
      <c r="A397" t="s">
        <v>153</v>
      </c>
      <c r="B397" t="s">
        <v>132</v>
      </c>
      <c r="C397" t="s">
        <v>138</v>
      </c>
      <c r="D397">
        <v>14.8333333333333</v>
      </c>
      <c r="E397">
        <v>7.9818181818181797</v>
      </c>
      <c r="F397">
        <v>15.6060606060606</v>
      </c>
      <c r="G397">
        <v>10.8947368421052</v>
      </c>
      <c r="H397">
        <v>12.811320754716901</v>
      </c>
      <c r="I397">
        <v>9.3448275862068897</v>
      </c>
      <c r="J397">
        <v>11.864864864864799</v>
      </c>
      <c r="K397">
        <v>12.0566037735849</v>
      </c>
      <c r="L397">
        <v>12.9230769230769</v>
      </c>
      <c r="M397">
        <v>10.733333333333301</v>
      </c>
      <c r="N397">
        <v>19.447761194029798</v>
      </c>
      <c r="O397">
        <v>14.301587301587301</v>
      </c>
      <c r="P397">
        <v>8.6666666666666607</v>
      </c>
      <c r="Q397">
        <v>8.7777777777777697</v>
      </c>
      <c r="R397">
        <v>11.3214285714285</v>
      </c>
      <c r="S397">
        <v>12.723076923076899</v>
      </c>
      <c r="T397">
        <v>18.205128205128201</v>
      </c>
      <c r="U397">
        <v>18.4520547945205</v>
      </c>
    </row>
    <row r="398" spans="1:21" x14ac:dyDescent="0.2">
      <c r="A398" t="s">
        <v>153</v>
      </c>
      <c r="B398" t="s">
        <v>132</v>
      </c>
      <c r="C398" t="s">
        <v>139</v>
      </c>
      <c r="D398">
        <v>0.30902777777777701</v>
      </c>
      <c r="E398">
        <v>0.14512396694214799</v>
      </c>
      <c r="F398">
        <v>0.23645546372819101</v>
      </c>
      <c r="G398">
        <v>0.191135734072022</v>
      </c>
      <c r="H398">
        <v>0.241723033107867</v>
      </c>
      <c r="I398">
        <v>0.161117717003567</v>
      </c>
      <c r="J398">
        <v>0.320672023374726</v>
      </c>
      <c r="K398">
        <v>0.227483090067639</v>
      </c>
      <c r="L398">
        <v>0.24852071005917101</v>
      </c>
      <c r="M398">
        <v>0.23851851851851799</v>
      </c>
      <c r="N398">
        <v>0.29026509244820597</v>
      </c>
      <c r="O398">
        <v>0.22700932224741699</v>
      </c>
      <c r="P398">
        <v>0.24074074074074001</v>
      </c>
      <c r="Q398">
        <v>0.195061728395061</v>
      </c>
      <c r="R398">
        <v>0.20216836734693799</v>
      </c>
      <c r="S398">
        <v>0.19573964497041399</v>
      </c>
      <c r="T398">
        <v>0.23339907955292499</v>
      </c>
      <c r="U398">
        <v>0.25276787389754102</v>
      </c>
    </row>
    <row r="399" spans="1:21" x14ac:dyDescent="0.2">
      <c r="A399" t="s">
        <v>153</v>
      </c>
      <c r="B399" t="s">
        <v>132</v>
      </c>
      <c r="C399" t="s">
        <v>140</v>
      </c>
      <c r="D399">
        <v>0.57361057059839704</v>
      </c>
      <c r="E399">
        <v>0.35275597245238399</v>
      </c>
      <c r="F399">
        <v>0.48816965692789299</v>
      </c>
      <c r="G399">
        <v>0.42162462830709302</v>
      </c>
      <c r="H399">
        <v>0.49592831621227501</v>
      </c>
      <c r="I399">
        <v>0.34368406085520797</v>
      </c>
      <c r="J399">
        <v>0.58455128431011905</v>
      </c>
      <c r="K399">
        <v>0.46690755993206801</v>
      </c>
      <c r="L399">
        <v>0.49237845704189598</v>
      </c>
      <c r="M399">
        <v>0.49555655268024701</v>
      </c>
      <c r="N399">
        <v>0.54575163970737495</v>
      </c>
      <c r="O399">
        <v>0.47922620467670102</v>
      </c>
      <c r="P399">
        <v>0.48612992594730697</v>
      </c>
      <c r="Q399">
        <v>0.41405982803264202</v>
      </c>
      <c r="R399">
        <v>0.44339979251812101</v>
      </c>
      <c r="S399">
        <v>0.41868898116441</v>
      </c>
      <c r="T399">
        <v>0.47462515617522599</v>
      </c>
      <c r="U399">
        <v>0.51262770597533602</v>
      </c>
    </row>
    <row r="400" spans="1:21" x14ac:dyDescent="0.2">
      <c r="A400" t="s">
        <v>153</v>
      </c>
      <c r="B400" t="s">
        <v>132</v>
      </c>
      <c r="C400" t="s">
        <v>141</v>
      </c>
      <c r="D400">
        <v>1.38917427777312</v>
      </c>
      <c r="E400">
        <v>0.98015824652852301</v>
      </c>
      <c r="F400">
        <v>1.3244000176558799</v>
      </c>
      <c r="G400">
        <v>1.14494610316908</v>
      </c>
      <c r="H400">
        <v>1.0940656119889201</v>
      </c>
      <c r="I400">
        <v>0.90311098978617099</v>
      </c>
      <c r="J400">
        <v>1.2668312567173701</v>
      </c>
      <c r="K400">
        <v>1.21738462940541</v>
      </c>
      <c r="L400">
        <v>1.12279952450189</v>
      </c>
      <c r="M400">
        <v>1.19504153297801</v>
      </c>
      <c r="N400">
        <v>1.3455438708957199</v>
      </c>
      <c r="O400">
        <v>1.34535345295631</v>
      </c>
      <c r="P400">
        <v>1.01220363664635</v>
      </c>
      <c r="Q400">
        <v>0.96228617091690705</v>
      </c>
      <c r="R400">
        <v>0.89904339547633805</v>
      </c>
      <c r="S400">
        <v>1.0443910863545101</v>
      </c>
      <c r="T400">
        <v>1.3773781594638499</v>
      </c>
      <c r="U400">
        <v>1.1920909826383901</v>
      </c>
    </row>
    <row r="401" spans="1:21" x14ac:dyDescent="0.2">
      <c r="A401" t="s">
        <v>153</v>
      </c>
      <c r="B401" t="s">
        <v>132</v>
      </c>
      <c r="C401" t="s">
        <v>142</v>
      </c>
      <c r="D401">
        <v>0.369719643804714</v>
      </c>
      <c r="E401">
        <v>0.19590540393334899</v>
      </c>
      <c r="F401">
        <v>0.27911206674589401</v>
      </c>
      <c r="G401">
        <v>0.24079425959159401</v>
      </c>
      <c r="H401">
        <v>0.34639399226811202</v>
      </c>
      <c r="I401">
        <v>0.203827328622467</v>
      </c>
      <c r="J401">
        <v>0.41398129120830401</v>
      </c>
      <c r="K401">
        <v>0.279288292563731</v>
      </c>
      <c r="L401">
        <v>0.334773190176896</v>
      </c>
      <c r="M401">
        <v>0.32068530760580499</v>
      </c>
      <c r="N401">
        <v>0.34580358191028898</v>
      </c>
      <c r="O401">
        <v>0.262694392606796</v>
      </c>
      <c r="P401">
        <v>0.35461149827254501</v>
      </c>
      <c r="Q401">
        <v>0.27700324231157503</v>
      </c>
      <c r="R401">
        <v>0.32948889177856699</v>
      </c>
      <c r="S401">
        <v>0.26226345486688502</v>
      </c>
      <c r="T401">
        <v>0.248936905353069</v>
      </c>
      <c r="U401">
        <v>0.34276188680957198</v>
      </c>
    </row>
    <row r="402" spans="1:21" x14ac:dyDescent="0.2">
      <c r="A402" t="s">
        <v>153</v>
      </c>
      <c r="B402" t="s">
        <v>132</v>
      </c>
      <c r="C402" t="s">
        <v>143</v>
      </c>
      <c r="D402">
        <v>3.2178504336314102</v>
      </c>
      <c r="E402">
        <v>4.02417420599566</v>
      </c>
      <c r="F402">
        <v>3.5076377259460099</v>
      </c>
      <c r="G402">
        <v>3.6909102278082702</v>
      </c>
      <c r="H402">
        <v>3.5374118427088899</v>
      </c>
      <c r="I402">
        <v>3.98723110781691</v>
      </c>
      <c r="J402">
        <v>3.1818979599896502</v>
      </c>
      <c r="K402">
        <v>3.5526555265464501</v>
      </c>
      <c r="L402">
        <v>3.3425702989131598</v>
      </c>
      <c r="M402">
        <v>3.5954539781040098</v>
      </c>
      <c r="N402">
        <v>3.21804018764308</v>
      </c>
      <c r="O402">
        <v>3.5980685677549702</v>
      </c>
      <c r="P402">
        <v>3.3827389895634901</v>
      </c>
      <c r="Q402">
        <v>3.6161559417392901</v>
      </c>
      <c r="R402">
        <v>3.6981457645229501</v>
      </c>
      <c r="S402">
        <v>3.6951561965861299</v>
      </c>
      <c r="T402">
        <v>3.5002746833698102</v>
      </c>
      <c r="U402">
        <v>3.5606500571659199</v>
      </c>
    </row>
    <row r="403" spans="1:21" x14ac:dyDescent="0.2">
      <c r="A403" t="s">
        <v>153</v>
      </c>
      <c r="B403" t="s">
        <v>132</v>
      </c>
      <c r="C403" t="s">
        <v>144</v>
      </c>
      <c r="D403">
        <v>5.0912176495545103E-3</v>
      </c>
      <c r="E403">
        <v>5.5917039446929601E-3</v>
      </c>
      <c r="F403">
        <v>6.7237163814180901E-3</v>
      </c>
      <c r="G403">
        <v>4.8688818655505204E-3</v>
      </c>
      <c r="H403">
        <v>5.5602182123373799E-3</v>
      </c>
      <c r="I403">
        <v>5.8746075154461602E-3</v>
      </c>
      <c r="J403">
        <v>4.9597855227882003E-3</v>
      </c>
      <c r="K403">
        <v>6.4523983442902298E-3</v>
      </c>
      <c r="L403">
        <v>6.59396398681207E-3</v>
      </c>
      <c r="M403">
        <v>4.6938562636904104E-3</v>
      </c>
      <c r="N403">
        <v>5.7363013698630101E-3</v>
      </c>
      <c r="O403">
        <v>6.3758728873595698E-3</v>
      </c>
      <c r="P403">
        <v>4.5466026774437897E-3</v>
      </c>
      <c r="Q403">
        <v>5.5466535190435099E-3</v>
      </c>
      <c r="R403">
        <v>5.1603391079985197E-3</v>
      </c>
      <c r="S403">
        <v>6.1751852555576598E-3</v>
      </c>
      <c r="T403">
        <v>9.8484848484848408E-3</v>
      </c>
      <c r="U403">
        <v>8.8367025783803402E-3</v>
      </c>
    </row>
    <row r="404" spans="1:21" x14ac:dyDescent="0.2">
      <c r="A404" t="s">
        <v>153</v>
      </c>
      <c r="B404" t="s">
        <v>132</v>
      </c>
      <c r="C404" t="s">
        <v>145</v>
      </c>
      <c r="D404">
        <v>858577.11805555504</v>
      </c>
      <c r="E404">
        <v>797222.10049586697</v>
      </c>
      <c r="F404">
        <v>684009.04683195497</v>
      </c>
      <c r="G404">
        <v>1109483.39489073</v>
      </c>
      <c r="H404">
        <v>712404.12815948704</v>
      </c>
      <c r="I404">
        <v>737174.20838287706</v>
      </c>
      <c r="J404">
        <v>686663.69466764003</v>
      </c>
      <c r="K404">
        <v>574662.92417230306</v>
      </c>
      <c r="L404">
        <v>551445.91863905301</v>
      </c>
      <c r="M404">
        <v>899579.73135802394</v>
      </c>
      <c r="N404">
        <v>914444.04143461795</v>
      </c>
      <c r="O404">
        <v>407829.49861426</v>
      </c>
      <c r="P404">
        <v>793651.33024691301</v>
      </c>
      <c r="Q404">
        <v>673337.094320987</v>
      </c>
      <c r="R404">
        <v>968901.45408163196</v>
      </c>
      <c r="S404">
        <v>708351.56544378703</v>
      </c>
      <c r="T404">
        <v>329698.78698224801</v>
      </c>
      <c r="U404">
        <v>413638.95927941398</v>
      </c>
    </row>
    <row r="405" spans="1:21" x14ac:dyDescent="0.2">
      <c r="A405" t="s">
        <v>153</v>
      </c>
      <c r="B405" t="s">
        <v>146</v>
      </c>
      <c r="C405" t="s">
        <v>147</v>
      </c>
      <c r="D405">
        <v>1833.53981319832</v>
      </c>
      <c r="E405">
        <v>1849.6597620615</v>
      </c>
      <c r="F405">
        <v>1653.7388132901001</v>
      </c>
      <c r="G405">
        <v>2821.3659672066201</v>
      </c>
      <c r="H405">
        <v>1461.067930793</v>
      </c>
      <c r="I405">
        <v>1290.9780717687499</v>
      </c>
      <c r="J405">
        <v>1631.5592209883</v>
      </c>
      <c r="K405">
        <v>1966.29921446669</v>
      </c>
      <c r="L405">
        <v>1957.7944543531601</v>
      </c>
      <c r="M405">
        <v>2558.90864740184</v>
      </c>
      <c r="N405">
        <v>2961.0409146981001</v>
      </c>
      <c r="O405">
        <v>2528.39046267908</v>
      </c>
      <c r="P405">
        <v>1870.2140120721299</v>
      </c>
      <c r="Q405">
        <v>1962.44340493244</v>
      </c>
      <c r="R405">
        <v>2553.2385684810301</v>
      </c>
      <c r="S405">
        <v>2412.2500613606499</v>
      </c>
      <c r="T405">
        <v>1941.52226036618</v>
      </c>
      <c r="U405">
        <v>1799.7095632896001</v>
      </c>
    </row>
    <row r="406" spans="1:21" x14ac:dyDescent="0.2">
      <c r="A406" t="s">
        <v>153</v>
      </c>
      <c r="B406" t="s">
        <v>146</v>
      </c>
      <c r="C406" t="s">
        <v>148</v>
      </c>
      <c r="D406">
        <v>4.4884482704503901E-4</v>
      </c>
      <c r="E406">
        <v>4.3760160912719001E-4</v>
      </c>
      <c r="F406">
        <v>4.5358712046302799E-4</v>
      </c>
      <c r="G406">
        <v>3.3511617882817302E-4</v>
      </c>
      <c r="H406">
        <v>4.72616276836316E-4</v>
      </c>
      <c r="I406">
        <v>5.0122492663057304E-4</v>
      </c>
      <c r="J406">
        <v>5.2579500292544701E-4</v>
      </c>
      <c r="K406">
        <v>4.6695625682872098E-4</v>
      </c>
      <c r="L406">
        <v>4.83553662830537E-4</v>
      </c>
      <c r="M406">
        <v>3.8488997863888501E-4</v>
      </c>
      <c r="N406">
        <v>3.2909718012136301E-4</v>
      </c>
      <c r="O406">
        <v>4.0322119313288598E-4</v>
      </c>
      <c r="P406">
        <v>4.7241018396837801E-4</v>
      </c>
      <c r="Q406">
        <v>4.77603045285185E-4</v>
      </c>
      <c r="R406">
        <v>3.6539617385086999E-4</v>
      </c>
      <c r="S406">
        <v>3.6393335110758001E-4</v>
      </c>
      <c r="T406">
        <v>5.4917519415726703E-4</v>
      </c>
      <c r="U406">
        <v>5.3225708347873202E-4</v>
      </c>
    </row>
    <row r="407" spans="1:21" x14ac:dyDescent="0.2">
      <c r="A407" t="s">
        <v>153</v>
      </c>
      <c r="B407" t="s">
        <v>146</v>
      </c>
      <c r="C407" t="s">
        <v>149</v>
      </c>
      <c r="D407">
        <v>0.472622287145467</v>
      </c>
      <c r="E407">
        <v>0.46465708685002999</v>
      </c>
      <c r="F407">
        <v>0.44919481189656302</v>
      </c>
      <c r="G407">
        <v>0.50978726479914305</v>
      </c>
      <c r="H407">
        <v>0.44395329883065099</v>
      </c>
      <c r="I407">
        <v>0.40415522489711497</v>
      </c>
      <c r="J407">
        <v>0.50988790926817096</v>
      </c>
      <c r="K407">
        <v>0.52143370264878297</v>
      </c>
      <c r="L407">
        <v>0.52447953347765597</v>
      </c>
      <c r="M407">
        <v>0.54201420021258895</v>
      </c>
      <c r="N407">
        <v>0.52031098124019803</v>
      </c>
      <c r="O407">
        <v>0.50197922762475899</v>
      </c>
      <c r="P407">
        <v>0.534681609769602</v>
      </c>
      <c r="Q407">
        <v>0.51615653755413304</v>
      </c>
      <c r="R407">
        <v>0.50437809280640999</v>
      </c>
      <c r="S407">
        <v>0.52208927704138497</v>
      </c>
      <c r="T407">
        <v>0.45982640004846398</v>
      </c>
      <c r="U407">
        <v>0.454858090231963</v>
      </c>
    </row>
    <row r="408" spans="1:21" x14ac:dyDescent="0.2">
      <c r="A408" t="s">
        <v>153</v>
      </c>
      <c r="B408" t="s">
        <v>146</v>
      </c>
      <c r="C408" t="s">
        <v>82</v>
      </c>
      <c r="D408">
        <v>0.117535636222586</v>
      </c>
      <c r="E408">
        <v>0.115443007446293</v>
      </c>
      <c r="F408">
        <v>0.110891298471261</v>
      </c>
      <c r="G408">
        <v>0.12739806799460901</v>
      </c>
      <c r="H408">
        <v>0.10851235077754701</v>
      </c>
      <c r="I408">
        <v>9.7683698056379303E-2</v>
      </c>
      <c r="J408">
        <v>0.12708939343175499</v>
      </c>
      <c r="K408">
        <v>0.13024417792134599</v>
      </c>
      <c r="L408">
        <v>0.131074519253674</v>
      </c>
      <c r="M408">
        <v>0.13550079517782601</v>
      </c>
      <c r="N408">
        <v>0.13006873989623599</v>
      </c>
      <c r="O408">
        <v>0.12548971530788899</v>
      </c>
      <c r="P408">
        <v>0.13340861406981799</v>
      </c>
      <c r="Q408">
        <v>0.12897283565744599</v>
      </c>
      <c r="R408">
        <v>0.126023367803384</v>
      </c>
      <c r="S408">
        <v>0.13024212009077901</v>
      </c>
      <c r="T408">
        <v>0.114910461025375</v>
      </c>
      <c r="U408">
        <v>0.11368971383354901</v>
      </c>
    </row>
    <row r="409" spans="1:21" x14ac:dyDescent="0.2">
      <c r="A409" t="s">
        <v>153</v>
      </c>
      <c r="B409" t="s">
        <v>146</v>
      </c>
      <c r="C409" t="s">
        <v>150</v>
      </c>
      <c r="D409">
        <v>4.48892518030516E-4</v>
      </c>
      <c r="E409">
        <v>4.3762308149166898E-4</v>
      </c>
      <c r="F409">
        <v>4.5367995201794399E-4</v>
      </c>
      <c r="G409">
        <v>3.3512057658293098E-4</v>
      </c>
      <c r="H409">
        <v>4.7261172836640902E-4</v>
      </c>
      <c r="I409">
        <v>5.0130353839731396E-4</v>
      </c>
      <c r="J409">
        <v>5.2576926615754602E-4</v>
      </c>
      <c r="K409">
        <v>4.6695345391294498E-4</v>
      </c>
      <c r="L409">
        <v>4.8355064329505201E-4</v>
      </c>
      <c r="M409">
        <v>3.8488774909167599E-4</v>
      </c>
      <c r="N409">
        <v>3.29094865708726E-4</v>
      </c>
      <c r="O409">
        <v>4.0322116104653098E-4</v>
      </c>
      <c r="P409">
        <v>4.72422876965335E-4</v>
      </c>
      <c r="Q409">
        <v>4.7761071826681902E-4</v>
      </c>
      <c r="R409">
        <v>3.6539262089602099E-4</v>
      </c>
      <c r="S409">
        <v>3.63932393492368E-4</v>
      </c>
      <c r="T409">
        <v>5.4916012822889E-4</v>
      </c>
      <c r="U409">
        <v>5.3225901497865502E-4</v>
      </c>
    </row>
    <row r="410" spans="1:21" x14ac:dyDescent="0.2">
      <c r="A410" t="s">
        <v>154</v>
      </c>
      <c r="B410" t="s">
        <v>61</v>
      </c>
      <c r="C410" t="s">
        <v>62</v>
      </c>
      <c r="D410">
        <v>-6.0896341780901002</v>
      </c>
      <c r="E410">
        <v>-3.13396257724414</v>
      </c>
      <c r="F410">
        <v>-5.34381512746506</v>
      </c>
      <c r="G410">
        <v>-4.6148451098919701</v>
      </c>
      <c r="H410">
        <v>-4.9872976525128596</v>
      </c>
      <c r="I410">
        <v>-8.1418931474010794</v>
      </c>
      <c r="J410">
        <v>-3.2142760725107702</v>
      </c>
      <c r="K410">
        <v>-4.7958407666740799</v>
      </c>
      <c r="L410">
        <v>-3.0730727963154298</v>
      </c>
      <c r="M410">
        <v>-2.8243310433061701</v>
      </c>
      <c r="N410">
        <v>-4.2400607006611297</v>
      </c>
      <c r="O410">
        <v>-2.3831201657575698</v>
      </c>
      <c r="P410">
        <v>-14.215937664485599</v>
      </c>
      <c r="Q410">
        <v>-6.5536237016623398</v>
      </c>
      <c r="R410">
        <v>-4.1837880721912697</v>
      </c>
      <c r="S410">
        <v>-3.47829004141279</v>
      </c>
      <c r="T410">
        <v>-5.0015517872193804</v>
      </c>
      <c r="U410">
        <v>-4.0419762296907802</v>
      </c>
    </row>
    <row r="411" spans="1:21" x14ac:dyDescent="0.2">
      <c r="A411" t="s">
        <v>154</v>
      </c>
      <c r="B411" t="s">
        <v>61</v>
      </c>
      <c r="C411" t="s">
        <v>63</v>
      </c>
      <c r="D411">
        <v>5.2017292903846597</v>
      </c>
      <c r="E411">
        <v>3.4139308272461202</v>
      </c>
      <c r="F411">
        <v>3.85319040501314</v>
      </c>
      <c r="G411">
        <v>4.3445612331509098</v>
      </c>
      <c r="H411">
        <v>4.4590857030787001</v>
      </c>
      <c r="I411">
        <v>6.07198423695381</v>
      </c>
      <c r="J411">
        <v>2.8955760269200499</v>
      </c>
      <c r="K411">
        <v>4.3629395870980696</v>
      </c>
      <c r="L411">
        <v>3.80263416545632</v>
      </c>
      <c r="M411">
        <v>3.4244982191434601</v>
      </c>
      <c r="N411">
        <v>3.6879732199432298</v>
      </c>
      <c r="O411">
        <v>2.2016352432992399</v>
      </c>
      <c r="P411">
        <v>13.0749040940771</v>
      </c>
      <c r="Q411">
        <v>6.60712540636783</v>
      </c>
      <c r="R411">
        <v>4.3884597113006798</v>
      </c>
      <c r="S411">
        <v>3.41725640147131</v>
      </c>
      <c r="T411">
        <v>4.3547761078956402</v>
      </c>
      <c r="U411">
        <v>3.3359016227630498</v>
      </c>
    </row>
    <row r="412" spans="1:21" x14ac:dyDescent="0.2">
      <c r="A412" t="s">
        <v>154</v>
      </c>
      <c r="B412" t="s">
        <v>61</v>
      </c>
      <c r="C412" t="s">
        <v>64</v>
      </c>
      <c r="D412">
        <v>1383205.7529352601</v>
      </c>
      <c r="E412">
        <v>541260.99507905403</v>
      </c>
      <c r="F412">
        <v>805391.71559783001</v>
      </c>
      <c r="G412">
        <v>453335.57515212602</v>
      </c>
      <c r="H412">
        <v>269855.90447267698</v>
      </c>
      <c r="I412">
        <v>663815.14515184297</v>
      </c>
      <c r="J412">
        <v>67368.832271765204</v>
      </c>
      <c r="K412">
        <v>151795.32030309399</v>
      </c>
      <c r="L412">
        <v>159069.07541446699</v>
      </c>
      <c r="M412">
        <v>158630.019188037</v>
      </c>
      <c r="N412">
        <v>496109.53756676102</v>
      </c>
      <c r="O412">
        <v>280681.12343565299</v>
      </c>
      <c r="P412">
        <v>1659492.13941134</v>
      </c>
      <c r="Q412">
        <v>510041.81562586903</v>
      </c>
      <c r="R412">
        <v>343743.01899725798</v>
      </c>
      <c r="S412">
        <v>156281.520807719</v>
      </c>
      <c r="T412">
        <v>611142.28110896901</v>
      </c>
      <c r="U412">
        <v>351561.85616650397</v>
      </c>
    </row>
    <row r="413" spans="1:21" x14ac:dyDescent="0.2">
      <c r="A413" t="s">
        <v>154</v>
      </c>
      <c r="B413" t="s">
        <v>61</v>
      </c>
      <c r="C413" t="s">
        <v>65</v>
      </c>
      <c r="D413">
        <v>5.0570923900517801</v>
      </c>
      <c r="E413">
        <v>4.3872815144214501</v>
      </c>
      <c r="F413">
        <v>4.7814014580215298</v>
      </c>
      <c r="G413">
        <v>4.8632876065877504</v>
      </c>
      <c r="H413">
        <v>4.6810278925723896</v>
      </c>
      <c r="I413">
        <v>4.9343228710597398</v>
      </c>
      <c r="J413">
        <v>4.3321953167515002</v>
      </c>
      <c r="K413">
        <v>4.8888977554321</v>
      </c>
      <c r="L413">
        <v>4.6150055002324901</v>
      </c>
      <c r="M413">
        <v>4.5104077451784397</v>
      </c>
      <c r="N413">
        <v>4.6764426201514997</v>
      </c>
      <c r="O413">
        <v>4.1091208835591404</v>
      </c>
      <c r="P413">
        <v>6.3048752951851501</v>
      </c>
      <c r="Q413">
        <v>5.3337259850846603</v>
      </c>
      <c r="R413">
        <v>4.8566292888268503</v>
      </c>
      <c r="S413">
        <v>4.5460530698159998</v>
      </c>
      <c r="T413">
        <v>5.1027742297728302</v>
      </c>
      <c r="U413">
        <v>4.7259712419288196</v>
      </c>
    </row>
    <row r="414" spans="1:21" x14ac:dyDescent="0.2">
      <c r="A414" t="s">
        <v>154</v>
      </c>
      <c r="B414" t="s">
        <v>61</v>
      </c>
      <c r="C414" t="s">
        <v>66</v>
      </c>
      <c r="D414">
        <v>2.3903865176418702</v>
      </c>
      <c r="E414">
        <v>1.61138105859239</v>
      </c>
      <c r="F414">
        <v>2.0356397581792498</v>
      </c>
      <c r="G414">
        <v>2.4762672618087098</v>
      </c>
      <c r="H414">
        <v>2.51859305237411</v>
      </c>
      <c r="I414">
        <v>2.7887902967065599</v>
      </c>
      <c r="J414">
        <v>2.1890610905522498</v>
      </c>
      <c r="K414">
        <v>3.1644976354712799</v>
      </c>
      <c r="L414">
        <v>2.43464559860826</v>
      </c>
      <c r="M414">
        <v>2.31091519043945</v>
      </c>
      <c r="N414">
        <v>1.9993332593786699</v>
      </c>
      <c r="O414">
        <v>1.71921117830323</v>
      </c>
      <c r="P414">
        <v>8.0753120619296599</v>
      </c>
      <c r="Q414">
        <v>3.5416209336761599</v>
      </c>
      <c r="R414">
        <v>2.7141809068794398</v>
      </c>
      <c r="S414">
        <v>2.7145166584831699</v>
      </c>
      <c r="T414">
        <v>3.3806416790378302</v>
      </c>
      <c r="U414">
        <v>2.7274949811582001</v>
      </c>
    </row>
    <row r="415" spans="1:21" x14ac:dyDescent="0.2">
      <c r="A415" t="s">
        <v>154</v>
      </c>
      <c r="B415" t="s">
        <v>61</v>
      </c>
      <c r="C415" t="s">
        <v>67</v>
      </c>
      <c r="D415">
        <v>37.509787443701498</v>
      </c>
      <c r="E415">
        <v>101.72188736504999</v>
      </c>
      <c r="F415">
        <v>31.281980728702699</v>
      </c>
      <c r="G415">
        <v>26.952381817566899</v>
      </c>
      <c r="H415">
        <v>10.979550592509799</v>
      </c>
      <c r="I415">
        <v>15.8006786318255</v>
      </c>
      <c r="J415">
        <v>9.6432683105514592</v>
      </c>
      <c r="K415">
        <v>6.38030979461921</v>
      </c>
      <c r="L415">
        <v>15.3843609359679</v>
      </c>
      <c r="M415">
        <v>13.182169697639999</v>
      </c>
      <c r="N415">
        <v>55.231491589087597</v>
      </c>
      <c r="O415">
        <v>185.87509274550101</v>
      </c>
      <c r="P415">
        <v>18.7883000549512</v>
      </c>
      <c r="Q415">
        <v>26.148599482524599</v>
      </c>
      <c r="R415">
        <v>30.021436196560799</v>
      </c>
      <c r="S415">
        <v>27.281832343365998</v>
      </c>
      <c r="T415">
        <v>45.8387638871476</v>
      </c>
      <c r="U415">
        <v>146.344627808502</v>
      </c>
    </row>
    <row r="416" spans="1:21" x14ac:dyDescent="0.2">
      <c r="A416" t="s">
        <v>154</v>
      </c>
      <c r="B416" t="s">
        <v>61</v>
      </c>
      <c r="C416" t="s">
        <v>33</v>
      </c>
      <c r="D416">
        <v>127.664275746622</v>
      </c>
      <c r="E416">
        <v>131.440703148186</v>
      </c>
      <c r="F416">
        <v>96.719719230478503</v>
      </c>
      <c r="G416">
        <v>68.107622868669907</v>
      </c>
      <c r="H416">
        <v>36.225017196589903</v>
      </c>
      <c r="I416">
        <v>60.316890434949798</v>
      </c>
      <c r="J416">
        <v>21.1583648882443</v>
      </c>
      <c r="K416">
        <v>18.4181675250592</v>
      </c>
      <c r="L416">
        <v>33.886465920436102</v>
      </c>
      <c r="M416">
        <v>26.0520381852836</v>
      </c>
      <c r="N416">
        <v>112.14000285776901</v>
      </c>
      <c r="O416">
        <v>117.04752579830399</v>
      </c>
      <c r="P416">
        <v>110.033292023358</v>
      </c>
      <c r="Q416">
        <v>106.712607529328</v>
      </c>
      <c r="R416">
        <v>96.295553747803496</v>
      </c>
      <c r="S416">
        <v>38.713243066538801</v>
      </c>
      <c r="T416">
        <v>123.740569316682</v>
      </c>
      <c r="U416">
        <v>129.131217279569</v>
      </c>
    </row>
    <row r="417" spans="1:21" x14ac:dyDescent="0.2">
      <c r="A417" t="s">
        <v>154</v>
      </c>
      <c r="B417" t="s">
        <v>61</v>
      </c>
      <c r="C417" t="s">
        <v>68</v>
      </c>
      <c r="D417">
        <v>4.9212650256187498</v>
      </c>
      <c r="E417">
        <v>2.7545166822985601</v>
      </c>
      <c r="F417">
        <v>3.93740750988486</v>
      </c>
      <c r="G417">
        <v>3.2311041128421198</v>
      </c>
      <c r="H417">
        <v>2.9504300277246398</v>
      </c>
      <c r="I417">
        <v>4.3534133698401902</v>
      </c>
      <c r="J417">
        <v>1.91614228861267</v>
      </c>
      <c r="K417">
        <v>2.8137306197005998</v>
      </c>
      <c r="L417">
        <v>2.4928605602839702</v>
      </c>
      <c r="M417">
        <v>2.2911248519645002</v>
      </c>
      <c r="N417">
        <v>3.0280929026123502</v>
      </c>
      <c r="O417">
        <v>1.9416137788895</v>
      </c>
      <c r="P417">
        <v>8.2895331499601799</v>
      </c>
      <c r="Q417">
        <v>4.2945289005201497</v>
      </c>
      <c r="R417">
        <v>2.98797223409287</v>
      </c>
      <c r="S417">
        <v>2.2571405311816499</v>
      </c>
      <c r="T417">
        <v>3.8883899027923001</v>
      </c>
      <c r="U417">
        <v>2.8071066508392502</v>
      </c>
    </row>
    <row r="418" spans="1:21" x14ac:dyDescent="0.2">
      <c r="A418" t="s">
        <v>154</v>
      </c>
      <c r="B418" t="s">
        <v>61</v>
      </c>
      <c r="C418" t="s">
        <v>31</v>
      </c>
      <c r="D418">
        <v>-0.36173107480654898</v>
      </c>
      <c r="E418">
        <v>1.66406321093777E-2</v>
      </c>
      <c r="F418">
        <v>-0.39289875828301302</v>
      </c>
      <c r="G418">
        <v>-0.114040767062907</v>
      </c>
      <c r="H418">
        <v>-5.2376874029107998E-2</v>
      </c>
      <c r="I418">
        <v>-0.18000865026377</v>
      </c>
      <c r="J418">
        <v>-9.3959867168783198E-2</v>
      </c>
      <c r="K418">
        <v>-7.8203074613325305E-2</v>
      </c>
      <c r="L418">
        <v>9.3082459175971202E-2</v>
      </c>
      <c r="M418">
        <v>6.4140833364236594E-2</v>
      </c>
      <c r="N418">
        <v>-0.21931777441932701</v>
      </c>
      <c r="O418">
        <v>-4.5205393430265702E-2</v>
      </c>
      <c r="P418">
        <v>-0.33351652487161598</v>
      </c>
      <c r="Q418">
        <v>-0.16119012530258001</v>
      </c>
      <c r="R418">
        <v>5.7051464222141E-4</v>
      </c>
      <c r="S418">
        <v>-5.8499588004309599E-2</v>
      </c>
      <c r="T418">
        <v>-0.31668970374654798</v>
      </c>
      <c r="U418">
        <v>-0.17251474360747299</v>
      </c>
    </row>
    <row r="419" spans="1:21" x14ac:dyDescent="0.2">
      <c r="A419" t="s">
        <v>154</v>
      </c>
      <c r="B419" t="s">
        <v>61</v>
      </c>
      <c r="C419" t="s">
        <v>69</v>
      </c>
      <c r="D419" s="1">
        <v>2.3092638912203199E-14</v>
      </c>
      <c r="E419" s="1">
        <v>2.3092638912203199E-14</v>
      </c>
      <c r="F419" s="1">
        <v>2.1316282072802999E-14</v>
      </c>
      <c r="G419" s="1">
        <v>2.1316282072802999E-14</v>
      </c>
      <c r="H419" s="1">
        <v>1.13686837721616E-13</v>
      </c>
      <c r="I419" s="1">
        <v>1.13686837721616E-13</v>
      </c>
      <c r="J419" s="1">
        <v>9.2370555648812999E-14</v>
      </c>
      <c r="K419">
        <v>3.0863787466747099E-2</v>
      </c>
      <c r="L419">
        <v>6.1817742696231803E-2</v>
      </c>
      <c r="M419">
        <v>2.0934416022981999E-2</v>
      </c>
      <c r="N419">
        <v>-3.1266592702436399E-3</v>
      </c>
      <c r="O419">
        <v>-4.03672395428921E-3</v>
      </c>
      <c r="P419">
        <v>0.14904341945538899</v>
      </c>
      <c r="Q419">
        <v>1.2312256827233701E-2</v>
      </c>
      <c r="R419">
        <v>0</v>
      </c>
      <c r="S419" s="1">
        <v>6.7501559897209505E-14</v>
      </c>
      <c r="T419">
        <v>-5.22458722945165E-2</v>
      </c>
      <c r="U419">
        <v>-2.8415653767930399E-2</v>
      </c>
    </row>
    <row r="420" spans="1:21" x14ac:dyDescent="0.2">
      <c r="A420" t="s">
        <v>154</v>
      </c>
      <c r="B420" t="s">
        <v>61</v>
      </c>
      <c r="C420" t="s">
        <v>32</v>
      </c>
      <c r="D420">
        <v>-128.167776039616</v>
      </c>
      <c r="E420">
        <v>-73.408222788759502</v>
      </c>
      <c r="F420">
        <v>-105.60860999778301</v>
      </c>
      <c r="G420">
        <v>-98.895875392006602</v>
      </c>
      <c r="H420">
        <v>-34.612261068910797</v>
      </c>
      <c r="I420">
        <v>-99.340644073801798</v>
      </c>
      <c r="J420">
        <v>-25.632916240748301</v>
      </c>
      <c r="K420">
        <v>-24.605451538231701</v>
      </c>
      <c r="L420">
        <v>-51.891099656311603</v>
      </c>
      <c r="M420">
        <v>-28.331872776217999</v>
      </c>
      <c r="N420">
        <v>-95.722886776316003</v>
      </c>
      <c r="O420">
        <v>-59.759902305728197</v>
      </c>
      <c r="P420">
        <v>-142.50571974162</v>
      </c>
      <c r="Q420">
        <v>-91.394001383109298</v>
      </c>
      <c r="R420">
        <v>-70.491907070008295</v>
      </c>
      <c r="S420">
        <v>-66.509758992838897</v>
      </c>
      <c r="T420">
        <v>-113.93587599703901</v>
      </c>
      <c r="U420">
        <v>-58.797474219978497</v>
      </c>
    </row>
    <row r="421" spans="1:21" x14ac:dyDescent="0.2">
      <c r="A421" t="s">
        <v>154</v>
      </c>
      <c r="B421" t="s">
        <v>61</v>
      </c>
      <c r="C421" t="s">
        <v>70</v>
      </c>
      <c r="D421">
        <v>255.832051786238</v>
      </c>
      <c r="E421">
        <v>204.84892593694599</v>
      </c>
      <c r="F421">
        <v>202.32832922826199</v>
      </c>
      <c r="G421">
        <v>167.003498260676</v>
      </c>
      <c r="H421">
        <v>70.8372782655008</v>
      </c>
      <c r="I421">
        <v>159.65753450875101</v>
      </c>
      <c r="J421">
        <v>46.791281128992601</v>
      </c>
      <c r="K421">
        <v>43.023619063290901</v>
      </c>
      <c r="L421">
        <v>85.777565576747804</v>
      </c>
      <c r="M421">
        <v>54.383910961501698</v>
      </c>
      <c r="N421">
        <v>207.86288963408501</v>
      </c>
      <c r="O421">
        <v>176.807428104032</v>
      </c>
      <c r="P421">
        <v>252.539011764978</v>
      </c>
      <c r="Q421">
        <v>198.106608912437</v>
      </c>
      <c r="R421">
        <v>166.787460817811</v>
      </c>
      <c r="S421">
        <v>105.223002059377</v>
      </c>
      <c r="T421">
        <v>237.67644531372099</v>
      </c>
      <c r="U421">
        <v>187.92869149954799</v>
      </c>
    </row>
    <row r="422" spans="1:21" x14ac:dyDescent="0.2">
      <c r="A422" t="s">
        <v>154</v>
      </c>
      <c r="B422" t="s">
        <v>61</v>
      </c>
      <c r="C422" t="s">
        <v>71</v>
      </c>
      <c r="D422">
        <v>1.2456961955071699</v>
      </c>
      <c r="E422">
        <v>0.80947321132713301</v>
      </c>
      <c r="F422">
        <v>1.0639646132515399</v>
      </c>
      <c r="G422">
        <v>1.19599356707353</v>
      </c>
      <c r="H422">
        <v>1.22566203991839</v>
      </c>
      <c r="I422">
        <v>1.6536437098027099</v>
      </c>
      <c r="J422">
        <v>0.97785202727710596</v>
      </c>
      <c r="K422">
        <v>1.45958565933984</v>
      </c>
      <c r="L422">
        <v>1.10336935401945</v>
      </c>
      <c r="M422">
        <v>1.04281420334089</v>
      </c>
      <c r="N422">
        <v>0.99647858164849801</v>
      </c>
      <c r="O422">
        <v>0.76229240469430803</v>
      </c>
      <c r="P422">
        <v>3.9887984634141</v>
      </c>
      <c r="Q422">
        <v>1.74936313514544</v>
      </c>
      <c r="R422">
        <v>1.25358394192351</v>
      </c>
      <c r="S422">
        <v>1.16135300812733</v>
      </c>
      <c r="T422">
        <v>1.48106476166319</v>
      </c>
      <c r="U422">
        <v>1.2190847251216801</v>
      </c>
    </row>
    <row r="423" spans="1:21" x14ac:dyDescent="0.2">
      <c r="A423" t="s">
        <v>154</v>
      </c>
      <c r="B423" t="s">
        <v>61</v>
      </c>
      <c r="C423" t="s">
        <v>72</v>
      </c>
      <c r="D423">
        <v>12.112494876425901</v>
      </c>
      <c r="E423">
        <v>7.4181242928041202</v>
      </c>
      <c r="F423">
        <v>9.0580831737280398</v>
      </c>
      <c r="G423">
        <v>6.2228178883326404</v>
      </c>
      <c r="H423">
        <v>5.3207633775540097</v>
      </c>
      <c r="I423">
        <v>8.1997197603248697</v>
      </c>
      <c r="J423">
        <v>3.00510807913138</v>
      </c>
      <c r="K423">
        <v>4.29884555234527</v>
      </c>
      <c r="L423">
        <v>4.4912216829878497</v>
      </c>
      <c r="M423">
        <v>4.06772256558357</v>
      </c>
      <c r="N423">
        <v>6.5172948100411903</v>
      </c>
      <c r="O423">
        <v>5.3297415954916998</v>
      </c>
      <c r="P423">
        <v>14.4770425580992</v>
      </c>
      <c r="Q423">
        <v>7.9288856320847003</v>
      </c>
      <c r="R423">
        <v>5.6281031821708201</v>
      </c>
      <c r="S423">
        <v>3.85320514538612</v>
      </c>
      <c r="T423">
        <v>8.7843286273312096</v>
      </c>
      <c r="U423">
        <v>6.5235585305881898</v>
      </c>
    </row>
    <row r="424" spans="1:21" x14ac:dyDescent="0.2">
      <c r="A424" t="s">
        <v>154</v>
      </c>
      <c r="B424" t="s">
        <v>61</v>
      </c>
      <c r="C424" t="s">
        <v>73</v>
      </c>
      <c r="D424">
        <v>0.64216473141910602</v>
      </c>
      <c r="E424">
        <v>4.3031229267436997</v>
      </c>
      <c r="F424">
        <v>-0.65414137871604805</v>
      </c>
      <c r="G424">
        <v>-0.85787340095142095</v>
      </c>
      <c r="H424">
        <v>0.617803406987816</v>
      </c>
      <c r="I424">
        <v>0.61521962343575098</v>
      </c>
      <c r="J424">
        <v>-0.64046425148781905</v>
      </c>
      <c r="K424">
        <v>-0.42563152061328402</v>
      </c>
      <c r="L424">
        <v>-0.94758048250470905</v>
      </c>
      <c r="M424">
        <v>-0.84959505401282998</v>
      </c>
      <c r="N424">
        <v>0.26852769661461601</v>
      </c>
      <c r="O424">
        <v>7.23591119976125</v>
      </c>
      <c r="P424">
        <v>-1.1989466783098199</v>
      </c>
      <c r="Q424">
        <v>-0.92693664064863701</v>
      </c>
      <c r="R424">
        <v>-0.46131303089667802</v>
      </c>
      <c r="S424">
        <v>-1.0676488795326899</v>
      </c>
      <c r="T424">
        <v>-1.88468250594322</v>
      </c>
      <c r="U424">
        <v>6.3214249097083703</v>
      </c>
    </row>
    <row r="425" spans="1:21" x14ac:dyDescent="0.2">
      <c r="A425" t="s">
        <v>154</v>
      </c>
      <c r="B425" t="s">
        <v>61</v>
      </c>
      <c r="C425" t="s">
        <v>74</v>
      </c>
      <c r="D425">
        <v>1383205.7529352601</v>
      </c>
      <c r="E425">
        <v>541260.99507905403</v>
      </c>
      <c r="F425">
        <v>805391.71559783001</v>
      </c>
      <c r="G425">
        <v>453335.57515212602</v>
      </c>
      <c r="H425">
        <v>269855.90447267698</v>
      </c>
      <c r="I425">
        <v>663815.14515184297</v>
      </c>
      <c r="J425">
        <v>67368.832271765204</v>
      </c>
      <c r="K425">
        <v>151795.32030309399</v>
      </c>
      <c r="L425">
        <v>159069.07541446699</v>
      </c>
      <c r="M425">
        <v>158630.019188037</v>
      </c>
      <c r="N425">
        <v>496109.53756676102</v>
      </c>
      <c r="O425">
        <v>280681.12343565299</v>
      </c>
      <c r="P425">
        <v>1659492.13941134</v>
      </c>
      <c r="Q425">
        <v>510041.81562586903</v>
      </c>
      <c r="R425">
        <v>343743.01899725798</v>
      </c>
      <c r="S425">
        <v>156281.520807719</v>
      </c>
      <c r="T425">
        <v>611142.28110896901</v>
      </c>
      <c r="U425">
        <v>351561.85616650397</v>
      </c>
    </row>
    <row r="426" spans="1:21" x14ac:dyDescent="0.2">
      <c r="A426" t="s">
        <v>154</v>
      </c>
      <c r="B426" t="s">
        <v>61</v>
      </c>
      <c r="C426" t="s">
        <v>75</v>
      </c>
      <c r="D426">
        <v>7.6531257869525901E-2</v>
      </c>
      <c r="E426">
        <v>0.10960006406820499</v>
      </c>
      <c r="F426">
        <v>9.4333536584150807E-2</v>
      </c>
      <c r="G426">
        <v>6.9389536079355094E-2</v>
      </c>
      <c r="H426">
        <v>9.6162908375507103E-2</v>
      </c>
      <c r="I426">
        <v>0.10999128822606399</v>
      </c>
      <c r="J426">
        <v>7.77816630609003E-2</v>
      </c>
      <c r="K426">
        <v>5.1790493037803101E-2</v>
      </c>
      <c r="L426">
        <v>6.8605031025102806E-2</v>
      </c>
      <c r="M426">
        <v>7.0993696056870198E-2</v>
      </c>
      <c r="N426">
        <v>7.94450618080315E-2</v>
      </c>
      <c r="O426">
        <v>9.5504574469585393E-2</v>
      </c>
      <c r="P426">
        <v>2.1935657616101702E-2</v>
      </c>
      <c r="Q426">
        <v>4.4794113541882202E-2</v>
      </c>
      <c r="R426">
        <v>6.2146170932462698E-2</v>
      </c>
      <c r="S426">
        <v>6.6489792527710798E-2</v>
      </c>
      <c r="T426">
        <v>5.0633576930925399E-2</v>
      </c>
      <c r="U426">
        <v>6.0966790091706198E-2</v>
      </c>
    </row>
    <row r="427" spans="1:21" x14ac:dyDescent="0.2">
      <c r="A427" t="s">
        <v>154</v>
      </c>
      <c r="B427" t="s">
        <v>61</v>
      </c>
      <c r="C427" t="s">
        <v>76</v>
      </c>
      <c r="D427">
        <v>146.58168276096399</v>
      </c>
      <c r="E427">
        <v>55.028291112853701</v>
      </c>
      <c r="F427">
        <v>81.894501347914698</v>
      </c>
      <c r="G427">
        <v>38.710457174800403</v>
      </c>
      <c r="H427">
        <v>28.3077795829869</v>
      </c>
      <c r="I427">
        <v>67.203001033692402</v>
      </c>
      <c r="J427">
        <v>9.02184611062237</v>
      </c>
      <c r="K427">
        <v>18.473957362039702</v>
      </c>
      <c r="L427">
        <v>20.162407861534</v>
      </c>
      <c r="M427">
        <v>16.542252824053101</v>
      </c>
      <c r="N427">
        <v>42.4270313548136</v>
      </c>
      <c r="O427">
        <v>28.404101947119202</v>
      </c>
      <c r="P427">
        <v>209.47352795665299</v>
      </c>
      <c r="Q427">
        <v>62.841245110184197</v>
      </c>
      <c r="R427">
        <v>31.675545103674299</v>
      </c>
      <c r="S427">
        <v>14.843767690633401</v>
      </c>
      <c r="T427">
        <v>77.064137064491604</v>
      </c>
      <c r="U427">
        <v>42.527054565248001</v>
      </c>
    </row>
    <row r="428" spans="1:21" x14ac:dyDescent="0.2">
      <c r="A428" t="s">
        <v>154</v>
      </c>
      <c r="B428" t="s">
        <v>77</v>
      </c>
      <c r="C428" t="s">
        <v>78</v>
      </c>
      <c r="D428">
        <v>65934.463789376605</v>
      </c>
      <c r="E428">
        <v>21759.0132611382</v>
      </c>
      <c r="F428">
        <v>44721.258817834198</v>
      </c>
      <c r="G428">
        <v>39277.4430015135</v>
      </c>
      <c r="H428">
        <v>4947.7891424139298</v>
      </c>
      <c r="I428">
        <v>39655.639695616403</v>
      </c>
      <c r="J428">
        <v>2739.23230761889</v>
      </c>
      <c r="K428">
        <v>2525.8410779517199</v>
      </c>
      <c r="L428">
        <v>10950.4260005953</v>
      </c>
      <c r="M428">
        <v>3306.89341401097</v>
      </c>
      <c r="N428">
        <v>36869.511301159597</v>
      </c>
      <c r="O428">
        <v>14494.450878854401</v>
      </c>
      <c r="P428">
        <v>81499.097723644198</v>
      </c>
      <c r="Q428">
        <v>33529.043650735497</v>
      </c>
      <c r="R428">
        <v>20014.9827297433</v>
      </c>
      <c r="S428">
        <v>18054.571875287202</v>
      </c>
      <c r="T428">
        <v>51861.950244331201</v>
      </c>
      <c r="U428">
        <v>13944.0582125085</v>
      </c>
    </row>
    <row r="429" spans="1:21" x14ac:dyDescent="0.2">
      <c r="A429" t="s">
        <v>154</v>
      </c>
      <c r="B429" t="s">
        <v>77</v>
      </c>
      <c r="C429" t="s">
        <v>79</v>
      </c>
      <c r="D429">
        <v>32114496.889507499</v>
      </c>
      <c r="E429">
        <v>12284122.0276313</v>
      </c>
      <c r="F429">
        <v>10885687.392421201</v>
      </c>
      <c r="G429">
        <v>1703857.5757337001</v>
      </c>
      <c r="H429">
        <v>414742.988042037</v>
      </c>
      <c r="I429">
        <v>2833572.46818789</v>
      </c>
      <c r="J429">
        <v>42854.399374471199</v>
      </c>
      <c r="K429">
        <v>124284.724205573</v>
      </c>
      <c r="L429">
        <v>290290.68884060503</v>
      </c>
      <c r="M429">
        <v>179861.002833868</v>
      </c>
      <c r="N429">
        <v>4023060.85049226</v>
      </c>
      <c r="O429">
        <v>6195067.0809951797</v>
      </c>
      <c r="P429">
        <v>42502508.5522798</v>
      </c>
      <c r="Q429">
        <v>5134734.3284981595</v>
      </c>
      <c r="R429">
        <v>1314498.8134333701</v>
      </c>
      <c r="S429">
        <v>303193.718417514</v>
      </c>
      <c r="T429">
        <v>12960928.477880901</v>
      </c>
      <c r="U429">
        <v>10998493.4567922</v>
      </c>
    </row>
    <row r="430" spans="1:21" x14ac:dyDescent="0.2">
      <c r="A430" t="s">
        <v>154</v>
      </c>
      <c r="B430" t="s">
        <v>77</v>
      </c>
      <c r="C430" t="s">
        <v>80</v>
      </c>
      <c r="D430">
        <v>4551.9132722396398</v>
      </c>
      <c r="E430">
        <v>23638.123886068901</v>
      </c>
      <c r="F430">
        <v>-11349.634462107901</v>
      </c>
      <c r="G430">
        <v>-3874.1661035044799</v>
      </c>
      <c r="H430">
        <v>982.31871192607105</v>
      </c>
      <c r="I430">
        <v>3492.4184306792599</v>
      </c>
      <c r="J430">
        <v>-371.71453289387802</v>
      </c>
      <c r="K430">
        <v>-498.914825549721</v>
      </c>
      <c r="L430">
        <v>-1049.0724701752499</v>
      </c>
      <c r="M430">
        <v>-729.71582008372502</v>
      </c>
      <c r="N430">
        <v>498.51237352336301</v>
      </c>
      <c r="O430">
        <v>16720.913943553802</v>
      </c>
      <c r="P430">
        <v>-58900.971729449499</v>
      </c>
      <c r="Q430">
        <v>-9722.6888826863906</v>
      </c>
      <c r="R430">
        <v>-698.42610754383702</v>
      </c>
      <c r="S430">
        <v>-1012.52911994558</v>
      </c>
      <c r="T430">
        <v>-19288.988486885301</v>
      </c>
      <c r="U430">
        <v>26500.522416456301</v>
      </c>
    </row>
    <row r="431" spans="1:21" x14ac:dyDescent="0.2">
      <c r="A431" t="s">
        <v>154</v>
      </c>
      <c r="B431" t="s">
        <v>77</v>
      </c>
      <c r="C431" t="s">
        <v>81</v>
      </c>
      <c r="D431">
        <v>894.86463952351801</v>
      </c>
      <c r="E431">
        <v>373.334889743227</v>
      </c>
      <c r="F431">
        <v>538.83967031061195</v>
      </c>
      <c r="G431">
        <v>242.054898605266</v>
      </c>
      <c r="H431">
        <v>186.74918880717399</v>
      </c>
      <c r="I431">
        <v>434.914996963173</v>
      </c>
      <c r="J431">
        <v>63.479232374514297</v>
      </c>
      <c r="K431">
        <v>131.40304038765501</v>
      </c>
      <c r="L431">
        <v>131.95454322417399</v>
      </c>
      <c r="M431">
        <v>105.494409375999</v>
      </c>
      <c r="N431">
        <v>285.52410946396498</v>
      </c>
      <c r="O431">
        <v>196.87752595784301</v>
      </c>
      <c r="P431">
        <v>1342.9685696076201</v>
      </c>
      <c r="Q431">
        <v>414.80833537898599</v>
      </c>
      <c r="R431">
        <v>206.81236231934301</v>
      </c>
      <c r="S431">
        <v>103.17580371451901</v>
      </c>
      <c r="T431">
        <v>496.794310449899</v>
      </c>
      <c r="U431">
        <v>294.25542190514199</v>
      </c>
    </row>
    <row r="432" spans="1:21" x14ac:dyDescent="0.2">
      <c r="A432" t="s">
        <v>154</v>
      </c>
      <c r="B432" t="s">
        <v>77</v>
      </c>
      <c r="C432" t="s">
        <v>82</v>
      </c>
      <c r="D432">
        <v>1220.1638065519801</v>
      </c>
      <c r="E432">
        <v>462.06069960816899</v>
      </c>
      <c r="F432">
        <v>635.38416571326604</v>
      </c>
      <c r="G432">
        <v>344.96340447686202</v>
      </c>
      <c r="H432">
        <v>266.21584102608</v>
      </c>
      <c r="I432">
        <v>613.47997616152395</v>
      </c>
      <c r="J432">
        <v>78.898771841008895</v>
      </c>
      <c r="K432">
        <v>158.81910956948599</v>
      </c>
      <c r="L432">
        <v>187.48390161237501</v>
      </c>
      <c r="M432">
        <v>158.00665137730999</v>
      </c>
      <c r="N432">
        <v>363.34431478178499</v>
      </c>
      <c r="O432">
        <v>254.71607625028301</v>
      </c>
      <c r="P432">
        <v>1854.2556703113</v>
      </c>
      <c r="Q432">
        <v>529.91190146520705</v>
      </c>
      <c r="R432">
        <v>280.11942324241897</v>
      </c>
      <c r="S432">
        <v>129.75354943367299</v>
      </c>
      <c r="T432">
        <v>605.50129535439396</v>
      </c>
      <c r="U432">
        <v>376.82842796272502</v>
      </c>
    </row>
    <row r="433" spans="1:21" x14ac:dyDescent="0.2">
      <c r="A433" t="s">
        <v>154</v>
      </c>
      <c r="B433" t="s">
        <v>77</v>
      </c>
      <c r="C433" t="s">
        <v>83</v>
      </c>
      <c r="D433">
        <v>-0.161846108875561</v>
      </c>
      <c r="E433">
        <v>-0.112929588300944</v>
      </c>
      <c r="F433">
        <v>-0.105668116874954</v>
      </c>
      <c r="G433">
        <v>-0.18456435644566799</v>
      </c>
      <c r="H433">
        <v>-0.175167754025112</v>
      </c>
      <c r="I433">
        <v>-0.17401631149645999</v>
      </c>
      <c r="J433">
        <v>-0.110996504100844</v>
      </c>
      <c r="K433">
        <v>-9.7059756745238202E-2</v>
      </c>
      <c r="L433">
        <v>-0.17435020383518601</v>
      </c>
      <c r="M433">
        <v>-0.200158800917626</v>
      </c>
      <c r="N433">
        <v>-0.12690704793002799</v>
      </c>
      <c r="O433">
        <v>-0.12976175952962299</v>
      </c>
      <c r="P433">
        <v>-0.168136385086193</v>
      </c>
      <c r="Q433">
        <v>-0.13401590958259199</v>
      </c>
      <c r="R433">
        <v>-0.154773882754977</v>
      </c>
      <c r="S433">
        <v>-0.11919382957610999</v>
      </c>
      <c r="T433">
        <v>-0.11968158446258099</v>
      </c>
      <c r="U433">
        <v>-0.12492280317455901</v>
      </c>
    </row>
    <row r="434" spans="1:21" x14ac:dyDescent="0.2">
      <c r="A434" t="s">
        <v>154</v>
      </c>
      <c r="B434" t="s">
        <v>77</v>
      </c>
      <c r="C434" t="s">
        <v>84</v>
      </c>
      <c r="D434">
        <v>13.623300768613699</v>
      </c>
      <c r="E434">
        <v>7.6598266575540102</v>
      </c>
      <c r="F434">
        <v>10.4348425642787</v>
      </c>
      <c r="G434">
        <v>9.3340304675373904</v>
      </c>
      <c r="H434">
        <v>8.67508082347649</v>
      </c>
      <c r="I434">
        <v>12.6044753769797</v>
      </c>
      <c r="J434">
        <v>5.5140665651029197</v>
      </c>
      <c r="K434">
        <v>7.9824556870251397</v>
      </c>
      <c r="L434">
        <v>7.4259922292282603</v>
      </c>
      <c r="M434">
        <v>6.8022348046949102</v>
      </c>
      <c r="N434">
        <v>8.5140864568511692</v>
      </c>
      <c r="O434">
        <v>5.61714432898032</v>
      </c>
      <c r="P434">
        <v>24.187739451557</v>
      </c>
      <c r="Q434">
        <v>12.3217250411056</v>
      </c>
      <c r="R434">
        <v>8.5747213086526308</v>
      </c>
      <c r="S434">
        <v>6.5698329316710797</v>
      </c>
      <c r="T434">
        <v>10.270804650752099</v>
      </c>
      <c r="U434">
        <v>7.8032851277824502</v>
      </c>
    </row>
    <row r="435" spans="1:21" x14ac:dyDescent="0.2">
      <c r="A435" t="s">
        <v>154</v>
      </c>
      <c r="B435" t="s">
        <v>77</v>
      </c>
      <c r="C435" t="s">
        <v>85</v>
      </c>
      <c r="D435">
        <v>4.6712744124077004</v>
      </c>
      <c r="E435">
        <v>4.0306083680467699</v>
      </c>
      <c r="F435">
        <v>4.3849412206320402</v>
      </c>
      <c r="G435">
        <v>4.4836814961965796</v>
      </c>
      <c r="H435">
        <v>4.3963636803926196</v>
      </c>
      <c r="I435">
        <v>4.6436173759972297</v>
      </c>
      <c r="J435">
        <v>3.96376144645191</v>
      </c>
      <c r="K435">
        <v>4.4458664840690796</v>
      </c>
      <c r="L435">
        <v>4.2576970508619203</v>
      </c>
      <c r="M435">
        <v>4.1335285392330903</v>
      </c>
      <c r="N435">
        <v>4.2832078877510096</v>
      </c>
      <c r="O435">
        <v>3.7326059649400198</v>
      </c>
      <c r="P435">
        <v>5.8517901335392599</v>
      </c>
      <c r="Q435">
        <v>4.8772578603717101</v>
      </c>
      <c r="R435">
        <v>4.4281981556401702</v>
      </c>
      <c r="S435">
        <v>4.1747633258072199</v>
      </c>
      <c r="T435">
        <v>4.5516735019599999</v>
      </c>
      <c r="U435">
        <v>4.2365808258620703</v>
      </c>
    </row>
    <row r="436" spans="1:21" x14ac:dyDescent="0.2">
      <c r="A436" t="s">
        <v>154</v>
      </c>
      <c r="B436" t="s">
        <v>77</v>
      </c>
      <c r="C436" t="s">
        <v>86</v>
      </c>
      <c r="D436">
        <v>1028.0732353922299</v>
      </c>
      <c r="E436">
        <v>401.10677611005502</v>
      </c>
      <c r="F436">
        <v>520.79515691513097</v>
      </c>
      <c r="G436">
        <v>254.304421557278</v>
      </c>
      <c r="H436">
        <v>188.18544048679399</v>
      </c>
      <c r="I436">
        <v>448.58955468351598</v>
      </c>
      <c r="J436">
        <v>47.264652895909798</v>
      </c>
      <c r="K436">
        <v>92.634321346956597</v>
      </c>
      <c r="L436">
        <v>130.23919734442401</v>
      </c>
      <c r="M436">
        <v>109.34948453334199</v>
      </c>
      <c r="N436">
        <v>287.62937046187301</v>
      </c>
      <c r="O436">
        <v>222.01303214539399</v>
      </c>
      <c r="P436">
        <v>1242.17611333577</v>
      </c>
      <c r="Q436">
        <v>372.12692803245301</v>
      </c>
      <c r="R436">
        <v>203.524398382177</v>
      </c>
      <c r="S436">
        <v>85.016517693107104</v>
      </c>
      <c r="T436">
        <v>494.90942998790399</v>
      </c>
      <c r="U436">
        <v>313.76531323358802</v>
      </c>
    </row>
    <row r="437" spans="1:21" x14ac:dyDescent="0.2">
      <c r="A437" t="s">
        <v>154</v>
      </c>
      <c r="B437" t="s">
        <v>77</v>
      </c>
      <c r="C437" t="s">
        <v>87</v>
      </c>
      <c r="D437">
        <v>0.35906913435223298</v>
      </c>
      <c r="E437">
        <v>0.41651003379978901</v>
      </c>
      <c r="F437">
        <v>0.39704204157928102</v>
      </c>
      <c r="G437">
        <v>0.33249099082448902</v>
      </c>
      <c r="H437">
        <v>0.39473593097159199</v>
      </c>
      <c r="I437">
        <v>0.41331931530062499</v>
      </c>
      <c r="J437">
        <v>0.34670403363638302</v>
      </c>
      <c r="K437">
        <v>0.27561631481810001</v>
      </c>
      <c r="L437">
        <v>0.31205912046932299</v>
      </c>
      <c r="M437">
        <v>0.318397912039524</v>
      </c>
      <c r="N437">
        <v>0.34803478025356599</v>
      </c>
      <c r="O437">
        <v>0.37934424935760302</v>
      </c>
      <c r="P437">
        <v>0.175726601000602</v>
      </c>
      <c r="Q437">
        <v>0.26144827048596903</v>
      </c>
      <c r="R437">
        <v>0.31545681017409399</v>
      </c>
      <c r="S437">
        <v>0.317998713001716</v>
      </c>
      <c r="T437">
        <v>0.283004354034598</v>
      </c>
      <c r="U437">
        <v>0.31203611166527501</v>
      </c>
    </row>
    <row r="438" spans="1:21" x14ac:dyDescent="0.2">
      <c r="A438" t="s">
        <v>154</v>
      </c>
      <c r="B438" t="s">
        <v>77</v>
      </c>
      <c r="C438" t="s">
        <v>88</v>
      </c>
      <c r="D438">
        <v>0.30138121023138298</v>
      </c>
      <c r="E438">
        <v>0.358049528038205</v>
      </c>
      <c r="F438">
        <v>0.34058037736579699</v>
      </c>
      <c r="G438">
        <v>0.265838030874881</v>
      </c>
      <c r="H438">
        <v>0.33680019378809201</v>
      </c>
      <c r="I438">
        <v>0.36489434109413599</v>
      </c>
      <c r="J438">
        <v>0.27230567162434599</v>
      </c>
      <c r="K438">
        <v>0.197370176483433</v>
      </c>
      <c r="L438">
        <v>0.235625322492861</v>
      </c>
      <c r="M438">
        <v>0.24051040095363399</v>
      </c>
      <c r="N438">
        <v>0.28105421493060601</v>
      </c>
      <c r="O438">
        <v>0.30737543264632</v>
      </c>
      <c r="P438">
        <v>0.113743971579752</v>
      </c>
      <c r="Q438">
        <v>0.18911803161215901</v>
      </c>
      <c r="R438">
        <v>0.24464712910121</v>
      </c>
      <c r="S438">
        <v>0.243087514492732</v>
      </c>
      <c r="T438">
        <v>0.205201181011715</v>
      </c>
      <c r="U438">
        <v>0.233936890436647</v>
      </c>
    </row>
    <row r="439" spans="1:21" x14ac:dyDescent="0.2">
      <c r="A439" t="s">
        <v>154</v>
      </c>
      <c r="B439" t="s">
        <v>77</v>
      </c>
      <c r="C439" t="s">
        <v>89</v>
      </c>
      <c r="D439">
        <v>0.99600088876896398</v>
      </c>
      <c r="E439">
        <v>0.99772837624222299</v>
      </c>
      <c r="F439">
        <v>0.99655380263619497</v>
      </c>
      <c r="G439">
        <v>0.99710603017287103</v>
      </c>
      <c r="H439">
        <v>0.98860935684728501</v>
      </c>
      <c r="I439">
        <v>0.994433738990809</v>
      </c>
      <c r="J439">
        <v>0.99192728499631799</v>
      </c>
      <c r="K439">
        <v>0.98165367604940301</v>
      </c>
      <c r="L439">
        <v>0.994156290302323</v>
      </c>
      <c r="M439">
        <v>0.98884839969647798</v>
      </c>
      <c r="N439">
        <v>0.99808508178552202</v>
      </c>
      <c r="O439">
        <v>0.99838537469585997</v>
      </c>
      <c r="P439">
        <v>0.99354909289939097</v>
      </c>
      <c r="Q439">
        <v>0.99681880343694296</v>
      </c>
      <c r="R439">
        <v>0.99763415169505398</v>
      </c>
      <c r="S439">
        <v>0.99730061467126097</v>
      </c>
      <c r="T439">
        <v>0.99764267079116797</v>
      </c>
      <c r="U439">
        <v>0.99788605170054101</v>
      </c>
    </row>
    <row r="440" spans="1:21" x14ac:dyDescent="0.2">
      <c r="A440" t="s">
        <v>154</v>
      </c>
      <c r="B440" t="s">
        <v>77</v>
      </c>
      <c r="C440" t="s">
        <v>90</v>
      </c>
      <c r="D440">
        <v>0.976923124077413</v>
      </c>
      <c r="E440">
        <v>0.98333455570984396</v>
      </c>
      <c r="F440">
        <v>0.97731297267537898</v>
      </c>
      <c r="G440">
        <v>0.97470951757578095</v>
      </c>
      <c r="H440">
        <v>0.94914819908687698</v>
      </c>
      <c r="I440">
        <v>0.96548757194894796</v>
      </c>
      <c r="J440">
        <v>0.94903101158554903</v>
      </c>
      <c r="K440">
        <v>0.92400780027079099</v>
      </c>
      <c r="L440">
        <v>0.96190435890287795</v>
      </c>
      <c r="M440">
        <v>0.94779249218952799</v>
      </c>
      <c r="N440">
        <v>0.98129184167970296</v>
      </c>
      <c r="O440">
        <v>0.98562190594002697</v>
      </c>
      <c r="P440">
        <v>0.95797128320055303</v>
      </c>
      <c r="Q440">
        <v>0.97179518530652698</v>
      </c>
      <c r="R440">
        <v>0.976439284518833</v>
      </c>
      <c r="S440">
        <v>0.97143342603580995</v>
      </c>
      <c r="T440">
        <v>0.98049203615363001</v>
      </c>
      <c r="U440">
        <v>0.98121157235132295</v>
      </c>
    </row>
    <row r="441" spans="1:21" x14ac:dyDescent="0.2">
      <c r="A441" t="s">
        <v>154</v>
      </c>
      <c r="B441" t="s">
        <v>77</v>
      </c>
      <c r="C441" t="s">
        <v>91</v>
      </c>
      <c r="D441">
        <v>-0.220455964560589</v>
      </c>
      <c r="E441">
        <v>-0.18856320663439899</v>
      </c>
      <c r="F441">
        <v>-0.211893726651322</v>
      </c>
      <c r="G441">
        <v>-0.15306409541985699</v>
      </c>
      <c r="H441">
        <v>-0.17600183778724501</v>
      </c>
      <c r="I441">
        <v>-0.241517381753966</v>
      </c>
      <c r="J441">
        <v>-9.6322161397190603E-2</v>
      </c>
      <c r="K441">
        <v>-9.1776635913163401E-2</v>
      </c>
      <c r="L441">
        <v>-0.123694511192576</v>
      </c>
      <c r="M441">
        <v>-0.12019706376179</v>
      </c>
      <c r="N441">
        <v>-0.16063457323604899</v>
      </c>
      <c r="O441">
        <v>-0.122184960101423</v>
      </c>
      <c r="P441">
        <v>-0.19608669377305299</v>
      </c>
      <c r="Q441">
        <v>-0.15490758848410499</v>
      </c>
      <c r="R441">
        <v>-0.13501216247571399</v>
      </c>
      <c r="S441">
        <v>-0.107567952052337</v>
      </c>
      <c r="T441">
        <v>-0.15112733556151001</v>
      </c>
      <c r="U441">
        <v>-0.113672292853715</v>
      </c>
    </row>
    <row r="442" spans="1:21" x14ac:dyDescent="0.2">
      <c r="A442" t="s">
        <v>154</v>
      </c>
      <c r="B442" t="s">
        <v>77</v>
      </c>
      <c r="C442" t="s">
        <v>92</v>
      </c>
      <c r="D442">
        <v>0.94222769270108497</v>
      </c>
      <c r="E442">
        <v>0.89529916423677602</v>
      </c>
      <c r="F442">
        <v>0.92743466216049097</v>
      </c>
      <c r="G442">
        <v>0.87681303014334699</v>
      </c>
      <c r="H442">
        <v>0.896538156702813</v>
      </c>
      <c r="I442">
        <v>0.95171455895740897</v>
      </c>
      <c r="J442">
        <v>0.743787944506202</v>
      </c>
      <c r="K442">
        <v>0.762306356314287</v>
      </c>
      <c r="L442">
        <v>0.82036570997019398</v>
      </c>
      <c r="M442">
        <v>0.80704476795600699</v>
      </c>
      <c r="N442">
        <v>0.87736942088996295</v>
      </c>
      <c r="O442">
        <v>0.78867847421191495</v>
      </c>
      <c r="P442">
        <v>0.95570995215025401</v>
      </c>
      <c r="Q442">
        <v>0.89541657632140403</v>
      </c>
      <c r="R442">
        <v>0.85023475620756594</v>
      </c>
      <c r="S442">
        <v>0.78321229993951402</v>
      </c>
      <c r="T442">
        <v>0.87960455465369203</v>
      </c>
      <c r="U442">
        <v>0.80214820619971305</v>
      </c>
    </row>
    <row r="443" spans="1:21" x14ac:dyDescent="0.2">
      <c r="A443" t="s">
        <v>154</v>
      </c>
      <c r="B443" t="s">
        <v>77</v>
      </c>
      <c r="C443" t="s">
        <v>93</v>
      </c>
      <c r="D443">
        <v>0.22160277289782099</v>
      </c>
      <c r="E443">
        <v>0.25096268131663002</v>
      </c>
      <c r="F443">
        <v>0.22298747972907301</v>
      </c>
      <c r="G443">
        <v>0.22261845124048499</v>
      </c>
      <c r="H443">
        <v>0.162698653027045</v>
      </c>
      <c r="I443">
        <v>0.13372414414595599</v>
      </c>
      <c r="J443">
        <v>0.23665702748982001</v>
      </c>
      <c r="K443">
        <v>0.19383792013433301</v>
      </c>
      <c r="L443">
        <v>0.22806987478492</v>
      </c>
      <c r="M443">
        <v>0.23609174077372</v>
      </c>
      <c r="N443">
        <v>0.25507058077664302</v>
      </c>
      <c r="O443">
        <v>0.28861561141589298</v>
      </c>
      <c r="P443">
        <v>0.11825649478162401</v>
      </c>
      <c r="Q443">
        <v>0.189307607526114</v>
      </c>
      <c r="R443">
        <v>0.22440128383799801</v>
      </c>
      <c r="S443">
        <v>0.216781135958377</v>
      </c>
      <c r="T443">
        <v>0.195722604354615</v>
      </c>
      <c r="U443">
        <v>0.22223664468333401</v>
      </c>
    </row>
    <row r="444" spans="1:21" x14ac:dyDescent="0.2">
      <c r="A444" t="s">
        <v>154</v>
      </c>
      <c r="B444" t="s">
        <v>77</v>
      </c>
      <c r="C444" t="s">
        <v>94</v>
      </c>
      <c r="D444">
        <v>256.93537732988102</v>
      </c>
      <c r="E444">
        <v>147.584533858393</v>
      </c>
      <c r="F444">
        <v>211.53104966989201</v>
      </c>
      <c r="G444">
        <v>198.25027046665301</v>
      </c>
      <c r="H444">
        <v>70.481598477742395</v>
      </c>
      <c r="I444">
        <v>199.24929329217801</v>
      </c>
      <c r="J444">
        <v>52.374485401514796</v>
      </c>
      <c r="K444">
        <v>50.3258873146101</v>
      </c>
      <c r="L444">
        <v>104.710592975387</v>
      </c>
      <c r="M444">
        <v>57.619627232512997</v>
      </c>
      <c r="N444">
        <v>192.06500405868701</v>
      </c>
      <c r="O444">
        <v>120.452937009244</v>
      </c>
      <c r="P444">
        <v>285.70423907146397</v>
      </c>
      <c r="Q444">
        <v>183.187932448433</v>
      </c>
      <c r="R444">
        <v>141.53907368450999</v>
      </c>
      <c r="S444">
        <v>134.39202468470501</v>
      </c>
      <c r="T444">
        <v>227.79184742052999</v>
      </c>
      <c r="U444">
        <v>118.172337553551</v>
      </c>
    </row>
    <row r="445" spans="1:21" x14ac:dyDescent="0.2">
      <c r="A445" t="s">
        <v>154</v>
      </c>
      <c r="B445" t="s">
        <v>77</v>
      </c>
      <c r="C445" t="s">
        <v>95</v>
      </c>
      <c r="D445">
        <v>1.91220083716118E-2</v>
      </c>
      <c r="E445">
        <v>3.2736969280631398E-2</v>
      </c>
      <c r="F445">
        <v>2.9355416222480599E-2</v>
      </c>
      <c r="G445">
        <v>1.15477364040911E-2</v>
      </c>
      <c r="H445">
        <v>4.1057889650739601E-2</v>
      </c>
      <c r="I445">
        <v>6.4178494714360199E-2</v>
      </c>
      <c r="J445">
        <v>1.1438712774531E-2</v>
      </c>
      <c r="K445">
        <v>4.49045522168081E-3</v>
      </c>
      <c r="L445">
        <v>8.0801061623999096E-3</v>
      </c>
      <c r="M445">
        <v>8.1660740455993495E-3</v>
      </c>
      <c r="N445">
        <v>1.34849243851284E-2</v>
      </c>
      <c r="O445">
        <v>1.4538637248372101E-2</v>
      </c>
      <c r="P445">
        <v>1.2482547190860499E-3</v>
      </c>
      <c r="Q445">
        <v>3.9326199674379596E-3</v>
      </c>
      <c r="R445">
        <v>8.22992371164381E-3</v>
      </c>
      <c r="S445">
        <v>8.6389570035481505E-3</v>
      </c>
      <c r="T445">
        <v>4.6616879722847599E-3</v>
      </c>
      <c r="U445">
        <v>5.99877620358531E-3</v>
      </c>
    </row>
    <row r="446" spans="1:21" x14ac:dyDescent="0.2">
      <c r="A446" t="s">
        <v>154</v>
      </c>
      <c r="B446" t="s">
        <v>77</v>
      </c>
      <c r="C446" t="s">
        <v>96</v>
      </c>
      <c r="D446">
        <v>8.9104216478965004</v>
      </c>
      <c r="E446">
        <v>7.88154953107935</v>
      </c>
      <c r="F446">
        <v>8.4353917583187794</v>
      </c>
      <c r="G446">
        <v>8.9361313773553999</v>
      </c>
      <c r="H446">
        <v>8.5184724175959605</v>
      </c>
      <c r="I446">
        <v>8.6459179006868894</v>
      </c>
      <c r="J446">
        <v>8.2225084547719902</v>
      </c>
      <c r="K446">
        <v>9.2958318121506291</v>
      </c>
      <c r="L446">
        <v>8.6391170751174808</v>
      </c>
      <c r="M446">
        <v>8.4545976532047806</v>
      </c>
      <c r="N446">
        <v>8.5546691892334294</v>
      </c>
      <c r="O446">
        <v>7.6716291617376298</v>
      </c>
      <c r="P446">
        <v>11.324160355054</v>
      </c>
      <c r="Q446">
        <v>9.7976239520450594</v>
      </c>
      <c r="R446">
        <v>9.0174259098899103</v>
      </c>
      <c r="S446">
        <v>8.5836596280354396</v>
      </c>
      <c r="T446">
        <v>9.3397007497715396</v>
      </c>
      <c r="U446">
        <v>8.8521467703919399</v>
      </c>
    </row>
    <row r="447" spans="1:21" x14ac:dyDescent="0.2">
      <c r="A447" t="s">
        <v>154</v>
      </c>
      <c r="B447" t="s">
        <v>77</v>
      </c>
      <c r="C447" t="s">
        <v>97</v>
      </c>
      <c r="D447">
        <v>0.84843245970398795</v>
      </c>
      <c r="E447">
        <v>0.87183334225212705</v>
      </c>
      <c r="F447">
        <v>0.913116124440432</v>
      </c>
      <c r="G447">
        <v>0.81723845598941403</v>
      </c>
      <c r="H447">
        <v>0.715428764964119</v>
      </c>
      <c r="I447">
        <v>0.85646615276156701</v>
      </c>
      <c r="J447">
        <v>0.65689061920895098</v>
      </c>
      <c r="K447">
        <v>0.50924791109678902</v>
      </c>
      <c r="L447">
        <v>0.62751861221923999</v>
      </c>
      <c r="M447">
        <v>0.62623939131920703</v>
      </c>
      <c r="N447">
        <v>0.80874065095866199</v>
      </c>
      <c r="O447">
        <v>0.75804557475405898</v>
      </c>
      <c r="P447">
        <v>0.83813093532971905</v>
      </c>
      <c r="Q447">
        <v>0.81145771984513704</v>
      </c>
      <c r="R447">
        <v>0.75489613278666301</v>
      </c>
      <c r="S447">
        <v>0.75112779677132202</v>
      </c>
      <c r="T447">
        <v>0.91886059136044895</v>
      </c>
      <c r="U447">
        <v>0.70450311157740197</v>
      </c>
    </row>
    <row r="448" spans="1:21" x14ac:dyDescent="0.2">
      <c r="A448" t="s">
        <v>154</v>
      </c>
      <c r="B448" t="s">
        <v>77</v>
      </c>
      <c r="C448" t="s">
        <v>98</v>
      </c>
      <c r="D448">
        <v>0.108332903095285</v>
      </c>
      <c r="E448">
        <v>0.146344245004977</v>
      </c>
      <c r="F448">
        <v>0.146699988250482</v>
      </c>
      <c r="G448">
        <v>6.6135389993226101E-2</v>
      </c>
      <c r="H448">
        <v>0.192697583494362</v>
      </c>
      <c r="I448">
        <v>0.24810404715217799</v>
      </c>
      <c r="J448">
        <v>6.2695904806685895E-2</v>
      </c>
      <c r="K448">
        <v>2.1213813127225499E-2</v>
      </c>
      <c r="L448">
        <v>3.63843629848426E-2</v>
      </c>
      <c r="M448">
        <v>3.2355687230724899E-2</v>
      </c>
      <c r="N448">
        <v>5.6176381577316199E-2</v>
      </c>
      <c r="O448">
        <v>4.8652187834979897E-2</v>
      </c>
      <c r="P448">
        <v>8.2944289171436002E-3</v>
      </c>
      <c r="Q448">
        <v>1.91659064665353E-2</v>
      </c>
      <c r="R448">
        <v>4.1261669779530802E-2</v>
      </c>
      <c r="S448">
        <v>5.1969687835587801E-2</v>
      </c>
      <c r="T448">
        <v>2.5985606086189501E-2</v>
      </c>
      <c r="U448">
        <v>3.00307857466376E-2</v>
      </c>
    </row>
    <row r="449" spans="1:21" x14ac:dyDescent="0.2">
      <c r="A449" t="s">
        <v>154</v>
      </c>
      <c r="B449" t="s">
        <v>77</v>
      </c>
      <c r="C449" t="s">
        <v>99</v>
      </c>
      <c r="D449">
        <v>513.87075465976295</v>
      </c>
      <c r="E449">
        <v>295.16906771678498</v>
      </c>
      <c r="F449">
        <v>423.06209933978403</v>
      </c>
      <c r="G449">
        <v>396.50054093330601</v>
      </c>
      <c r="H449">
        <v>140.96319695548399</v>
      </c>
      <c r="I449">
        <v>398.49858658435602</v>
      </c>
      <c r="J449">
        <v>104.748970803029</v>
      </c>
      <c r="K449">
        <v>100.65177462922</v>
      </c>
      <c r="L449">
        <v>209.421185950775</v>
      </c>
      <c r="M449">
        <v>115.23925446502599</v>
      </c>
      <c r="N449">
        <v>384.13000811737402</v>
      </c>
      <c r="O449">
        <v>240.90587401848899</v>
      </c>
      <c r="P449">
        <v>571.40847814292897</v>
      </c>
      <c r="Q449">
        <v>366.37586489686498</v>
      </c>
      <c r="R449">
        <v>283.07814736902202</v>
      </c>
      <c r="S449">
        <v>268.78404936941001</v>
      </c>
      <c r="T449">
        <v>455.58369484105901</v>
      </c>
      <c r="U449">
        <v>236.34467510710201</v>
      </c>
    </row>
    <row r="450" spans="1:21" x14ac:dyDescent="0.2">
      <c r="A450" t="s">
        <v>154</v>
      </c>
      <c r="B450" t="s">
        <v>77</v>
      </c>
      <c r="C450" t="s">
        <v>100</v>
      </c>
      <c r="D450">
        <v>5.49906788578663</v>
      </c>
      <c r="E450">
        <v>4.8351776587088899</v>
      </c>
      <c r="F450">
        <v>5.1985646397396703</v>
      </c>
      <c r="G450">
        <v>5.1814042878108104</v>
      </c>
      <c r="H450">
        <v>5.0654676242530403</v>
      </c>
      <c r="I450">
        <v>5.2788224320613901</v>
      </c>
      <c r="J450">
        <v>4.7022333476011298</v>
      </c>
      <c r="K450">
        <v>5.27756463518649</v>
      </c>
      <c r="L450">
        <v>4.9863190874517596</v>
      </c>
      <c r="M450">
        <v>4.8357143760205599</v>
      </c>
      <c r="N450">
        <v>5.0315833099682603</v>
      </c>
      <c r="O450">
        <v>4.5064231197449098</v>
      </c>
      <c r="P450">
        <v>6.54798140625262</v>
      </c>
      <c r="Q450">
        <v>5.7201819007943397</v>
      </c>
      <c r="R450">
        <v>5.2157067513825899</v>
      </c>
      <c r="S450">
        <v>4.8861449663731298</v>
      </c>
      <c r="T450">
        <v>5.5656813712702098</v>
      </c>
      <c r="U450">
        <v>5.2006644567645699</v>
      </c>
    </row>
    <row r="451" spans="1:21" x14ac:dyDescent="0.2">
      <c r="A451" t="s">
        <v>154</v>
      </c>
      <c r="B451" t="s">
        <v>77</v>
      </c>
      <c r="C451" t="s">
        <v>101</v>
      </c>
      <c r="D451">
        <v>528.75711151887799</v>
      </c>
      <c r="E451">
        <v>208.848897337849</v>
      </c>
      <c r="F451">
        <v>293.55595900597098</v>
      </c>
      <c r="G451">
        <v>146.754575770532</v>
      </c>
      <c r="H451">
        <v>113.241257458313</v>
      </c>
      <c r="I451">
        <v>262.09874328117201</v>
      </c>
      <c r="J451">
        <v>35.594501053880798</v>
      </c>
      <c r="K451">
        <v>72.555537489285101</v>
      </c>
      <c r="L451">
        <v>79.859611209137299</v>
      </c>
      <c r="M451">
        <v>65.875265188327404</v>
      </c>
      <c r="N451">
        <v>162.21710606143699</v>
      </c>
      <c r="O451">
        <v>112.89840055203101</v>
      </c>
      <c r="P451">
        <v>799.30605997972998</v>
      </c>
      <c r="Q451">
        <v>236.18005921104699</v>
      </c>
      <c r="R451">
        <v>121.73294639044001</v>
      </c>
      <c r="S451">
        <v>58.2323382870483</v>
      </c>
      <c r="T451">
        <v>275.57390145107399</v>
      </c>
      <c r="U451">
        <v>167.77096246696601</v>
      </c>
    </row>
    <row r="452" spans="1:21" x14ac:dyDescent="0.2">
      <c r="A452" t="s">
        <v>154</v>
      </c>
      <c r="B452" t="s">
        <v>102</v>
      </c>
      <c r="C452" t="s">
        <v>103</v>
      </c>
      <c r="D452">
        <v>6.6798254819218803</v>
      </c>
      <c r="E452">
        <v>6.1817378746800697</v>
      </c>
      <c r="F452">
        <v>6.4882887493361503</v>
      </c>
      <c r="G452">
        <v>6.4390504257899899</v>
      </c>
      <c r="H452">
        <v>6.2144941157154099</v>
      </c>
      <c r="I452">
        <v>6.2971765672694602</v>
      </c>
      <c r="J452">
        <v>5.9982798349429798</v>
      </c>
      <c r="K452">
        <v>6.2428957014984903</v>
      </c>
      <c r="L452">
        <v>6.0652039992716498</v>
      </c>
      <c r="M452">
        <v>5.9951711062070601</v>
      </c>
      <c r="N452">
        <v>6.2585060050865398</v>
      </c>
      <c r="O452">
        <v>5.8721419636596197</v>
      </c>
      <c r="P452">
        <v>7.1879864730500298</v>
      </c>
      <c r="Q452">
        <v>6.6018740944387302</v>
      </c>
      <c r="R452">
        <v>6.37117193365932</v>
      </c>
      <c r="S452">
        <v>6.0720401485066704</v>
      </c>
      <c r="T452">
        <v>6.4810818636480096</v>
      </c>
      <c r="U452">
        <v>6.2388126696936101</v>
      </c>
    </row>
    <row r="453" spans="1:21" x14ac:dyDescent="0.2">
      <c r="A453" t="s">
        <v>154</v>
      </c>
      <c r="B453" t="s">
        <v>102</v>
      </c>
      <c r="C453" t="s">
        <v>104</v>
      </c>
      <c r="D453">
        <v>2945.8137462876498</v>
      </c>
      <c r="E453">
        <v>2512.8182187881198</v>
      </c>
      <c r="F453">
        <v>2744.7261613691899</v>
      </c>
      <c r="G453">
        <v>3976.6156145895602</v>
      </c>
      <c r="H453">
        <v>2945.4469156525302</v>
      </c>
      <c r="I453">
        <v>3068.8024916438699</v>
      </c>
      <c r="J453">
        <v>2479.7605898123302</v>
      </c>
      <c r="K453">
        <v>3542.1112734355902</v>
      </c>
      <c r="L453">
        <v>3021.9320314481301</v>
      </c>
      <c r="M453">
        <v>3536.4780431834702</v>
      </c>
      <c r="N453">
        <v>3777.7748287671202</v>
      </c>
      <c r="O453">
        <v>2851.62200182167</v>
      </c>
      <c r="P453">
        <v>4799.90755241222</v>
      </c>
      <c r="Q453">
        <v>3656.64427462097</v>
      </c>
      <c r="R453">
        <v>4004.75285661629</v>
      </c>
      <c r="S453">
        <v>3909.4499334980001</v>
      </c>
      <c r="T453">
        <v>3345.22828282828</v>
      </c>
      <c r="U453">
        <v>3086.7632247911802</v>
      </c>
    </row>
    <row r="454" spans="1:21" x14ac:dyDescent="0.2">
      <c r="A454" t="s">
        <v>154</v>
      </c>
      <c r="B454" t="s">
        <v>102</v>
      </c>
      <c r="C454" t="s">
        <v>105</v>
      </c>
      <c r="D454">
        <v>0.31245372786249997</v>
      </c>
      <c r="E454">
        <v>0.25547155538716199</v>
      </c>
      <c r="F454">
        <v>0.27961757960158801</v>
      </c>
      <c r="G454">
        <v>0.33967845003754599</v>
      </c>
      <c r="H454">
        <v>0.30900618082800402</v>
      </c>
      <c r="I454">
        <v>0.31082776173846599</v>
      </c>
      <c r="J454">
        <v>0.33240758576572799</v>
      </c>
      <c r="K454">
        <v>0.43122854558504897</v>
      </c>
      <c r="L454">
        <v>0.38320213434543898</v>
      </c>
      <c r="M454">
        <v>0.36888265809778598</v>
      </c>
      <c r="N454">
        <v>0.32343962575060903</v>
      </c>
      <c r="O454">
        <v>0.28859649851448999</v>
      </c>
      <c r="P454">
        <v>0.60620201470222601</v>
      </c>
      <c r="Q454">
        <v>0.45071419630481602</v>
      </c>
      <c r="R454">
        <v>0.36903362114046101</v>
      </c>
      <c r="S454">
        <v>0.37140888594888799</v>
      </c>
      <c r="T454">
        <v>0.42237730843791399</v>
      </c>
      <c r="U454">
        <v>0.37365491160769698</v>
      </c>
    </row>
    <row r="455" spans="1:21" x14ac:dyDescent="0.2">
      <c r="A455" t="s">
        <v>154</v>
      </c>
      <c r="B455" t="s">
        <v>102</v>
      </c>
      <c r="C455" t="s">
        <v>106</v>
      </c>
      <c r="D455">
        <v>4.3295745762403701</v>
      </c>
      <c r="E455">
        <v>5.1179687253221999</v>
      </c>
      <c r="F455">
        <v>5.6876154079396599</v>
      </c>
      <c r="G455">
        <v>2.7827556451916902</v>
      </c>
      <c r="H455">
        <v>7.9193724995328996</v>
      </c>
      <c r="I455">
        <v>9.7604438723659204</v>
      </c>
      <c r="J455">
        <v>2.4484755874044901</v>
      </c>
      <c r="K455">
        <v>1.01138909624093</v>
      </c>
      <c r="L455">
        <v>1.4123820876606501</v>
      </c>
      <c r="M455">
        <v>1.23263789173147</v>
      </c>
      <c r="N455">
        <v>2.1712200928879701</v>
      </c>
      <c r="O455">
        <v>1.7975548128077801</v>
      </c>
      <c r="P455">
        <v>0.483664941247687</v>
      </c>
      <c r="Q455">
        <v>0.96529103146758999</v>
      </c>
      <c r="R455">
        <v>1.8555442668703099</v>
      </c>
      <c r="S455">
        <v>2.1533733737643899</v>
      </c>
      <c r="T455">
        <v>1.24681505713702</v>
      </c>
      <c r="U455">
        <v>1.39690113379876</v>
      </c>
    </row>
    <row r="456" spans="1:21" x14ac:dyDescent="0.2">
      <c r="A456" t="s">
        <v>154</v>
      </c>
      <c r="B456" t="s">
        <v>102</v>
      </c>
      <c r="C456" t="s">
        <v>107</v>
      </c>
      <c r="D456">
        <v>721.53669919388994</v>
      </c>
      <c r="E456">
        <v>1078.0262301748601</v>
      </c>
      <c r="F456">
        <v>925.97799511002404</v>
      </c>
      <c r="G456">
        <v>812.34329888101104</v>
      </c>
      <c r="H456">
        <v>916.62484263533304</v>
      </c>
      <c r="I456">
        <v>1085.9439886559301</v>
      </c>
      <c r="J456">
        <v>580.25120643431603</v>
      </c>
      <c r="K456">
        <v>425.40710981251499</v>
      </c>
      <c r="L456">
        <v>541.01927466396103</v>
      </c>
      <c r="M456">
        <v>680.61656409721502</v>
      </c>
      <c r="N456">
        <v>927.91832191780804</v>
      </c>
      <c r="O456">
        <v>943.68070033397396</v>
      </c>
      <c r="P456">
        <v>173.686537004294</v>
      </c>
      <c r="Q456">
        <v>363.41464316528999</v>
      </c>
      <c r="R456">
        <v>674.41024695908504</v>
      </c>
      <c r="S456">
        <v>699.87155614668404</v>
      </c>
      <c r="T456">
        <v>401.01792929292901</v>
      </c>
      <c r="U456">
        <v>503.64665294758498</v>
      </c>
    </row>
    <row r="457" spans="1:21" x14ac:dyDescent="0.2">
      <c r="A457" t="s">
        <v>154</v>
      </c>
      <c r="B457" t="s">
        <v>102</v>
      </c>
      <c r="C457" t="s">
        <v>108</v>
      </c>
      <c r="D457">
        <v>586.42549625601805</v>
      </c>
      <c r="E457">
        <v>220.167507596316</v>
      </c>
      <c r="F457">
        <v>327.79704343124502</v>
      </c>
      <c r="G457">
        <v>155.029454882365</v>
      </c>
      <c r="H457">
        <v>113.329842625208</v>
      </c>
      <c r="I457">
        <v>269.12788022183298</v>
      </c>
      <c r="J457">
        <v>36.176583314765402</v>
      </c>
      <c r="K457">
        <v>74.047780847002997</v>
      </c>
      <c r="L457">
        <v>80.598624168172705</v>
      </c>
      <c r="M457">
        <v>66.275098655955404</v>
      </c>
      <c r="N457">
        <v>169.712248897541</v>
      </c>
      <c r="O457">
        <v>113.77402978860999</v>
      </c>
      <c r="P457">
        <v>837.97749150311199</v>
      </c>
      <c r="Q457">
        <v>251.489095273256</v>
      </c>
      <c r="R457">
        <v>126.72658255143099</v>
      </c>
      <c r="S457">
        <v>59.465286133674198</v>
      </c>
      <c r="T457">
        <v>308.439114870293</v>
      </c>
      <c r="U457">
        <v>170.20764335143201</v>
      </c>
    </row>
    <row r="458" spans="1:21" x14ac:dyDescent="0.2">
      <c r="A458" t="s">
        <v>154</v>
      </c>
      <c r="B458" t="s">
        <v>102</v>
      </c>
      <c r="C458" t="s">
        <v>109</v>
      </c>
      <c r="D458">
        <v>66537.219770895201</v>
      </c>
      <c r="E458">
        <v>22001.557950386301</v>
      </c>
      <c r="F458">
        <v>45171.468418907898</v>
      </c>
      <c r="G458">
        <v>39473.579909455802</v>
      </c>
      <c r="H458">
        <v>5080.3704364246696</v>
      </c>
      <c r="I458">
        <v>39969.559201863602</v>
      </c>
      <c r="J458">
        <v>2774.3557640750601</v>
      </c>
      <c r="K458">
        <v>2607.9824689554398</v>
      </c>
      <c r="L458">
        <v>11040.8777580522</v>
      </c>
      <c r="M458">
        <v>3387.1817043913602</v>
      </c>
      <c r="N458">
        <v>37058.571232876697</v>
      </c>
      <c r="O458">
        <v>14611.410889586001</v>
      </c>
      <c r="P458">
        <v>82536.048749684196</v>
      </c>
      <c r="Q458">
        <v>33803.857389375</v>
      </c>
      <c r="R458">
        <v>20149.941485440399</v>
      </c>
      <c r="S458">
        <v>18121.2573627208</v>
      </c>
      <c r="T458">
        <v>52231.139015151501</v>
      </c>
      <c r="U458">
        <v>14132.629463745299</v>
      </c>
    </row>
    <row r="459" spans="1:21" x14ac:dyDescent="0.2">
      <c r="A459" t="s">
        <v>154</v>
      </c>
      <c r="B459" t="s">
        <v>102</v>
      </c>
      <c r="C459" t="s">
        <v>110</v>
      </c>
      <c r="D459">
        <v>10.0564276622825</v>
      </c>
      <c r="E459">
        <v>12.494306628710801</v>
      </c>
      <c r="F459">
        <v>12.9352078239608</v>
      </c>
      <c r="G459">
        <v>7.1477748355684598</v>
      </c>
      <c r="H459">
        <v>16.410616869492198</v>
      </c>
      <c r="I459">
        <v>20.440291704648999</v>
      </c>
      <c r="J459">
        <v>6.70777479892761</v>
      </c>
      <c r="K459">
        <v>3.72461650840029</v>
      </c>
      <c r="L459">
        <v>4.6703018006593897</v>
      </c>
      <c r="M459">
        <v>4.4953582976947901</v>
      </c>
      <c r="N459">
        <v>6.4683219178082103</v>
      </c>
      <c r="O459">
        <v>6.3148466754376997</v>
      </c>
      <c r="P459">
        <v>2.2717858044960799</v>
      </c>
      <c r="Q459">
        <v>3.5586096388512201</v>
      </c>
      <c r="R459">
        <v>5.5081091043125596</v>
      </c>
      <c r="S459">
        <v>5.8580657419722497</v>
      </c>
      <c r="T459">
        <v>4.1308080808080803</v>
      </c>
      <c r="U459">
        <v>4.6811524028567897</v>
      </c>
    </row>
    <row r="460" spans="1:21" x14ac:dyDescent="0.2">
      <c r="A460" t="s">
        <v>154</v>
      </c>
      <c r="B460" t="s">
        <v>102</v>
      </c>
      <c r="C460" t="s">
        <v>111</v>
      </c>
      <c r="D460">
        <v>668271.83326262201</v>
      </c>
      <c r="E460">
        <v>273139.78019520099</v>
      </c>
      <c r="F460">
        <v>585741.37612061901</v>
      </c>
      <c r="G460">
        <v>282107.256342359</v>
      </c>
      <c r="H460">
        <v>82558.097461183293</v>
      </c>
      <c r="I460">
        <v>816920.66180492204</v>
      </c>
      <c r="J460">
        <v>18642.923056300198</v>
      </c>
      <c r="K460">
        <v>9613.1728755782806</v>
      </c>
      <c r="L460">
        <v>51302.166370783598</v>
      </c>
      <c r="M460">
        <v>14946.2316678835</v>
      </c>
      <c r="N460">
        <v>239839.861815068</v>
      </c>
      <c r="O460">
        <v>91787.673211213405</v>
      </c>
      <c r="P460">
        <v>187506.576408183</v>
      </c>
      <c r="Q460">
        <v>120061.715641562</v>
      </c>
      <c r="R460">
        <v>110520.18199410199</v>
      </c>
      <c r="S460">
        <v>106292.42266768</v>
      </c>
      <c r="T460">
        <v>215631.504671717</v>
      </c>
      <c r="U460">
        <v>65785.208812492405</v>
      </c>
    </row>
    <row r="461" spans="1:21" x14ac:dyDescent="0.2">
      <c r="A461" t="s">
        <v>154</v>
      </c>
      <c r="B461" t="s">
        <v>102</v>
      </c>
      <c r="C461" t="s">
        <v>112</v>
      </c>
      <c r="D461">
        <v>2.58625760419068E-4</v>
      </c>
      <c r="E461">
        <v>7.0345784945505501E-4</v>
      </c>
      <c r="F461">
        <v>4.1175080980409803E-4</v>
      </c>
      <c r="G461">
        <v>2.6848006671771802E-4</v>
      </c>
      <c r="H461">
        <v>3.3982287272958799E-3</v>
      </c>
      <c r="I461">
        <v>6.1753222964795404E-4</v>
      </c>
      <c r="J461">
        <v>2.59553359024282E-3</v>
      </c>
      <c r="K461">
        <v>1.6628939011869401E-3</v>
      </c>
      <c r="L461">
        <v>5.5605417052806199E-4</v>
      </c>
      <c r="M461">
        <v>1.5714655217217699E-3</v>
      </c>
      <c r="N461">
        <v>2.6327998302603302E-4</v>
      </c>
      <c r="O461">
        <v>5.4017998555189704E-4</v>
      </c>
      <c r="P461">
        <v>1.6016694250356301E-4</v>
      </c>
      <c r="Q461">
        <v>2.3111326263552801E-4</v>
      </c>
      <c r="R461">
        <v>3.72356127909686E-4</v>
      </c>
      <c r="S461">
        <v>4.1897038249748497E-4</v>
      </c>
      <c r="T461">
        <v>2.0746508766389E-4</v>
      </c>
      <c r="U461">
        <v>5.0538679366112502E-4</v>
      </c>
    </row>
    <row r="462" spans="1:21" x14ac:dyDescent="0.2">
      <c r="A462" t="s">
        <v>154</v>
      </c>
      <c r="B462" t="s">
        <v>102</v>
      </c>
      <c r="C462" t="s">
        <v>113</v>
      </c>
      <c r="D462">
        <v>1.2212624154257299E-4</v>
      </c>
      <c r="E462">
        <v>1.77150675684567E-4</v>
      </c>
      <c r="F462">
        <v>1.48021805387531E-4</v>
      </c>
      <c r="G462">
        <v>1.12611948433227E-4</v>
      </c>
      <c r="H462">
        <v>3.2722299320930799E-4</v>
      </c>
      <c r="I462">
        <v>1.30993193380999E-4</v>
      </c>
      <c r="J462">
        <v>5.2852265572507495E-4</v>
      </c>
      <c r="K462">
        <v>5.8401216127708399E-4</v>
      </c>
      <c r="L462">
        <v>2.20781831825189E-4</v>
      </c>
      <c r="M462">
        <v>5.0127965749671602E-4</v>
      </c>
      <c r="N462">
        <v>1.1570122494195E-4</v>
      </c>
      <c r="O462">
        <v>1.7385433600741799E-4</v>
      </c>
      <c r="P462">
        <v>1.4470622832773699E-4</v>
      </c>
      <c r="Q462">
        <v>1.55051843896245E-4</v>
      </c>
      <c r="R462">
        <v>1.47164519496202E-4</v>
      </c>
      <c r="S462">
        <v>1.51042158217463E-4</v>
      </c>
      <c r="T462">
        <v>1.4743055157755001E-4</v>
      </c>
      <c r="U462">
        <v>2.42501717772089E-4</v>
      </c>
    </row>
    <row r="463" spans="1:21" x14ac:dyDescent="0.2">
      <c r="A463" t="s">
        <v>154</v>
      </c>
      <c r="B463" t="s">
        <v>102</v>
      </c>
      <c r="C463" t="s">
        <v>114</v>
      </c>
      <c r="D463">
        <v>0.57394169947889995</v>
      </c>
      <c r="E463">
        <v>0.50919772044984402</v>
      </c>
      <c r="F463">
        <v>0.53837125060357205</v>
      </c>
      <c r="G463">
        <v>0.59574688460149705</v>
      </c>
      <c r="H463">
        <v>0.561868499737051</v>
      </c>
      <c r="I463">
        <v>0.55080472176153294</v>
      </c>
      <c r="J463">
        <v>0.58420337006066403</v>
      </c>
      <c r="K463">
        <v>0.67528902266702495</v>
      </c>
      <c r="L463">
        <v>0.63379020902515604</v>
      </c>
      <c r="M463">
        <v>0.61224333511437301</v>
      </c>
      <c r="N463">
        <v>0.57693087761487105</v>
      </c>
      <c r="O463">
        <v>0.51709303487069302</v>
      </c>
      <c r="P463">
        <v>0.80713504392242696</v>
      </c>
      <c r="Q463">
        <v>0.69322325221020598</v>
      </c>
      <c r="R463">
        <v>0.62417203813102895</v>
      </c>
      <c r="S463">
        <v>0.624366852949088</v>
      </c>
      <c r="T463">
        <v>0.66885140198756199</v>
      </c>
      <c r="U463">
        <v>0.61825284539340397</v>
      </c>
    </row>
    <row r="464" spans="1:21" x14ac:dyDescent="0.2">
      <c r="A464" t="s">
        <v>154</v>
      </c>
      <c r="B464" t="s">
        <v>102</v>
      </c>
      <c r="C464" t="s">
        <v>115</v>
      </c>
      <c r="D464">
        <v>38293.326567575597</v>
      </c>
      <c r="E464">
        <v>11305.0177071859</v>
      </c>
      <c r="F464">
        <v>24333.874077533099</v>
      </c>
      <c r="G464">
        <v>23548.5049885187</v>
      </c>
      <c r="H464">
        <v>2897.5526194619401</v>
      </c>
      <c r="I464">
        <v>22114.263824021298</v>
      </c>
      <c r="J464">
        <v>1621.9801514281301</v>
      </c>
      <c r="K464">
        <v>1769.06883792334</v>
      </c>
      <c r="L464">
        <v>7014.7590208210004</v>
      </c>
      <c r="M464">
        <v>2102.1526136975499</v>
      </c>
      <c r="N464">
        <v>21387.7804901284</v>
      </c>
      <c r="O464">
        <v>7602.0806872738103</v>
      </c>
      <c r="P464">
        <v>66594.776942444703</v>
      </c>
      <c r="Q464">
        <v>23451.4545325658</v>
      </c>
      <c r="R464">
        <v>12615.954831126101</v>
      </c>
      <c r="S464">
        <v>11309.9355603731</v>
      </c>
      <c r="T464">
        <v>34951.815618058201</v>
      </c>
      <c r="U464">
        <v>8782.0467605649592</v>
      </c>
    </row>
    <row r="465" spans="1:21" x14ac:dyDescent="0.2">
      <c r="A465" t="s">
        <v>154</v>
      </c>
      <c r="B465" t="s">
        <v>102</v>
      </c>
      <c r="C465" t="s">
        <v>116</v>
      </c>
      <c r="D465">
        <v>1.1565119197811701E-4</v>
      </c>
      <c r="E465">
        <v>1.5458082109057401E-4</v>
      </c>
      <c r="F465">
        <v>1.37744035030719E-4</v>
      </c>
      <c r="G465">
        <v>1.02328612393729E-4</v>
      </c>
      <c r="H465">
        <v>2.3798990596945701E-4</v>
      </c>
      <c r="I465">
        <v>1.19665802349636E-4</v>
      </c>
      <c r="J465">
        <v>3.75778489337021E-4</v>
      </c>
      <c r="K465">
        <v>4.5428949969455199E-4</v>
      </c>
      <c r="L465">
        <v>1.8732304089158901E-4</v>
      </c>
      <c r="M465">
        <v>3.81272806018564E-4</v>
      </c>
      <c r="N465">
        <v>1.04253289334028E-4</v>
      </c>
      <c r="O465">
        <v>1.40524961993463E-4</v>
      </c>
      <c r="P465">
        <v>1.4236056584675499E-4</v>
      </c>
      <c r="Q465">
        <v>1.4592360704022601E-4</v>
      </c>
      <c r="R465">
        <v>1.28350716826935E-4</v>
      </c>
      <c r="S465">
        <v>1.3027077699288199E-4</v>
      </c>
      <c r="T465">
        <v>1.4107415322875001E-4</v>
      </c>
      <c r="U465">
        <v>2.1515424592988199E-4</v>
      </c>
    </row>
    <row r="466" spans="1:21" x14ac:dyDescent="0.2">
      <c r="A466" t="s">
        <v>154</v>
      </c>
      <c r="B466" t="s">
        <v>117</v>
      </c>
      <c r="C466" t="s">
        <v>107</v>
      </c>
      <c r="D466">
        <v>382.34287639365101</v>
      </c>
      <c r="E466">
        <v>520.47798538236896</v>
      </c>
      <c r="F466">
        <v>413.573335893859</v>
      </c>
      <c r="G466">
        <v>539.81962920300202</v>
      </c>
      <c r="H466">
        <v>307.85676024006398</v>
      </c>
      <c r="I466">
        <v>220.868478261115</v>
      </c>
      <c r="J466">
        <v>417.91014669941598</v>
      </c>
      <c r="K466">
        <v>357.02826941056901</v>
      </c>
      <c r="L466">
        <v>427.31290271991401</v>
      </c>
      <c r="M466">
        <v>549.97361952323604</v>
      </c>
      <c r="N466">
        <v>643.89588553513101</v>
      </c>
      <c r="O466">
        <v>705.79847775170197</v>
      </c>
      <c r="P466">
        <v>154.87405974877001</v>
      </c>
      <c r="Q466">
        <v>302.73959890014498</v>
      </c>
      <c r="R466">
        <v>498.71386050698197</v>
      </c>
      <c r="S466">
        <v>523.77882060736704</v>
      </c>
      <c r="T466">
        <v>327.729365510599</v>
      </c>
      <c r="U466">
        <v>406.21263908092197</v>
      </c>
    </row>
    <row r="467" spans="1:21" x14ac:dyDescent="0.2">
      <c r="A467" t="s">
        <v>154</v>
      </c>
      <c r="B467" t="s">
        <v>117</v>
      </c>
      <c r="C467" t="s">
        <v>118</v>
      </c>
      <c r="D467">
        <v>4.9075019348337301E-2</v>
      </c>
      <c r="E467">
        <v>6.7312234809954602E-2</v>
      </c>
      <c r="F467">
        <v>5.3408977002055803E-2</v>
      </c>
      <c r="G467">
        <v>5.3357280840703097E-2</v>
      </c>
      <c r="H467">
        <v>4.2432030439150399E-2</v>
      </c>
      <c r="I467">
        <v>3.1195255456165999E-2</v>
      </c>
      <c r="J467">
        <v>6.4598917973300002E-2</v>
      </c>
      <c r="K467">
        <v>4.7291740928457102E-2</v>
      </c>
      <c r="L467">
        <v>6.02430601105991E-2</v>
      </c>
      <c r="M467">
        <v>6.3785092072072599E-2</v>
      </c>
      <c r="N467">
        <v>6.3656355209369506E-2</v>
      </c>
      <c r="O467">
        <v>8.3097851457153302E-2</v>
      </c>
      <c r="P467">
        <v>2.0420112577583301E-2</v>
      </c>
      <c r="Q467">
        <v>4.0385172586113099E-2</v>
      </c>
      <c r="R467">
        <v>5.18497113864997E-2</v>
      </c>
      <c r="S467">
        <v>5.6242998528662699E-2</v>
      </c>
      <c r="T467">
        <v>4.5325801641202201E-2</v>
      </c>
      <c r="U467">
        <v>5.4719517719894598E-2</v>
      </c>
    </row>
    <row r="468" spans="1:21" x14ac:dyDescent="0.2">
      <c r="A468" t="s">
        <v>154</v>
      </c>
      <c r="B468" t="s">
        <v>117</v>
      </c>
      <c r="C468" t="s">
        <v>108</v>
      </c>
      <c r="D468">
        <v>706.52317760835399</v>
      </c>
      <c r="E468">
        <v>279.31768270922998</v>
      </c>
      <c r="F468">
        <v>412.63900873919198</v>
      </c>
      <c r="G468">
        <v>177.85742628505699</v>
      </c>
      <c r="H468">
        <v>147.443206985475</v>
      </c>
      <c r="I468">
        <v>373.177793761261</v>
      </c>
      <c r="J468">
        <v>40.752331133712303</v>
      </c>
      <c r="K468">
        <v>79.327942069070801</v>
      </c>
      <c r="L468">
        <v>88.802445648450799</v>
      </c>
      <c r="M468">
        <v>72.717861551352996</v>
      </c>
      <c r="N468">
        <v>194.36300104347399</v>
      </c>
      <c r="O468">
        <v>131.88219661503899</v>
      </c>
      <c r="P468">
        <v>870.89135807136404</v>
      </c>
      <c r="Q468">
        <v>270.41702233782001</v>
      </c>
      <c r="R468">
        <v>141.82409202700501</v>
      </c>
      <c r="S468">
        <v>66.344317877013296</v>
      </c>
      <c r="T468">
        <v>336.63445597923101</v>
      </c>
      <c r="U468">
        <v>188.42796395190501</v>
      </c>
    </row>
    <row r="469" spans="1:21" x14ac:dyDescent="0.2">
      <c r="A469" t="s">
        <v>154</v>
      </c>
      <c r="B469" t="s">
        <v>117</v>
      </c>
      <c r="C469" t="s">
        <v>119</v>
      </c>
      <c r="D469">
        <v>66569.458029750502</v>
      </c>
      <c r="E469">
        <v>22049.6293140936</v>
      </c>
      <c r="F469">
        <v>45152.416500786501</v>
      </c>
      <c r="G469">
        <v>39480.267514057297</v>
      </c>
      <c r="H469">
        <v>5101.0909142905803</v>
      </c>
      <c r="I469">
        <v>39989.425144932298</v>
      </c>
      <c r="J469">
        <v>2774.18559254408</v>
      </c>
      <c r="K469">
        <v>2610.8154161665798</v>
      </c>
      <c r="L469">
        <v>11048.1108735589</v>
      </c>
      <c r="M469">
        <v>3395.8978984219498</v>
      </c>
      <c r="N469">
        <v>37057.335175886197</v>
      </c>
      <c r="O469">
        <v>14626.864092772899</v>
      </c>
      <c r="P469">
        <v>82533.546736780205</v>
      </c>
      <c r="Q469">
        <v>33810.271353383701</v>
      </c>
      <c r="R469">
        <v>20163.6347417092</v>
      </c>
      <c r="S469">
        <v>18119.021917772799</v>
      </c>
      <c r="T469">
        <v>52235.883262941097</v>
      </c>
      <c r="U469">
        <v>14145.330831823399</v>
      </c>
    </row>
    <row r="470" spans="1:21" x14ac:dyDescent="0.2">
      <c r="A470" t="s">
        <v>154</v>
      </c>
      <c r="B470" t="s">
        <v>117</v>
      </c>
      <c r="C470" t="s">
        <v>120</v>
      </c>
      <c r="D470">
        <v>2.44031384596367</v>
      </c>
      <c r="E470">
        <v>2.8933636251305699</v>
      </c>
      <c r="F470">
        <v>3.51930856185137</v>
      </c>
      <c r="G470">
        <v>1.8231618023766001</v>
      </c>
      <c r="H470">
        <v>6.2156692527602297</v>
      </c>
      <c r="I470">
        <v>9.1413972379529493</v>
      </c>
      <c r="J470">
        <v>1.7218294309842801</v>
      </c>
      <c r="K470">
        <v>1.3042333038604501</v>
      </c>
      <c r="L470">
        <v>1.4103798551443301</v>
      </c>
      <c r="M470">
        <v>1.41167485433136</v>
      </c>
      <c r="N470">
        <v>1.63441888337385</v>
      </c>
      <c r="O470">
        <v>1.6455247212294</v>
      </c>
      <c r="P470">
        <v>1.14571908307158</v>
      </c>
      <c r="Q470">
        <v>1.2911341303649799</v>
      </c>
      <c r="R470">
        <v>1.5230759786230901</v>
      </c>
      <c r="S470">
        <v>1.63873883448866</v>
      </c>
      <c r="T470">
        <v>1.3509888409353401</v>
      </c>
      <c r="U470">
        <v>1.4279388930208701</v>
      </c>
    </row>
    <row r="471" spans="1:21" x14ac:dyDescent="0.2">
      <c r="A471" t="s">
        <v>154</v>
      </c>
      <c r="B471" t="s">
        <v>117</v>
      </c>
      <c r="C471" t="s">
        <v>121</v>
      </c>
      <c r="D471">
        <v>162300.24657778701</v>
      </c>
      <c r="E471">
        <v>63443.474447529697</v>
      </c>
      <c r="F471">
        <v>159334.684223608</v>
      </c>
      <c r="G471">
        <v>71979.031126547197</v>
      </c>
      <c r="H471">
        <v>31364.421095596099</v>
      </c>
      <c r="I471">
        <v>365542.38044834899</v>
      </c>
      <c r="J471">
        <v>4783.8057038183397</v>
      </c>
      <c r="K471">
        <v>3393.72157578939</v>
      </c>
      <c r="L471">
        <v>15552.446809822401</v>
      </c>
      <c r="M471">
        <v>4758.8303650112302</v>
      </c>
      <c r="N471">
        <v>60586.8706960087</v>
      </c>
      <c r="O471">
        <v>24002.901315124</v>
      </c>
      <c r="P471">
        <v>94563.739451320696</v>
      </c>
      <c r="Q471">
        <v>43631.629363638298</v>
      </c>
      <c r="R471">
        <v>30649.469774662401</v>
      </c>
      <c r="S471">
        <v>29715.735940783201</v>
      </c>
      <c r="T471">
        <v>70553.352062040794</v>
      </c>
      <c r="U471">
        <v>20149.746340900801</v>
      </c>
    </row>
    <row r="472" spans="1:21" x14ac:dyDescent="0.2">
      <c r="A472" t="s">
        <v>154</v>
      </c>
      <c r="B472" t="s">
        <v>117</v>
      </c>
      <c r="C472" t="s">
        <v>122</v>
      </c>
      <c r="D472">
        <v>1.6648187070704101E-4</v>
      </c>
      <c r="E472">
        <v>2.9979243721564098E-4</v>
      </c>
      <c r="F472">
        <v>2.3751806777299201E-4</v>
      </c>
      <c r="G472">
        <v>1.4728598164311701E-4</v>
      </c>
      <c r="H472">
        <v>1.4039260601024801E-3</v>
      </c>
      <c r="I472">
        <v>3.7659277696037898E-4</v>
      </c>
      <c r="J472">
        <v>8.1534753441086399E-4</v>
      </c>
      <c r="K472">
        <v>7.2120069111580301E-4</v>
      </c>
      <c r="L472">
        <v>2.72787200601478E-4</v>
      </c>
      <c r="M472">
        <v>6.4942122211679703E-4</v>
      </c>
      <c r="N472">
        <v>1.4661765599841399E-4</v>
      </c>
      <c r="O472">
        <v>2.3569983180001799E-4</v>
      </c>
      <c r="P472">
        <v>1.5232350051244201E-4</v>
      </c>
      <c r="Q472">
        <v>1.7412701408843601E-4</v>
      </c>
      <c r="R472">
        <v>1.85852665444779E-4</v>
      </c>
      <c r="S472">
        <v>1.9885888777179201E-4</v>
      </c>
      <c r="T472">
        <v>1.6649260502878E-4</v>
      </c>
      <c r="U472">
        <v>2.9249211011220998E-4</v>
      </c>
    </row>
    <row r="473" spans="1:21" x14ac:dyDescent="0.2">
      <c r="A473" t="s">
        <v>154</v>
      </c>
      <c r="B473" t="s">
        <v>117</v>
      </c>
      <c r="C473" t="s">
        <v>123</v>
      </c>
      <c r="D473">
        <v>1.4478098470131301E-4</v>
      </c>
      <c r="E473">
        <v>2.1315377971847801E-4</v>
      </c>
      <c r="F473">
        <v>1.8189755326727101E-4</v>
      </c>
      <c r="G473">
        <v>1.2642199083105001E-4</v>
      </c>
      <c r="H473">
        <v>3.67192448777269E-4</v>
      </c>
      <c r="I473">
        <v>1.72973124154668E-4</v>
      </c>
      <c r="J473">
        <v>5.5386374427114898E-4</v>
      </c>
      <c r="K473">
        <v>6.0048912839340003E-4</v>
      </c>
      <c r="L473">
        <v>2.3530689136842101E-4</v>
      </c>
      <c r="M473">
        <v>5.2319779181261004E-4</v>
      </c>
      <c r="N473">
        <v>1.2949478831071601E-4</v>
      </c>
      <c r="O473">
        <v>1.9121171691616201E-4</v>
      </c>
      <c r="P473">
        <v>1.50551637647031E-4</v>
      </c>
      <c r="Q473">
        <v>1.65474001337058E-4</v>
      </c>
      <c r="R473">
        <v>1.5971676678013701E-4</v>
      </c>
      <c r="S473">
        <v>1.6364113967207701E-4</v>
      </c>
      <c r="T473">
        <v>1.5976082626671201E-4</v>
      </c>
      <c r="U473">
        <v>2.6192042993302198E-4</v>
      </c>
    </row>
    <row r="474" spans="1:21" x14ac:dyDescent="0.2">
      <c r="A474" t="s">
        <v>154</v>
      </c>
      <c r="B474" t="s">
        <v>117</v>
      </c>
      <c r="C474" t="s">
        <v>124</v>
      </c>
      <c r="D474">
        <v>6.0176330022758604</v>
      </c>
      <c r="E474">
        <v>5.50804331134868</v>
      </c>
      <c r="F474">
        <v>5.8995950597466704</v>
      </c>
      <c r="G474">
        <v>5.61608741637622</v>
      </c>
      <c r="H474">
        <v>5.7961351783687398</v>
      </c>
      <c r="I474">
        <v>6.3314731059256397</v>
      </c>
      <c r="J474">
        <v>5.0197879688630396</v>
      </c>
      <c r="K474">
        <v>5.3632712958450597</v>
      </c>
      <c r="L474">
        <v>5.1933486975952601</v>
      </c>
      <c r="M474">
        <v>5.0830459437561402</v>
      </c>
      <c r="N474">
        <v>5.4400644478820102</v>
      </c>
      <c r="O474">
        <v>4.8713932131038504</v>
      </c>
      <c r="P474">
        <v>6.5851828043212501</v>
      </c>
      <c r="Q474">
        <v>5.8010752797868701</v>
      </c>
      <c r="R474">
        <v>5.5022291582648801</v>
      </c>
      <c r="S474">
        <v>5.1555016538986003</v>
      </c>
      <c r="T474">
        <v>5.6194164667616997</v>
      </c>
      <c r="U474">
        <v>5.3038630310010202</v>
      </c>
    </row>
    <row r="475" spans="1:21" x14ac:dyDescent="0.2">
      <c r="A475" t="s">
        <v>154</v>
      </c>
      <c r="B475" t="s">
        <v>117</v>
      </c>
      <c r="C475" t="s">
        <v>125</v>
      </c>
      <c r="D475">
        <v>6268.5739760244196</v>
      </c>
      <c r="E475">
        <v>5900.570718729</v>
      </c>
      <c r="F475">
        <v>6099.3107982122501</v>
      </c>
      <c r="G475">
        <v>8283.0895834030107</v>
      </c>
      <c r="H475">
        <v>5992.8915512741196</v>
      </c>
      <c r="I475">
        <v>5919.7566895992304</v>
      </c>
      <c r="J475">
        <v>5262.3218542104796</v>
      </c>
      <c r="K475">
        <v>6514.8985687439399</v>
      </c>
      <c r="L475">
        <v>5929.2101010476599</v>
      </c>
      <c r="M475">
        <v>7215.5581314127203</v>
      </c>
      <c r="N475">
        <v>8076.9316910031603</v>
      </c>
      <c r="O475">
        <v>6641.3207360626202</v>
      </c>
      <c r="P475">
        <v>7018.6959557582804</v>
      </c>
      <c r="Q475">
        <v>6544.0966985239802</v>
      </c>
      <c r="R475">
        <v>7977.0247037008003</v>
      </c>
      <c r="S475">
        <v>7783.6682023965004</v>
      </c>
      <c r="T475">
        <v>6200.31249266328</v>
      </c>
      <c r="U475">
        <v>6203.0315674449503</v>
      </c>
    </row>
    <row r="476" spans="1:21" x14ac:dyDescent="0.2">
      <c r="A476" t="s">
        <v>154</v>
      </c>
      <c r="B476" t="s">
        <v>117</v>
      </c>
      <c r="C476" t="s">
        <v>126</v>
      </c>
      <c r="D476">
        <v>0.80428472263450701</v>
      </c>
      <c r="E476">
        <v>0.76274116642476197</v>
      </c>
      <c r="F476">
        <v>0.78723373485332104</v>
      </c>
      <c r="G476">
        <v>0.81829545372741996</v>
      </c>
      <c r="H476">
        <v>0.82586561056720897</v>
      </c>
      <c r="I476">
        <v>0.83636072630764602</v>
      </c>
      <c r="J476">
        <v>0.812688270710613</v>
      </c>
      <c r="K476">
        <v>0.86257147928571898</v>
      </c>
      <c r="L476">
        <v>0.83551260832233798</v>
      </c>
      <c r="M476">
        <v>0.83589044091004305</v>
      </c>
      <c r="N476">
        <v>0.79789496088054201</v>
      </c>
      <c r="O476">
        <v>0.78043397575128604</v>
      </c>
      <c r="P476">
        <v>0.92527937354998402</v>
      </c>
      <c r="Q476">
        <v>0.87253560698509502</v>
      </c>
      <c r="R476">
        <v>0.82882245534542998</v>
      </c>
      <c r="S476">
        <v>0.835387772380628</v>
      </c>
      <c r="T476">
        <v>0.85708491417768695</v>
      </c>
      <c r="U476">
        <v>0.83506483430406098</v>
      </c>
    </row>
    <row r="477" spans="1:21" x14ac:dyDescent="0.2">
      <c r="A477" t="s">
        <v>154</v>
      </c>
      <c r="B477" t="s">
        <v>117</v>
      </c>
      <c r="C477" t="s">
        <v>127</v>
      </c>
      <c r="D477">
        <v>0.82586444633008005</v>
      </c>
      <c r="E477">
        <v>0.78550732004879997</v>
      </c>
      <c r="F477">
        <v>0.78848308883455498</v>
      </c>
      <c r="G477">
        <v>0.86384214572478002</v>
      </c>
      <c r="H477">
        <v>0.76075325220310497</v>
      </c>
      <c r="I477">
        <v>0.71649954421148498</v>
      </c>
      <c r="J477">
        <v>0.86702412868632694</v>
      </c>
      <c r="K477">
        <v>0.91910153396639804</v>
      </c>
      <c r="L477">
        <v>0.89937864570124204</v>
      </c>
      <c r="M477">
        <v>0.89921247522686898</v>
      </c>
      <c r="N477">
        <v>0.86588184931506795</v>
      </c>
      <c r="O477">
        <v>0.859325979151907</v>
      </c>
      <c r="P477">
        <v>0.95784920434453102</v>
      </c>
      <c r="Q477">
        <v>0.92370269937137905</v>
      </c>
      <c r="R477">
        <v>0.88610394397346104</v>
      </c>
      <c r="S477">
        <v>0.88440528215846403</v>
      </c>
      <c r="T477">
        <v>0.912720959595959</v>
      </c>
      <c r="U477">
        <v>0.89846870838881399</v>
      </c>
    </row>
    <row r="478" spans="1:21" x14ac:dyDescent="0.2">
      <c r="A478" t="s">
        <v>154</v>
      </c>
      <c r="B478" t="s">
        <v>117</v>
      </c>
      <c r="C478" t="s">
        <v>128</v>
      </c>
      <c r="D478">
        <v>0.97104661431437</v>
      </c>
      <c r="E478">
        <v>1.26821312742848</v>
      </c>
      <c r="F478">
        <v>1.90751807707025</v>
      </c>
      <c r="G478">
        <v>0.48058384302364898</v>
      </c>
      <c r="H478">
        <v>4.48523746847067</v>
      </c>
      <c r="I478">
        <v>7.1907924439953996</v>
      </c>
      <c r="J478">
        <v>0.38840610339877901</v>
      </c>
      <c r="K478">
        <v>0.11951239814742</v>
      </c>
      <c r="L478">
        <v>0.17289551902811801</v>
      </c>
      <c r="M478">
        <v>0.17153363462392601</v>
      </c>
      <c r="N478">
        <v>0.29841525515290301</v>
      </c>
      <c r="O478">
        <v>0.28501834820577499</v>
      </c>
      <c r="P478">
        <v>5.5473973699829399E-2</v>
      </c>
      <c r="Q478">
        <v>0.117248208330925</v>
      </c>
      <c r="R478">
        <v>0.24727732294147101</v>
      </c>
      <c r="S478">
        <v>0.35757895638062298</v>
      </c>
      <c r="T478">
        <v>0.14886840459768999</v>
      </c>
      <c r="U478">
        <v>0.187233564313633</v>
      </c>
    </row>
    <row r="479" spans="1:21" x14ac:dyDescent="0.2">
      <c r="A479" t="s">
        <v>154</v>
      </c>
      <c r="B479" t="s">
        <v>117</v>
      </c>
      <c r="C479" t="s">
        <v>129</v>
      </c>
      <c r="D479">
        <v>0.91393110839055902</v>
      </c>
      <c r="E479">
        <v>0.89287170080561495</v>
      </c>
      <c r="F479">
        <v>0.90525389038290704</v>
      </c>
      <c r="G479">
        <v>0.92149853219250499</v>
      </c>
      <c r="H479">
        <v>0.92327797101877396</v>
      </c>
      <c r="I479">
        <v>0.92746031898790904</v>
      </c>
      <c r="J479">
        <v>0.91905426255413303</v>
      </c>
      <c r="K479">
        <v>0.943125673085906</v>
      </c>
      <c r="L479">
        <v>0.93066787803949202</v>
      </c>
      <c r="M479">
        <v>0.93056664315789905</v>
      </c>
      <c r="N479">
        <v>0.91223043023317396</v>
      </c>
      <c r="O479">
        <v>0.90372404745570301</v>
      </c>
      <c r="P479">
        <v>0.97027554550380701</v>
      </c>
      <c r="Q479">
        <v>0.94731493382542098</v>
      </c>
      <c r="R479">
        <v>0.92693428475714901</v>
      </c>
      <c r="S479">
        <v>0.93001931936308102</v>
      </c>
      <c r="T479">
        <v>0.94044313022380699</v>
      </c>
      <c r="U479">
        <v>0.93044106312891395</v>
      </c>
    </row>
    <row r="480" spans="1:21" x14ac:dyDescent="0.2">
      <c r="A480" t="s">
        <v>154</v>
      </c>
      <c r="B480" t="s">
        <v>117</v>
      </c>
      <c r="C480" t="s">
        <v>130</v>
      </c>
      <c r="D480">
        <v>60863.478380803601</v>
      </c>
      <c r="E480">
        <v>19715.768907314301</v>
      </c>
      <c r="F480">
        <v>40876.081885095999</v>
      </c>
      <c r="G480">
        <v>36387.5647863427</v>
      </c>
      <c r="H480">
        <v>4719.7385856281799</v>
      </c>
      <c r="I480">
        <v>37110.160849818698</v>
      </c>
      <c r="J480">
        <v>2550.0098358542</v>
      </c>
      <c r="K480">
        <v>2464.1588536263198</v>
      </c>
      <c r="L480">
        <v>10286.918091703101</v>
      </c>
      <c r="M480">
        <v>3166.1153404079801</v>
      </c>
      <c r="N480">
        <v>33805.709887566001</v>
      </c>
      <c r="O480">
        <v>13229.7612879507</v>
      </c>
      <c r="P480">
        <v>80077.475929783104</v>
      </c>
      <c r="Q480">
        <v>32034.0451415307</v>
      </c>
      <c r="R480">
        <v>18698.993434683802</v>
      </c>
      <c r="S480">
        <v>16850.3183254861</v>
      </c>
      <c r="T480">
        <v>49128.045699562703</v>
      </c>
      <c r="U480">
        <v>13170.3999426553</v>
      </c>
    </row>
    <row r="481" spans="1:21" x14ac:dyDescent="0.2">
      <c r="A481" t="s">
        <v>154</v>
      </c>
      <c r="B481" t="s">
        <v>117</v>
      </c>
      <c r="C481" t="s">
        <v>131</v>
      </c>
      <c r="D481">
        <v>1.43475117162481E-4</v>
      </c>
      <c r="E481">
        <v>2.0822814150798301E-4</v>
      </c>
      <c r="F481">
        <v>1.7978987895060199E-4</v>
      </c>
      <c r="G481">
        <v>1.2442611287198101E-4</v>
      </c>
      <c r="H481">
        <v>3.5153636296862299E-4</v>
      </c>
      <c r="I481">
        <v>1.71140679015234E-4</v>
      </c>
      <c r="J481">
        <v>5.2423086867234899E-4</v>
      </c>
      <c r="K481">
        <v>5.7783676309818596E-4</v>
      </c>
      <c r="L481">
        <v>2.2896993492632899E-4</v>
      </c>
      <c r="M481">
        <v>5.01774350641306E-4</v>
      </c>
      <c r="N481">
        <v>1.27121768749044E-4</v>
      </c>
      <c r="O481">
        <v>1.8456766248500401E-4</v>
      </c>
      <c r="P481">
        <v>1.50190260184717E-4</v>
      </c>
      <c r="Q481">
        <v>1.6390614961451101E-4</v>
      </c>
      <c r="R481">
        <v>1.5606187828671501E-4</v>
      </c>
      <c r="S481">
        <v>1.59772830833046E-4</v>
      </c>
      <c r="T481">
        <v>1.5861803789573399E-4</v>
      </c>
      <c r="U481">
        <v>2.56940835275861E-4</v>
      </c>
    </row>
    <row r="482" spans="1:21" x14ac:dyDescent="0.2">
      <c r="A482" t="s">
        <v>154</v>
      </c>
      <c r="B482" t="s">
        <v>132</v>
      </c>
      <c r="C482" t="s">
        <v>107</v>
      </c>
      <c r="D482">
        <v>166.148721516785</v>
      </c>
      <c r="E482">
        <v>207.738999623918</v>
      </c>
      <c r="F482">
        <v>174.95793976118301</v>
      </c>
      <c r="G482">
        <v>265.18828840791298</v>
      </c>
      <c r="H482">
        <v>171.88908358156601</v>
      </c>
      <c r="I482">
        <v>118.08260413020599</v>
      </c>
      <c r="J482">
        <v>233.938209331651</v>
      </c>
      <c r="K482">
        <v>231.42105263157799</v>
      </c>
      <c r="L482">
        <v>245.838460121569</v>
      </c>
      <c r="M482">
        <v>317.96419159820101</v>
      </c>
      <c r="N482">
        <v>297.20570798290299</v>
      </c>
      <c r="O482">
        <v>340.767065446868</v>
      </c>
      <c r="P482">
        <v>114.037873162037</v>
      </c>
      <c r="Q482">
        <v>189.87555482492101</v>
      </c>
      <c r="R482">
        <v>268.67880203324597</v>
      </c>
      <c r="S482">
        <v>315.48024743427499</v>
      </c>
      <c r="T482">
        <v>208.49348619072401</v>
      </c>
      <c r="U482">
        <v>242.56743362831801</v>
      </c>
    </row>
    <row r="483" spans="1:21" x14ac:dyDescent="0.2">
      <c r="A483" t="s">
        <v>154</v>
      </c>
      <c r="B483" t="s">
        <v>132</v>
      </c>
      <c r="C483" t="s">
        <v>118</v>
      </c>
      <c r="D483">
        <v>2.8900455995266201E-2</v>
      </c>
      <c r="E483">
        <v>3.9063369617133997E-2</v>
      </c>
      <c r="F483">
        <v>3.1181240378040102E-2</v>
      </c>
      <c r="G483">
        <v>3.5212891834804597E-2</v>
      </c>
      <c r="H483">
        <v>3.0118991340733502E-2</v>
      </c>
      <c r="I483">
        <v>2.0665488997236001E-2</v>
      </c>
      <c r="J483">
        <v>4.9167341179414001E-2</v>
      </c>
      <c r="K483">
        <v>3.8302061011515801E-2</v>
      </c>
      <c r="L483">
        <v>4.5282457196826102E-2</v>
      </c>
      <c r="M483">
        <v>4.9289132165276903E-2</v>
      </c>
      <c r="N483">
        <v>4.0976934783248799E-2</v>
      </c>
      <c r="O483">
        <v>5.9951981957577102E-2</v>
      </c>
      <c r="P483">
        <v>1.69371562694248E-2</v>
      </c>
      <c r="Q483">
        <v>3.1214130334526E-2</v>
      </c>
      <c r="R483">
        <v>3.6911499111587601E-2</v>
      </c>
      <c r="S483">
        <v>4.43526286284655E-2</v>
      </c>
      <c r="T483">
        <v>3.6215648113726601E-2</v>
      </c>
      <c r="U483">
        <v>4.29322891377555E-2</v>
      </c>
    </row>
    <row r="484" spans="1:21" x14ac:dyDescent="0.2">
      <c r="A484" t="s">
        <v>154</v>
      </c>
      <c r="B484" t="s">
        <v>132</v>
      </c>
      <c r="C484" t="s">
        <v>108</v>
      </c>
      <c r="D484">
        <v>941.19791318877105</v>
      </c>
      <c r="E484">
        <v>400.48920983480002</v>
      </c>
      <c r="F484">
        <v>556.63307558945201</v>
      </c>
      <c r="G484">
        <v>232.32298999570801</v>
      </c>
      <c r="H484">
        <v>181.752174595589</v>
      </c>
      <c r="I484">
        <v>453.42154728930001</v>
      </c>
      <c r="J484">
        <v>51.681776679828197</v>
      </c>
      <c r="K484">
        <v>94.6783875554556</v>
      </c>
      <c r="L484">
        <v>112.852315568129</v>
      </c>
      <c r="M484">
        <v>93.211847508089605</v>
      </c>
      <c r="N484">
        <v>263.987389577491</v>
      </c>
      <c r="O484">
        <v>193.847172867181</v>
      </c>
      <c r="P484">
        <v>967.57156111042298</v>
      </c>
      <c r="Q484">
        <v>325.94360478177799</v>
      </c>
      <c r="R484">
        <v>182.584312866256</v>
      </c>
      <c r="S484">
        <v>83.317385083821605</v>
      </c>
      <c r="T484">
        <v>417.38134720194199</v>
      </c>
      <c r="U484">
        <v>243.42405275275999</v>
      </c>
    </row>
    <row r="485" spans="1:21" x14ac:dyDescent="0.2">
      <c r="A485" t="s">
        <v>154</v>
      </c>
      <c r="B485" t="s">
        <v>132</v>
      </c>
      <c r="C485" t="s">
        <v>133</v>
      </c>
      <c r="D485">
        <v>66680.855627065495</v>
      </c>
      <c r="E485">
        <v>22177.324182023302</v>
      </c>
      <c r="F485">
        <v>45173.426127250001</v>
      </c>
      <c r="G485">
        <v>39515.3419200637</v>
      </c>
      <c r="H485">
        <v>5140.9521640091098</v>
      </c>
      <c r="I485">
        <v>40089.464998249903</v>
      </c>
      <c r="J485">
        <v>2775.3238755779698</v>
      </c>
      <c r="K485">
        <v>2618.0029791459701</v>
      </c>
      <c r="L485">
        <v>11067.873457358601</v>
      </c>
      <c r="M485">
        <v>3423.0796775693598</v>
      </c>
      <c r="N485">
        <v>37061.678891493102</v>
      </c>
      <c r="O485">
        <v>14681.255981703</v>
      </c>
      <c r="P485">
        <v>82521.799495024505</v>
      </c>
      <c r="Q485">
        <v>33824.390596744997</v>
      </c>
      <c r="R485">
        <v>20202.404451160801</v>
      </c>
      <c r="S485">
        <v>18116.941374947201</v>
      </c>
      <c r="T485">
        <v>52252.498002431799</v>
      </c>
      <c r="U485">
        <v>14187.313628318499</v>
      </c>
    </row>
    <row r="486" spans="1:21" x14ac:dyDescent="0.2">
      <c r="A486" t="s">
        <v>154</v>
      </c>
      <c r="B486" t="s">
        <v>132</v>
      </c>
      <c r="C486" t="s">
        <v>134</v>
      </c>
      <c r="D486">
        <v>357.75821882066401</v>
      </c>
      <c r="E486">
        <v>286.78563369687799</v>
      </c>
      <c r="F486">
        <v>433.04687221529099</v>
      </c>
      <c r="G486">
        <v>40.558624352675601</v>
      </c>
      <c r="H486">
        <v>735.37585421412302</v>
      </c>
      <c r="I486">
        <v>666.84686734336697</v>
      </c>
      <c r="J486">
        <v>36.316519546027699</v>
      </c>
      <c r="K486">
        <v>3.5825885468387901</v>
      </c>
      <c r="L486">
        <v>7.3604715417203899</v>
      </c>
      <c r="M486">
        <v>6.1340877383351398</v>
      </c>
      <c r="N486">
        <v>25.3246932303874</v>
      </c>
      <c r="O486">
        <v>19.055418719211801</v>
      </c>
      <c r="P486">
        <v>1.9132630328233999</v>
      </c>
      <c r="Q486">
        <v>3.8785138911721102</v>
      </c>
      <c r="R486">
        <v>20.784448413243499</v>
      </c>
      <c r="S486">
        <v>39.374384929003199</v>
      </c>
      <c r="T486">
        <v>5.2207747090498504</v>
      </c>
      <c r="U486">
        <v>6.2553982300884901</v>
      </c>
    </row>
    <row r="487" spans="1:21" x14ac:dyDescent="0.2">
      <c r="A487" t="s">
        <v>154</v>
      </c>
      <c r="B487" t="s">
        <v>132</v>
      </c>
      <c r="C487" t="s">
        <v>135</v>
      </c>
      <c r="D487">
        <v>23806317.083666701</v>
      </c>
      <c r="E487">
        <v>6278792.9563745698</v>
      </c>
      <c r="F487">
        <v>19644035.816431999</v>
      </c>
      <c r="G487">
        <v>1604352.1258796901</v>
      </c>
      <c r="H487">
        <v>3706786.7003679601</v>
      </c>
      <c r="I487">
        <v>26673198.6272313</v>
      </c>
      <c r="J487">
        <v>101783.151324085</v>
      </c>
      <c r="K487">
        <v>9252.4074809665599</v>
      </c>
      <c r="L487">
        <v>80804.678578007006</v>
      </c>
      <c r="M487">
        <v>20404.470159665099</v>
      </c>
      <c r="N487">
        <v>940218.43044257502</v>
      </c>
      <c r="O487">
        <v>276935.11242083</v>
      </c>
      <c r="P487">
        <v>157809.265706223</v>
      </c>
      <c r="Q487">
        <v>130900.522603978</v>
      </c>
      <c r="R487">
        <v>416888.653523835</v>
      </c>
      <c r="S487">
        <v>714869.56628707994</v>
      </c>
      <c r="T487">
        <v>272792.14955705998</v>
      </c>
      <c r="U487">
        <v>88148.385132743293</v>
      </c>
    </row>
    <row r="488" spans="1:21" x14ac:dyDescent="0.2">
      <c r="A488" t="s">
        <v>154</v>
      </c>
      <c r="B488" t="s">
        <v>132</v>
      </c>
      <c r="C488" t="s">
        <v>136</v>
      </c>
      <c r="D488">
        <v>5.5520956837085697E-3</v>
      </c>
      <c r="E488">
        <v>1.3342827113848099E-2</v>
      </c>
      <c r="F488">
        <v>9.7667477893513491E-3</v>
      </c>
      <c r="G488">
        <v>1.1610728049333699E-3</v>
      </c>
      <c r="H488">
        <v>0.146109861967326</v>
      </c>
      <c r="I488">
        <v>1.68547733964164E-2</v>
      </c>
      <c r="J488">
        <v>1.3231110667361001E-2</v>
      </c>
      <c r="K488">
        <v>1.6692327508525599E-3</v>
      </c>
      <c r="L488">
        <v>8.5998537746100198E-4</v>
      </c>
      <c r="M488">
        <v>2.1575794135267798E-3</v>
      </c>
      <c r="N488">
        <v>8.2506480844295302E-4</v>
      </c>
      <c r="O488">
        <v>1.49469974482142E-3</v>
      </c>
      <c r="P488">
        <v>1.7914338493635399E-4</v>
      </c>
      <c r="Q488">
        <v>2.8233948063242697E-4</v>
      </c>
      <c r="R488">
        <v>1.1818506290417201E-3</v>
      </c>
      <c r="S488">
        <v>2.3107783482384102E-3</v>
      </c>
      <c r="T488">
        <v>2.7642387531688699E-4</v>
      </c>
      <c r="U488">
        <v>6.9531192809859396E-4</v>
      </c>
    </row>
    <row r="489" spans="1:21" x14ac:dyDescent="0.2">
      <c r="A489" t="s">
        <v>154</v>
      </c>
      <c r="B489" t="s">
        <v>132</v>
      </c>
      <c r="C489" t="s">
        <v>137</v>
      </c>
      <c r="D489">
        <v>1.90576372263264E-4</v>
      </c>
      <c r="E489">
        <v>2.88607934347762E-4</v>
      </c>
      <c r="F489">
        <v>2.42300774173754E-4</v>
      </c>
      <c r="G489">
        <v>1.60958755954742E-4</v>
      </c>
      <c r="H489">
        <v>4.1073846677907601E-4</v>
      </c>
      <c r="I489">
        <v>2.08020764921263E-4</v>
      </c>
      <c r="J489">
        <v>6.2075340427981702E-4</v>
      </c>
      <c r="K489">
        <v>6.5077043167374097E-4</v>
      </c>
      <c r="L489">
        <v>2.7933775835999801E-4</v>
      </c>
      <c r="M489">
        <v>5.9518894592546097E-4</v>
      </c>
      <c r="N489">
        <v>1.69819617591723E-4</v>
      </c>
      <c r="O489">
        <v>2.51286753137748E-4</v>
      </c>
      <c r="P489">
        <v>1.68034192100747E-4</v>
      </c>
      <c r="Q489">
        <v>1.9687032628919101E-4</v>
      </c>
      <c r="R489">
        <v>1.94843290776834E-4</v>
      </c>
      <c r="S489">
        <v>1.9699279718101499E-4</v>
      </c>
      <c r="T489">
        <v>1.9561174530694601E-4</v>
      </c>
      <c r="U489">
        <v>3.2147854736995003E-4</v>
      </c>
    </row>
    <row r="490" spans="1:21" x14ac:dyDescent="0.2">
      <c r="A490" t="s">
        <v>154</v>
      </c>
      <c r="B490" t="s">
        <v>132</v>
      </c>
      <c r="C490" t="s">
        <v>138</v>
      </c>
      <c r="D490">
        <v>4055.6968168377098</v>
      </c>
      <c r="E490">
        <v>3605.5821737495298</v>
      </c>
      <c r="F490">
        <v>3920.24576724291</v>
      </c>
      <c r="G490">
        <v>5062.7588633647501</v>
      </c>
      <c r="H490">
        <v>4118.8496583143497</v>
      </c>
      <c r="I490">
        <v>4351.4011200559999</v>
      </c>
      <c r="J490">
        <v>3061.6696090794399</v>
      </c>
      <c r="K490">
        <v>4118.7543859649104</v>
      </c>
      <c r="L490">
        <v>3638.5163013446299</v>
      </c>
      <c r="M490">
        <v>4084.1892729809301</v>
      </c>
      <c r="N490">
        <v>4804.53288294498</v>
      </c>
      <c r="O490">
        <v>3227.1280788177301</v>
      </c>
      <c r="P490">
        <v>5376.0429229169704</v>
      </c>
      <c r="Q490">
        <v>4270.5242479039898</v>
      </c>
      <c r="R490">
        <v>5018.5293309520503</v>
      </c>
      <c r="S490">
        <v>4814.2990299451703</v>
      </c>
      <c r="T490">
        <v>3942.79607434427</v>
      </c>
      <c r="U490">
        <v>3564.3780530973399</v>
      </c>
    </row>
    <row r="491" spans="1:21" x14ac:dyDescent="0.2">
      <c r="A491" t="s">
        <v>154</v>
      </c>
      <c r="B491" t="s">
        <v>132</v>
      </c>
      <c r="C491" t="s">
        <v>139</v>
      </c>
      <c r="D491">
        <v>0.70546126575712398</v>
      </c>
      <c r="E491">
        <v>0.67799589577839903</v>
      </c>
      <c r="F491">
        <v>0.698671496567976</v>
      </c>
      <c r="G491">
        <v>0.67225585757067496</v>
      </c>
      <c r="H491">
        <v>0.72171888177928001</v>
      </c>
      <c r="I491">
        <v>0.76153327267343396</v>
      </c>
      <c r="J491">
        <v>0.64347827008815495</v>
      </c>
      <c r="K491">
        <v>0.68168725355261695</v>
      </c>
      <c r="L491">
        <v>0.67020009234566702</v>
      </c>
      <c r="M491">
        <v>0.63310948271290202</v>
      </c>
      <c r="N491">
        <v>0.66242008588790602</v>
      </c>
      <c r="O491">
        <v>0.56775652336694804</v>
      </c>
      <c r="P491">
        <v>0.79846174408391102</v>
      </c>
      <c r="Q491">
        <v>0.70204245403649401</v>
      </c>
      <c r="R491">
        <v>0.68945312968155703</v>
      </c>
      <c r="S491">
        <v>0.67683101784692401</v>
      </c>
      <c r="T491">
        <v>0.68486991042978496</v>
      </c>
      <c r="U491">
        <v>0.63086337222961797</v>
      </c>
    </row>
    <row r="492" spans="1:21" x14ac:dyDescent="0.2">
      <c r="A492" t="s">
        <v>154</v>
      </c>
      <c r="B492" t="s">
        <v>132</v>
      </c>
      <c r="C492" t="s">
        <v>140</v>
      </c>
      <c r="D492">
        <v>0.86386583483632295</v>
      </c>
      <c r="E492">
        <v>0.84872670300088404</v>
      </c>
      <c r="F492">
        <v>0.85951779905619596</v>
      </c>
      <c r="G492">
        <v>0.84511006407349798</v>
      </c>
      <c r="H492">
        <v>0.87306201231195102</v>
      </c>
      <c r="I492">
        <v>0.89331819231569098</v>
      </c>
      <c r="J492">
        <v>0.828533030353656</v>
      </c>
      <c r="K492">
        <v>0.85095013384570795</v>
      </c>
      <c r="L492">
        <v>0.84389000752118504</v>
      </c>
      <c r="M492">
        <v>0.82274111994808197</v>
      </c>
      <c r="N492">
        <v>0.83925697122079801</v>
      </c>
      <c r="O492">
        <v>0.78159366951973697</v>
      </c>
      <c r="P492">
        <v>0.91227445514630701</v>
      </c>
      <c r="Q492">
        <v>0.86209542711834097</v>
      </c>
      <c r="R492">
        <v>0.85465608525745695</v>
      </c>
      <c r="S492">
        <v>0.848471302766029</v>
      </c>
      <c r="T492">
        <v>0.85273452513593495</v>
      </c>
      <c r="U492">
        <v>0.82152396347020795</v>
      </c>
    </row>
    <row r="493" spans="1:21" x14ac:dyDescent="0.2">
      <c r="A493" t="s">
        <v>154</v>
      </c>
      <c r="B493" t="s">
        <v>132</v>
      </c>
      <c r="C493" t="s">
        <v>141</v>
      </c>
      <c r="D493">
        <v>57675.428335717603</v>
      </c>
      <c r="E493">
        <v>18884.0314404571</v>
      </c>
      <c r="F493">
        <v>38862.353303315896</v>
      </c>
      <c r="G493">
        <v>33417.619000293802</v>
      </c>
      <c r="H493">
        <v>4516.2722379649003</v>
      </c>
      <c r="I493">
        <v>35905.747830410699</v>
      </c>
      <c r="J493">
        <v>2300.7204750697501</v>
      </c>
      <c r="K493">
        <v>2231.2971312504001</v>
      </c>
      <c r="L493">
        <v>9345.4474018146393</v>
      </c>
      <c r="M493">
        <v>2834.9913514523701</v>
      </c>
      <c r="N493">
        <v>31116.246581191099</v>
      </c>
      <c r="O493">
        <v>11512.390887607</v>
      </c>
      <c r="P493">
        <v>75263.397983789197</v>
      </c>
      <c r="Q493">
        <v>29167.666523218599</v>
      </c>
      <c r="R493">
        <v>17286.9349747786</v>
      </c>
      <c r="S493">
        <v>15368.0845248352</v>
      </c>
      <c r="T493">
        <v>44566.617666752303</v>
      </c>
      <c r="U493">
        <v>11685.263812363601</v>
      </c>
    </row>
    <row r="494" spans="1:21" x14ac:dyDescent="0.2">
      <c r="A494" t="s">
        <v>154</v>
      </c>
      <c r="B494" t="s">
        <v>132</v>
      </c>
      <c r="C494" t="s">
        <v>142</v>
      </c>
      <c r="D494">
        <v>1.88479387741655E-4</v>
      </c>
      <c r="E494">
        <v>2.8161561200820202E-4</v>
      </c>
      <c r="F494">
        <v>2.3912979296643699E-4</v>
      </c>
      <c r="G494">
        <v>1.5700842295216801E-4</v>
      </c>
      <c r="H494">
        <v>3.8391431458413902E-4</v>
      </c>
      <c r="I494">
        <v>2.0527877159635301E-4</v>
      </c>
      <c r="J494">
        <v>5.5693218528986104E-4</v>
      </c>
      <c r="K494">
        <v>5.9077421237702999E-4</v>
      </c>
      <c r="L494">
        <v>2.6508690730705603E-4</v>
      </c>
      <c r="M494">
        <v>5.3961174025900401E-4</v>
      </c>
      <c r="N494">
        <v>1.6545367501775001E-4</v>
      </c>
      <c r="O494">
        <v>2.3618807647078101E-4</v>
      </c>
      <c r="P494">
        <v>1.6696690781730999E-4</v>
      </c>
      <c r="Q494">
        <v>1.9276277114020301E-4</v>
      </c>
      <c r="R494">
        <v>1.87551398954955E-4</v>
      </c>
      <c r="S494">
        <v>1.88601141069871E-4</v>
      </c>
      <c r="T494">
        <v>1.9278353401366901E-4</v>
      </c>
      <c r="U494">
        <v>3.0867230090834898E-4</v>
      </c>
    </row>
    <row r="495" spans="1:21" x14ac:dyDescent="0.2">
      <c r="A495" t="s">
        <v>154</v>
      </c>
      <c r="B495" t="s">
        <v>132</v>
      </c>
      <c r="C495" t="s">
        <v>143</v>
      </c>
      <c r="D495">
        <v>6.7997607724080602</v>
      </c>
      <c r="E495">
        <v>6.3059646689607698</v>
      </c>
      <c r="F495">
        <v>6.6875358936524396</v>
      </c>
      <c r="G495">
        <v>6.44477689273974</v>
      </c>
      <c r="H495">
        <v>6.34154006591677</v>
      </c>
      <c r="I495">
        <v>6.8155279269029903</v>
      </c>
      <c r="J495">
        <v>5.7959591834210498</v>
      </c>
      <c r="K495">
        <v>6.0862050383755397</v>
      </c>
      <c r="L495">
        <v>5.9863037132529504</v>
      </c>
      <c r="M495">
        <v>5.9589914862561697</v>
      </c>
      <c r="N495">
        <v>6.3457142682554002</v>
      </c>
      <c r="O495">
        <v>5.9440279209678799</v>
      </c>
      <c r="P495">
        <v>7.0773136043898504</v>
      </c>
      <c r="Q495">
        <v>6.5361682140117496</v>
      </c>
      <c r="R495">
        <v>6.2698737660375601</v>
      </c>
      <c r="S495">
        <v>5.8517576932233597</v>
      </c>
      <c r="T495">
        <v>6.3660234014399704</v>
      </c>
      <c r="U495">
        <v>6.1533025983068796</v>
      </c>
    </row>
    <row r="496" spans="1:21" x14ac:dyDescent="0.2">
      <c r="A496" t="s">
        <v>154</v>
      </c>
      <c r="B496" t="s">
        <v>132</v>
      </c>
      <c r="C496" t="s">
        <v>144</v>
      </c>
      <c r="D496">
        <v>0.60977938056851899</v>
      </c>
      <c r="E496">
        <v>0.54066693777958497</v>
      </c>
      <c r="F496">
        <v>0.57161776691116495</v>
      </c>
      <c r="G496">
        <v>0.64329033911335098</v>
      </c>
      <c r="H496">
        <v>0.59872010071338599</v>
      </c>
      <c r="I496">
        <v>0.57875012660792002</v>
      </c>
      <c r="J496">
        <v>0.63780160857908796</v>
      </c>
      <c r="K496">
        <v>0.73557341124908604</v>
      </c>
      <c r="L496">
        <v>0.68843520162312899</v>
      </c>
      <c r="M496">
        <v>0.67289037237926297</v>
      </c>
      <c r="N496">
        <v>0.62097602739725999</v>
      </c>
      <c r="O496">
        <v>0.57524542050399696</v>
      </c>
      <c r="P496">
        <v>0.85034099520080797</v>
      </c>
      <c r="Q496">
        <v>0.74978429680759195</v>
      </c>
      <c r="R496">
        <v>0.67075193512716502</v>
      </c>
      <c r="S496">
        <v>0.67575527265817903</v>
      </c>
      <c r="T496">
        <v>0.72689393939393898</v>
      </c>
      <c r="U496">
        <v>0.68393656942258796</v>
      </c>
    </row>
    <row r="497" spans="1:21" x14ac:dyDescent="0.2">
      <c r="A497" t="s">
        <v>154</v>
      </c>
      <c r="B497" t="s">
        <v>132</v>
      </c>
      <c r="C497" t="s">
        <v>145</v>
      </c>
      <c r="D497">
        <v>355.06882420898501</v>
      </c>
      <c r="E497">
        <v>283.36473373547602</v>
      </c>
      <c r="F497">
        <v>429.98639914766198</v>
      </c>
      <c r="G497">
        <v>38.142129126578602</v>
      </c>
      <c r="H497">
        <v>732.58618748892502</v>
      </c>
      <c r="I497">
        <v>663.86136234970604</v>
      </c>
      <c r="J497">
        <v>33.858254083607001</v>
      </c>
      <c r="K497">
        <v>1.73439284820884</v>
      </c>
      <c r="L497">
        <v>5.2505132906614298</v>
      </c>
      <c r="M497">
        <v>3.9255167095470198</v>
      </c>
      <c r="N497">
        <v>22.731407737089501</v>
      </c>
      <c r="O497">
        <v>16.033424285412099</v>
      </c>
      <c r="P497">
        <v>0.53028982741578701</v>
      </c>
      <c r="Q497">
        <v>2.09971307915984</v>
      </c>
      <c r="R497">
        <v>18.561772560052699</v>
      </c>
      <c r="S497">
        <v>37.184500911546799</v>
      </c>
      <c r="T497">
        <v>3.3281787683444501</v>
      </c>
      <c r="U497">
        <v>4.1175919492520903</v>
      </c>
    </row>
    <row r="498" spans="1:21" x14ac:dyDescent="0.2">
      <c r="A498" t="s">
        <v>154</v>
      </c>
      <c r="B498" t="s">
        <v>146</v>
      </c>
      <c r="C498" t="s">
        <v>147</v>
      </c>
      <c r="D498">
        <v>9.2081778961939694E-3</v>
      </c>
      <c r="E498">
        <v>2.4349687336344499E-2</v>
      </c>
      <c r="F498">
        <v>1.3693315754106899E-2</v>
      </c>
      <c r="G498">
        <v>2.8957719224184601E-2</v>
      </c>
      <c r="H498">
        <v>7.5292356963281099E-2</v>
      </c>
      <c r="I498">
        <v>1.8673787123776299E-2</v>
      </c>
      <c r="J498">
        <v>0.16367818306815399</v>
      </c>
      <c r="K498">
        <v>0.19840846096982701</v>
      </c>
      <c r="L498">
        <v>5.8434228728616797E-2</v>
      </c>
      <c r="M498">
        <v>0.14292037238282801</v>
      </c>
      <c r="N498">
        <v>2.7758208813347101E-2</v>
      </c>
      <c r="O498">
        <v>4.9443894626309E-2</v>
      </c>
      <c r="P498">
        <v>8.58686806786663E-3</v>
      </c>
      <c r="Q498">
        <v>2.1334040086309101E-2</v>
      </c>
      <c r="R498">
        <v>4.0061940737441501E-2</v>
      </c>
      <c r="S498">
        <v>5.8478857047487599E-2</v>
      </c>
      <c r="T498">
        <v>1.2504592185699799E-2</v>
      </c>
      <c r="U498">
        <v>4.05727141599736E-2</v>
      </c>
    </row>
    <row r="499" spans="1:21" x14ac:dyDescent="0.2">
      <c r="A499" t="s">
        <v>154</v>
      </c>
      <c r="B499" t="s">
        <v>146</v>
      </c>
      <c r="C499" t="s">
        <v>148</v>
      </c>
      <c r="D499">
        <v>9.0062061072219003E-4</v>
      </c>
      <c r="E499">
        <v>8.3578747756812204E-4</v>
      </c>
      <c r="F499">
        <v>8.3564637577099397E-4</v>
      </c>
      <c r="G499">
        <v>7.0936928308033798E-4</v>
      </c>
      <c r="H499">
        <v>9.4608342341957004E-4</v>
      </c>
      <c r="I499">
        <v>1.0577182451885199E-3</v>
      </c>
      <c r="J499">
        <v>9.7001128038569698E-4</v>
      </c>
      <c r="K499">
        <v>8.7050475310405603E-4</v>
      </c>
      <c r="L499">
        <v>9.2957510273792697E-4</v>
      </c>
      <c r="M499">
        <v>7.4280241913798504E-4</v>
      </c>
      <c r="N499">
        <v>6.6920041555397795E-4</v>
      </c>
      <c r="O499">
        <v>7.0178774622141197E-4</v>
      </c>
      <c r="P499">
        <v>9.2523366074559205E-4</v>
      </c>
      <c r="Q499">
        <v>9.6368558055520996E-4</v>
      </c>
      <c r="R499">
        <v>7.3663992549180502E-4</v>
      </c>
      <c r="S499">
        <v>6.7493354264014404E-4</v>
      </c>
      <c r="T499">
        <v>9.4476436758055601E-4</v>
      </c>
      <c r="U499">
        <v>9.0367940487972199E-4</v>
      </c>
    </row>
    <row r="500" spans="1:21" x14ac:dyDescent="0.2">
      <c r="A500" t="s">
        <v>154</v>
      </c>
      <c r="B500" t="s">
        <v>146</v>
      </c>
      <c r="C500" t="s">
        <v>149</v>
      </c>
      <c r="D500">
        <v>410716.90107340203</v>
      </c>
      <c r="E500">
        <v>119921.910756514</v>
      </c>
      <c r="F500">
        <v>230547.045978543</v>
      </c>
      <c r="G500">
        <v>81294.274241107094</v>
      </c>
      <c r="H500">
        <v>43542.133501902601</v>
      </c>
      <c r="I500">
        <v>119287.88642669099</v>
      </c>
      <c r="J500">
        <v>11608.9362984072</v>
      </c>
      <c r="K500">
        <v>16189.650705812001</v>
      </c>
      <c r="L500">
        <v>29858.141856382201</v>
      </c>
      <c r="M500">
        <v>22785.9819811956</v>
      </c>
      <c r="N500">
        <v>98841.369496530198</v>
      </c>
      <c r="O500">
        <v>52756.545773254897</v>
      </c>
      <c r="P500">
        <v>798796.46443927498</v>
      </c>
      <c r="Q500">
        <v>140541.12339758899</v>
      </c>
      <c r="R500">
        <v>68783.025029341399</v>
      </c>
      <c r="S500">
        <v>32063.219916269802</v>
      </c>
      <c r="T500">
        <v>199310.89149869501</v>
      </c>
      <c r="U500">
        <v>73863.943122678305</v>
      </c>
    </row>
    <row r="501" spans="1:21" x14ac:dyDescent="0.2">
      <c r="A501" t="s">
        <v>154</v>
      </c>
      <c r="B501" t="s">
        <v>146</v>
      </c>
      <c r="C501" t="s">
        <v>82</v>
      </c>
      <c r="D501">
        <v>0.18383721317059101</v>
      </c>
      <c r="E501">
        <v>7.8129102621717697E-2</v>
      </c>
      <c r="F501">
        <v>0.105686763258655</v>
      </c>
      <c r="G501">
        <v>0.109355889752397</v>
      </c>
      <c r="H501">
        <v>0.104368623111893</v>
      </c>
      <c r="I501">
        <v>0.21264635717371</v>
      </c>
      <c r="J501">
        <v>5.7250479237885697E-2</v>
      </c>
      <c r="K501">
        <v>0.15249982439055601</v>
      </c>
      <c r="L501">
        <v>8.3797051126870595E-2</v>
      </c>
      <c r="M501">
        <v>7.4982028811489895E-2</v>
      </c>
      <c r="N501">
        <v>8.9338681925289098E-2</v>
      </c>
      <c r="O501">
        <v>5.6998846261522199E-2</v>
      </c>
      <c r="P501">
        <v>0.42870327302849298</v>
      </c>
      <c r="Q501">
        <v>0.18415300033988699</v>
      </c>
      <c r="R501">
        <v>8.6892794755618202E-2</v>
      </c>
      <c r="S501">
        <v>5.0113277694437103E-2</v>
      </c>
      <c r="T501">
        <v>0.114455224940735</v>
      </c>
      <c r="U501">
        <v>0.113532126926868</v>
      </c>
    </row>
    <row r="502" spans="1:21" x14ac:dyDescent="0.2">
      <c r="A502" t="s">
        <v>154</v>
      </c>
      <c r="B502" t="s">
        <v>146</v>
      </c>
      <c r="C502" t="s">
        <v>150</v>
      </c>
      <c r="D502">
        <v>57.305946479358703</v>
      </c>
      <c r="E502">
        <v>42.9342819441232</v>
      </c>
      <c r="F502">
        <v>36.852919220595297</v>
      </c>
      <c r="G502">
        <v>10.2750976254367</v>
      </c>
      <c r="H502">
        <v>5.3488575496465396</v>
      </c>
      <c r="I502">
        <v>11.1363564243263</v>
      </c>
      <c r="J502">
        <v>2.6983661892113902</v>
      </c>
      <c r="K502">
        <v>1.8807737425540501</v>
      </c>
      <c r="L502">
        <v>5.65667240362888</v>
      </c>
      <c r="M502">
        <v>3.4825128992151302</v>
      </c>
      <c r="N502">
        <v>18.291024776678999</v>
      </c>
      <c r="O502">
        <v>31.0716864223001</v>
      </c>
      <c r="P502">
        <v>39.935284464298398</v>
      </c>
      <c r="Q502">
        <v>18.792299499139698</v>
      </c>
      <c r="R502">
        <v>10.327693657399999</v>
      </c>
      <c r="S502">
        <v>5.99219303828324</v>
      </c>
      <c r="T502">
        <v>45.4890668953133</v>
      </c>
      <c r="U502">
        <v>28.8955352303085</v>
      </c>
    </row>
    <row r="503" spans="1:21" x14ac:dyDescent="0.2">
      <c r="A503" t="s">
        <v>155</v>
      </c>
      <c r="B503" t="s">
        <v>61</v>
      </c>
      <c r="C503" t="s">
        <v>62</v>
      </c>
      <c r="D503" s="1">
        <v>-4.5796699765787697E-16</v>
      </c>
      <c r="E503" s="1">
        <v>-2.3939183968479898E-16</v>
      </c>
      <c r="F503" s="1">
        <v>-4.02455846426619E-16</v>
      </c>
      <c r="G503" s="1">
        <v>-3.6776137690708301E-16</v>
      </c>
      <c r="H503" s="1">
        <v>-3.9551695252271202E-16</v>
      </c>
      <c r="I503" s="1">
        <v>-6.10622663543836E-16</v>
      </c>
      <c r="J503" s="1">
        <v>-2.5361657218780799E-16</v>
      </c>
      <c r="K503" s="1">
        <v>-3.6082248300317499E-16</v>
      </c>
      <c r="L503" s="1">
        <v>-2.4980018054066002E-16</v>
      </c>
      <c r="M503" s="1">
        <v>-2.32452945780892E-16</v>
      </c>
      <c r="N503" s="1">
        <v>-3.15719672627778E-16</v>
      </c>
      <c r="O503" s="1">
        <v>-1.94289029309402E-16</v>
      </c>
      <c r="P503" s="1">
        <v>-1.05471187339389E-15</v>
      </c>
      <c r="Q503" s="1">
        <v>-4.77395900588817E-16</v>
      </c>
      <c r="R503" s="1">
        <v>-3.3306690738754598E-16</v>
      </c>
      <c r="S503" s="1">
        <v>-2.7929047963226501E-16</v>
      </c>
      <c r="T503" s="1">
        <v>-3.9239445026595301E-16</v>
      </c>
      <c r="U503" s="1">
        <v>-3.2612801348363899E-16</v>
      </c>
    </row>
    <row r="504" spans="1:21" x14ac:dyDescent="0.2">
      <c r="A504" t="s">
        <v>155</v>
      </c>
      <c r="B504" t="s">
        <v>61</v>
      </c>
      <c r="C504" t="s">
        <v>63</v>
      </c>
      <c r="D504" s="1">
        <v>4.1633363423443301E-16</v>
      </c>
      <c r="E504" s="1">
        <v>2.6367796834847399E-16</v>
      </c>
      <c r="F504" s="1">
        <v>2.9837243786800998E-16</v>
      </c>
      <c r="G504" s="1">
        <v>3.4000580129145399E-16</v>
      </c>
      <c r="H504" s="1">
        <v>3.4694469519536102E-16</v>
      </c>
      <c r="I504" s="1">
        <v>4.5102810375396896E-16</v>
      </c>
      <c r="J504" s="1">
        <v>2.2933044352413501E-16</v>
      </c>
      <c r="K504" s="1">
        <v>3.3306690738754598E-16</v>
      </c>
      <c r="L504" s="1">
        <v>2.8796409701214998E-16</v>
      </c>
      <c r="M504" s="1">
        <v>2.7061686225238102E-16</v>
      </c>
      <c r="N504" s="1">
        <v>2.7755575615628899E-16</v>
      </c>
      <c r="O504" s="1">
        <v>1.76941794549634E-16</v>
      </c>
      <c r="P504" s="1">
        <v>1.0408340855860799E-15</v>
      </c>
      <c r="Q504" s="1">
        <v>4.8572257327350599E-16</v>
      </c>
      <c r="R504" s="1">
        <v>3.4694469519536102E-16</v>
      </c>
      <c r="S504" s="1">
        <v>2.7061686225238102E-16</v>
      </c>
      <c r="T504" s="1">
        <v>3.4694469519536102E-16</v>
      </c>
      <c r="U504" s="1">
        <v>2.7061686225238102E-16</v>
      </c>
    </row>
    <row r="505" spans="1:21" x14ac:dyDescent="0.2">
      <c r="A505" t="s">
        <v>155</v>
      </c>
      <c r="B505" t="s">
        <v>61</v>
      </c>
      <c r="C505" t="s">
        <v>64</v>
      </c>
      <c r="D505" s="1">
        <v>1.06073981294836E-26</v>
      </c>
      <c r="E505" s="1">
        <v>4.8511861873362501E-27</v>
      </c>
      <c r="F505" s="1">
        <v>6.18245180298174E-27</v>
      </c>
      <c r="G505" s="1">
        <v>3.5234695992249303E-27</v>
      </c>
      <c r="H505" s="1">
        <v>2.1439922563184999E-27</v>
      </c>
      <c r="I505" s="1">
        <v>5.1590014359307902E-27</v>
      </c>
      <c r="J505" s="1">
        <v>5.2424762747339498E-28</v>
      </c>
      <c r="K505" s="1">
        <v>1.2377810445831801E-27</v>
      </c>
      <c r="L505" s="1">
        <v>1.2905949876384399E-27</v>
      </c>
      <c r="M505" s="1">
        <v>1.2735277778796999E-27</v>
      </c>
      <c r="N505" s="1">
        <v>3.7623638895324001E-27</v>
      </c>
      <c r="O505" s="1">
        <v>2.0012438936169601E-27</v>
      </c>
      <c r="P505" s="1">
        <v>1.2084520913791701E-26</v>
      </c>
      <c r="Q505" s="1">
        <v>4.0352643000703698E-27</v>
      </c>
      <c r="R505" s="1">
        <v>2.67887662272625E-27</v>
      </c>
      <c r="S505" s="1">
        <v>1.26952056739689E-27</v>
      </c>
      <c r="T505" s="1">
        <v>4.2099244556076498E-27</v>
      </c>
      <c r="U505" s="1">
        <v>2.8849326193443601E-27</v>
      </c>
    </row>
    <row r="506" spans="1:21" x14ac:dyDescent="0.2">
      <c r="A506" t="s">
        <v>155</v>
      </c>
      <c r="B506" t="s">
        <v>61</v>
      </c>
      <c r="C506" t="s">
        <v>65</v>
      </c>
      <c r="D506">
        <v>0.996266297360755</v>
      </c>
      <c r="E506">
        <v>0.99498074357614896</v>
      </c>
      <c r="F506">
        <v>0.99241013234217301</v>
      </c>
      <c r="G506">
        <v>0.99972877342595101</v>
      </c>
      <c r="H506">
        <v>0.98424810082959602</v>
      </c>
      <c r="I506">
        <v>0.97553703042905104</v>
      </c>
      <c r="J506">
        <v>0.99771232075638805</v>
      </c>
      <c r="K506">
        <v>0.99980224257092098</v>
      </c>
      <c r="L506">
        <v>0.99747967898162604</v>
      </c>
      <c r="M506">
        <v>0.99974851598428804</v>
      </c>
      <c r="N506">
        <v>0.99998678095159399</v>
      </c>
      <c r="O506">
        <v>0.99999733283296799</v>
      </c>
      <c r="P506">
        <v>0.99912336320907502</v>
      </c>
      <c r="Q506">
        <v>0.99995922017540895</v>
      </c>
      <c r="R506">
        <v>0.99987298275081604</v>
      </c>
      <c r="S506">
        <v>0.99928226188407199</v>
      </c>
      <c r="T506">
        <v>0.99913646096954001</v>
      </c>
      <c r="U506">
        <v>0.99963820791462499</v>
      </c>
    </row>
    <row r="507" spans="1:21" x14ac:dyDescent="0.2">
      <c r="A507" t="s">
        <v>155</v>
      </c>
      <c r="B507" t="s">
        <v>61</v>
      </c>
      <c r="C507" t="s">
        <v>66</v>
      </c>
      <c r="D507" s="1">
        <v>1.70002900645727E-16</v>
      </c>
      <c r="E507" s="1">
        <v>1.11022302462515E-16</v>
      </c>
      <c r="F507" s="1">
        <v>1.37043154602167E-16</v>
      </c>
      <c r="G507" s="1">
        <v>1.75207071073657E-16</v>
      </c>
      <c r="H507" s="1">
        <v>1.65666091955785E-16</v>
      </c>
      <c r="I507" s="1">
        <v>1.7954387976359899E-16</v>
      </c>
      <c r="J507" s="1">
        <v>1.5439038936193499E-16</v>
      </c>
      <c r="K507" s="1">
        <v>2.2551405187698399E-16</v>
      </c>
      <c r="L507" s="1">
        <v>1.70002900645727E-16</v>
      </c>
      <c r="M507" s="1">
        <v>1.6479873021779601E-16</v>
      </c>
      <c r="N507" s="1">
        <v>1.40512601554121E-16</v>
      </c>
      <c r="O507" s="1">
        <v>1.2403272853234099E-16</v>
      </c>
      <c r="P507" s="1">
        <v>5.6465249143045002E-16</v>
      </c>
      <c r="Q507" s="1">
        <v>2.5847379792054401E-16</v>
      </c>
      <c r="R507" s="1">
        <v>1.8908485888147101E-16</v>
      </c>
      <c r="S507" s="1">
        <v>1.8735013540549499E-16</v>
      </c>
      <c r="T507" s="1">
        <v>2.3939183968479898E-16</v>
      </c>
      <c r="U507" s="1">
        <v>1.96023752785379E-16</v>
      </c>
    </row>
    <row r="508" spans="1:21" x14ac:dyDescent="0.2">
      <c r="A508" t="s">
        <v>155</v>
      </c>
      <c r="B508" t="s">
        <v>61</v>
      </c>
      <c r="C508" t="s">
        <v>67</v>
      </c>
      <c r="D508">
        <v>68.336935766287397</v>
      </c>
      <c r="E508">
        <v>222.99286890146601</v>
      </c>
      <c r="F508">
        <v>52.640985080153499</v>
      </c>
      <c r="G508">
        <v>35.556022671843699</v>
      </c>
      <c r="H508">
        <v>19.021923611402901</v>
      </c>
      <c r="I508">
        <v>23.106064424136498</v>
      </c>
      <c r="J508">
        <v>14.770249144257001</v>
      </c>
      <c r="K508">
        <v>10.402212040915</v>
      </c>
      <c r="L508">
        <v>23.665698057030699</v>
      </c>
      <c r="M508">
        <v>21.301330332252601</v>
      </c>
      <c r="N508">
        <v>75.637931003284905</v>
      </c>
      <c r="O508">
        <v>358.105415456331</v>
      </c>
      <c r="P508">
        <v>23.572591644403101</v>
      </c>
      <c r="Q508">
        <v>52.099029118940201</v>
      </c>
      <c r="R508">
        <v>37.018020047188699</v>
      </c>
      <c r="S508">
        <v>77.448744964285197</v>
      </c>
      <c r="T508">
        <v>43.1740406910234</v>
      </c>
      <c r="U508">
        <v>294.08849790473897</v>
      </c>
    </row>
    <row r="509" spans="1:21" x14ac:dyDescent="0.2">
      <c r="A509" t="s">
        <v>155</v>
      </c>
      <c r="B509" t="s">
        <v>61</v>
      </c>
      <c r="C509" t="s">
        <v>33</v>
      </c>
      <c r="D509" s="1">
        <v>2.0650148258027899E-14</v>
      </c>
      <c r="E509" s="1">
        <v>2.0650148258027899E-14</v>
      </c>
      <c r="F509" s="1">
        <v>1.1990408665951601E-14</v>
      </c>
      <c r="G509" s="1">
        <v>7.4384942649885394E-15</v>
      </c>
      <c r="H509" s="1">
        <v>5.0515147620444599E-15</v>
      </c>
      <c r="I509" s="1">
        <v>6.2172489379008703E-15</v>
      </c>
      <c r="J509" s="1">
        <v>2.4980018054065998E-15</v>
      </c>
      <c r="K509" s="1">
        <v>2.6367796834847401E-15</v>
      </c>
      <c r="L509" s="1">
        <v>4.49640324973188E-15</v>
      </c>
      <c r="M509" s="1">
        <v>3.0808688933347999E-15</v>
      </c>
      <c r="N509" s="1">
        <v>1.39888101102769E-14</v>
      </c>
      <c r="O509" s="1">
        <v>1.5765166949677201E-14</v>
      </c>
      <c r="P509" s="1">
        <v>1.31006316905768E-14</v>
      </c>
      <c r="Q509" s="1">
        <v>1.06581410364015E-14</v>
      </c>
      <c r="R509" s="1">
        <v>7.2164496600635096E-15</v>
      </c>
      <c r="S509" s="1">
        <v>3.6637359812630103E-15</v>
      </c>
      <c r="T509" s="1">
        <v>9.7699626167013697E-15</v>
      </c>
      <c r="U509" s="1">
        <v>1.8429702208777599E-14</v>
      </c>
    </row>
    <row r="510" spans="1:21" x14ac:dyDescent="0.2">
      <c r="A510" t="s">
        <v>155</v>
      </c>
      <c r="B510" t="s">
        <v>61</v>
      </c>
      <c r="C510" t="s">
        <v>68</v>
      </c>
      <c r="D510" s="1">
        <v>3.9406280514094999E-16</v>
      </c>
      <c r="E510" s="1">
        <v>2.2601911850572901E-16</v>
      </c>
      <c r="F510" s="1">
        <v>3.1553042798141898E-16</v>
      </c>
      <c r="G510" s="1">
        <v>2.6204133414639799E-16</v>
      </c>
      <c r="H510" s="1">
        <v>2.40034997249687E-16</v>
      </c>
      <c r="I510" s="1">
        <v>3.4979185457872E-16</v>
      </c>
      <c r="J510" s="1">
        <v>1.5437228884209901E-16</v>
      </c>
      <c r="K510" s="1">
        <v>2.2921684714388002E-16</v>
      </c>
      <c r="L510" s="1">
        <v>2.0240926809613699E-16</v>
      </c>
      <c r="M510" s="1">
        <v>1.8622566748607701E-16</v>
      </c>
      <c r="N510" s="1">
        <v>2.4518239136624401E-16</v>
      </c>
      <c r="O510" s="1">
        <v>1.55251081377948E-16</v>
      </c>
      <c r="P510" s="1">
        <v>6.6282226516676399E-16</v>
      </c>
      <c r="Q510" s="1">
        <v>3.46468906548934E-16</v>
      </c>
      <c r="R510" s="1">
        <v>2.4220943122662699E-16</v>
      </c>
      <c r="S510" s="1">
        <v>1.84639596758237E-16</v>
      </c>
      <c r="T510" s="1">
        <v>3.1232055113085801E-16</v>
      </c>
      <c r="U510" s="1">
        <v>2.2899581368815398E-16</v>
      </c>
    </row>
    <row r="511" spans="1:21" x14ac:dyDescent="0.2">
      <c r="A511" t="s">
        <v>155</v>
      </c>
      <c r="B511" t="s">
        <v>61</v>
      </c>
      <c r="C511" t="s">
        <v>31</v>
      </c>
      <c r="D511" s="1">
        <v>-2.32226825717727E-17</v>
      </c>
      <c r="E511" s="1">
        <v>4.3298675150086203E-18</v>
      </c>
      <c r="F511" s="1">
        <v>-3.0761944495113602E-17</v>
      </c>
      <c r="G511" s="1">
        <v>-6.7030990044651699E-18</v>
      </c>
      <c r="H511" s="1">
        <v>-5.7339989558130397E-18</v>
      </c>
      <c r="I511" s="1">
        <v>-1.4238683147660699E-17</v>
      </c>
      <c r="J511" s="1">
        <v>-7.1637888439610106E-18</v>
      </c>
      <c r="K511" s="1">
        <v>-5.1029326664657899E-18</v>
      </c>
      <c r="L511" s="1">
        <v>4.0524391552194598E-18</v>
      </c>
      <c r="M511" s="1">
        <v>5.5666070085067599E-18</v>
      </c>
      <c r="N511" s="1">
        <v>-1.65734476993985E-17</v>
      </c>
      <c r="O511" s="1">
        <v>-5.4861793794411898E-18</v>
      </c>
      <c r="P511" s="1">
        <v>-1.26277443292913E-17</v>
      </c>
      <c r="Q511" s="1">
        <v>-1.42374767521341E-17</v>
      </c>
      <c r="R511" s="1">
        <v>-1.4948409471084E-18</v>
      </c>
      <c r="S511" s="1">
        <v>-5.2094386634530603E-18</v>
      </c>
      <c r="T511" s="1">
        <v>-2.54757368674157E-17</v>
      </c>
      <c r="U511" s="1">
        <v>-1.7828675224162302E-17</v>
      </c>
    </row>
    <row r="512" spans="1:21" x14ac:dyDescent="0.2">
      <c r="A512" t="s">
        <v>155</v>
      </c>
      <c r="B512" t="s">
        <v>61</v>
      </c>
      <c r="C512" t="s">
        <v>69</v>
      </c>
      <c r="D512" s="1">
        <v>3.1061398143077301E-30</v>
      </c>
      <c r="E512" s="1">
        <v>3.1061398143077301E-30</v>
      </c>
      <c r="F512" s="1">
        <v>1.7256332301709602E-30</v>
      </c>
      <c r="G512" s="1">
        <v>1.7256332301709602E-30</v>
      </c>
      <c r="H512" s="1">
        <v>5.71924156285233E-30</v>
      </c>
      <c r="I512" s="1">
        <v>5.71924156285233E-30</v>
      </c>
      <c r="J512" s="1">
        <v>6.1136720154628401E-30</v>
      </c>
      <c r="K512" s="1">
        <v>9.7578195523695399E-19</v>
      </c>
      <c r="L512" s="1">
        <v>2.8460307027744399E-18</v>
      </c>
      <c r="M512" s="1">
        <v>9.4867690092481599E-19</v>
      </c>
      <c r="N512" s="1">
        <v>-1.2197274440461901E-19</v>
      </c>
      <c r="O512" s="1">
        <v>-6.7762635780344003E-20</v>
      </c>
      <c r="P512" s="1">
        <v>6.9388939039072199E-18</v>
      </c>
      <c r="Q512" s="1">
        <v>2.168404344971E-19</v>
      </c>
      <c r="R512">
        <v>0</v>
      </c>
      <c r="S512" s="1">
        <v>4.7331654313260701E-30</v>
      </c>
      <c r="T512" s="1">
        <v>-3.2526065174565098E-18</v>
      </c>
      <c r="U512" s="1">
        <v>-1.5178830414797E-18</v>
      </c>
    </row>
    <row r="513" spans="1:21" x14ac:dyDescent="0.2">
      <c r="A513" t="s">
        <v>155</v>
      </c>
      <c r="B513" t="s">
        <v>61</v>
      </c>
      <c r="C513" t="s">
        <v>32</v>
      </c>
      <c r="D513" s="1">
        <v>-1.6875389974302301E-14</v>
      </c>
      <c r="E513" s="1">
        <v>-8.6597395920762194E-15</v>
      </c>
      <c r="F513" s="1">
        <v>-1.39888101102769E-14</v>
      </c>
      <c r="G513" s="1">
        <v>-1.06581410364015E-14</v>
      </c>
      <c r="H513" s="1">
        <v>-4.3298697960381097E-15</v>
      </c>
      <c r="I513" s="1">
        <v>-1.13242748511765E-14</v>
      </c>
      <c r="J513" s="1">
        <v>-2.8310687127941401E-15</v>
      </c>
      <c r="K513" s="1">
        <v>-2.6922908347159999E-15</v>
      </c>
      <c r="L513" s="1">
        <v>-4.7184478546569098E-15</v>
      </c>
      <c r="M513" s="1">
        <v>-3.6637359812630103E-15</v>
      </c>
      <c r="N513" s="1">
        <v>-9.5479180117763399E-15</v>
      </c>
      <c r="O513" s="1">
        <v>-5.6621374255882897E-15</v>
      </c>
      <c r="P513" s="1">
        <v>-1.62092561595272E-14</v>
      </c>
      <c r="Q513" s="1">
        <v>-1.32116539930393E-14</v>
      </c>
      <c r="R513" s="1">
        <v>-8.3266726846886693E-15</v>
      </c>
      <c r="S513" s="1">
        <v>-9.6589403142388603E-15</v>
      </c>
      <c r="T513" s="1">
        <v>-9.5479180117763399E-15</v>
      </c>
      <c r="U513" s="1">
        <v>-9.3258734068513102E-15</v>
      </c>
    </row>
    <row r="514" spans="1:21" x14ac:dyDescent="0.2">
      <c r="A514" t="s">
        <v>155</v>
      </c>
      <c r="B514" t="s">
        <v>61</v>
      </c>
      <c r="C514" t="s">
        <v>70</v>
      </c>
      <c r="D514" s="1">
        <v>3.7525538232330203E-14</v>
      </c>
      <c r="E514" s="1">
        <v>2.9309887850104101E-14</v>
      </c>
      <c r="F514" s="1">
        <v>2.59792187762286E-14</v>
      </c>
      <c r="G514" s="1">
        <v>1.8096635301390001E-14</v>
      </c>
      <c r="H514" s="1">
        <v>9.3813845580825696E-15</v>
      </c>
      <c r="I514" s="1">
        <v>1.7541523789077401E-14</v>
      </c>
      <c r="J514" s="1">
        <v>5.3290705182007498E-15</v>
      </c>
      <c r="K514" s="1">
        <v>5.3290705182007498E-15</v>
      </c>
      <c r="L514" s="1">
        <v>9.2148511043887993E-15</v>
      </c>
      <c r="M514" s="1">
        <v>6.7446048745978197E-15</v>
      </c>
      <c r="N514" s="1">
        <v>2.35367281220533E-14</v>
      </c>
      <c r="O514" s="1">
        <v>2.1427304375265499E-14</v>
      </c>
      <c r="P514" s="1">
        <v>2.9309887850104101E-14</v>
      </c>
      <c r="Q514" s="1">
        <v>2.3869795029440799E-14</v>
      </c>
      <c r="R514" s="1">
        <v>1.55431223447521E-14</v>
      </c>
      <c r="S514" s="1">
        <v>1.33226762955018E-14</v>
      </c>
      <c r="T514" s="1">
        <v>1.9317880628477699E-14</v>
      </c>
      <c r="U514" s="1">
        <v>2.7755575615628901E-14</v>
      </c>
    </row>
    <row r="515" spans="1:21" x14ac:dyDescent="0.2">
      <c r="A515" t="s">
        <v>155</v>
      </c>
      <c r="B515" t="s">
        <v>61</v>
      </c>
      <c r="C515" t="s">
        <v>71</v>
      </c>
      <c r="D515" s="1">
        <v>9.1862735336920203E-17</v>
      </c>
      <c r="E515" s="1">
        <v>5.8355125910883195E-17</v>
      </c>
      <c r="F515" s="1">
        <v>7.7717765154988098E-17</v>
      </c>
      <c r="G515" s="1">
        <v>8.8941149048515406E-17</v>
      </c>
      <c r="H515" s="1">
        <v>8.7775040730205004E-17</v>
      </c>
      <c r="I515" s="1">
        <v>1.16735910456638E-16</v>
      </c>
      <c r="J515" s="1">
        <v>7.0548495495942499E-17</v>
      </c>
      <c r="K515" s="1">
        <v>1.05290992945105E-16</v>
      </c>
      <c r="L515" s="1">
        <v>8.04496375400409E-17</v>
      </c>
      <c r="M515" s="1">
        <v>7.6434120714717399E-17</v>
      </c>
      <c r="N515" s="1">
        <v>7.28545537954656E-17</v>
      </c>
      <c r="O515" s="1">
        <v>5.6537633132703705E-17</v>
      </c>
      <c r="P515" s="1">
        <v>2.8554213062977499E-16</v>
      </c>
      <c r="Q515" s="1">
        <v>1.2829311990098801E-16</v>
      </c>
      <c r="R515" s="1">
        <v>9.2951817810451506E-17</v>
      </c>
      <c r="S515" s="1">
        <v>8.4549075393310906E-17</v>
      </c>
      <c r="T515" s="1">
        <v>1.09291277135512E-16</v>
      </c>
      <c r="U515" s="1">
        <v>9.0710020289895901E-17</v>
      </c>
    </row>
    <row r="516" spans="1:21" x14ac:dyDescent="0.2">
      <c r="A516" t="s">
        <v>155</v>
      </c>
      <c r="B516" t="s">
        <v>61</v>
      </c>
      <c r="C516" t="s">
        <v>72</v>
      </c>
      <c r="D516" s="1">
        <v>1.06070507773405E-15</v>
      </c>
      <c r="E516" s="1">
        <v>7.0228713294062698E-16</v>
      </c>
      <c r="F516" s="1">
        <v>7.9362089706491698E-16</v>
      </c>
      <c r="G516" s="1">
        <v>5.4860840275182496E-16</v>
      </c>
      <c r="H516" s="1">
        <v>4.7426337700457398E-16</v>
      </c>
      <c r="I516" s="1">
        <v>7.22866761793249E-16</v>
      </c>
      <c r="J516" s="1">
        <v>2.65093343738685E-16</v>
      </c>
      <c r="K516" s="1">
        <v>3.8819019756325E-16</v>
      </c>
      <c r="L516" s="1">
        <v>4.0454477906673598E-16</v>
      </c>
      <c r="M516" s="1">
        <v>3.6447089007931501E-16</v>
      </c>
      <c r="N516" s="1">
        <v>5.6755633731076397E-16</v>
      </c>
      <c r="O516" s="1">
        <v>4.5003838782130295E-16</v>
      </c>
      <c r="P516" s="1">
        <v>1.2353982167511701E-15</v>
      </c>
      <c r="Q516" s="1">
        <v>7.0525350730162498E-16</v>
      </c>
      <c r="R516" s="1">
        <v>4.9684561776121401E-16</v>
      </c>
      <c r="S516" s="1">
        <v>3.47286729007701E-16</v>
      </c>
      <c r="T516" s="1">
        <v>7.2907895191966599E-16</v>
      </c>
      <c r="U516" s="1">
        <v>5.9095107365119899E-16</v>
      </c>
    </row>
    <row r="517" spans="1:21" x14ac:dyDescent="0.2">
      <c r="A517" t="s">
        <v>155</v>
      </c>
      <c r="B517" t="s">
        <v>61</v>
      </c>
      <c r="C517" t="s">
        <v>73</v>
      </c>
      <c r="D517">
        <v>0.94895768262571101</v>
      </c>
      <c r="E517">
        <v>8.2433663008737401</v>
      </c>
      <c r="F517">
        <v>-8.71385706459223E-2</v>
      </c>
      <c r="G517">
        <v>-0.340909295501859</v>
      </c>
      <c r="H517">
        <v>0.68208191714988997</v>
      </c>
      <c r="I517">
        <v>0.66500160439713996</v>
      </c>
      <c r="J517">
        <v>-0.764103278271411</v>
      </c>
      <c r="K517">
        <v>-0.27221166963723997</v>
      </c>
      <c r="L517">
        <v>-1.01628858345488</v>
      </c>
      <c r="M517">
        <v>-1.1117366440093699</v>
      </c>
      <c r="N517">
        <v>0.74471482852139703</v>
      </c>
      <c r="O517">
        <v>10.022905347778201</v>
      </c>
      <c r="P517">
        <v>-0.55876939352659705</v>
      </c>
      <c r="Q517">
        <v>-1.77414675959921</v>
      </c>
      <c r="R517">
        <v>-0.82724816731748196</v>
      </c>
      <c r="S517">
        <v>-2.73110442087542</v>
      </c>
      <c r="T517">
        <v>-0.843606821212182</v>
      </c>
      <c r="U517">
        <v>7.8241910423051504</v>
      </c>
    </row>
    <row r="518" spans="1:21" x14ac:dyDescent="0.2">
      <c r="A518" t="s">
        <v>155</v>
      </c>
      <c r="B518" t="s">
        <v>61</v>
      </c>
      <c r="C518" t="s">
        <v>74</v>
      </c>
      <c r="D518" s="1">
        <v>1.06073981294836E-26</v>
      </c>
      <c r="E518" s="1">
        <v>4.8511861873362501E-27</v>
      </c>
      <c r="F518" s="1">
        <v>6.18245180298174E-27</v>
      </c>
      <c r="G518" s="1">
        <v>3.5234695992249303E-27</v>
      </c>
      <c r="H518" s="1">
        <v>2.1439922563184999E-27</v>
      </c>
      <c r="I518" s="1">
        <v>5.1590014359307902E-27</v>
      </c>
      <c r="J518" s="1">
        <v>5.2424762747339498E-28</v>
      </c>
      <c r="K518" s="1">
        <v>1.2377810445831801E-27</v>
      </c>
      <c r="L518" s="1">
        <v>1.2905949876384399E-27</v>
      </c>
      <c r="M518" s="1">
        <v>1.2735277778796999E-27</v>
      </c>
      <c r="N518" s="1">
        <v>3.7623638895324001E-27</v>
      </c>
      <c r="O518" s="1">
        <v>2.0012438936169601E-27</v>
      </c>
      <c r="P518" s="1">
        <v>1.2084520913791701E-26</v>
      </c>
      <c r="Q518" s="1">
        <v>4.0352643000703698E-27</v>
      </c>
      <c r="R518" s="1">
        <v>2.67887662272625E-27</v>
      </c>
      <c r="S518" s="1">
        <v>1.26952056739689E-27</v>
      </c>
      <c r="T518" s="1">
        <v>4.2099244556076498E-27</v>
      </c>
      <c r="U518" s="1">
        <v>2.8849326193443601E-27</v>
      </c>
    </row>
    <row r="519" spans="1:21" x14ac:dyDescent="0.2">
      <c r="A519" t="s">
        <v>155</v>
      </c>
      <c r="B519" t="s">
        <v>61</v>
      </c>
      <c r="C519" t="s">
        <v>75</v>
      </c>
      <c r="D519">
        <v>0.50258577209510802</v>
      </c>
      <c r="E519">
        <v>0.50347504688935896</v>
      </c>
      <c r="F519">
        <v>0.50525166320276704</v>
      </c>
      <c r="G519">
        <v>0.50018798815347298</v>
      </c>
      <c r="H519">
        <v>0.51087858923071805</v>
      </c>
      <c r="I519">
        <v>0.51686037922166495</v>
      </c>
      <c r="J519">
        <v>0.50158486009386904</v>
      </c>
      <c r="K519">
        <v>0.50013706874109998</v>
      </c>
      <c r="L519">
        <v>0.50174593588872196</v>
      </c>
      <c r="M519">
        <v>0.500174305307586</v>
      </c>
      <c r="N519">
        <v>0.50000916271814599</v>
      </c>
      <c r="O519">
        <v>0.500001848738168</v>
      </c>
      <c r="P519">
        <v>0.50060751523525304</v>
      </c>
      <c r="Q519">
        <v>0.500028266154107</v>
      </c>
      <c r="R519">
        <v>0.50008803906434496</v>
      </c>
      <c r="S519">
        <v>0.50049741564449102</v>
      </c>
      <c r="T519">
        <v>0.50059844021018196</v>
      </c>
      <c r="U519">
        <v>0.50025075420049703</v>
      </c>
    </row>
    <row r="520" spans="1:21" x14ac:dyDescent="0.2">
      <c r="A520" t="s">
        <v>155</v>
      </c>
      <c r="B520" t="s">
        <v>61</v>
      </c>
      <c r="C520" t="s">
        <v>76</v>
      </c>
      <c r="D520" s="1">
        <v>1.12455596894497E-30</v>
      </c>
      <c r="E520" s="1">
        <v>4.9318846934126797E-31</v>
      </c>
      <c r="F520" s="1">
        <v>6.2888783102900302E-31</v>
      </c>
      <c r="G520" s="1">
        <v>3.0092624803364598E-31</v>
      </c>
      <c r="H520" s="1">
        <v>2.2489287202375699E-31</v>
      </c>
      <c r="I520" s="1">
        <v>5.2233361520767898E-31</v>
      </c>
      <c r="J520" s="1">
        <v>7.0223161023956102E-32</v>
      </c>
      <c r="K520" s="1">
        <v>1.5066558956239701E-31</v>
      </c>
      <c r="L520" s="1">
        <v>1.63640056007048E-31</v>
      </c>
      <c r="M520" s="1">
        <v>1.3280804260162101E-31</v>
      </c>
      <c r="N520" s="1">
        <v>3.2184551685296501E-31</v>
      </c>
      <c r="O520" s="1">
        <v>2.0250445234861399E-31</v>
      </c>
      <c r="P520" s="1">
        <v>1.52604929402512E-30</v>
      </c>
      <c r="Q520" s="1">
        <v>4.9717980381697703E-31</v>
      </c>
      <c r="R520" s="1">
        <v>2.4685333333906598E-31</v>
      </c>
      <c r="S520" s="1">
        <v>1.2058093389368E-31</v>
      </c>
      <c r="T520" s="1">
        <v>5.3090710496334096E-31</v>
      </c>
      <c r="U520" s="1">
        <v>3.4890530978925698E-31</v>
      </c>
    </row>
    <row r="521" spans="1:21" x14ac:dyDescent="0.2">
      <c r="A521" t="s">
        <v>155</v>
      </c>
      <c r="B521" t="s">
        <v>77</v>
      </c>
      <c r="C521" t="s">
        <v>78</v>
      </c>
      <c r="D521">
        <v>2.3806425535290701</v>
      </c>
      <c r="E521">
        <v>2.3991425235482899</v>
      </c>
      <c r="F521">
        <v>2.43107940088287</v>
      </c>
      <c r="G521">
        <v>2.27786924488611</v>
      </c>
      <c r="H521">
        <v>2.5102830629311499</v>
      </c>
      <c r="I521">
        <v>2.58271933578806</v>
      </c>
      <c r="J521">
        <v>2.3376333564605098</v>
      </c>
      <c r="K521">
        <v>2.26671704073686</v>
      </c>
      <c r="L521">
        <v>2.3319061849379099</v>
      </c>
      <c r="M521">
        <v>2.2639143597310998</v>
      </c>
      <c r="N521">
        <v>2.2366344486193501</v>
      </c>
      <c r="O521">
        <v>2.2421184595604</v>
      </c>
      <c r="P521">
        <v>2.2854881406423599</v>
      </c>
      <c r="Q521">
        <v>2.26496580421234</v>
      </c>
      <c r="R521">
        <v>2.26927001974249</v>
      </c>
      <c r="S521">
        <v>2.2919499889270001</v>
      </c>
      <c r="T521">
        <v>2.2100976111003998</v>
      </c>
      <c r="U521">
        <v>2.2367870049438001</v>
      </c>
    </row>
    <row r="522" spans="1:21" x14ac:dyDescent="0.2">
      <c r="A522" t="s">
        <v>155</v>
      </c>
      <c r="B522" t="s">
        <v>77</v>
      </c>
      <c r="C522" t="s">
        <v>79</v>
      </c>
      <c r="D522">
        <v>0.53348787562600197</v>
      </c>
      <c r="E522">
        <v>0.539098307341634</v>
      </c>
      <c r="F522">
        <v>0.54801815901853601</v>
      </c>
      <c r="G522">
        <v>0.49535113553997201</v>
      </c>
      <c r="H522">
        <v>0.55870702559356</v>
      </c>
      <c r="I522">
        <v>0.58838462834227701</v>
      </c>
      <c r="J522">
        <v>0.48861979359666602</v>
      </c>
      <c r="K522">
        <v>0.49210701785055899</v>
      </c>
      <c r="L522">
        <v>0.47469324592863799</v>
      </c>
      <c r="M522">
        <v>0.47284775984473498</v>
      </c>
      <c r="N522">
        <v>0.48817618506066401</v>
      </c>
      <c r="O522">
        <v>0.49379947825866999</v>
      </c>
      <c r="P522">
        <v>0.467346791142698</v>
      </c>
      <c r="Q522">
        <v>0.50622933300323703</v>
      </c>
      <c r="R522">
        <v>0.49795297151992701</v>
      </c>
      <c r="S522">
        <v>0.48578155190514399</v>
      </c>
      <c r="T522">
        <v>0.53215762569696401</v>
      </c>
      <c r="U522">
        <v>0.54067584274206204</v>
      </c>
    </row>
    <row r="523" spans="1:21" x14ac:dyDescent="0.2">
      <c r="A523" t="s">
        <v>155</v>
      </c>
      <c r="B523" t="s">
        <v>77</v>
      </c>
      <c r="C523" t="s">
        <v>80</v>
      </c>
      <c r="D523">
        <v>-4.4728180324661998E-2</v>
      </c>
      <c r="E523">
        <v>-5.2361941787601902E-2</v>
      </c>
      <c r="F523">
        <v>-6.6052122304371005E-2</v>
      </c>
      <c r="G523">
        <v>-9.6254964718924304E-3</v>
      </c>
      <c r="H523">
        <v>-0.100594949927895</v>
      </c>
      <c r="I523">
        <v>-0.13882207763610199</v>
      </c>
      <c r="J523">
        <v>-2.8146010722925899E-2</v>
      </c>
      <c r="K523">
        <v>-6.88172619876981E-3</v>
      </c>
      <c r="L523">
        <v>-2.6251883955032099E-2</v>
      </c>
      <c r="M523">
        <v>-7.6138686411522903E-3</v>
      </c>
      <c r="N523">
        <v>2.2754311427783599E-3</v>
      </c>
      <c r="O523">
        <v>1.3067922101439101E-3</v>
      </c>
      <c r="P523">
        <v>-1.39602415704936E-2</v>
      </c>
      <c r="Q523">
        <v>-3.9429679387551E-3</v>
      </c>
      <c r="R523">
        <v>-6.7144790371480301E-3</v>
      </c>
      <c r="S523">
        <v>-1.4790410373667099E-2</v>
      </c>
      <c r="T523">
        <v>2.2341296765452798E-2</v>
      </c>
      <c r="U523">
        <v>1.4089128971731899E-2</v>
      </c>
    </row>
    <row r="524" spans="1:21" x14ac:dyDescent="0.2">
      <c r="A524" t="s">
        <v>155</v>
      </c>
      <c r="B524" t="s">
        <v>77</v>
      </c>
      <c r="C524" t="s">
        <v>81</v>
      </c>
      <c r="D524">
        <v>0.53236152503048195</v>
      </c>
      <c r="E524">
        <v>0.53734728861024605</v>
      </c>
      <c r="F524">
        <v>0.544842157109516</v>
      </c>
      <c r="G524">
        <v>0.49536957580331298</v>
      </c>
      <c r="H524">
        <v>0.55045000424907198</v>
      </c>
      <c r="I524">
        <v>0.57036632564929701</v>
      </c>
      <c r="J524">
        <v>0.48894401380151598</v>
      </c>
      <c r="K524">
        <v>0.49209616184418198</v>
      </c>
      <c r="L524">
        <v>0.47526356420650001</v>
      </c>
      <c r="M524">
        <v>0.47290239753602298</v>
      </c>
      <c r="N524">
        <v>0.48817878695171202</v>
      </c>
      <c r="O524">
        <v>0.49380271198750197</v>
      </c>
      <c r="P524">
        <v>0.46754249581625901</v>
      </c>
      <c r="Q524">
        <v>0.50623166304978096</v>
      </c>
      <c r="R524">
        <v>0.497951846084905</v>
      </c>
      <c r="S524">
        <v>0.48587171595141299</v>
      </c>
      <c r="T524">
        <v>0.531905707759738</v>
      </c>
      <c r="U524">
        <v>0.54054322637947505</v>
      </c>
    </row>
    <row r="525" spans="1:21" x14ac:dyDescent="0.2">
      <c r="A525" t="s">
        <v>155</v>
      </c>
      <c r="B525" t="s">
        <v>77</v>
      </c>
      <c r="C525" t="s">
        <v>82</v>
      </c>
      <c r="D525">
        <v>0.462093765831667</v>
      </c>
      <c r="E525">
        <v>0.45549618791368701</v>
      </c>
      <c r="F525">
        <v>0.44469408024110202</v>
      </c>
      <c r="G525">
        <v>0.50422999414066205</v>
      </c>
      <c r="H525">
        <v>0.42726569178683799</v>
      </c>
      <c r="I525">
        <v>0.39476093462350398</v>
      </c>
      <c r="J525">
        <v>0.50734736707297301</v>
      </c>
      <c r="K525">
        <v>0.50771300989523804</v>
      </c>
      <c r="L525">
        <v>0.52094270122161501</v>
      </c>
      <c r="M525">
        <v>0.52676574563665002</v>
      </c>
      <c r="N525">
        <v>0.511795836675347</v>
      </c>
      <c r="O525">
        <v>0.50618503058696496</v>
      </c>
      <c r="P525">
        <v>0.53129405519574802</v>
      </c>
      <c r="Q525">
        <v>0.49370507846541001</v>
      </c>
      <c r="R525">
        <v>0.501866681350563</v>
      </c>
      <c r="S525">
        <v>0.51308294072271998</v>
      </c>
      <c r="T525">
        <v>0.46667000503857903</v>
      </c>
      <c r="U525">
        <v>0.45895065279402297</v>
      </c>
    </row>
    <row r="526" spans="1:21" x14ac:dyDescent="0.2">
      <c r="A526" t="s">
        <v>155</v>
      </c>
      <c r="B526" t="s">
        <v>77</v>
      </c>
      <c r="C526" t="s">
        <v>83</v>
      </c>
      <c r="D526">
        <v>7.0645225576895399E-2</v>
      </c>
      <c r="E526">
        <v>8.2438965738274805E-2</v>
      </c>
      <c r="F526">
        <v>0.101218054172941</v>
      </c>
      <c r="G526">
        <v>-8.8665685222178402E-3</v>
      </c>
      <c r="H526">
        <v>0.125999556455238</v>
      </c>
      <c r="I526">
        <v>0.18182427315327099</v>
      </c>
      <c r="J526">
        <v>-1.8511972088612199E-2</v>
      </c>
      <c r="K526">
        <v>-1.56132272483185E-2</v>
      </c>
      <c r="L526">
        <v>-4.5870032959891602E-2</v>
      </c>
      <c r="M526">
        <v>-5.3881566935443298E-2</v>
      </c>
      <c r="N526">
        <v>-2.3617917052932098E-2</v>
      </c>
      <c r="O526">
        <v>-1.2383396536452901E-2</v>
      </c>
      <c r="P526">
        <v>-6.3816859880691898E-2</v>
      </c>
      <c r="Q526">
        <v>1.25258077439934E-2</v>
      </c>
      <c r="R526">
        <v>-3.9144598541696104E-3</v>
      </c>
      <c r="S526">
        <v>-2.7241312685062E-2</v>
      </c>
      <c r="T526">
        <v>6.53197831546211E-2</v>
      </c>
      <c r="U526">
        <v>8.1636802990075197E-2</v>
      </c>
    </row>
    <row r="527" spans="1:21" x14ac:dyDescent="0.2">
      <c r="A527" t="s">
        <v>155</v>
      </c>
      <c r="B527" t="s">
        <v>77</v>
      </c>
      <c r="C527" t="s">
        <v>84</v>
      </c>
      <c r="D527">
        <v>0.462093765831667</v>
      </c>
      <c r="E527">
        <v>0.45549618791368701</v>
      </c>
      <c r="F527">
        <v>0.44469408024110202</v>
      </c>
      <c r="G527">
        <v>0.50422999414066205</v>
      </c>
      <c r="H527">
        <v>0.42726569178683799</v>
      </c>
      <c r="I527">
        <v>0.39476093462350398</v>
      </c>
      <c r="J527">
        <v>0.50734736707297301</v>
      </c>
      <c r="K527">
        <v>0.50771300989523804</v>
      </c>
      <c r="L527">
        <v>0.52094270122161501</v>
      </c>
      <c r="M527">
        <v>0.52676574563665002</v>
      </c>
      <c r="N527">
        <v>0.511795836675347</v>
      </c>
      <c r="O527">
        <v>0.50618503058696496</v>
      </c>
      <c r="P527">
        <v>0.53129405519574802</v>
      </c>
      <c r="Q527">
        <v>0.49370507846541001</v>
      </c>
      <c r="R527">
        <v>0.501866681350563</v>
      </c>
      <c r="S527">
        <v>0.51308294072271998</v>
      </c>
      <c r="T527">
        <v>0.46667000503857903</v>
      </c>
      <c r="U527">
        <v>0.45895065279402297</v>
      </c>
    </row>
    <row r="528" spans="1:21" x14ac:dyDescent="0.2">
      <c r="A528" t="s">
        <v>155</v>
      </c>
      <c r="B528" t="s">
        <v>77</v>
      </c>
      <c r="C528" t="s">
        <v>85</v>
      </c>
      <c r="D528">
        <v>0.97197190599431904</v>
      </c>
      <c r="E528">
        <v>0.97272653753267802</v>
      </c>
      <c r="F528">
        <v>0.96778433669695996</v>
      </c>
      <c r="G528">
        <v>0.96990569772971802</v>
      </c>
      <c r="H528">
        <v>0.964354389694693</v>
      </c>
      <c r="I528">
        <v>0.945225563549005</v>
      </c>
      <c r="J528">
        <v>0.96392529787040204</v>
      </c>
      <c r="K528">
        <v>0.96432012733070005</v>
      </c>
      <c r="L528">
        <v>0.96738646841825304</v>
      </c>
      <c r="M528">
        <v>0.95386263531871596</v>
      </c>
      <c r="N528">
        <v>0.96763048351124903</v>
      </c>
      <c r="O528">
        <v>0.96706971722213597</v>
      </c>
      <c r="P528">
        <v>0.95325486808013604</v>
      </c>
      <c r="Q528">
        <v>0.96136725504857801</v>
      </c>
      <c r="R528">
        <v>0.96853257441484997</v>
      </c>
      <c r="S528">
        <v>0.96543873758833498</v>
      </c>
      <c r="T528">
        <v>0.96658659740641595</v>
      </c>
      <c r="U528">
        <v>0.96906317858434299</v>
      </c>
    </row>
    <row r="529" spans="1:21" x14ac:dyDescent="0.2">
      <c r="A529" t="s">
        <v>155</v>
      </c>
      <c r="B529" t="s">
        <v>77</v>
      </c>
      <c r="C529" t="s">
        <v>86</v>
      </c>
      <c r="D529">
        <v>0.24051184100569301</v>
      </c>
      <c r="E529">
        <v>0.24076857873277099</v>
      </c>
      <c r="F529">
        <v>0.23914032375752201</v>
      </c>
      <c r="G529">
        <v>0.23971301914772999</v>
      </c>
      <c r="H529">
        <v>0.23797284993333501</v>
      </c>
      <c r="I529">
        <v>0.231716511988456</v>
      </c>
      <c r="J529">
        <v>0.23770129315264099</v>
      </c>
      <c r="K529">
        <v>0.237833509754419</v>
      </c>
      <c r="L529">
        <v>0.23883964829662399</v>
      </c>
      <c r="M529">
        <v>0.234283448142557</v>
      </c>
      <c r="N529">
        <v>0.23893590538215401</v>
      </c>
      <c r="O529">
        <v>0.23875819255424099</v>
      </c>
      <c r="P529">
        <v>0.23407315616056701</v>
      </c>
      <c r="Q529">
        <v>0.23690043317396001</v>
      </c>
      <c r="R529">
        <v>0.23925995918159201</v>
      </c>
      <c r="S529">
        <v>0.23819239151677701</v>
      </c>
      <c r="T529">
        <v>0.23873523282606601</v>
      </c>
      <c r="U529">
        <v>0.23956044549163</v>
      </c>
    </row>
    <row r="530" spans="1:21" x14ac:dyDescent="0.2">
      <c r="A530" t="s">
        <v>155</v>
      </c>
      <c r="B530" t="s">
        <v>77</v>
      </c>
      <c r="C530" t="s">
        <v>87</v>
      </c>
      <c r="D530">
        <v>0.76895311708416603</v>
      </c>
      <c r="E530">
        <v>0.77225190604315597</v>
      </c>
      <c r="F530">
        <v>0.77765295987944805</v>
      </c>
      <c r="G530">
        <v>0.74788500292966797</v>
      </c>
      <c r="H530">
        <v>0.78636715410658098</v>
      </c>
      <c r="I530">
        <v>0.80261953268824704</v>
      </c>
      <c r="J530">
        <v>0.746326316463513</v>
      </c>
      <c r="K530">
        <v>0.74614349505238098</v>
      </c>
      <c r="L530">
        <v>0.73952864938919205</v>
      </c>
      <c r="M530">
        <v>0.73661712718167405</v>
      </c>
      <c r="N530">
        <v>0.74410208166232605</v>
      </c>
      <c r="O530">
        <v>0.74690748470651702</v>
      </c>
      <c r="P530">
        <v>0.73435297240212505</v>
      </c>
      <c r="Q530">
        <v>0.753147460767294</v>
      </c>
      <c r="R530">
        <v>0.74906665932471805</v>
      </c>
      <c r="S530">
        <v>0.74345852963864001</v>
      </c>
      <c r="T530">
        <v>0.76666499748071004</v>
      </c>
      <c r="U530">
        <v>0.77052467360298804</v>
      </c>
    </row>
    <row r="531" spans="1:21" x14ac:dyDescent="0.2">
      <c r="A531" t="s">
        <v>155</v>
      </c>
      <c r="B531" t="s">
        <v>77</v>
      </c>
      <c r="C531" t="s">
        <v>88</v>
      </c>
      <c r="D531">
        <v>0.76895311708416603</v>
      </c>
      <c r="E531">
        <v>0.77225190604315597</v>
      </c>
      <c r="F531">
        <v>0.77765295987944805</v>
      </c>
      <c r="G531">
        <v>0.74788500292966797</v>
      </c>
      <c r="H531">
        <v>0.78636715410658098</v>
      </c>
      <c r="I531">
        <v>0.80261953268824704</v>
      </c>
      <c r="J531">
        <v>0.746326316463513</v>
      </c>
      <c r="K531">
        <v>0.74614349505238098</v>
      </c>
      <c r="L531">
        <v>0.73952864938919205</v>
      </c>
      <c r="M531">
        <v>0.73661712718167405</v>
      </c>
      <c r="N531">
        <v>0.74410208166232605</v>
      </c>
      <c r="O531">
        <v>0.74690748470651702</v>
      </c>
      <c r="P531">
        <v>0.73435297240212505</v>
      </c>
      <c r="Q531">
        <v>0.753147460767294</v>
      </c>
      <c r="R531">
        <v>0.74906665932471805</v>
      </c>
      <c r="S531">
        <v>0.74345852963864001</v>
      </c>
      <c r="T531">
        <v>0.76666499748071004</v>
      </c>
      <c r="U531">
        <v>0.77052467360298804</v>
      </c>
    </row>
    <row r="532" spans="1:21" x14ac:dyDescent="0.2">
      <c r="A532" t="s">
        <v>155</v>
      </c>
      <c r="B532" t="s">
        <v>77</v>
      </c>
      <c r="C532" t="s">
        <v>89</v>
      </c>
      <c r="D532">
        <v>0.90758124683366603</v>
      </c>
      <c r="E532">
        <v>0.90890076241726203</v>
      </c>
      <c r="F532">
        <v>0.91106118395177904</v>
      </c>
      <c r="G532">
        <v>0.89915400117186695</v>
      </c>
      <c r="H532">
        <v>0.91454686164263199</v>
      </c>
      <c r="I532">
        <v>0.92104781307529904</v>
      </c>
      <c r="J532">
        <v>0.898530526585405</v>
      </c>
      <c r="K532">
        <v>0.89845739802095204</v>
      </c>
      <c r="L532">
        <v>0.895811459755676</v>
      </c>
      <c r="M532">
        <v>0.89464685087267004</v>
      </c>
      <c r="N532">
        <v>0.89764083266493</v>
      </c>
      <c r="O532">
        <v>0.89876299388260605</v>
      </c>
      <c r="P532">
        <v>0.89374118896084997</v>
      </c>
      <c r="Q532">
        <v>0.90125898430691698</v>
      </c>
      <c r="R532">
        <v>0.89962666372988698</v>
      </c>
      <c r="S532">
        <v>0.897383411855455</v>
      </c>
      <c r="T532">
        <v>0.90666599899228395</v>
      </c>
      <c r="U532">
        <v>0.90820986944119497</v>
      </c>
    </row>
    <row r="533" spans="1:21" x14ac:dyDescent="0.2">
      <c r="A533" t="s">
        <v>155</v>
      </c>
      <c r="B533" t="s">
        <v>77</v>
      </c>
      <c r="C533" t="s">
        <v>90</v>
      </c>
      <c r="D533">
        <v>0.84596874472277706</v>
      </c>
      <c r="E533">
        <v>0.84816793736210405</v>
      </c>
      <c r="F533">
        <v>0.85176863991963203</v>
      </c>
      <c r="G533">
        <v>0.83192333528644502</v>
      </c>
      <c r="H533">
        <v>0.85757810273771995</v>
      </c>
      <c r="I533">
        <v>0.86841302179216495</v>
      </c>
      <c r="J533">
        <v>0.830884210975675</v>
      </c>
      <c r="K533">
        <v>0.83076233003491995</v>
      </c>
      <c r="L533">
        <v>0.82635243292612803</v>
      </c>
      <c r="M533">
        <v>0.82441141812111596</v>
      </c>
      <c r="N533">
        <v>0.82940138777488404</v>
      </c>
      <c r="O533">
        <v>0.83127165647101098</v>
      </c>
      <c r="P533">
        <v>0.82290198160141703</v>
      </c>
      <c r="Q533">
        <v>0.83543164051152896</v>
      </c>
      <c r="R533">
        <v>0.83271110621647804</v>
      </c>
      <c r="S533">
        <v>0.82897235309242601</v>
      </c>
      <c r="T533">
        <v>0.84444333165380603</v>
      </c>
      <c r="U533">
        <v>0.84701644906865903</v>
      </c>
    </row>
    <row r="534" spans="1:21" x14ac:dyDescent="0.2">
      <c r="A534" t="s">
        <v>155</v>
      </c>
      <c r="B534" t="s">
        <v>77</v>
      </c>
      <c r="C534" t="s">
        <v>91</v>
      </c>
      <c r="D534">
        <v>-2.77924455624767E-2</v>
      </c>
      <c r="E534">
        <v>-2.6808602033793101E-2</v>
      </c>
      <c r="F534">
        <v>-3.1308040390359899E-2</v>
      </c>
      <c r="G534">
        <v>-3.0132944668450401E-2</v>
      </c>
      <c r="H534">
        <v>-3.2865417466893497E-2</v>
      </c>
      <c r="I534">
        <v>-4.8545156063558699E-2</v>
      </c>
      <c r="J534">
        <v>-3.6559782120798197E-2</v>
      </c>
      <c r="K534">
        <v>-3.5694408253973499E-2</v>
      </c>
      <c r="L534">
        <v>-3.3242760865433103E-2</v>
      </c>
      <c r="M534">
        <v>-4.6207327438367501E-2</v>
      </c>
      <c r="N534">
        <v>-3.23728004232538E-2</v>
      </c>
      <c r="O534">
        <v>-3.29324191120869E-2</v>
      </c>
      <c r="P534">
        <v>-4.7000956389779101E-2</v>
      </c>
      <c r="Q534">
        <v>-3.8639164270920998E-2</v>
      </c>
      <c r="R534">
        <v>-3.1481463575206099E-2</v>
      </c>
      <c r="S534">
        <v>-3.4703033741959502E-2</v>
      </c>
      <c r="T534">
        <v>-3.3387288806311699E-2</v>
      </c>
      <c r="U534">
        <v>-3.0908340456302599E-2</v>
      </c>
    </row>
    <row r="535" spans="1:21" x14ac:dyDescent="0.2">
      <c r="A535" t="s">
        <v>155</v>
      </c>
      <c r="B535" t="s">
        <v>77</v>
      </c>
      <c r="C535" t="s">
        <v>92</v>
      </c>
      <c r="D535">
        <v>0.14108147665880699</v>
      </c>
      <c r="E535">
        <v>0.14052074297433501</v>
      </c>
      <c r="F535">
        <v>0.155070935717884</v>
      </c>
      <c r="G535">
        <v>0.197032963284337</v>
      </c>
      <c r="H535">
        <v>0.17941264847616201</v>
      </c>
      <c r="I535">
        <v>0.208416666860084</v>
      </c>
      <c r="J535">
        <v>0.22711404495152701</v>
      </c>
      <c r="K535">
        <v>0.221084187153711</v>
      </c>
      <c r="L535">
        <v>0.222396941762943</v>
      </c>
      <c r="M535">
        <v>0.26776247906443901</v>
      </c>
      <c r="N535">
        <v>0.213441558870509</v>
      </c>
      <c r="O535">
        <v>0.211436902439152</v>
      </c>
      <c r="P535">
        <v>0.269525517513371</v>
      </c>
      <c r="Q535">
        <v>0.215662929837309</v>
      </c>
      <c r="R535">
        <v>0.20291436473019001</v>
      </c>
      <c r="S535">
        <v>0.21852064273477201</v>
      </c>
      <c r="T535">
        <v>0.16155831192246101</v>
      </c>
      <c r="U535">
        <v>0.14644842493275601</v>
      </c>
    </row>
    <row r="536" spans="1:21" x14ac:dyDescent="0.2">
      <c r="A536" t="s">
        <v>155</v>
      </c>
      <c r="B536" t="s">
        <v>77</v>
      </c>
      <c r="C536" t="s">
        <v>93</v>
      </c>
      <c r="D536">
        <v>0.462093765831667</v>
      </c>
      <c r="E536">
        <v>0.45549618791368701</v>
      </c>
      <c r="F536">
        <v>0.44469408024110202</v>
      </c>
      <c r="G536">
        <v>0.50422999414066205</v>
      </c>
      <c r="H536">
        <v>0.42726569178683799</v>
      </c>
      <c r="I536">
        <v>0.39476093462350398</v>
      </c>
      <c r="J536">
        <v>0.50734736707297301</v>
      </c>
      <c r="K536">
        <v>0.50771300989523804</v>
      </c>
      <c r="L536">
        <v>0.52094270122161501</v>
      </c>
      <c r="M536">
        <v>0.52676574563665002</v>
      </c>
      <c r="N536">
        <v>0.511795836675347</v>
      </c>
      <c r="O536">
        <v>0.50618503058696496</v>
      </c>
      <c r="P536">
        <v>0.53129405519574802</v>
      </c>
      <c r="Q536">
        <v>0.49370507846541001</v>
      </c>
      <c r="R536">
        <v>0.501866681350563</v>
      </c>
      <c r="S536">
        <v>0.51308294072271998</v>
      </c>
      <c r="T536">
        <v>0.46667000503857903</v>
      </c>
      <c r="U536">
        <v>0.45895065279402297</v>
      </c>
    </row>
    <row r="537" spans="1:21" x14ac:dyDescent="0.2">
      <c r="A537" t="s">
        <v>155</v>
      </c>
      <c r="B537" t="s">
        <v>77</v>
      </c>
      <c r="C537" t="s">
        <v>94</v>
      </c>
      <c r="D537">
        <v>1.5372298121482999</v>
      </c>
      <c r="E537">
        <v>1.5422968725017101</v>
      </c>
      <c r="F537">
        <v>1.5511421470011399</v>
      </c>
      <c r="G537">
        <v>1.50999474731881</v>
      </c>
      <c r="H537">
        <v>1.5746386362748499</v>
      </c>
      <c r="I537">
        <v>1.5933666010332701</v>
      </c>
      <c r="J537">
        <v>1.530435679999</v>
      </c>
      <c r="K537">
        <v>1.5068578485614901</v>
      </c>
      <c r="L537">
        <v>1.53079251184957</v>
      </c>
      <c r="M537">
        <v>1.5090990775164701</v>
      </c>
      <c r="N537">
        <v>1.49751078898567</v>
      </c>
      <c r="O537">
        <v>1.4984036582846301</v>
      </c>
      <c r="P537">
        <v>1.5170450560800699</v>
      </c>
      <c r="Q537">
        <v>1.5039394478150101</v>
      </c>
      <c r="R537">
        <v>1.5067344534725899</v>
      </c>
      <c r="S537">
        <v>1.51616381976278</v>
      </c>
      <c r="T537">
        <v>1.4811442045398899</v>
      </c>
      <c r="U537">
        <v>1.48875411044693</v>
      </c>
    </row>
    <row r="538" spans="1:21" x14ac:dyDescent="0.2">
      <c r="A538" t="s">
        <v>155</v>
      </c>
      <c r="B538" t="s">
        <v>77</v>
      </c>
      <c r="C538" t="s">
        <v>95</v>
      </c>
      <c r="D538">
        <v>0.26226051356323099</v>
      </c>
      <c r="E538">
        <v>0.26280968300526097</v>
      </c>
      <c r="F538">
        <v>0.26609155756716701</v>
      </c>
      <c r="G538">
        <v>0.26048719588028102</v>
      </c>
      <c r="H538">
        <v>0.27316930204870798</v>
      </c>
      <c r="I538">
        <v>0.28571985787514198</v>
      </c>
      <c r="J538">
        <v>0.26415301641011302</v>
      </c>
      <c r="K538">
        <v>0.26226190437586899</v>
      </c>
      <c r="L538">
        <v>0.263057218989317</v>
      </c>
      <c r="M538">
        <v>0.265882480271105</v>
      </c>
      <c r="N538">
        <v>0.26107678280431501</v>
      </c>
      <c r="O538">
        <v>0.26124793615852399</v>
      </c>
      <c r="P538">
        <v>0.26650856833342801</v>
      </c>
      <c r="Q538">
        <v>0.26313119606844299</v>
      </c>
      <c r="R538">
        <v>0.26083077710067198</v>
      </c>
      <c r="S538">
        <v>0.262330280146155</v>
      </c>
      <c r="T538">
        <v>0.26197691077477397</v>
      </c>
      <c r="U538">
        <v>0.26069261492161999</v>
      </c>
    </row>
    <row r="539" spans="1:21" x14ac:dyDescent="0.2">
      <c r="A539" t="s">
        <v>155</v>
      </c>
      <c r="B539" t="s">
        <v>77</v>
      </c>
      <c r="C539" t="s">
        <v>96</v>
      </c>
      <c r="D539">
        <v>1.9643092519610601</v>
      </c>
      <c r="E539">
        <v>1.9629926319911799</v>
      </c>
      <c r="F539">
        <v>1.9538078781305599</v>
      </c>
      <c r="G539">
        <v>1.9692974817019</v>
      </c>
      <c r="H539">
        <v>1.9353954466246399</v>
      </c>
      <c r="I539">
        <v>1.90204071832683</v>
      </c>
      <c r="J539">
        <v>1.9581803838356</v>
      </c>
      <c r="K539">
        <v>1.96403593475419</v>
      </c>
      <c r="L539">
        <v>1.96137195139432</v>
      </c>
      <c r="M539">
        <v>1.9533250071855599</v>
      </c>
      <c r="N539">
        <v>1.9675911267512201</v>
      </c>
      <c r="O539">
        <v>1.96705004347943</v>
      </c>
      <c r="P539">
        <v>1.95136045007405</v>
      </c>
      <c r="Q539">
        <v>1.96127113901073</v>
      </c>
      <c r="R539">
        <v>1.9682609172396901</v>
      </c>
      <c r="S539">
        <v>1.9638146176659099</v>
      </c>
      <c r="T539">
        <v>1.9645896331023001</v>
      </c>
      <c r="U539">
        <v>1.96837334148277</v>
      </c>
    </row>
    <row r="540" spans="1:21" x14ac:dyDescent="0.2">
      <c r="A540" t="s">
        <v>155</v>
      </c>
      <c r="B540" t="s">
        <v>77</v>
      </c>
      <c r="C540" t="s">
        <v>97</v>
      </c>
      <c r="D540">
        <v>0.12114434661977901</v>
      </c>
      <c r="E540">
        <v>0.120589846841221</v>
      </c>
      <c r="F540">
        <v>0.133633291614387</v>
      </c>
      <c r="G540">
        <v>0.16715694948339499</v>
      </c>
      <c r="H540">
        <v>0.154154785334464</v>
      </c>
      <c r="I540">
        <v>0.18182427315327099</v>
      </c>
      <c r="J540">
        <v>0.193082904594509</v>
      </c>
      <c r="K540">
        <v>0.18802005277326</v>
      </c>
      <c r="L540">
        <v>0.18842819151790499</v>
      </c>
      <c r="M540">
        <v>0.228194614195182</v>
      </c>
      <c r="N540">
        <v>0.18105947249146501</v>
      </c>
      <c r="O540">
        <v>0.179559992802998</v>
      </c>
      <c r="P540">
        <v>0.229728450607431</v>
      </c>
      <c r="Q540">
        <v>0.18437892759145399</v>
      </c>
      <c r="R540">
        <v>0.17231765858893799</v>
      </c>
      <c r="S540">
        <v>0.18558856234916299</v>
      </c>
      <c r="T540">
        <v>0.13920778963930899</v>
      </c>
      <c r="U540">
        <v>0.126249161235437</v>
      </c>
    </row>
    <row r="541" spans="1:21" x14ac:dyDescent="0.2">
      <c r="A541" t="s">
        <v>155</v>
      </c>
      <c r="B541" t="s">
        <v>77</v>
      </c>
      <c r="C541" t="s">
        <v>98</v>
      </c>
      <c r="D541">
        <v>0.30872434489511802</v>
      </c>
      <c r="E541">
        <v>0.31454877854486701</v>
      </c>
      <c r="F541">
        <v>0.32879510688059099</v>
      </c>
      <c r="G541">
        <v>0.29410154067423</v>
      </c>
      <c r="H541">
        <v>0.36100579038143998</v>
      </c>
      <c r="I541">
        <v>0.39598613372151797</v>
      </c>
      <c r="J541">
        <v>0.30520098172680898</v>
      </c>
      <c r="K541">
        <v>0.29894628480249502</v>
      </c>
      <c r="L541">
        <v>0.30462322882577098</v>
      </c>
      <c r="M541">
        <v>0.309264451765693</v>
      </c>
      <c r="N541">
        <v>0.29584347658171101</v>
      </c>
      <c r="O541">
        <v>0.29510406240159598</v>
      </c>
      <c r="P541">
        <v>0.31163247564484797</v>
      </c>
      <c r="Q541">
        <v>0.29698656242183302</v>
      </c>
      <c r="R541">
        <v>0.29477176211980799</v>
      </c>
      <c r="S541">
        <v>0.30023568285775998</v>
      </c>
      <c r="T541">
        <v>0.29432478834034198</v>
      </c>
      <c r="U541">
        <v>0.29004137855390899</v>
      </c>
    </row>
    <row r="542" spans="1:21" x14ac:dyDescent="0.2">
      <c r="A542" t="s">
        <v>155</v>
      </c>
      <c r="B542" t="s">
        <v>77</v>
      </c>
      <c r="C542" t="s">
        <v>99</v>
      </c>
      <c r="D542">
        <v>3.0744596242965998</v>
      </c>
      <c r="E542">
        <v>3.0845937450034202</v>
      </c>
      <c r="F542">
        <v>3.1022842940022799</v>
      </c>
      <c r="G542">
        <v>3.0199894946376298</v>
      </c>
      <c r="H542">
        <v>3.14927727254971</v>
      </c>
      <c r="I542">
        <v>3.1867332020665402</v>
      </c>
      <c r="J542">
        <v>3.060871359998</v>
      </c>
      <c r="K542">
        <v>3.0137156971229802</v>
      </c>
      <c r="L542">
        <v>3.06158502369914</v>
      </c>
      <c r="M542">
        <v>3.01819815503295</v>
      </c>
      <c r="N542">
        <v>2.9950215779713498</v>
      </c>
      <c r="O542">
        <v>2.9968073165692601</v>
      </c>
      <c r="P542">
        <v>3.03409011216015</v>
      </c>
      <c r="Q542">
        <v>3.00787889563003</v>
      </c>
      <c r="R542">
        <v>3.0134689069451799</v>
      </c>
      <c r="S542">
        <v>3.0323276395255698</v>
      </c>
      <c r="T542">
        <v>2.9622884090797901</v>
      </c>
      <c r="U542">
        <v>2.9775082208938701</v>
      </c>
    </row>
    <row r="543" spans="1:21" x14ac:dyDescent="0.2">
      <c r="A543" t="s">
        <v>155</v>
      </c>
      <c r="B543" t="s">
        <v>77</v>
      </c>
      <c r="C543" t="s">
        <v>100</v>
      </c>
      <c r="D543">
        <v>1.5022154861293899</v>
      </c>
      <c r="E543">
        <v>1.5074964440775001</v>
      </c>
      <c r="F543">
        <v>1.50911379788946</v>
      </c>
      <c r="G543">
        <v>1.46506748756123</v>
      </c>
      <c r="H543">
        <v>1.5081297548378001</v>
      </c>
      <c r="I543">
        <v>1.50727978370333</v>
      </c>
      <c r="J543">
        <v>1.45083301676262</v>
      </c>
      <c r="K543">
        <v>1.45632292485895</v>
      </c>
      <c r="L543">
        <v>1.4404292501727001</v>
      </c>
      <c r="M543">
        <v>1.42655926154891</v>
      </c>
      <c r="N543">
        <v>1.4557952900758799</v>
      </c>
      <c r="O543">
        <v>1.4608650128924701</v>
      </c>
      <c r="P543">
        <v>1.4200663948783001</v>
      </c>
      <c r="Q543">
        <v>1.46756606054532</v>
      </c>
      <c r="R543">
        <v>1.46639423588913</v>
      </c>
      <c r="S543">
        <v>1.4507316769431899</v>
      </c>
      <c r="T543">
        <v>1.4979196280637199</v>
      </c>
      <c r="U543">
        <v>1.5094226886887501</v>
      </c>
    </row>
    <row r="544" spans="1:21" x14ac:dyDescent="0.2">
      <c r="A544" t="s">
        <v>155</v>
      </c>
      <c r="B544" t="s">
        <v>77</v>
      </c>
      <c r="C544" t="s">
        <v>101</v>
      </c>
      <c r="D544">
        <v>0.248613822715537</v>
      </c>
      <c r="E544">
        <v>0.248210869130983</v>
      </c>
      <c r="F544">
        <v>0.24738405933765401</v>
      </c>
      <c r="G544">
        <v>0.24989989248599401</v>
      </c>
      <c r="H544">
        <v>0.24442892400897701</v>
      </c>
      <c r="I544">
        <v>0.24128181506820001</v>
      </c>
      <c r="J544">
        <v>0.249072845218622</v>
      </c>
      <c r="K544">
        <v>0.24995229293485499</v>
      </c>
      <c r="L544">
        <v>0.24905156635702799</v>
      </c>
      <c r="M544">
        <v>0.24991703579316801</v>
      </c>
      <c r="N544">
        <v>0.24999365590676501</v>
      </c>
      <c r="O544">
        <v>0.249996935643616</v>
      </c>
      <c r="P544">
        <v>0.24970913775300099</v>
      </c>
      <c r="Q544">
        <v>0.24998418537879699</v>
      </c>
      <c r="R544">
        <v>0.24995463185886699</v>
      </c>
      <c r="S544">
        <v>0.24973866416853299</v>
      </c>
      <c r="T544">
        <v>0.24964392819957901</v>
      </c>
      <c r="U544">
        <v>0.24987346979337399</v>
      </c>
    </row>
    <row r="545" spans="1:21" x14ac:dyDescent="0.2">
      <c r="A545" t="s">
        <v>155</v>
      </c>
      <c r="B545" t="s">
        <v>102</v>
      </c>
      <c r="C545" t="s">
        <v>103</v>
      </c>
      <c r="D545">
        <v>3.7250454880483201</v>
      </c>
      <c r="E545">
        <v>3.6855089477545202</v>
      </c>
      <c r="F545">
        <v>3.7523274739617598</v>
      </c>
      <c r="G545">
        <v>3.5958146399198698</v>
      </c>
      <c r="H545">
        <v>3.68884904367046</v>
      </c>
      <c r="I545">
        <v>3.6670917924278399</v>
      </c>
      <c r="J545">
        <v>3.5840656573849801</v>
      </c>
      <c r="K545">
        <v>3.55524292591805</v>
      </c>
      <c r="L545">
        <v>3.4675191127004101</v>
      </c>
      <c r="M545">
        <v>3.4648833665963301</v>
      </c>
      <c r="N545">
        <v>3.5321544069440098</v>
      </c>
      <c r="O545">
        <v>3.54449260729039</v>
      </c>
      <c r="P545">
        <v>3.5076398083376001</v>
      </c>
      <c r="Q545">
        <v>3.6489605049440201</v>
      </c>
      <c r="R545">
        <v>3.6143143202833699</v>
      </c>
      <c r="S545">
        <v>3.52755143049243</v>
      </c>
      <c r="T545">
        <v>3.7166747675338798</v>
      </c>
      <c r="U545">
        <v>3.7340085670157599</v>
      </c>
    </row>
    <row r="546" spans="1:21" x14ac:dyDescent="0.2">
      <c r="A546" t="s">
        <v>155</v>
      </c>
      <c r="B546" t="s">
        <v>102</v>
      </c>
      <c r="C546" t="s">
        <v>104</v>
      </c>
      <c r="D546">
        <v>1568.22464997878</v>
      </c>
      <c r="E546">
        <v>1698.23281821878</v>
      </c>
      <c r="F546">
        <v>1559.2021189894001</v>
      </c>
      <c r="G546">
        <v>2209.7426326129598</v>
      </c>
      <c r="H546">
        <v>1491.2433906840099</v>
      </c>
      <c r="I546">
        <v>1503.1312670920599</v>
      </c>
      <c r="J546">
        <v>1403.31394101876</v>
      </c>
      <c r="K546">
        <v>1593.55344533722</v>
      </c>
      <c r="L546">
        <v>1604.7874714684201</v>
      </c>
      <c r="M546">
        <v>1964.7755293626701</v>
      </c>
      <c r="N546">
        <v>2349.1234589041001</v>
      </c>
      <c r="O546">
        <v>1959.4843639307701</v>
      </c>
      <c r="P546">
        <v>1596.5109876231299</v>
      </c>
      <c r="Q546">
        <v>1471.92592136077</v>
      </c>
      <c r="R546">
        <v>2028.7954294139299</v>
      </c>
      <c r="S546">
        <v>2086.4003420102599</v>
      </c>
      <c r="T546">
        <v>1346.6181818181799</v>
      </c>
      <c r="U546">
        <v>1403.6192954848</v>
      </c>
    </row>
    <row r="547" spans="1:21" x14ac:dyDescent="0.2">
      <c r="A547" t="s">
        <v>155</v>
      </c>
      <c r="B547" t="s">
        <v>102</v>
      </c>
      <c r="C547" t="s">
        <v>105</v>
      </c>
      <c r="D547">
        <v>0.166336937842467</v>
      </c>
      <c r="E547">
        <v>0.172654820884382</v>
      </c>
      <c r="F547">
        <v>0.15884292165743699</v>
      </c>
      <c r="G547">
        <v>0.18875396195549299</v>
      </c>
      <c r="H547">
        <v>0.156446012451113</v>
      </c>
      <c r="I547">
        <v>0.152246659282089</v>
      </c>
      <c r="J547">
        <v>0.188111788340317</v>
      </c>
      <c r="K547">
        <v>0.194004558721357</v>
      </c>
      <c r="L547">
        <v>0.20349828448749999</v>
      </c>
      <c r="M547">
        <v>0.204941642783214</v>
      </c>
      <c r="N547">
        <v>0.201123583810283</v>
      </c>
      <c r="O547">
        <v>0.198308305225258</v>
      </c>
      <c r="P547">
        <v>0.20163058696932701</v>
      </c>
      <c r="Q547">
        <v>0.18142806869971301</v>
      </c>
      <c r="R547">
        <v>0.18695129279523801</v>
      </c>
      <c r="S547">
        <v>0.19821397891034201</v>
      </c>
      <c r="T547">
        <v>0.170027548209366</v>
      </c>
      <c r="U547">
        <v>0.169909126677739</v>
      </c>
    </row>
    <row r="548" spans="1:21" x14ac:dyDescent="0.2">
      <c r="A548" t="s">
        <v>155</v>
      </c>
      <c r="B548" t="s">
        <v>102</v>
      </c>
      <c r="C548" t="s">
        <v>106</v>
      </c>
      <c r="D548">
        <v>2.87906216041223</v>
      </c>
      <c r="E548">
        <v>2.79127057471693</v>
      </c>
      <c r="F548">
        <v>3.2924137877782398</v>
      </c>
      <c r="G548">
        <v>2.29878291123367</v>
      </c>
      <c r="H548">
        <v>3.8493875082787499</v>
      </c>
      <c r="I548">
        <v>4.4058412290869597</v>
      </c>
      <c r="J548">
        <v>2.2675530622659501</v>
      </c>
      <c r="K548">
        <v>2.0837369657972502</v>
      </c>
      <c r="L548">
        <v>1.90599571666987</v>
      </c>
      <c r="M548">
        <v>1.8382616911010501</v>
      </c>
      <c r="N548">
        <v>2.0299462551604401</v>
      </c>
      <c r="O548">
        <v>2.0441687822769299</v>
      </c>
      <c r="P548">
        <v>2.0149860138151299</v>
      </c>
      <c r="Q548">
        <v>2.3688652133493</v>
      </c>
      <c r="R548">
        <v>2.2666199887532801</v>
      </c>
      <c r="S548">
        <v>2.0726182796314201</v>
      </c>
      <c r="T548">
        <v>2.6235399449035799</v>
      </c>
      <c r="U548">
        <v>2.6750061591385998</v>
      </c>
    </row>
    <row r="549" spans="1:21" x14ac:dyDescent="0.2">
      <c r="A549" t="s">
        <v>155</v>
      </c>
      <c r="B549" t="s">
        <v>102</v>
      </c>
      <c r="C549" t="s">
        <v>107</v>
      </c>
      <c r="D549">
        <v>4738.3786593126797</v>
      </c>
      <c r="E549">
        <v>4952.1805612037397</v>
      </c>
      <c r="F549">
        <v>4959.5503259983698</v>
      </c>
      <c r="G549">
        <v>5855.7007773127098</v>
      </c>
      <c r="H549">
        <v>4869.6947125472097</v>
      </c>
      <c r="I549">
        <v>5102.9625240554997</v>
      </c>
      <c r="J549">
        <v>3741.8230563002599</v>
      </c>
      <c r="K549">
        <v>4108.1258826393896</v>
      </c>
      <c r="L549">
        <v>3956.7684504184599</v>
      </c>
      <c r="M549">
        <v>4795.1710649838296</v>
      </c>
      <c r="N549">
        <v>5840.10702054794</v>
      </c>
      <c r="O549">
        <v>4940.5182673818399</v>
      </c>
      <c r="P549">
        <v>3963.81030563273</v>
      </c>
      <c r="Q549">
        <v>4056.7293233082701</v>
      </c>
      <c r="R549">
        <v>5426.9553999262798</v>
      </c>
      <c r="S549">
        <v>5268.2357970739104</v>
      </c>
      <c r="T549">
        <v>3964.7396464646399</v>
      </c>
      <c r="U549">
        <v>4132.5714804503004</v>
      </c>
    </row>
    <row r="550" spans="1:21" x14ac:dyDescent="0.2">
      <c r="A550" t="s">
        <v>155</v>
      </c>
      <c r="B550" t="s">
        <v>102</v>
      </c>
      <c r="C550" t="s">
        <v>108</v>
      </c>
      <c r="D550">
        <v>0.24870711395244499</v>
      </c>
      <c r="E550">
        <v>0.24826247655531999</v>
      </c>
      <c r="F550">
        <v>0.24737416839861601</v>
      </c>
      <c r="G550">
        <v>0.24990600592326301</v>
      </c>
      <c r="H550">
        <v>0.24456070538464</v>
      </c>
      <c r="I550">
        <v>0.241569810389167</v>
      </c>
      <c r="J550">
        <v>0.24920756995306501</v>
      </c>
      <c r="K550">
        <v>0.24993146562944901</v>
      </c>
      <c r="L550">
        <v>0.24912703205563799</v>
      </c>
      <c r="M550">
        <v>0.249912847346206</v>
      </c>
      <c r="N550">
        <v>0.249995418640927</v>
      </c>
      <c r="O550">
        <v>0.249999075630915</v>
      </c>
      <c r="P550">
        <v>0.24969624238237301</v>
      </c>
      <c r="Q550">
        <v>0.249985866922946</v>
      </c>
      <c r="R550">
        <v>0.24995598046782699</v>
      </c>
      <c r="S550">
        <v>0.24975129217775399</v>
      </c>
      <c r="T550">
        <v>0.24970077989490799</v>
      </c>
      <c r="U550">
        <v>0.24987462289975099</v>
      </c>
    </row>
    <row r="551" spans="1:21" x14ac:dyDescent="0.2">
      <c r="A551" t="s">
        <v>155</v>
      </c>
      <c r="B551" t="s">
        <v>102</v>
      </c>
      <c r="C551" t="s">
        <v>109</v>
      </c>
      <c r="D551">
        <v>2.6078701739499301</v>
      </c>
      <c r="E551">
        <v>2.62505083367222</v>
      </c>
      <c r="F551">
        <v>2.6537286063569598</v>
      </c>
      <c r="G551">
        <v>2.5290851627231499</v>
      </c>
      <c r="H551">
        <v>2.72125472093999</v>
      </c>
      <c r="I551">
        <v>2.77544819203889</v>
      </c>
      <c r="J551">
        <v>2.5844504021447698</v>
      </c>
      <c r="K551">
        <v>2.5248356464572601</v>
      </c>
      <c r="L551">
        <v>2.5886380928227202</v>
      </c>
      <c r="M551">
        <v>2.5280066757066799</v>
      </c>
      <c r="N551">
        <v>2.4935787671232799</v>
      </c>
      <c r="O551">
        <v>2.4971156765509499</v>
      </c>
      <c r="P551">
        <v>2.5522859307906001</v>
      </c>
      <c r="Q551">
        <v>2.5112781954887202</v>
      </c>
      <c r="R551">
        <v>2.5199041651308498</v>
      </c>
      <c r="S551">
        <v>2.5473114193425799</v>
      </c>
      <c r="T551">
        <v>2.4481060606060598</v>
      </c>
      <c r="U551">
        <v>2.4664084251301199</v>
      </c>
    </row>
    <row r="552" spans="1:21" x14ac:dyDescent="0.2">
      <c r="A552" t="s">
        <v>155</v>
      </c>
      <c r="B552" t="s">
        <v>102</v>
      </c>
      <c r="C552" t="s">
        <v>110</v>
      </c>
      <c r="D552">
        <v>30.3114128128977</v>
      </c>
      <c r="E552">
        <v>30.734038226921498</v>
      </c>
      <c r="F552">
        <v>32.048492257538697</v>
      </c>
      <c r="G552">
        <v>26.321089946186</v>
      </c>
      <c r="H552">
        <v>34.189467058329797</v>
      </c>
      <c r="I552">
        <v>37.619062088524203</v>
      </c>
      <c r="J552">
        <v>25.994638069705001</v>
      </c>
      <c r="K552">
        <v>25.831263696128499</v>
      </c>
      <c r="L552">
        <v>24.627187420745599</v>
      </c>
      <c r="M552">
        <v>24.168248670074</v>
      </c>
      <c r="N552">
        <v>25.537500000000001</v>
      </c>
      <c r="O552">
        <v>25.947272543264798</v>
      </c>
      <c r="P552">
        <v>23.957312452639499</v>
      </c>
      <c r="Q552">
        <v>27.164673980031999</v>
      </c>
      <c r="R552">
        <v>26.549391817176499</v>
      </c>
      <c r="S552">
        <v>25.424852745582299</v>
      </c>
      <c r="T552">
        <v>29.537626262626201</v>
      </c>
      <c r="U552">
        <v>30.271516765524701</v>
      </c>
    </row>
    <row r="553" spans="1:21" x14ac:dyDescent="0.2">
      <c r="A553" t="s">
        <v>155</v>
      </c>
      <c r="B553" t="s">
        <v>102</v>
      </c>
      <c r="C553" t="s">
        <v>111</v>
      </c>
      <c r="D553">
        <v>84.046351294017796</v>
      </c>
      <c r="E553">
        <v>86.308458723058095</v>
      </c>
      <c r="F553">
        <v>91.799409127954306</v>
      </c>
      <c r="G553">
        <v>68.273682412231906</v>
      </c>
      <c r="H553">
        <v>103.263428451531</v>
      </c>
      <c r="I553">
        <v>116.641547655221</v>
      </c>
      <c r="J553">
        <v>71.247184986595101</v>
      </c>
      <c r="K553">
        <v>65.643170197224194</v>
      </c>
      <c r="L553">
        <v>67.663454222673096</v>
      </c>
      <c r="M553">
        <v>62.078022321894203</v>
      </c>
      <c r="N553">
        <v>63.261215753424601</v>
      </c>
      <c r="O553">
        <v>64.488816921364204</v>
      </c>
      <c r="P553">
        <v>63.254736044455598</v>
      </c>
      <c r="Q553">
        <v>68.702822630346304</v>
      </c>
      <c r="R553">
        <v>67.724474751197903</v>
      </c>
      <c r="S553">
        <v>67.057476724301694</v>
      </c>
      <c r="T553">
        <v>69.678156565656494</v>
      </c>
      <c r="U553">
        <v>73.541823023846902</v>
      </c>
    </row>
    <row r="554" spans="1:21" x14ac:dyDescent="0.2">
      <c r="A554" t="s">
        <v>155</v>
      </c>
      <c r="B554" t="s">
        <v>102</v>
      </c>
      <c r="C554" t="s">
        <v>112</v>
      </c>
      <c r="D554">
        <v>16.877678192617701</v>
      </c>
      <c r="E554">
        <v>16.8404331028873</v>
      </c>
      <c r="F554">
        <v>17.110763039934799</v>
      </c>
      <c r="G554">
        <v>15.8329418296745</v>
      </c>
      <c r="H554">
        <v>16.920976710029301</v>
      </c>
      <c r="I554">
        <v>17.863440696849899</v>
      </c>
      <c r="J554">
        <v>14.6815013404825</v>
      </c>
      <c r="K554">
        <v>15.878287070854601</v>
      </c>
      <c r="L554">
        <v>13.8681207202637</v>
      </c>
      <c r="M554">
        <v>14.690805257119001</v>
      </c>
      <c r="N554">
        <v>16.106571061643798</v>
      </c>
      <c r="O554">
        <v>16.311886448740001</v>
      </c>
      <c r="P554">
        <v>14.132956554685499</v>
      </c>
      <c r="Q554">
        <v>16.7801368174534</v>
      </c>
      <c r="R554">
        <v>16.255621083671201</v>
      </c>
      <c r="S554">
        <v>15.016696750902501</v>
      </c>
      <c r="T554">
        <v>19.502493686868601</v>
      </c>
      <c r="U554">
        <v>19.4539402009441</v>
      </c>
    </row>
    <row r="555" spans="1:21" x14ac:dyDescent="0.2">
      <c r="A555" t="s">
        <v>155</v>
      </c>
      <c r="B555" t="s">
        <v>102</v>
      </c>
      <c r="C555" t="s">
        <v>113</v>
      </c>
      <c r="D555">
        <v>0.59803245651251502</v>
      </c>
      <c r="E555">
        <v>0.59373729158194299</v>
      </c>
      <c r="F555">
        <v>0.58656784841075704</v>
      </c>
      <c r="G555">
        <v>0.61772870931920998</v>
      </c>
      <c r="H555">
        <v>0.56968631976500195</v>
      </c>
      <c r="I555">
        <v>0.55613795199027605</v>
      </c>
      <c r="J555">
        <v>0.60388739946380698</v>
      </c>
      <c r="K555">
        <v>0.61879108838568297</v>
      </c>
      <c r="L555">
        <v>0.60284047679431896</v>
      </c>
      <c r="M555">
        <v>0.61799833107332802</v>
      </c>
      <c r="N555">
        <v>0.62660530821917804</v>
      </c>
      <c r="O555">
        <v>0.62572108086225997</v>
      </c>
      <c r="P555">
        <v>0.61192851730234898</v>
      </c>
      <c r="Q555">
        <v>0.62218045112781895</v>
      </c>
      <c r="R555">
        <v>0.62002395871728699</v>
      </c>
      <c r="S555">
        <v>0.61317214516435403</v>
      </c>
      <c r="T555">
        <v>0.63797348484848404</v>
      </c>
      <c r="U555">
        <v>0.63339789371746702</v>
      </c>
    </row>
    <row r="556" spans="1:21" x14ac:dyDescent="0.2">
      <c r="A556" t="s">
        <v>155</v>
      </c>
      <c r="B556" t="s">
        <v>102</v>
      </c>
      <c r="C556" t="s">
        <v>114</v>
      </c>
      <c r="D556">
        <v>5.4204936181798398E-2</v>
      </c>
      <c r="E556">
        <v>5.37460613990072E-2</v>
      </c>
      <c r="F556">
        <v>5.3684730349850697E-2</v>
      </c>
      <c r="G556">
        <v>5.9148868987816003E-2</v>
      </c>
      <c r="H556">
        <v>5.2111661732153702E-2</v>
      </c>
      <c r="I556">
        <v>4.9964634681952301E-2</v>
      </c>
      <c r="J556">
        <v>6.0464683506457798E-2</v>
      </c>
      <c r="K556">
        <v>5.8913515981968298E-2</v>
      </c>
      <c r="L556">
        <v>6.0714832547506897E-2</v>
      </c>
      <c r="M556">
        <v>6.1171520365154899E-2</v>
      </c>
      <c r="N556">
        <v>5.8970427194533298E-2</v>
      </c>
      <c r="O556">
        <v>5.8321590864265298E-2</v>
      </c>
      <c r="P556">
        <v>6.2915572229518602E-2</v>
      </c>
      <c r="Q556">
        <v>5.8879565721454502E-2</v>
      </c>
      <c r="R556">
        <v>5.92924093169028E-2</v>
      </c>
      <c r="S556">
        <v>5.9111391730357302E-2</v>
      </c>
      <c r="T556">
        <v>5.66465332415233E-2</v>
      </c>
      <c r="U556">
        <v>5.5014487733877702E-2</v>
      </c>
    </row>
    <row r="557" spans="1:21" x14ac:dyDescent="0.2">
      <c r="A557" t="s">
        <v>155</v>
      </c>
      <c r="B557" t="s">
        <v>102</v>
      </c>
      <c r="C557" t="s">
        <v>115</v>
      </c>
      <c r="D557">
        <v>0.13387145091325001</v>
      </c>
      <c r="E557">
        <v>0.131828788666634</v>
      </c>
      <c r="F557">
        <v>0.13561806182164499</v>
      </c>
      <c r="G557">
        <v>0.149943399554994</v>
      </c>
      <c r="H557">
        <v>0.13384234873815301</v>
      </c>
      <c r="I557">
        <v>0.130249052915973</v>
      </c>
      <c r="J557">
        <v>0.146325868772193</v>
      </c>
      <c r="K557">
        <v>0.144697318434448</v>
      </c>
      <c r="L557">
        <v>0.14753469468586899</v>
      </c>
      <c r="M557">
        <v>0.149477433744959</v>
      </c>
      <c r="N557">
        <v>0.14771558028811399</v>
      </c>
      <c r="O557">
        <v>0.146280387085021</v>
      </c>
      <c r="P557">
        <v>0.15463053915142799</v>
      </c>
      <c r="Q557">
        <v>0.14837178349685101</v>
      </c>
      <c r="R557">
        <v>0.14662979443374599</v>
      </c>
      <c r="S557">
        <v>0.145691129487663</v>
      </c>
      <c r="T557">
        <v>0.143297886627995</v>
      </c>
      <c r="U557">
        <v>0.14060100272024001</v>
      </c>
    </row>
    <row r="558" spans="1:21" x14ac:dyDescent="0.2">
      <c r="A558" t="s">
        <v>155</v>
      </c>
      <c r="B558" t="s">
        <v>102</v>
      </c>
      <c r="C558" t="s">
        <v>116</v>
      </c>
      <c r="D558">
        <v>3.42883074989353E-2</v>
      </c>
      <c r="E558">
        <v>3.4225379582100299E-2</v>
      </c>
      <c r="F558">
        <v>3.3201397481901998E-2</v>
      </c>
      <c r="G558">
        <v>3.6450236346021299E-2</v>
      </c>
      <c r="H558">
        <v>3.1678989980653598E-2</v>
      </c>
      <c r="I558">
        <v>2.9893530123447001E-2</v>
      </c>
      <c r="J558">
        <v>3.8999387190023903E-2</v>
      </c>
      <c r="K558">
        <v>3.74675653688483E-2</v>
      </c>
      <c r="L558">
        <v>3.90098670129162E-2</v>
      </c>
      <c r="M558">
        <v>3.90950420202038E-2</v>
      </c>
      <c r="N558">
        <v>3.6784138921137903E-2</v>
      </c>
      <c r="O558">
        <v>3.63318918090762E-2</v>
      </c>
      <c r="P558">
        <v>3.9986830499041198E-2</v>
      </c>
      <c r="Q558">
        <v>3.6506511277605402E-2</v>
      </c>
      <c r="R558">
        <v>3.7458063037692002E-2</v>
      </c>
      <c r="S558">
        <v>3.7466457291030701E-2</v>
      </c>
      <c r="T558">
        <v>3.4983694894905201E-2</v>
      </c>
      <c r="U558">
        <v>3.3617858987287003E-2</v>
      </c>
    </row>
    <row r="559" spans="1:21" x14ac:dyDescent="0.2">
      <c r="A559" t="s">
        <v>155</v>
      </c>
      <c r="B559" t="s">
        <v>117</v>
      </c>
      <c r="C559" t="s">
        <v>107</v>
      </c>
      <c r="D559">
        <v>2217.0197387933799</v>
      </c>
      <c r="E559">
        <v>2283.1299358792699</v>
      </c>
      <c r="F559">
        <v>2231.68734751694</v>
      </c>
      <c r="G559">
        <v>2999.0096665669598</v>
      </c>
      <c r="H559">
        <v>2080.2609860211801</v>
      </c>
      <c r="I559">
        <v>1997.4026949674601</v>
      </c>
      <c r="J559">
        <v>1925.2199029004901</v>
      </c>
      <c r="K559">
        <v>2118.7145640445401</v>
      </c>
      <c r="L559">
        <v>2086.51959954431</v>
      </c>
      <c r="M559">
        <v>2561.26134784838</v>
      </c>
      <c r="N559">
        <v>3030.6351867694898</v>
      </c>
      <c r="O559">
        <v>2538.7804383435</v>
      </c>
      <c r="P559">
        <v>2135.7730435266199</v>
      </c>
      <c r="Q559">
        <v>2038.63378024852</v>
      </c>
      <c r="R559">
        <v>2762.0008219709398</v>
      </c>
      <c r="S559">
        <v>2741.75222286484</v>
      </c>
      <c r="T559">
        <v>1887.0596364036301</v>
      </c>
      <c r="U559">
        <v>1934.5035827732399</v>
      </c>
    </row>
    <row r="560" spans="1:21" x14ac:dyDescent="0.2">
      <c r="A560" t="s">
        <v>155</v>
      </c>
      <c r="B560" t="s">
        <v>117</v>
      </c>
      <c r="C560" t="s">
        <v>118</v>
      </c>
      <c r="D560">
        <v>0.50000430230082105</v>
      </c>
      <c r="E560">
        <v>0.50000105647266901</v>
      </c>
      <c r="F560">
        <v>0.50001300346227995</v>
      </c>
      <c r="G560">
        <v>0.50000166800301704</v>
      </c>
      <c r="H560">
        <v>0.50000250402010404</v>
      </c>
      <c r="I560">
        <v>0.50000861865024604</v>
      </c>
      <c r="J560">
        <v>0.50002267730596295</v>
      </c>
      <c r="K560">
        <v>0.50001974572271402</v>
      </c>
      <c r="L560">
        <v>0.50000443216896395</v>
      </c>
      <c r="M560">
        <v>0.50000224149557804</v>
      </c>
      <c r="N560">
        <v>0.50000163054114299</v>
      </c>
      <c r="O560">
        <v>0.50000551747478805</v>
      </c>
      <c r="P560">
        <v>0.50000505029906295</v>
      </c>
      <c r="Q560">
        <v>0.500002042549613</v>
      </c>
      <c r="R560">
        <v>0.50000019256081996</v>
      </c>
      <c r="S560">
        <v>0.50000040672142199</v>
      </c>
      <c r="T560">
        <v>0.50001546698014498</v>
      </c>
      <c r="U560">
        <v>0.50000097406816801</v>
      </c>
    </row>
    <row r="561" spans="1:21" x14ac:dyDescent="0.2">
      <c r="A561" t="s">
        <v>155</v>
      </c>
      <c r="B561" t="s">
        <v>117</v>
      </c>
      <c r="C561" t="s">
        <v>108</v>
      </c>
      <c r="D561">
        <v>0.249997848849589</v>
      </c>
      <c r="E561">
        <v>0.24999947176366499</v>
      </c>
      <c r="F561">
        <v>0.24999349826886</v>
      </c>
      <c r="G561">
        <v>0.24999916599849101</v>
      </c>
      <c r="H561">
        <v>0.24999874798994701</v>
      </c>
      <c r="I561">
        <v>0.24999569067487601</v>
      </c>
      <c r="J561">
        <v>0.249988661347018</v>
      </c>
      <c r="K561">
        <v>0.24999012713864199</v>
      </c>
      <c r="L561">
        <v>0.249997783915518</v>
      </c>
      <c r="M561">
        <v>0.24999887925221001</v>
      </c>
      <c r="N561">
        <v>0.249999184729428</v>
      </c>
      <c r="O561">
        <v>0.249997241262605</v>
      </c>
      <c r="P561">
        <v>0.249997474850468</v>
      </c>
      <c r="Q561">
        <v>0.249998978725193</v>
      </c>
      <c r="R561">
        <v>0.249999903719589</v>
      </c>
      <c r="S561">
        <v>0.24999979663928801</v>
      </c>
      <c r="T561">
        <v>0.24999226650992701</v>
      </c>
      <c r="U561">
        <v>0.24999951296591499</v>
      </c>
    </row>
    <row r="562" spans="1:21" x14ac:dyDescent="0.2">
      <c r="A562" t="s">
        <v>155</v>
      </c>
      <c r="B562" t="s">
        <v>117</v>
      </c>
      <c r="C562" t="s">
        <v>119</v>
      </c>
      <c r="D562">
        <v>2.4956818524515798</v>
      </c>
      <c r="E562">
        <v>2.50041090116471</v>
      </c>
      <c r="F562">
        <v>2.5066919477446699</v>
      </c>
      <c r="G562">
        <v>2.4994524559187701</v>
      </c>
      <c r="H562">
        <v>2.50199912350755</v>
      </c>
      <c r="I562">
        <v>2.5013368609912399</v>
      </c>
      <c r="J562">
        <v>2.49047597583739</v>
      </c>
      <c r="K562">
        <v>2.5085236808767699</v>
      </c>
      <c r="L562">
        <v>2.4961311942353799</v>
      </c>
      <c r="M562">
        <v>2.5022943114765601</v>
      </c>
      <c r="N562">
        <v>2.50178973445135</v>
      </c>
      <c r="O562">
        <v>2.5031319607651898</v>
      </c>
      <c r="P562">
        <v>2.5035205899577102</v>
      </c>
      <c r="Q562">
        <v>2.49966222669517</v>
      </c>
      <c r="R562">
        <v>2.4998293863623799</v>
      </c>
      <c r="S562">
        <v>2.4992759805978402</v>
      </c>
      <c r="T562">
        <v>2.5075253634635701</v>
      </c>
      <c r="U562">
        <v>2.49934750180614</v>
      </c>
    </row>
    <row r="563" spans="1:21" x14ac:dyDescent="0.2">
      <c r="A563" t="s">
        <v>155</v>
      </c>
      <c r="B563" t="s">
        <v>117</v>
      </c>
      <c r="C563" t="s">
        <v>120</v>
      </c>
      <c r="D563">
        <v>8.6613081025431793</v>
      </c>
      <c r="E563">
        <v>8.9933132049788398</v>
      </c>
      <c r="F563">
        <v>10.825496571323599</v>
      </c>
      <c r="G563">
        <v>6.8632534163492496</v>
      </c>
      <c r="H563">
        <v>15.420012266916199</v>
      </c>
      <c r="I563">
        <v>21.591038611392801</v>
      </c>
      <c r="J563">
        <v>6.9169284911105899</v>
      </c>
      <c r="K563">
        <v>6.7801420678319797</v>
      </c>
      <c r="L563">
        <v>6.04170255704559</v>
      </c>
      <c r="M563">
        <v>6.5648713869787896</v>
      </c>
      <c r="N563">
        <v>6.6944510357285898</v>
      </c>
      <c r="O563">
        <v>6.7099192502690101</v>
      </c>
      <c r="P563">
        <v>6.2985930674698203</v>
      </c>
      <c r="Q563">
        <v>7.5373705539172597</v>
      </c>
      <c r="R563">
        <v>6.9332233012397602</v>
      </c>
      <c r="S563">
        <v>6.6815786210892503</v>
      </c>
      <c r="T563">
        <v>8.0626976433907398</v>
      </c>
      <c r="U563">
        <v>8.4301108779339593</v>
      </c>
    </row>
    <row r="564" spans="1:21" x14ac:dyDescent="0.2">
      <c r="A564" t="s">
        <v>155</v>
      </c>
      <c r="B564" t="s">
        <v>117</v>
      </c>
      <c r="C564" t="s">
        <v>121</v>
      </c>
      <c r="D564">
        <v>24.4417950009747</v>
      </c>
      <c r="E564">
        <v>25.916015457498599</v>
      </c>
      <c r="F564">
        <v>32.597944977078498</v>
      </c>
      <c r="G564">
        <v>17.839769056023201</v>
      </c>
      <c r="H564">
        <v>51.803971092246201</v>
      </c>
      <c r="I564">
        <v>74.760280702072095</v>
      </c>
      <c r="J564">
        <v>18.984801774108298</v>
      </c>
      <c r="K564">
        <v>17.159069603913402</v>
      </c>
      <c r="L564">
        <v>16.389500632108302</v>
      </c>
      <c r="M564">
        <v>16.897842261971299</v>
      </c>
      <c r="N564">
        <v>16.4777556257214</v>
      </c>
      <c r="O564">
        <v>16.548385803973702</v>
      </c>
      <c r="P564">
        <v>16.4864738511972</v>
      </c>
      <c r="Q564">
        <v>18.988518452048702</v>
      </c>
      <c r="R564">
        <v>17.626045568054</v>
      </c>
      <c r="S564">
        <v>17.594763460568501</v>
      </c>
      <c r="T564">
        <v>18.9802207296344</v>
      </c>
      <c r="U564">
        <v>20.353893821158</v>
      </c>
    </row>
    <row r="565" spans="1:21" x14ac:dyDescent="0.2">
      <c r="A565" t="s">
        <v>155</v>
      </c>
      <c r="B565" t="s">
        <v>117</v>
      </c>
      <c r="C565" t="s">
        <v>122</v>
      </c>
      <c r="D565">
        <v>4.7161863779352897</v>
      </c>
      <c r="E565">
        <v>4.7626376418488796</v>
      </c>
      <c r="F565">
        <v>5.3823844698849701</v>
      </c>
      <c r="G565">
        <v>4.1191245064307598</v>
      </c>
      <c r="H565">
        <v>6.3240225605838001</v>
      </c>
      <c r="I565">
        <v>8.2987280887230206</v>
      </c>
      <c r="J565">
        <v>3.8999601703611599</v>
      </c>
      <c r="K565">
        <v>4.18541018381163</v>
      </c>
      <c r="L565">
        <v>3.4547530382798999</v>
      </c>
      <c r="M565">
        <v>3.9816286682306501</v>
      </c>
      <c r="N565">
        <v>4.2486248882303803</v>
      </c>
      <c r="O565">
        <v>4.25030261184284</v>
      </c>
      <c r="P565">
        <v>3.7516228715379598</v>
      </c>
      <c r="Q565">
        <v>4.6745835793843797</v>
      </c>
      <c r="R565">
        <v>4.2600177345362003</v>
      </c>
      <c r="S565">
        <v>3.95328241121944</v>
      </c>
      <c r="T565">
        <v>5.3333168718298101</v>
      </c>
      <c r="U565">
        <v>5.4491651421279403</v>
      </c>
    </row>
    <row r="566" spans="1:21" x14ac:dyDescent="0.2">
      <c r="A566" t="s">
        <v>155</v>
      </c>
      <c r="B566" t="s">
        <v>117</v>
      </c>
      <c r="C566" t="s">
        <v>123</v>
      </c>
      <c r="D566">
        <v>0.62607953688710305</v>
      </c>
      <c r="E566">
        <v>0.62489727470881995</v>
      </c>
      <c r="F566">
        <v>0.62332701306382998</v>
      </c>
      <c r="G566">
        <v>0.62513688602030704</v>
      </c>
      <c r="H566">
        <v>0.62450021912311104</v>
      </c>
      <c r="I566">
        <v>0.62466578475218804</v>
      </c>
      <c r="J566">
        <v>0.62738100604065095</v>
      </c>
      <c r="K566">
        <v>0.62286907978080497</v>
      </c>
      <c r="L566">
        <v>0.62596720144115203</v>
      </c>
      <c r="M566">
        <v>0.62442642213085897</v>
      </c>
      <c r="N566">
        <v>0.62455256638716194</v>
      </c>
      <c r="O566">
        <v>0.62421700980869999</v>
      </c>
      <c r="P566">
        <v>0.62411985251057001</v>
      </c>
      <c r="Q566">
        <v>0.62508444332620605</v>
      </c>
      <c r="R566">
        <v>0.62504265340940401</v>
      </c>
      <c r="S566">
        <v>0.62518100485053796</v>
      </c>
      <c r="T566">
        <v>0.62311865913410602</v>
      </c>
      <c r="U566">
        <v>0.62516312454846301</v>
      </c>
    </row>
    <row r="567" spans="1:21" x14ac:dyDescent="0.2">
      <c r="A567" t="s">
        <v>155</v>
      </c>
      <c r="B567" t="s">
        <v>117</v>
      </c>
      <c r="C567" t="s">
        <v>124</v>
      </c>
      <c r="D567">
        <v>3.1106564492517399</v>
      </c>
      <c r="E567">
        <v>3.12634341395125</v>
      </c>
      <c r="F567">
        <v>3.14261714945102</v>
      </c>
      <c r="G567">
        <v>2.9527444907866802</v>
      </c>
      <c r="H567">
        <v>3.1338838932153799</v>
      </c>
      <c r="I567">
        <v>3.2011877778684199</v>
      </c>
      <c r="J567">
        <v>2.94467770190984</v>
      </c>
      <c r="K567">
        <v>2.95154924804149</v>
      </c>
      <c r="L567">
        <v>2.8832473741131701</v>
      </c>
      <c r="M567">
        <v>2.8816337487735502</v>
      </c>
      <c r="N567">
        <v>2.9283481386107799</v>
      </c>
      <c r="O567">
        <v>2.9514988299223401</v>
      </c>
      <c r="P567">
        <v>2.8641828484355401</v>
      </c>
      <c r="Q567">
        <v>3.0111130906120702</v>
      </c>
      <c r="R567">
        <v>2.97342489953177</v>
      </c>
      <c r="S567">
        <v>2.9203111998099498</v>
      </c>
      <c r="T567">
        <v>3.10986027033728</v>
      </c>
      <c r="U567">
        <v>3.1399615659353302</v>
      </c>
    </row>
    <row r="568" spans="1:21" x14ac:dyDescent="0.2">
      <c r="A568" t="s">
        <v>155</v>
      </c>
      <c r="B568" t="s">
        <v>117</v>
      </c>
      <c r="C568" t="s">
        <v>125</v>
      </c>
      <c r="D568">
        <v>1487.7965696728199</v>
      </c>
      <c r="E568">
        <v>1504.52191632684</v>
      </c>
      <c r="F568">
        <v>1512.8158359337899</v>
      </c>
      <c r="G568">
        <v>2217.20263497921</v>
      </c>
      <c r="H568">
        <v>1443.4488319833899</v>
      </c>
      <c r="I568">
        <v>1398.21809057209</v>
      </c>
      <c r="J568">
        <v>1442.57615801988</v>
      </c>
      <c r="K568">
        <v>1558.2301921921501</v>
      </c>
      <c r="L568">
        <v>1583.6622388585899</v>
      </c>
      <c r="M568">
        <v>1985.6109430675499</v>
      </c>
      <c r="N568">
        <v>2248.3867747128402</v>
      </c>
      <c r="O568">
        <v>1847.96727558368</v>
      </c>
      <c r="P568">
        <v>1711.7857271042001</v>
      </c>
      <c r="Q568">
        <v>1465.39137470743</v>
      </c>
      <c r="R568">
        <v>2007.3857160822099</v>
      </c>
      <c r="S568">
        <v>2062.2210334872302</v>
      </c>
      <c r="T568">
        <v>1253.43061997206</v>
      </c>
      <c r="U568">
        <v>1246.1475395313901</v>
      </c>
    </row>
    <row r="569" spans="1:21" x14ac:dyDescent="0.2">
      <c r="A569" t="s">
        <v>155</v>
      </c>
      <c r="B569" t="s">
        <v>117</v>
      </c>
      <c r="C569" t="s">
        <v>126</v>
      </c>
      <c r="D569">
        <v>0.32084459212560601</v>
      </c>
      <c r="E569">
        <v>0.31645740362858699</v>
      </c>
      <c r="F569">
        <v>0.323156939526132</v>
      </c>
      <c r="G569">
        <v>0.35207022206305</v>
      </c>
      <c r="H569">
        <v>0.331427045792485</v>
      </c>
      <c r="I569">
        <v>0.33039646359476299</v>
      </c>
      <c r="J569">
        <v>0.35417635810504999</v>
      </c>
      <c r="K569">
        <v>0.34836033230819602</v>
      </c>
      <c r="L569">
        <v>0.36205343723151601</v>
      </c>
      <c r="M569">
        <v>0.36437761275520703</v>
      </c>
      <c r="N569">
        <v>0.353411633902185</v>
      </c>
      <c r="O569">
        <v>0.34623591469885401</v>
      </c>
      <c r="P569">
        <v>0.37627194001233699</v>
      </c>
      <c r="Q569">
        <v>0.33833572197150302</v>
      </c>
      <c r="R569">
        <v>0.34567777692053098</v>
      </c>
      <c r="S569">
        <v>0.35736368176324701</v>
      </c>
      <c r="T569">
        <v>0.31499291787830702</v>
      </c>
      <c r="U569">
        <v>0.30759447767641501</v>
      </c>
    </row>
    <row r="570" spans="1:21" x14ac:dyDescent="0.2">
      <c r="A570" t="s">
        <v>155</v>
      </c>
      <c r="B570" t="s">
        <v>117</v>
      </c>
      <c r="C570" t="s">
        <v>127</v>
      </c>
      <c r="D570">
        <v>0.47030123037759802</v>
      </c>
      <c r="E570">
        <v>0.46423851159007701</v>
      </c>
      <c r="F570">
        <v>0.45469132029339798</v>
      </c>
      <c r="G570">
        <v>0.51234304262407104</v>
      </c>
      <c r="H570">
        <v>0.43647712966848501</v>
      </c>
      <c r="I570">
        <v>0.40461359262635399</v>
      </c>
      <c r="J570">
        <v>0.51611930294906105</v>
      </c>
      <c r="K570">
        <v>0.51585707328950503</v>
      </c>
      <c r="L570">
        <v>0.52916560994166795</v>
      </c>
      <c r="M570">
        <v>0.53431730468342498</v>
      </c>
      <c r="N570">
        <v>0.51894263698630105</v>
      </c>
      <c r="O570">
        <v>0.51386499342171799</v>
      </c>
      <c r="P570">
        <v>0.53946703713058797</v>
      </c>
      <c r="Q570">
        <v>0.50255762356711398</v>
      </c>
      <c r="R570">
        <v>0.50903059343899704</v>
      </c>
      <c r="S570">
        <v>0.52094812844385296</v>
      </c>
      <c r="T570">
        <v>0.476515151515151</v>
      </c>
      <c r="U570">
        <v>0.468345236654158</v>
      </c>
    </row>
    <row r="571" spans="1:21" x14ac:dyDescent="0.2">
      <c r="A571" t="s">
        <v>155</v>
      </c>
      <c r="B571" t="s">
        <v>117</v>
      </c>
      <c r="C571" t="s">
        <v>128</v>
      </c>
      <c r="D571">
        <v>3.41706647803825</v>
      </c>
      <c r="E571">
        <v>3.66669036435544</v>
      </c>
      <c r="F571">
        <v>5.1574251114035397</v>
      </c>
      <c r="G571">
        <v>2.42844666514788</v>
      </c>
      <c r="H571">
        <v>9.3917275050033098</v>
      </c>
      <c r="I571">
        <v>14.2196533594368</v>
      </c>
      <c r="J571">
        <v>2.3864386599651302</v>
      </c>
      <c r="K571">
        <v>2.2551834394378898</v>
      </c>
      <c r="L571">
        <v>1.9148514949381401</v>
      </c>
      <c r="M571">
        <v>2.1912993215888399</v>
      </c>
      <c r="N571">
        <v>2.34168836804252</v>
      </c>
      <c r="O571">
        <v>2.21662525517061</v>
      </c>
      <c r="P571">
        <v>2.0627131084216099</v>
      </c>
      <c r="Q571">
        <v>2.59055272898462</v>
      </c>
      <c r="R571">
        <v>2.37781679302923</v>
      </c>
      <c r="S571">
        <v>2.3313775708862301</v>
      </c>
      <c r="T571">
        <v>2.7300657402392399</v>
      </c>
      <c r="U571">
        <v>3.0393412360374499</v>
      </c>
    </row>
    <row r="572" spans="1:21" x14ac:dyDescent="0.2">
      <c r="A572" t="s">
        <v>155</v>
      </c>
      <c r="B572" t="s">
        <v>117</v>
      </c>
      <c r="C572" t="s">
        <v>129</v>
      </c>
      <c r="D572">
        <v>0.54677194865322898</v>
      </c>
      <c r="E572">
        <v>0.53953558616407205</v>
      </c>
      <c r="F572">
        <v>0.54899922334787998</v>
      </c>
      <c r="G572">
        <v>0.57561540149552004</v>
      </c>
      <c r="H572">
        <v>0.55732691454321104</v>
      </c>
      <c r="I572">
        <v>0.55502226339316596</v>
      </c>
      <c r="J572">
        <v>0.581148964183829</v>
      </c>
      <c r="K572">
        <v>0.57193070140036295</v>
      </c>
      <c r="L572">
        <v>0.58631482104210697</v>
      </c>
      <c r="M572">
        <v>0.58450418257968695</v>
      </c>
      <c r="N572">
        <v>0.57597405195879403</v>
      </c>
      <c r="O572">
        <v>0.56580024828230402</v>
      </c>
      <c r="P572">
        <v>0.59876067361116103</v>
      </c>
      <c r="Q572">
        <v>0.56033252849422999</v>
      </c>
      <c r="R572">
        <v>0.57015382167357298</v>
      </c>
      <c r="S572">
        <v>0.57866125349592701</v>
      </c>
      <c r="T572">
        <v>0.53814541468090304</v>
      </c>
      <c r="U572">
        <v>0.53088386377833596</v>
      </c>
    </row>
    <row r="573" spans="1:21" x14ac:dyDescent="0.2">
      <c r="A573" t="s">
        <v>155</v>
      </c>
      <c r="B573" t="s">
        <v>117</v>
      </c>
      <c r="C573" t="s">
        <v>130</v>
      </c>
      <c r="D573">
        <v>1.33330935736239</v>
      </c>
      <c r="E573">
        <v>1.32094029056232</v>
      </c>
      <c r="F573">
        <v>1.3535966543562199</v>
      </c>
      <c r="G573">
        <v>1.43561595298567</v>
      </c>
      <c r="H573">
        <v>1.3794824766439699</v>
      </c>
      <c r="I573">
        <v>1.38526884285968</v>
      </c>
      <c r="J573">
        <v>1.4119040248409001</v>
      </c>
      <c r="K573">
        <v>1.4239328988064901</v>
      </c>
      <c r="L573">
        <v>1.4193758718443901</v>
      </c>
      <c r="M573">
        <v>1.4493678685131599</v>
      </c>
      <c r="N573">
        <v>1.44269307345655</v>
      </c>
      <c r="O573">
        <v>1.4178334339617999</v>
      </c>
      <c r="P573">
        <v>1.4714248500015199</v>
      </c>
      <c r="Q573">
        <v>1.39398446558917</v>
      </c>
      <c r="R573">
        <v>1.4112756631819801</v>
      </c>
      <c r="S573">
        <v>1.4304865169498799</v>
      </c>
      <c r="T573">
        <v>1.3724799742451601</v>
      </c>
      <c r="U573">
        <v>1.3484397855966599</v>
      </c>
    </row>
    <row r="574" spans="1:21" x14ac:dyDescent="0.2">
      <c r="A574" t="s">
        <v>155</v>
      </c>
      <c r="B574" t="s">
        <v>117</v>
      </c>
      <c r="C574" t="s">
        <v>131</v>
      </c>
      <c r="D574">
        <v>0.35013759647593701</v>
      </c>
      <c r="E574">
        <v>0.34418441006451</v>
      </c>
      <c r="F574">
        <v>0.34784986559579401</v>
      </c>
      <c r="G574">
        <v>0.36061526362298102</v>
      </c>
      <c r="H574">
        <v>0.35178802401801901</v>
      </c>
      <c r="I574">
        <v>0.34746061852653598</v>
      </c>
      <c r="J574">
        <v>0.37346019901956101</v>
      </c>
      <c r="K574">
        <v>0.358930152048831</v>
      </c>
      <c r="L574">
        <v>0.37804955834153497</v>
      </c>
      <c r="M574">
        <v>0.36828826109631801</v>
      </c>
      <c r="N574">
        <v>0.35929429658435502</v>
      </c>
      <c r="O574">
        <v>0.35279195186242801</v>
      </c>
      <c r="P574">
        <v>0.38059462951356998</v>
      </c>
      <c r="Q574">
        <v>0.35191954422049398</v>
      </c>
      <c r="R574">
        <v>0.35987336129646902</v>
      </c>
      <c r="S574">
        <v>0.365704937632438</v>
      </c>
      <c r="T574">
        <v>0.329561774789838</v>
      </c>
      <c r="U574">
        <v>0.32649488332375498</v>
      </c>
    </row>
    <row r="575" spans="1:21" x14ac:dyDescent="0.2">
      <c r="A575" t="s">
        <v>155</v>
      </c>
      <c r="B575" t="s">
        <v>132</v>
      </c>
      <c r="C575" t="s">
        <v>107</v>
      </c>
      <c r="D575">
        <v>32.460317460317398</v>
      </c>
      <c r="E575">
        <v>40.780821917808197</v>
      </c>
      <c r="F575">
        <v>42.518072289156599</v>
      </c>
      <c r="G575">
        <v>36.594202898550698</v>
      </c>
      <c r="H575">
        <v>29.034482758620602</v>
      </c>
      <c r="I575">
        <v>31</v>
      </c>
      <c r="J575">
        <v>29.370370370370299</v>
      </c>
      <c r="K575">
        <v>25</v>
      </c>
      <c r="L575">
        <v>24.1666666666666</v>
      </c>
      <c r="M575">
        <v>30</v>
      </c>
      <c r="N575">
        <v>34.470588235294102</v>
      </c>
      <c r="O575">
        <v>31.0322580645161</v>
      </c>
      <c r="P575">
        <v>22.181818181818102</v>
      </c>
      <c r="Q575">
        <v>33.272727272727202</v>
      </c>
      <c r="R575">
        <v>41.650602409638502</v>
      </c>
      <c r="S575">
        <v>28.8928571428571</v>
      </c>
      <c r="T575">
        <v>37.4324324324324</v>
      </c>
      <c r="U575">
        <v>44.512195121951201</v>
      </c>
    </row>
    <row r="576" spans="1:21" x14ac:dyDescent="0.2">
      <c r="A576" t="s">
        <v>155</v>
      </c>
      <c r="B576" t="s">
        <v>132</v>
      </c>
      <c r="C576" t="s">
        <v>118</v>
      </c>
      <c r="D576">
        <v>0.51524313429075297</v>
      </c>
      <c r="E576">
        <v>0.55864139613435904</v>
      </c>
      <c r="F576">
        <v>0.51226593119465802</v>
      </c>
      <c r="G576">
        <v>0.53035076664566205</v>
      </c>
      <c r="H576">
        <v>0.50059453032104595</v>
      </c>
      <c r="I576">
        <v>0.5</v>
      </c>
      <c r="J576">
        <v>0.54389574759945103</v>
      </c>
      <c r="K576">
        <v>0.55555555555555503</v>
      </c>
      <c r="L576">
        <v>0.50347222222222199</v>
      </c>
      <c r="M576">
        <v>0.55555555555555503</v>
      </c>
      <c r="N576">
        <v>0.50692041522491305</v>
      </c>
      <c r="O576">
        <v>0.50052029136316301</v>
      </c>
      <c r="P576">
        <v>0.504132231404958</v>
      </c>
      <c r="Q576">
        <v>0.504132231404958</v>
      </c>
      <c r="R576">
        <v>0.50181448686311503</v>
      </c>
      <c r="S576">
        <v>0.51594387755102</v>
      </c>
      <c r="T576">
        <v>0.50584368151935699</v>
      </c>
      <c r="U576">
        <v>0.54283164782867299</v>
      </c>
    </row>
    <row r="577" spans="1:21" x14ac:dyDescent="0.2">
      <c r="A577" t="s">
        <v>155</v>
      </c>
      <c r="B577" t="s">
        <v>132</v>
      </c>
      <c r="C577" t="s">
        <v>108</v>
      </c>
      <c r="D577">
        <v>0.24237843285462299</v>
      </c>
      <c r="E577">
        <v>0.22067930193282001</v>
      </c>
      <c r="F577">
        <v>0.24386703440266999</v>
      </c>
      <c r="G577">
        <v>0.234824616677168</v>
      </c>
      <c r="H577">
        <v>0.249702734839476</v>
      </c>
      <c r="I577">
        <v>0.25</v>
      </c>
      <c r="J577">
        <v>0.22805212620027401</v>
      </c>
      <c r="K577">
        <v>0.22222222222222199</v>
      </c>
      <c r="L577">
        <v>0.24826388888888801</v>
      </c>
      <c r="M577">
        <v>0.22222222222222199</v>
      </c>
      <c r="N577">
        <v>0.24653979238754301</v>
      </c>
      <c r="O577">
        <v>0.249739854318418</v>
      </c>
      <c r="P577">
        <v>0.24793388429752</v>
      </c>
      <c r="Q577">
        <v>0.24793388429752</v>
      </c>
      <c r="R577">
        <v>0.24909275656844199</v>
      </c>
      <c r="S577">
        <v>0.242028061224489</v>
      </c>
      <c r="T577">
        <v>0.247078159240321</v>
      </c>
      <c r="U577">
        <v>0.228584176085663</v>
      </c>
    </row>
    <row r="578" spans="1:21" x14ac:dyDescent="0.2">
      <c r="A578" t="s">
        <v>155</v>
      </c>
      <c r="B578" t="s">
        <v>132</v>
      </c>
      <c r="C578" t="s">
        <v>133</v>
      </c>
      <c r="D578">
        <v>2.7619047619047601</v>
      </c>
      <c r="E578">
        <v>1.9863013698630101</v>
      </c>
      <c r="F578">
        <v>2.73493975903614</v>
      </c>
      <c r="G578">
        <v>2.8695652173913002</v>
      </c>
      <c r="H578">
        <v>2.5517241379310298</v>
      </c>
      <c r="I578">
        <v>2.5</v>
      </c>
      <c r="J578">
        <v>2.05555555555555</v>
      </c>
      <c r="K578">
        <v>2</v>
      </c>
      <c r="L578">
        <v>2.625</v>
      </c>
      <c r="M578">
        <v>2</v>
      </c>
      <c r="N578">
        <v>2.6764705882352899</v>
      </c>
      <c r="O578">
        <v>2.54838709677419</v>
      </c>
      <c r="P578">
        <v>2.3636363636363602</v>
      </c>
      <c r="Q578">
        <v>2.63636363636363</v>
      </c>
      <c r="R578">
        <v>2.4096385542168601</v>
      </c>
      <c r="S578">
        <v>2.2321428571428501</v>
      </c>
      <c r="T578">
        <v>2.6621621621621601</v>
      </c>
      <c r="U578">
        <v>2.9390243902439002</v>
      </c>
    </row>
    <row r="579" spans="1:21" x14ac:dyDescent="0.2">
      <c r="A579" t="s">
        <v>155</v>
      </c>
      <c r="B579" t="s">
        <v>132</v>
      </c>
      <c r="C579" t="s">
        <v>134</v>
      </c>
      <c r="D579">
        <v>668649.68253968202</v>
      </c>
      <c r="E579">
        <v>631525.83561643795</v>
      </c>
      <c r="F579">
        <v>531923.80722891504</v>
      </c>
      <c r="G579">
        <v>951353.49275362305</v>
      </c>
      <c r="H579">
        <v>676791.48275862006</v>
      </c>
      <c r="I579">
        <v>742312.04838709603</v>
      </c>
      <c r="J579">
        <v>496283.62962962902</v>
      </c>
      <c r="K579">
        <v>723888.44444444403</v>
      </c>
      <c r="L579">
        <v>625094.70833333302</v>
      </c>
      <c r="M579">
        <v>814306.68518518505</v>
      </c>
      <c r="N579">
        <v>965214.41176470497</v>
      </c>
      <c r="O579">
        <v>731418.53225806402</v>
      </c>
      <c r="P579">
        <v>673787.72727272694</v>
      </c>
      <c r="Q579">
        <v>469788.46969696903</v>
      </c>
      <c r="R579">
        <v>663874.57831325301</v>
      </c>
      <c r="S579">
        <v>956872.60714285704</v>
      </c>
      <c r="T579">
        <v>385215.08108108101</v>
      </c>
      <c r="U579">
        <v>360552.13414634101</v>
      </c>
    </row>
    <row r="580" spans="1:21" x14ac:dyDescent="0.2">
      <c r="A580" t="s">
        <v>155</v>
      </c>
      <c r="B580" t="s">
        <v>132</v>
      </c>
      <c r="C580" t="s">
        <v>135</v>
      </c>
      <c r="D580">
        <v>1804635.4444444401</v>
      </c>
      <c r="E580">
        <v>1762534.5479452</v>
      </c>
      <c r="F580">
        <v>1470774.6385542101</v>
      </c>
      <c r="G580">
        <v>2441860.4057971002</v>
      </c>
      <c r="H580">
        <v>2185082.2931034402</v>
      </c>
      <c r="I580">
        <v>2298616.1935483799</v>
      </c>
      <c r="J580">
        <v>1341724.2962962899</v>
      </c>
      <c r="K580">
        <v>1862681.31111111</v>
      </c>
      <c r="L580">
        <v>1683949.58333333</v>
      </c>
      <c r="M580">
        <v>2094354.9629629599</v>
      </c>
      <c r="N580">
        <v>2400140.3088235199</v>
      </c>
      <c r="O580">
        <v>1778055.67741935</v>
      </c>
      <c r="P580">
        <v>1737828.06818181</v>
      </c>
      <c r="Q580">
        <v>1190200.8787878701</v>
      </c>
      <c r="R580">
        <v>1697308.4337349299</v>
      </c>
      <c r="S580">
        <v>2482819.0178571399</v>
      </c>
      <c r="T580">
        <v>899934.12162162096</v>
      </c>
      <c r="U580">
        <v>827424.28048780398</v>
      </c>
    </row>
    <row r="581" spans="1:21" x14ac:dyDescent="0.2">
      <c r="A581" t="s">
        <v>155</v>
      </c>
      <c r="B581" t="s">
        <v>132</v>
      </c>
      <c r="C581" t="s">
        <v>136</v>
      </c>
      <c r="D581">
        <v>384653.24206349201</v>
      </c>
      <c r="E581">
        <v>348773.65753424598</v>
      </c>
      <c r="F581">
        <v>297211.09939758998</v>
      </c>
      <c r="G581">
        <v>578726.76449275296</v>
      </c>
      <c r="H581">
        <v>299718.78017241298</v>
      </c>
      <c r="I581">
        <v>353236.01209677401</v>
      </c>
      <c r="J581">
        <v>284923.46296296298</v>
      </c>
      <c r="K581">
        <v>439190.22777777701</v>
      </c>
      <c r="L581">
        <v>360380.98958333302</v>
      </c>
      <c r="M581">
        <v>494294.61574073997</v>
      </c>
      <c r="N581">
        <v>606482.9375</v>
      </c>
      <c r="O581">
        <v>469759.24596774101</v>
      </c>
      <c r="P581">
        <v>407777.64204545401</v>
      </c>
      <c r="Q581">
        <v>289685.36742424202</v>
      </c>
      <c r="R581">
        <v>405516.11445783102</v>
      </c>
      <c r="S581">
        <v>575386.00446428498</v>
      </c>
      <c r="T581">
        <v>256535.32094594499</v>
      </c>
      <c r="U581">
        <v>243834.097560975</v>
      </c>
    </row>
    <row r="582" spans="1:21" x14ac:dyDescent="0.2">
      <c r="A582" t="s">
        <v>155</v>
      </c>
      <c r="B582" t="s">
        <v>132</v>
      </c>
      <c r="C582" t="s">
        <v>137</v>
      </c>
      <c r="D582">
        <v>0.55952380952380898</v>
      </c>
      <c r="E582">
        <v>0.75342465753424603</v>
      </c>
      <c r="F582">
        <v>0.56626506024096301</v>
      </c>
      <c r="G582">
        <v>0.53260869565217395</v>
      </c>
      <c r="H582">
        <v>0.61206896551724099</v>
      </c>
      <c r="I582">
        <v>0.625</v>
      </c>
      <c r="J582">
        <v>0.73611111111111105</v>
      </c>
      <c r="K582">
        <v>0.75</v>
      </c>
      <c r="L582">
        <v>0.59375</v>
      </c>
      <c r="M582">
        <v>0.75</v>
      </c>
      <c r="N582">
        <v>0.58088235294117596</v>
      </c>
      <c r="O582">
        <v>0.61290322580645096</v>
      </c>
      <c r="P582">
        <v>0.65909090909090895</v>
      </c>
      <c r="Q582">
        <v>0.59090909090909005</v>
      </c>
      <c r="R582">
        <v>0.64759036144578297</v>
      </c>
      <c r="S582">
        <v>0.69196428571428503</v>
      </c>
      <c r="T582">
        <v>0.58445945945945899</v>
      </c>
      <c r="U582">
        <v>0.51524390243902396</v>
      </c>
    </row>
    <row r="583" spans="1:21" x14ac:dyDescent="0.2">
      <c r="A583" t="s">
        <v>155</v>
      </c>
      <c r="B583" t="s">
        <v>132</v>
      </c>
      <c r="C583" t="s">
        <v>138</v>
      </c>
      <c r="D583">
        <v>11.6984126984126</v>
      </c>
      <c r="E583">
        <v>19.575342465753401</v>
      </c>
      <c r="F583">
        <v>12.783132530120399</v>
      </c>
      <c r="G583">
        <v>14.9420289855072</v>
      </c>
      <c r="H583">
        <v>13.4827586206896</v>
      </c>
      <c r="I583">
        <v>9.8064516129032206</v>
      </c>
      <c r="J583">
        <v>11.5555555555555</v>
      </c>
      <c r="K583">
        <v>9.31111111111111</v>
      </c>
      <c r="L583">
        <v>11.2916666666666</v>
      </c>
      <c r="M583">
        <v>10.148148148148101</v>
      </c>
      <c r="N583">
        <v>17.205882352941099</v>
      </c>
      <c r="O583">
        <v>17.0322580645161</v>
      </c>
      <c r="P583">
        <v>9</v>
      </c>
      <c r="Q583">
        <v>12.7878787878787</v>
      </c>
      <c r="R583">
        <v>18.927710843373401</v>
      </c>
      <c r="S583">
        <v>12.8214285714285</v>
      </c>
      <c r="T583">
        <v>16.486486486486399</v>
      </c>
      <c r="U583">
        <v>16.219512195121901</v>
      </c>
    </row>
    <row r="584" spans="1:21" x14ac:dyDescent="0.2">
      <c r="A584" t="s">
        <v>155</v>
      </c>
      <c r="B584" t="s">
        <v>132</v>
      </c>
      <c r="C584" t="s">
        <v>139</v>
      </c>
      <c r="D584">
        <v>0.18568909045099499</v>
      </c>
      <c r="E584">
        <v>0.26815537624319702</v>
      </c>
      <c r="F584">
        <v>0.15401364494121</v>
      </c>
      <c r="G584">
        <v>0.21655114471749601</v>
      </c>
      <c r="H584">
        <v>0.232461355529132</v>
      </c>
      <c r="I584">
        <v>0.15816857440166401</v>
      </c>
      <c r="J584">
        <v>0.21399176954732499</v>
      </c>
      <c r="K584">
        <v>0.206913580246913</v>
      </c>
      <c r="L584">
        <v>0.235243055555555</v>
      </c>
      <c r="M584">
        <v>0.18792866941014999</v>
      </c>
      <c r="N584">
        <v>0.25302768166089901</v>
      </c>
      <c r="O584">
        <v>0.27471383975025998</v>
      </c>
      <c r="P584">
        <v>0.204545454545454</v>
      </c>
      <c r="Q584">
        <v>0.19375573921028399</v>
      </c>
      <c r="R584">
        <v>0.22804470895630699</v>
      </c>
      <c r="S584">
        <v>0.22895408163265299</v>
      </c>
      <c r="T584">
        <v>0.22279035792549301</v>
      </c>
      <c r="U584">
        <v>0.19779892920880399</v>
      </c>
    </row>
    <row r="585" spans="1:21" x14ac:dyDescent="0.2">
      <c r="A585" t="s">
        <v>155</v>
      </c>
      <c r="B585" t="s">
        <v>132</v>
      </c>
      <c r="C585" t="s">
        <v>140</v>
      </c>
      <c r="D585">
        <v>0.34717346333929799</v>
      </c>
      <c r="E585">
        <v>0.52957758256171605</v>
      </c>
      <c r="F585">
        <v>0.37571767396634498</v>
      </c>
      <c r="G585">
        <v>0.45924708379614898</v>
      </c>
      <c r="H585">
        <v>0.47283519663805101</v>
      </c>
      <c r="I585">
        <v>0.38465739216401901</v>
      </c>
      <c r="J585">
        <v>0.43848096359539601</v>
      </c>
      <c r="K585">
        <v>0.41816150787239498</v>
      </c>
      <c r="L585">
        <v>0.45306050158581901</v>
      </c>
      <c r="M585">
        <v>0.424293776125584</v>
      </c>
      <c r="N585">
        <v>0.51286606088781295</v>
      </c>
      <c r="O585">
        <v>0.52547093457506899</v>
      </c>
      <c r="P585">
        <v>0.436838156989169</v>
      </c>
      <c r="Q585">
        <v>0.41467341301368099</v>
      </c>
      <c r="R585">
        <v>0.47878660624708802</v>
      </c>
      <c r="S585">
        <v>0.474665312775439</v>
      </c>
      <c r="T585">
        <v>0.47692550517875298</v>
      </c>
      <c r="U585">
        <v>0.43518634250906701</v>
      </c>
    </row>
    <row r="586" spans="1:21" x14ac:dyDescent="0.2">
      <c r="A586" t="s">
        <v>155</v>
      </c>
      <c r="B586" t="s">
        <v>132</v>
      </c>
      <c r="C586" t="s">
        <v>141</v>
      </c>
      <c r="D586">
        <v>0.80054154459539095</v>
      </c>
      <c r="E586">
        <v>1.03263581683866</v>
      </c>
      <c r="F586">
        <v>1.0085625616740701</v>
      </c>
      <c r="G586">
        <v>1.4588968684716299</v>
      </c>
      <c r="H586">
        <v>1.2375442798215599</v>
      </c>
      <c r="I586">
        <v>0.99992220880731697</v>
      </c>
      <c r="J586">
        <v>1.0498852882337399</v>
      </c>
      <c r="K586">
        <v>0.78458584200112702</v>
      </c>
      <c r="L586">
        <v>1.2538460955527699</v>
      </c>
      <c r="M586">
        <v>0.77861634089512599</v>
      </c>
      <c r="N586">
        <v>1.3391753359537499</v>
      </c>
      <c r="O586">
        <v>1.3810723471883199</v>
      </c>
      <c r="P586">
        <v>0.87531307733283403</v>
      </c>
      <c r="Q586">
        <v>1.25461496360405</v>
      </c>
      <c r="R586">
        <v>1.0891392399188</v>
      </c>
      <c r="S586">
        <v>0.93836871677599898</v>
      </c>
      <c r="T586">
        <v>1.2640552912195999</v>
      </c>
      <c r="U586">
        <v>1.2127040846250801</v>
      </c>
    </row>
    <row r="587" spans="1:21" x14ac:dyDescent="0.2">
      <c r="A587" t="s">
        <v>155</v>
      </c>
      <c r="B587" t="s">
        <v>132</v>
      </c>
      <c r="C587" t="s">
        <v>142</v>
      </c>
      <c r="D587">
        <v>0.23383144302527401</v>
      </c>
      <c r="E587">
        <v>0.40381302399247798</v>
      </c>
      <c r="F587">
        <v>0.21750645203941099</v>
      </c>
      <c r="G587">
        <v>0.209334637627278</v>
      </c>
      <c r="H587">
        <v>0.28165792584217297</v>
      </c>
      <c r="I587">
        <v>0.230841188003195</v>
      </c>
      <c r="J587">
        <v>0.285629882435809</v>
      </c>
      <c r="K587">
        <v>0.32655542434021201</v>
      </c>
      <c r="L587">
        <v>0.25286410309408103</v>
      </c>
      <c r="M587">
        <v>0.33571313493319899</v>
      </c>
      <c r="N587">
        <v>0.30628874212132801</v>
      </c>
      <c r="O587">
        <v>0.31157058142175498</v>
      </c>
      <c r="P587">
        <v>0.32721942690325301</v>
      </c>
      <c r="Q587">
        <v>0.20468802536608799</v>
      </c>
      <c r="R587">
        <v>0.32619844782915802</v>
      </c>
      <c r="S587">
        <v>0.35873946177529897</v>
      </c>
      <c r="T587">
        <v>0.28014305866854</v>
      </c>
      <c r="U587">
        <v>0.24080690698006099</v>
      </c>
    </row>
    <row r="588" spans="1:21" x14ac:dyDescent="0.2">
      <c r="A588" t="s">
        <v>155</v>
      </c>
      <c r="B588" t="s">
        <v>132</v>
      </c>
      <c r="C588" t="s">
        <v>143</v>
      </c>
      <c r="D588">
        <v>3.5554170297540102</v>
      </c>
      <c r="E588">
        <v>3.4066879752089698</v>
      </c>
      <c r="F588">
        <v>4.1805689470758001</v>
      </c>
      <c r="G588">
        <v>3.6252139159327701</v>
      </c>
      <c r="H588">
        <v>3.49397413597287</v>
      </c>
      <c r="I588">
        <v>4.1150363707731996</v>
      </c>
      <c r="J588">
        <v>3.35309226394256</v>
      </c>
      <c r="K588">
        <v>3.5070781466885501</v>
      </c>
      <c r="L588">
        <v>3.3675814962916899</v>
      </c>
      <c r="M588">
        <v>3.5504074867583699</v>
      </c>
      <c r="N588">
        <v>3.5078142699670698</v>
      </c>
      <c r="O588">
        <v>3.3315614888686702</v>
      </c>
      <c r="P588">
        <v>3.6428850098659802</v>
      </c>
      <c r="Q588">
        <v>3.7129652863140898</v>
      </c>
      <c r="R588">
        <v>3.6544030365873699</v>
      </c>
      <c r="S588">
        <v>3.5523428696023398</v>
      </c>
      <c r="T588">
        <v>3.7843064511273199</v>
      </c>
      <c r="U588">
        <v>3.7645258207553001</v>
      </c>
    </row>
    <row r="589" spans="1:21" x14ac:dyDescent="0.2">
      <c r="A589" t="s">
        <v>155</v>
      </c>
      <c r="B589" t="s">
        <v>132</v>
      </c>
      <c r="C589" t="s">
        <v>144</v>
      </c>
      <c r="D589">
        <v>6.6822231650403002E-3</v>
      </c>
      <c r="E589">
        <v>7.4217161447742899E-3</v>
      </c>
      <c r="F589">
        <v>8.4555827220863904E-3</v>
      </c>
      <c r="G589">
        <v>5.89390962671905E-3</v>
      </c>
      <c r="H589">
        <v>6.0847671002937399E-3</v>
      </c>
      <c r="I589">
        <v>6.2797528613389997E-3</v>
      </c>
      <c r="J589">
        <v>7.23860589812332E-3</v>
      </c>
      <c r="K589">
        <v>5.4784514243973702E-3</v>
      </c>
      <c r="L589">
        <v>6.0867359878265196E-3</v>
      </c>
      <c r="M589">
        <v>5.6326275164284897E-3</v>
      </c>
      <c r="N589">
        <v>5.8219178082191698E-3</v>
      </c>
      <c r="O589">
        <v>6.27466855581418E-3</v>
      </c>
      <c r="P589">
        <v>5.5569588279868604E-3</v>
      </c>
      <c r="Q589">
        <v>8.1350918279304799E-3</v>
      </c>
      <c r="R589">
        <v>7.64835974935495E-3</v>
      </c>
      <c r="S589">
        <v>5.3201596047881402E-3</v>
      </c>
      <c r="T589">
        <v>9.3434343434343394E-3</v>
      </c>
      <c r="U589">
        <v>9.9261590606464101E-3</v>
      </c>
    </row>
    <row r="590" spans="1:21" x14ac:dyDescent="0.2">
      <c r="A590" t="s">
        <v>155</v>
      </c>
      <c r="B590" t="s">
        <v>132</v>
      </c>
      <c r="C590" t="s">
        <v>145</v>
      </c>
      <c r="D590">
        <v>646254.32249936997</v>
      </c>
      <c r="E590">
        <v>613371.04184650001</v>
      </c>
      <c r="F590">
        <v>517937.18275511602</v>
      </c>
      <c r="G590">
        <v>922566.71497584495</v>
      </c>
      <c r="H590">
        <v>649782.26040428004</v>
      </c>
      <c r="I590">
        <v>716954.05437044695</v>
      </c>
      <c r="J590">
        <v>477198.71879286598</v>
      </c>
      <c r="K590">
        <v>690570.02666666603</v>
      </c>
      <c r="L590">
        <v>598102.95659722202</v>
      </c>
      <c r="M590">
        <v>782787.28566529404</v>
      </c>
      <c r="N590">
        <v>935711.29757785401</v>
      </c>
      <c r="O590">
        <v>706019.42689906305</v>
      </c>
      <c r="P590">
        <v>641404.08884297498</v>
      </c>
      <c r="Q590">
        <v>454678.10032139497</v>
      </c>
      <c r="R590">
        <v>646779.803454782</v>
      </c>
      <c r="S590">
        <v>921542.03443877504</v>
      </c>
      <c r="T590">
        <v>373760.296566837</v>
      </c>
      <c r="U590">
        <v>350402.80026769702</v>
      </c>
    </row>
    <row r="591" spans="1:21" x14ac:dyDescent="0.2">
      <c r="A591" t="s">
        <v>155</v>
      </c>
      <c r="B591" t="s">
        <v>146</v>
      </c>
      <c r="C591" t="s">
        <v>147</v>
      </c>
      <c r="D591">
        <v>1792.2082973967799</v>
      </c>
      <c r="E591">
        <v>1791.3047247265799</v>
      </c>
      <c r="F591">
        <v>1672.1976461334</v>
      </c>
      <c r="G591">
        <v>2783.4032856297099</v>
      </c>
      <c r="H591">
        <v>1411.6702911688301</v>
      </c>
      <c r="I591">
        <v>1255.50826483741</v>
      </c>
      <c r="J591">
        <v>1612.1414864569599</v>
      </c>
      <c r="K591">
        <v>1979.56343255348</v>
      </c>
      <c r="L591">
        <v>1739.2275776553599</v>
      </c>
      <c r="M591">
        <v>2383.6102762647902</v>
      </c>
      <c r="N591">
        <v>3022.3565331640002</v>
      </c>
      <c r="O591">
        <v>2507.11886766616</v>
      </c>
      <c r="P591">
        <v>1898.5213656855301</v>
      </c>
      <c r="Q591">
        <v>1954.1571341036399</v>
      </c>
      <c r="R591">
        <v>2617.3441913117599</v>
      </c>
      <c r="S591">
        <v>2459.76510815747</v>
      </c>
      <c r="T591">
        <v>2060.5617670638198</v>
      </c>
      <c r="U591">
        <v>2028.1956317279</v>
      </c>
    </row>
    <row r="592" spans="1:21" x14ac:dyDescent="0.2">
      <c r="A592" t="s">
        <v>155</v>
      </c>
      <c r="B592" t="s">
        <v>146</v>
      </c>
      <c r="C592" t="s">
        <v>148</v>
      </c>
      <c r="D592">
        <v>4.5895561348715603E-4</v>
      </c>
      <c r="E592">
        <v>4.4656552687504203E-4</v>
      </c>
      <c r="F592">
        <v>4.5738814818198402E-4</v>
      </c>
      <c r="G592">
        <v>3.3952228582700598E-4</v>
      </c>
      <c r="H592">
        <v>4.9107526592656299E-4</v>
      </c>
      <c r="I592">
        <v>5.1356762779846603E-4</v>
      </c>
      <c r="J592">
        <v>5.3066346492708903E-4</v>
      </c>
      <c r="K592">
        <v>4.8125721919090698E-4</v>
      </c>
      <c r="L592">
        <v>4.8838827366271605E-4</v>
      </c>
      <c r="M592">
        <v>3.9727875552860597E-4</v>
      </c>
      <c r="N592">
        <v>3.3517208483311802E-4</v>
      </c>
      <c r="O592">
        <v>4.0117847232354299E-4</v>
      </c>
      <c r="P592">
        <v>4.76859605783013E-4</v>
      </c>
      <c r="Q592">
        <v>5.0044142275138101E-4</v>
      </c>
      <c r="R592">
        <v>3.6743952394323602E-4</v>
      </c>
      <c r="S592">
        <v>3.7139996463841999E-4</v>
      </c>
      <c r="T592">
        <v>5.41506344283666E-4</v>
      </c>
      <c r="U592">
        <v>5.2855936795434902E-4</v>
      </c>
    </row>
    <row r="593" spans="1:21" x14ac:dyDescent="0.2">
      <c r="A593" t="s">
        <v>155</v>
      </c>
      <c r="B593" t="s">
        <v>146</v>
      </c>
      <c r="C593" t="s">
        <v>149</v>
      </c>
      <c r="D593">
        <v>0.462210424053076</v>
      </c>
      <c r="E593">
        <v>0.45533001689766001</v>
      </c>
      <c r="F593">
        <v>0.44546187317041402</v>
      </c>
      <c r="G593">
        <v>0.50317156583294398</v>
      </c>
      <c r="H593">
        <v>0.42726557361152001</v>
      </c>
      <c r="I593">
        <v>0.394442059782461</v>
      </c>
      <c r="J593">
        <v>0.50521004829707505</v>
      </c>
      <c r="K593">
        <v>0.50593886234593499</v>
      </c>
      <c r="L593">
        <v>0.51928765117714304</v>
      </c>
      <c r="M593">
        <v>0.52511198003582704</v>
      </c>
      <c r="N593">
        <v>0.51088048337195202</v>
      </c>
      <c r="O593">
        <v>0.50453520578626898</v>
      </c>
      <c r="P593">
        <v>0.52969266965066097</v>
      </c>
      <c r="Q593">
        <v>0.49260097780151402</v>
      </c>
      <c r="R593">
        <v>0.50157322028898699</v>
      </c>
      <c r="S593">
        <v>0.51159321018241499</v>
      </c>
      <c r="T593">
        <v>0.46633849296688501</v>
      </c>
      <c r="U593">
        <v>0.45804020358311098</v>
      </c>
    </row>
    <row r="594" spans="1:21" x14ac:dyDescent="0.2">
      <c r="A594" t="s">
        <v>155</v>
      </c>
      <c r="B594" t="s">
        <v>146</v>
      </c>
      <c r="C594" t="s">
        <v>82</v>
      </c>
      <c r="D594">
        <v>0.114954433422865</v>
      </c>
      <c r="E594">
        <v>0.113050315543127</v>
      </c>
      <c r="F594">
        <v>0.110154264163477</v>
      </c>
      <c r="G594">
        <v>0.125745626862344</v>
      </c>
      <c r="H594">
        <v>0.104501619469722</v>
      </c>
      <c r="I594">
        <v>9.5282490777734194E-2</v>
      </c>
      <c r="J594">
        <v>0.125908442122562</v>
      </c>
      <c r="K594">
        <v>0.126450268690739</v>
      </c>
      <c r="L594">
        <v>0.12937126037236199</v>
      </c>
      <c r="M594">
        <v>0.13123220577052799</v>
      </c>
      <c r="N594">
        <v>0.12771682228416001</v>
      </c>
      <c r="O594">
        <v>0.126133052257944</v>
      </c>
      <c r="P594">
        <v>0.13225868363312501</v>
      </c>
      <c r="Q594">
        <v>0.12314286960184399</v>
      </c>
      <c r="R594">
        <v>0.12537084291546399</v>
      </c>
      <c r="S594">
        <v>0.127777581517834</v>
      </c>
      <c r="T594">
        <v>0.116448623792046</v>
      </c>
      <c r="U594">
        <v>0.114456515625574</v>
      </c>
    </row>
    <row r="595" spans="1:21" x14ac:dyDescent="0.2">
      <c r="A595" t="s">
        <v>155</v>
      </c>
      <c r="B595" t="s">
        <v>146</v>
      </c>
      <c r="C595" t="s">
        <v>150</v>
      </c>
      <c r="D595">
        <v>4.5895795781192799E-4</v>
      </c>
      <c r="E595">
        <v>4.4653014184774101E-4</v>
      </c>
      <c r="F595">
        <v>4.5756045108923902E-4</v>
      </c>
      <c r="G595">
        <v>3.3952220333742202E-4</v>
      </c>
      <c r="H595">
        <v>4.9103180103157599E-4</v>
      </c>
      <c r="I595">
        <v>5.13582734815834E-4</v>
      </c>
      <c r="J595">
        <v>5.3063702342951899E-4</v>
      </c>
      <c r="K595">
        <v>4.8125635408779999E-4</v>
      </c>
      <c r="L595">
        <v>4.8837819775072696E-4</v>
      </c>
      <c r="M595">
        <v>3.9727882920037198E-4</v>
      </c>
      <c r="N595">
        <v>3.3517459903242299E-4</v>
      </c>
      <c r="O595">
        <v>4.0117937183429398E-4</v>
      </c>
      <c r="P595">
        <v>4.76872533674864E-4</v>
      </c>
      <c r="Q595">
        <v>5.0044310066204396E-4</v>
      </c>
      <c r="R595">
        <v>3.6744064685301301E-4</v>
      </c>
      <c r="S595">
        <v>3.71381024551822E-4</v>
      </c>
      <c r="T595">
        <v>5.4148989009366797E-4</v>
      </c>
      <c r="U595">
        <v>5.2854139249892799E-4</v>
      </c>
    </row>
    <row r="596" spans="1:21" x14ac:dyDescent="0.2">
      <c r="A596" t="s">
        <v>156</v>
      </c>
      <c r="B596" t="s">
        <v>61</v>
      </c>
      <c r="C596" t="s">
        <v>62</v>
      </c>
      <c r="D596">
        <v>-5.4463953552635704</v>
      </c>
      <c r="E596">
        <v>-3.19478008749341</v>
      </c>
      <c r="F596">
        <v>-4.43992202671736</v>
      </c>
      <c r="G596">
        <v>-6.7919929491239497</v>
      </c>
      <c r="H596">
        <v>-5.5324366116951396</v>
      </c>
      <c r="I596">
        <v>-6.5639915929471</v>
      </c>
      <c r="J596">
        <v>-3.5795394055193799</v>
      </c>
      <c r="K596">
        <v>-5.49616445852591</v>
      </c>
      <c r="L596">
        <v>-4.1261903343900999</v>
      </c>
      <c r="M596">
        <v>-3.6547282245041499</v>
      </c>
      <c r="N596">
        <v>-4.5581470595882703</v>
      </c>
      <c r="O596">
        <v>-2.7333083356039101</v>
      </c>
      <c r="P596">
        <v>-16.997358728773801</v>
      </c>
      <c r="Q596">
        <v>-8.9596270955612294</v>
      </c>
      <c r="R596">
        <v>-5.0578329789955303</v>
      </c>
      <c r="S596">
        <v>-5.1192123866638797</v>
      </c>
      <c r="T596">
        <v>-3.86572341435877</v>
      </c>
      <c r="U596">
        <v>-3.1451230379014299</v>
      </c>
    </row>
    <row r="597" spans="1:21" x14ac:dyDescent="0.2">
      <c r="A597" t="s">
        <v>156</v>
      </c>
      <c r="B597" t="s">
        <v>61</v>
      </c>
      <c r="C597" t="s">
        <v>63</v>
      </c>
      <c r="D597">
        <v>4.7642399149653798</v>
      </c>
      <c r="E597">
        <v>3.0077242244209699</v>
      </c>
      <c r="F597">
        <v>3.8484565760578602</v>
      </c>
      <c r="G597">
        <v>5.7156266644365097</v>
      </c>
      <c r="H597">
        <v>5.9952732559069997</v>
      </c>
      <c r="I597">
        <v>8.4763048840099007</v>
      </c>
      <c r="J597">
        <v>3.3315106161196799</v>
      </c>
      <c r="K597">
        <v>4.7809248719450403</v>
      </c>
      <c r="L597">
        <v>3.75545402136563</v>
      </c>
      <c r="M597">
        <v>3.28049035161653</v>
      </c>
      <c r="N597">
        <v>3.8699090295596701</v>
      </c>
      <c r="O597">
        <v>2.64987379895822</v>
      </c>
      <c r="P597">
        <v>18.9630446323843</v>
      </c>
      <c r="Q597">
        <v>6.2488696794424401</v>
      </c>
      <c r="R597">
        <v>4.8677477832489098</v>
      </c>
      <c r="S597">
        <v>4.9105358772869598</v>
      </c>
      <c r="T597">
        <v>3.7889511254770198</v>
      </c>
      <c r="U597">
        <v>2.8718627976092899</v>
      </c>
    </row>
    <row r="598" spans="1:21" x14ac:dyDescent="0.2">
      <c r="A598" t="s">
        <v>156</v>
      </c>
      <c r="B598" t="s">
        <v>61</v>
      </c>
      <c r="C598" t="s">
        <v>64</v>
      </c>
      <c r="D598">
        <v>1518600.69404917</v>
      </c>
      <c r="E598">
        <v>636715.53587378305</v>
      </c>
      <c r="F598">
        <v>896387.52714994398</v>
      </c>
      <c r="G598">
        <v>908261.80923637305</v>
      </c>
      <c r="H598">
        <v>377261.07107648498</v>
      </c>
      <c r="I598">
        <v>719643.88524997595</v>
      </c>
      <c r="J598">
        <v>98166.126413293503</v>
      </c>
      <c r="K598">
        <v>215123.35720986701</v>
      </c>
      <c r="L598">
        <v>205153.43207598999</v>
      </c>
      <c r="M598">
        <v>223036.86099309701</v>
      </c>
      <c r="N598">
        <v>644119.54628603999</v>
      </c>
      <c r="O598">
        <v>296199.22044813499</v>
      </c>
      <c r="P598">
        <v>2110735.0022175</v>
      </c>
      <c r="Q598">
        <v>756541.97892316303</v>
      </c>
      <c r="R598">
        <v>521231.192727293</v>
      </c>
      <c r="S598">
        <v>232104.84426384201</v>
      </c>
      <c r="T598">
        <v>565483.90379608097</v>
      </c>
      <c r="U598">
        <v>392624.092388132</v>
      </c>
    </row>
    <row r="599" spans="1:21" x14ac:dyDescent="0.2">
      <c r="A599" t="s">
        <v>156</v>
      </c>
      <c r="B599" t="s">
        <v>61</v>
      </c>
      <c r="C599" t="s">
        <v>65</v>
      </c>
      <c r="D599">
        <v>4.9805898397126303</v>
      </c>
      <c r="E599">
        <v>4.3229276948613098</v>
      </c>
      <c r="F599">
        <v>4.6618203042881703</v>
      </c>
      <c r="G599">
        <v>5.1588057840849197</v>
      </c>
      <c r="H599">
        <v>4.8686219768716397</v>
      </c>
      <c r="I599">
        <v>4.8905239455478098</v>
      </c>
      <c r="J599">
        <v>4.4904177571390598</v>
      </c>
      <c r="K599">
        <v>5.0164484619104899</v>
      </c>
      <c r="L599">
        <v>4.7411514290386396</v>
      </c>
      <c r="M599">
        <v>4.6471024621547397</v>
      </c>
      <c r="N599">
        <v>4.8201875286413598</v>
      </c>
      <c r="O599">
        <v>4.2068511213993798</v>
      </c>
      <c r="P599">
        <v>6.5318232452424896</v>
      </c>
      <c r="Q599">
        <v>5.37148528439708</v>
      </c>
      <c r="R599">
        <v>4.9655226158507704</v>
      </c>
      <c r="S599">
        <v>4.9091766047785201</v>
      </c>
      <c r="T599">
        <v>4.8639840924680797</v>
      </c>
      <c r="U599">
        <v>4.5128121341040002</v>
      </c>
    </row>
    <row r="600" spans="1:21" x14ac:dyDescent="0.2">
      <c r="A600" t="s">
        <v>156</v>
      </c>
      <c r="B600" t="s">
        <v>61</v>
      </c>
      <c r="C600" t="s">
        <v>66</v>
      </c>
      <c r="D600">
        <v>2.1079266350643802</v>
      </c>
      <c r="E600">
        <v>1.44771793761498</v>
      </c>
      <c r="F600">
        <v>1.6456391797815699</v>
      </c>
      <c r="G600">
        <v>2.6271813318731798</v>
      </c>
      <c r="H600">
        <v>2.7656689605587998</v>
      </c>
      <c r="I600">
        <v>2.39161953303286</v>
      </c>
      <c r="J600">
        <v>2.24419381680881</v>
      </c>
      <c r="K600">
        <v>3.1729247320671501</v>
      </c>
      <c r="L600">
        <v>2.4947880944680501</v>
      </c>
      <c r="M600">
        <v>2.4442337810887</v>
      </c>
      <c r="N600">
        <v>2.1668555976210699</v>
      </c>
      <c r="O600">
        <v>1.65055107691203</v>
      </c>
      <c r="P600">
        <v>10.3730774218501</v>
      </c>
      <c r="Q600">
        <v>3.08842856701447</v>
      </c>
      <c r="R600">
        <v>2.52071053065582</v>
      </c>
      <c r="S600">
        <v>3.4175979316074501</v>
      </c>
      <c r="T600">
        <v>2.5978952599429799</v>
      </c>
      <c r="U600">
        <v>2.0654419172388301</v>
      </c>
    </row>
    <row r="601" spans="1:21" x14ac:dyDescent="0.2">
      <c r="A601" t="s">
        <v>156</v>
      </c>
      <c r="B601" t="s">
        <v>61</v>
      </c>
      <c r="C601" t="s">
        <v>67</v>
      </c>
      <c r="D601">
        <v>37.780184315562998</v>
      </c>
      <c r="E601">
        <v>89.639036015674293</v>
      </c>
      <c r="F601">
        <v>37.311316899870697</v>
      </c>
      <c r="G601">
        <v>15.323744796096101</v>
      </c>
      <c r="H601">
        <v>9.6862461974978196</v>
      </c>
      <c r="I601">
        <v>16.886510206557801</v>
      </c>
      <c r="J601">
        <v>7.2732511353259302</v>
      </c>
      <c r="K601">
        <v>7.9571766459032398</v>
      </c>
      <c r="L601">
        <v>14.5360221337561</v>
      </c>
      <c r="M601">
        <v>16.8243700945571</v>
      </c>
      <c r="N601">
        <v>37.288092330190302</v>
      </c>
      <c r="O601">
        <v>164.48058936862299</v>
      </c>
      <c r="P601">
        <v>12.3047099573481</v>
      </c>
      <c r="Q601">
        <v>15.8811294344989</v>
      </c>
      <c r="R601">
        <v>25.091956037915299</v>
      </c>
      <c r="S601">
        <v>22.506074427458302</v>
      </c>
      <c r="T601">
        <v>55.497793848328001</v>
      </c>
      <c r="U601">
        <v>117.85837395326701</v>
      </c>
    </row>
    <row r="602" spans="1:21" x14ac:dyDescent="0.2">
      <c r="A602" t="s">
        <v>156</v>
      </c>
      <c r="B602" t="s">
        <v>61</v>
      </c>
      <c r="C602" t="s">
        <v>33</v>
      </c>
      <c r="D602">
        <v>152.96277326817801</v>
      </c>
      <c r="E602">
        <v>101.790791768378</v>
      </c>
      <c r="F602">
        <v>121.67683107691001</v>
      </c>
      <c r="G602">
        <v>118.133491056347</v>
      </c>
      <c r="H602">
        <v>33.024969978274399</v>
      </c>
      <c r="I602">
        <v>109.56367635819799</v>
      </c>
      <c r="J602">
        <v>22.2234722939249</v>
      </c>
      <c r="K602">
        <v>34.330207403299099</v>
      </c>
      <c r="L602">
        <v>40.154910332062897</v>
      </c>
      <c r="M602">
        <v>41.8780304670736</v>
      </c>
      <c r="N602">
        <v>99.825808965849006</v>
      </c>
      <c r="O602">
        <v>58.845769001380603</v>
      </c>
      <c r="P602">
        <v>122.98404721739</v>
      </c>
      <c r="Q602">
        <v>109.05192501115199</v>
      </c>
      <c r="R602">
        <v>71.997129744543997</v>
      </c>
      <c r="S602">
        <v>74.259870898464399</v>
      </c>
      <c r="T602">
        <v>143.61437020266399</v>
      </c>
      <c r="U602">
        <v>63.587176394258996</v>
      </c>
    </row>
    <row r="603" spans="1:21" x14ac:dyDescent="0.2">
      <c r="A603" t="s">
        <v>156</v>
      </c>
      <c r="B603" t="s">
        <v>61</v>
      </c>
      <c r="C603" t="s">
        <v>68</v>
      </c>
      <c r="D603">
        <v>4.97264785194439</v>
      </c>
      <c r="E603">
        <v>2.7969546977137898</v>
      </c>
      <c r="F603">
        <v>3.86937512234769</v>
      </c>
      <c r="G603">
        <v>4.4536810596865397</v>
      </c>
      <c r="H603">
        <v>3.48569897162418</v>
      </c>
      <c r="I603">
        <v>4.3803754063442302</v>
      </c>
      <c r="J603">
        <v>2.2114138957022398</v>
      </c>
      <c r="K603">
        <v>3.1645726757556898</v>
      </c>
      <c r="L603">
        <v>2.7647842219213001</v>
      </c>
      <c r="M603">
        <v>2.57458010648971</v>
      </c>
      <c r="N603">
        <v>3.4267042093241802</v>
      </c>
      <c r="O603">
        <v>2.0813109432980599</v>
      </c>
      <c r="P603">
        <v>10.0091934973512</v>
      </c>
      <c r="Q603">
        <v>5.0242225321054796</v>
      </c>
      <c r="R603">
        <v>3.5234229689061101</v>
      </c>
      <c r="S603">
        <v>2.9206551064032999</v>
      </c>
      <c r="T603">
        <v>3.46981704912197</v>
      </c>
      <c r="U603">
        <v>2.69735031930936</v>
      </c>
    </row>
    <row r="604" spans="1:21" x14ac:dyDescent="0.2">
      <c r="A604" t="s">
        <v>156</v>
      </c>
      <c r="B604" t="s">
        <v>61</v>
      </c>
      <c r="C604" t="s">
        <v>31</v>
      </c>
      <c r="D604">
        <v>2.5455698782763402E-2</v>
      </c>
      <c r="E604">
        <v>-1.7277397929798401E-2</v>
      </c>
      <c r="F604">
        <v>-1.54308154972864E-2</v>
      </c>
      <c r="G604">
        <v>-1.1276254180801099E-2</v>
      </c>
      <c r="H604">
        <v>-3.3913008376869601E-4</v>
      </c>
      <c r="I604">
        <v>1.0765182458690599E-2</v>
      </c>
      <c r="J604">
        <v>-4.5839214406078396E-3</v>
      </c>
      <c r="K604">
        <v>-6.5220381187077398E-3</v>
      </c>
      <c r="L604">
        <v>1.19570155601163E-2</v>
      </c>
      <c r="M604">
        <v>-2.4155810715144601E-3</v>
      </c>
      <c r="N604">
        <v>4.4675786594958796E-3</v>
      </c>
      <c r="O604">
        <v>3.3543422790632701E-3</v>
      </c>
      <c r="P604">
        <v>-1.6365041178953502E-2</v>
      </c>
      <c r="Q604">
        <v>5.2039718384013804E-3</v>
      </c>
      <c r="R604">
        <v>-1.36915322433363E-2</v>
      </c>
      <c r="S604">
        <v>1.7389654127432401E-3</v>
      </c>
      <c r="T604">
        <v>1.0471776477755899E-2</v>
      </c>
      <c r="U604">
        <v>9.3350416324044592E-3</v>
      </c>
    </row>
    <row r="605" spans="1:21" x14ac:dyDescent="0.2">
      <c r="A605" t="s">
        <v>156</v>
      </c>
      <c r="B605" t="s">
        <v>61</v>
      </c>
      <c r="C605" t="s">
        <v>69</v>
      </c>
      <c r="D605" s="1">
        <v>1.8477419663263101E-30</v>
      </c>
      <c r="E605" s="1">
        <v>1.8477419663263101E-30</v>
      </c>
      <c r="F605" s="1">
        <v>7.66987231305261E-31</v>
      </c>
      <c r="G605" s="1">
        <v>7.66987231305261E-31</v>
      </c>
      <c r="H605" s="1">
        <v>1.03194645666526E-29</v>
      </c>
      <c r="I605" s="1">
        <v>1.03194645666526E-29</v>
      </c>
      <c r="J605" s="1">
        <v>1.95233113423157E-30</v>
      </c>
      <c r="K605">
        <v>-2.2555630436206401E-2</v>
      </c>
      <c r="L605">
        <v>1.66086093507646E-3</v>
      </c>
      <c r="M605">
        <v>4.6941824332407501E-4</v>
      </c>
      <c r="N605" s="1">
        <v>2.0220572461684101E-30</v>
      </c>
      <c r="O605" s="1">
        <v>8.08822898467367E-30</v>
      </c>
      <c r="P605">
        <v>-0.17588135768678501</v>
      </c>
      <c r="Q605">
        <v>-1.9223033846807201E-2</v>
      </c>
      <c r="R605">
        <v>0</v>
      </c>
      <c r="S605" s="1">
        <v>4.7413756117052499E-30</v>
      </c>
      <c r="T605">
        <v>0</v>
      </c>
      <c r="U605">
        <v>0</v>
      </c>
    </row>
    <row r="606" spans="1:21" x14ac:dyDescent="0.2">
      <c r="A606" t="s">
        <v>156</v>
      </c>
      <c r="B606" t="s">
        <v>61</v>
      </c>
      <c r="C606" t="s">
        <v>32</v>
      </c>
      <c r="D606">
        <v>-139.10293962328299</v>
      </c>
      <c r="E606">
        <v>-131.85158671870701</v>
      </c>
      <c r="F606">
        <v>-86.313985419764407</v>
      </c>
      <c r="G606">
        <v>-59.818092029098999</v>
      </c>
      <c r="H606">
        <v>-35.627385425143501</v>
      </c>
      <c r="I606">
        <v>-52.873656547611397</v>
      </c>
      <c r="J606">
        <v>-19.027584591484199</v>
      </c>
      <c r="K606">
        <v>-25.1521025154466</v>
      </c>
      <c r="L606">
        <v>-34.5334568310751</v>
      </c>
      <c r="M606">
        <v>-35.815389634730003</v>
      </c>
      <c r="N606">
        <v>-112.70233765257601</v>
      </c>
      <c r="O606">
        <v>-117.51949353000801</v>
      </c>
      <c r="P606">
        <v>-131.64795350575</v>
      </c>
      <c r="Q606">
        <v>-98.875113606799403</v>
      </c>
      <c r="R606">
        <v>-108.251283937004</v>
      </c>
      <c r="S606">
        <v>-44.907445561440902</v>
      </c>
      <c r="T606">
        <v>-125.943423409784</v>
      </c>
      <c r="U606">
        <v>-128.65117609995701</v>
      </c>
    </row>
    <row r="607" spans="1:21" x14ac:dyDescent="0.2">
      <c r="A607" t="s">
        <v>156</v>
      </c>
      <c r="B607" t="s">
        <v>61</v>
      </c>
      <c r="C607" t="s">
        <v>70</v>
      </c>
      <c r="D607">
        <v>292.065712891462</v>
      </c>
      <c r="E607">
        <v>233.64237848708501</v>
      </c>
      <c r="F607">
        <v>207.990816496674</v>
      </c>
      <c r="G607">
        <v>177.951583085446</v>
      </c>
      <c r="H607">
        <v>68.6523554034179</v>
      </c>
      <c r="I607">
        <v>162.437332905809</v>
      </c>
      <c r="J607">
        <v>41.251056885409199</v>
      </c>
      <c r="K607">
        <v>59.482309918745798</v>
      </c>
      <c r="L607">
        <v>74.688367163137997</v>
      </c>
      <c r="M607">
        <v>77.693420101803596</v>
      </c>
      <c r="N607">
        <v>212.52814661842501</v>
      </c>
      <c r="O607">
        <v>176.365262531388</v>
      </c>
      <c r="P607">
        <v>254.63200072314001</v>
      </c>
      <c r="Q607">
        <v>207.92703861795201</v>
      </c>
      <c r="R607">
        <v>180.24841368154799</v>
      </c>
      <c r="S607">
        <v>119.167316459905</v>
      </c>
      <c r="T607">
        <v>269.55779361244902</v>
      </c>
      <c r="U607">
        <v>192.238352494216</v>
      </c>
    </row>
    <row r="608" spans="1:21" x14ac:dyDescent="0.2">
      <c r="A608" t="s">
        <v>156</v>
      </c>
      <c r="B608" t="s">
        <v>61</v>
      </c>
      <c r="C608" t="s">
        <v>71</v>
      </c>
      <c r="D608">
        <v>1.12668347318462</v>
      </c>
      <c r="E608">
        <v>0.74998418149006696</v>
      </c>
      <c r="F608">
        <v>0.88794046935992499</v>
      </c>
      <c r="G608">
        <v>1.4146217539600601</v>
      </c>
      <c r="H608">
        <v>1.4001019208865799</v>
      </c>
      <c r="I608">
        <v>1.5301924644080001</v>
      </c>
      <c r="J608">
        <v>1.00969389840655</v>
      </c>
      <c r="K608">
        <v>1.5179664347350701</v>
      </c>
      <c r="L608">
        <v>1.17821466342912</v>
      </c>
      <c r="M608">
        <v>1.1127968402276101</v>
      </c>
      <c r="N608">
        <v>1.09032317174219</v>
      </c>
      <c r="O608">
        <v>0.78656119749594999</v>
      </c>
      <c r="P608">
        <v>5.0618794393634499</v>
      </c>
      <c r="Q608">
        <v>1.70699329891235</v>
      </c>
      <c r="R608">
        <v>1.27442747458822</v>
      </c>
      <c r="S608">
        <v>1.55039579162388</v>
      </c>
      <c r="T608">
        <v>1.18954557256883</v>
      </c>
      <c r="U608">
        <v>0.93711905471244805</v>
      </c>
    </row>
    <row r="609" spans="1:21" x14ac:dyDescent="0.2">
      <c r="A609" t="s">
        <v>156</v>
      </c>
      <c r="B609" t="s">
        <v>61</v>
      </c>
      <c r="C609" t="s">
        <v>72</v>
      </c>
      <c r="D609">
        <v>12.691472412747</v>
      </c>
      <c r="E609">
        <v>8.0456931150576398</v>
      </c>
      <c r="F609">
        <v>9.5560987193146296</v>
      </c>
      <c r="G609">
        <v>8.8081097521755396</v>
      </c>
      <c r="H609">
        <v>6.2911346401486998</v>
      </c>
      <c r="I609">
        <v>8.5375694844795902</v>
      </c>
      <c r="J609">
        <v>3.62753334632855</v>
      </c>
      <c r="K609">
        <v>5.1176011366601601</v>
      </c>
      <c r="L609">
        <v>5.1004795077747698</v>
      </c>
      <c r="M609">
        <v>4.8233298019021804</v>
      </c>
      <c r="N609">
        <v>7.4261175205217</v>
      </c>
      <c r="O609">
        <v>5.4750930685897199</v>
      </c>
      <c r="P609">
        <v>16.327102053246399</v>
      </c>
      <c r="Q609">
        <v>9.6566341383623193</v>
      </c>
      <c r="R609">
        <v>6.9304319955790499</v>
      </c>
      <c r="S609">
        <v>4.6958089530683296</v>
      </c>
      <c r="T609">
        <v>8.4498214657195803</v>
      </c>
      <c r="U609">
        <v>6.8940140101240699</v>
      </c>
    </row>
    <row r="610" spans="1:21" x14ac:dyDescent="0.2">
      <c r="A610" t="s">
        <v>156</v>
      </c>
      <c r="B610" t="s">
        <v>61</v>
      </c>
      <c r="C610" t="s">
        <v>73</v>
      </c>
      <c r="D610">
        <v>-0.42667683905894399</v>
      </c>
      <c r="E610">
        <v>-2.8835404083289502</v>
      </c>
      <c r="F610">
        <v>1.6799029231663201</v>
      </c>
      <c r="G610">
        <v>0.70059541383326696</v>
      </c>
      <c r="H610">
        <v>-0.53004012829463198</v>
      </c>
      <c r="I610">
        <v>-0.39317128761895198</v>
      </c>
      <c r="J610">
        <v>0.164344595311504</v>
      </c>
      <c r="K610">
        <v>0.54581772559952002</v>
      </c>
      <c r="L610">
        <v>0.83947306826134904</v>
      </c>
      <c r="M610">
        <v>0.79416594005541497</v>
      </c>
      <c r="N610">
        <v>0.159440836115565</v>
      </c>
      <c r="O610">
        <v>-5.0846428391768903</v>
      </c>
      <c r="P610">
        <v>0.53895752550347398</v>
      </c>
      <c r="Q610">
        <v>0.69352238107366404</v>
      </c>
      <c r="R610">
        <v>-0.22001375456915101</v>
      </c>
      <c r="S610">
        <v>0.69447246846274502</v>
      </c>
      <c r="T610">
        <v>1.61955989346186</v>
      </c>
      <c r="U610">
        <v>-3.5669934858312802</v>
      </c>
    </row>
    <row r="611" spans="1:21" x14ac:dyDescent="0.2">
      <c r="A611" t="s">
        <v>156</v>
      </c>
      <c r="B611" t="s">
        <v>61</v>
      </c>
      <c r="C611" t="s">
        <v>74</v>
      </c>
      <c r="D611">
        <v>1518600.69404917</v>
      </c>
      <c r="E611">
        <v>636715.53587378305</v>
      </c>
      <c r="F611">
        <v>896387.52714994398</v>
      </c>
      <c r="G611">
        <v>908261.80923637305</v>
      </c>
      <c r="H611">
        <v>377261.07107648498</v>
      </c>
      <c r="I611">
        <v>719643.88524997595</v>
      </c>
      <c r="J611">
        <v>98166.126413293503</v>
      </c>
      <c r="K611">
        <v>215123.35720986701</v>
      </c>
      <c r="L611">
        <v>205153.43207598999</v>
      </c>
      <c r="M611">
        <v>223036.86099309701</v>
      </c>
      <c r="N611">
        <v>644119.54628603999</v>
      </c>
      <c r="O611">
        <v>296199.22044813499</v>
      </c>
      <c r="P611">
        <v>2110735.0022175</v>
      </c>
      <c r="Q611">
        <v>756541.97892316303</v>
      </c>
      <c r="R611">
        <v>521231.192727293</v>
      </c>
      <c r="S611">
        <v>232104.84426384201</v>
      </c>
      <c r="T611">
        <v>565483.90379608097</v>
      </c>
      <c r="U611">
        <v>392624.092388132</v>
      </c>
    </row>
    <row r="612" spans="1:21" x14ac:dyDescent="0.2">
      <c r="A612" t="s">
        <v>156</v>
      </c>
      <c r="B612" t="s">
        <v>61</v>
      </c>
      <c r="C612" t="s">
        <v>75</v>
      </c>
      <c r="D612">
        <v>8.2714736468645397E-2</v>
      </c>
      <c r="E612">
        <v>0.112376980032517</v>
      </c>
      <c r="F612">
        <v>0.104545727780733</v>
      </c>
      <c r="G612">
        <v>6.5296881957689498E-2</v>
      </c>
      <c r="H612">
        <v>9.1335605806199205E-2</v>
      </c>
      <c r="I612">
        <v>0.11582668614179301</v>
      </c>
      <c r="J612">
        <v>7.5845366530342295E-2</v>
      </c>
      <c r="K612">
        <v>5.1099102181960003E-2</v>
      </c>
      <c r="L612">
        <v>6.5259873306203503E-2</v>
      </c>
      <c r="M612">
        <v>6.7333529400737294E-2</v>
      </c>
      <c r="N612">
        <v>7.3921526083692901E-2</v>
      </c>
      <c r="O612">
        <v>9.5227786102448198E-2</v>
      </c>
      <c r="P612">
        <v>2.02783251745394E-2</v>
      </c>
      <c r="Q612">
        <v>5.0681860006831503E-2</v>
      </c>
      <c r="R612">
        <v>6.5190447652828207E-2</v>
      </c>
      <c r="S612">
        <v>5.4086135219435602E-2</v>
      </c>
      <c r="T612">
        <v>6.2382027344148501E-2</v>
      </c>
      <c r="U612">
        <v>7.8352727262763003E-2</v>
      </c>
    </row>
    <row r="613" spans="1:21" x14ac:dyDescent="0.2">
      <c r="A613" t="s">
        <v>156</v>
      </c>
      <c r="B613" t="s">
        <v>61</v>
      </c>
      <c r="C613" t="s">
        <v>76</v>
      </c>
      <c r="D613">
        <v>161.072824010918</v>
      </c>
      <c r="E613">
        <v>64.732879193206799</v>
      </c>
      <c r="F613">
        <v>91.318784623219898</v>
      </c>
      <c r="G613">
        <v>77.582670252461597</v>
      </c>
      <c r="H613">
        <v>39.578374945469697</v>
      </c>
      <c r="I613">
        <v>72.889976813163699</v>
      </c>
      <c r="J613">
        <v>13.158977166389899</v>
      </c>
      <c r="K613">
        <v>26.189798856964199</v>
      </c>
      <c r="L613">
        <v>26.014748239009201</v>
      </c>
      <c r="M613">
        <v>23.264504542885799</v>
      </c>
      <c r="N613">
        <v>55.147201469340303</v>
      </c>
      <c r="O613">
        <v>29.976632858106999</v>
      </c>
      <c r="P613">
        <v>266.57399364255002</v>
      </c>
      <c r="Q613">
        <v>93.250555800861704</v>
      </c>
      <c r="R613">
        <v>48.030700187290698</v>
      </c>
      <c r="S613">
        <v>22.050618699716001</v>
      </c>
      <c r="T613">
        <v>71.3993731444329</v>
      </c>
      <c r="U613">
        <v>47.527342028784602</v>
      </c>
    </row>
    <row r="614" spans="1:21" x14ac:dyDescent="0.2">
      <c r="A614" t="s">
        <v>156</v>
      </c>
      <c r="B614" t="s">
        <v>77</v>
      </c>
      <c r="C614" t="s">
        <v>78</v>
      </c>
      <c r="D614">
        <v>78083.335756155604</v>
      </c>
      <c r="E614">
        <v>69938.75869232</v>
      </c>
      <c r="F614">
        <v>30072.429326943198</v>
      </c>
      <c r="G614">
        <v>14486.204335185799</v>
      </c>
      <c r="H614">
        <v>5248.7067564743902</v>
      </c>
      <c r="I614">
        <v>11335.4353867523</v>
      </c>
      <c r="J614">
        <v>1555.7449718747</v>
      </c>
      <c r="K614">
        <v>2639.1990965821301</v>
      </c>
      <c r="L614">
        <v>4959.4510241267599</v>
      </c>
      <c r="M614">
        <v>5244.9261405449697</v>
      </c>
      <c r="N614">
        <v>51280.2843485372</v>
      </c>
      <c r="O614">
        <v>55918.163406659602</v>
      </c>
      <c r="P614">
        <v>69834.034147392304</v>
      </c>
      <c r="Q614">
        <v>39358.481830639801</v>
      </c>
      <c r="R614">
        <v>47280.900569923098</v>
      </c>
      <c r="S614">
        <v>8181.5523799380398</v>
      </c>
      <c r="T614">
        <v>63733.010177264099</v>
      </c>
      <c r="U614">
        <v>66809.4298633664</v>
      </c>
    </row>
    <row r="615" spans="1:21" x14ac:dyDescent="0.2">
      <c r="A615" t="s">
        <v>156</v>
      </c>
      <c r="B615" t="s">
        <v>77</v>
      </c>
      <c r="C615" t="s">
        <v>79</v>
      </c>
      <c r="D615">
        <v>35929528.250143602</v>
      </c>
      <c r="E615">
        <v>12954355.131366201</v>
      </c>
      <c r="F615">
        <v>13053343.442174699</v>
      </c>
      <c r="G615">
        <v>5247998.89649437</v>
      </c>
      <c r="H615">
        <v>877013.32180368702</v>
      </c>
      <c r="I615">
        <v>3641495.7486378201</v>
      </c>
      <c r="J615">
        <v>87059.199710814806</v>
      </c>
      <c r="K615">
        <v>333489.84173794999</v>
      </c>
      <c r="L615">
        <v>533795.07227659295</v>
      </c>
      <c r="M615">
        <v>560418.09212258703</v>
      </c>
      <c r="N615">
        <v>4777539.9243912604</v>
      </c>
      <c r="O615">
        <v>5544613.8396008397</v>
      </c>
      <c r="P615">
        <v>44830992.384401202</v>
      </c>
      <c r="Q615">
        <v>7203669.6163715599</v>
      </c>
      <c r="R615">
        <v>2658297.0922820601</v>
      </c>
      <c r="S615">
        <v>598625.19556409796</v>
      </c>
      <c r="T615">
        <v>14057700.559796801</v>
      </c>
      <c r="U615">
        <v>10354051.271454999</v>
      </c>
    </row>
    <row r="616" spans="1:21" x14ac:dyDescent="0.2">
      <c r="A616" t="s">
        <v>156</v>
      </c>
      <c r="B616" t="s">
        <v>77</v>
      </c>
      <c r="C616" t="s">
        <v>80</v>
      </c>
      <c r="D616">
        <v>-13271.558026234499</v>
      </c>
      <c r="E616">
        <v>-12702.1653941901</v>
      </c>
      <c r="F616">
        <v>12415.527578700099</v>
      </c>
      <c r="G616">
        <v>4616.1166351908396</v>
      </c>
      <c r="H616">
        <v>-1172.98414255032</v>
      </c>
      <c r="I616">
        <v>-2405.6911420568799</v>
      </c>
      <c r="J616">
        <v>82.014004345524498</v>
      </c>
      <c r="K616">
        <v>662.30770010341701</v>
      </c>
      <c r="L616">
        <v>1020.93811456166</v>
      </c>
      <c r="M616">
        <v>793.274608728261</v>
      </c>
      <c r="N616">
        <v>-843.63119993895896</v>
      </c>
      <c r="O616">
        <v>-8842.0803148383093</v>
      </c>
      <c r="P616">
        <v>23692.8377979699</v>
      </c>
      <c r="Q616">
        <v>7075.1654414290997</v>
      </c>
      <c r="R616">
        <v>-1070.4053293324801</v>
      </c>
      <c r="S616">
        <v>823.46938657603698</v>
      </c>
      <c r="T616">
        <v>9212.0816422560802</v>
      </c>
      <c r="U616">
        <v>-13320.6690434716</v>
      </c>
    </row>
    <row r="617" spans="1:21" x14ac:dyDescent="0.2">
      <c r="A617" t="s">
        <v>156</v>
      </c>
      <c r="B617" t="s">
        <v>77</v>
      </c>
      <c r="C617" t="s">
        <v>81</v>
      </c>
      <c r="D617">
        <v>998.01398464948898</v>
      </c>
      <c r="E617">
        <v>416.60586580344102</v>
      </c>
      <c r="F617">
        <v>588.53914375433601</v>
      </c>
      <c r="G617">
        <v>542.37540926969098</v>
      </c>
      <c r="H617">
        <v>279.21132279527501</v>
      </c>
      <c r="I617">
        <v>506.70390468092501</v>
      </c>
      <c r="J617">
        <v>94.274316327468298</v>
      </c>
      <c r="K617">
        <v>183.25439533826699</v>
      </c>
      <c r="L617">
        <v>183.354954334269</v>
      </c>
      <c r="M617">
        <v>165.15601047792501</v>
      </c>
      <c r="N617">
        <v>381.11068175585098</v>
      </c>
      <c r="O617">
        <v>209.702545258323</v>
      </c>
      <c r="P617">
        <v>1826.4144261162201</v>
      </c>
      <c r="Q617">
        <v>641.51415160429303</v>
      </c>
      <c r="R617">
        <v>332.98594865270599</v>
      </c>
      <c r="S617">
        <v>157.88059998255099</v>
      </c>
      <c r="T617">
        <v>471.56717107244702</v>
      </c>
      <c r="U617">
        <v>322.86644420544098</v>
      </c>
    </row>
    <row r="618" spans="1:21" x14ac:dyDescent="0.2">
      <c r="A618" t="s">
        <v>156</v>
      </c>
      <c r="B618" t="s">
        <v>77</v>
      </c>
      <c r="C618" t="s">
        <v>82</v>
      </c>
      <c r="D618">
        <v>1302.8926237963201</v>
      </c>
      <c r="E618">
        <v>550.07849908863102</v>
      </c>
      <c r="F618">
        <v>765.73311081931604</v>
      </c>
      <c r="G618">
        <v>681.74406873674604</v>
      </c>
      <c r="H618">
        <v>356.71938548001702</v>
      </c>
      <c r="I618">
        <v>652.27861383921004</v>
      </c>
      <c r="J618">
        <v>117.494075950568</v>
      </c>
      <c r="K618">
        <v>233.46259569283799</v>
      </c>
      <c r="L618">
        <v>236.651309234884</v>
      </c>
      <c r="M618">
        <v>208.648655574603</v>
      </c>
      <c r="N618">
        <v>485.074392447923</v>
      </c>
      <c r="O618">
        <v>269.82225103474701</v>
      </c>
      <c r="P618">
        <v>2336.03841491089</v>
      </c>
      <c r="Q618">
        <v>820.19771336743395</v>
      </c>
      <c r="R618">
        <v>421.55956272344901</v>
      </c>
      <c r="S618">
        <v>197.22709086622001</v>
      </c>
      <c r="T618">
        <v>598.96824830117998</v>
      </c>
      <c r="U618">
        <v>416.25449511023601</v>
      </c>
    </row>
    <row r="619" spans="1:21" x14ac:dyDescent="0.2">
      <c r="A619" t="s">
        <v>156</v>
      </c>
      <c r="B619" t="s">
        <v>77</v>
      </c>
      <c r="C619" t="s">
        <v>83</v>
      </c>
      <c r="D619">
        <v>-0.121358503974451</v>
      </c>
      <c r="E619">
        <v>-0.134420273831895</v>
      </c>
      <c r="F619">
        <v>-0.118978289074595</v>
      </c>
      <c r="G619">
        <v>-0.110760202510346</v>
      </c>
      <c r="H619">
        <v>-0.122181801977018</v>
      </c>
      <c r="I619">
        <v>-0.12508198331759801</v>
      </c>
      <c r="J619">
        <v>-0.11076877404398799</v>
      </c>
      <c r="K619">
        <v>-0.11955396646501799</v>
      </c>
      <c r="L619">
        <v>-0.127556202883255</v>
      </c>
      <c r="M619">
        <v>-0.117213568022001</v>
      </c>
      <c r="N619">
        <v>-0.116594672617172</v>
      </c>
      <c r="O619">
        <v>-0.12545690024227801</v>
      </c>
      <c r="P619">
        <v>-0.11858247963535599</v>
      </c>
      <c r="Q619">
        <v>-0.118671997638892</v>
      </c>
      <c r="R619">
        <v>-0.116865455912049</v>
      </c>
      <c r="S619">
        <v>-0.11099790126804</v>
      </c>
      <c r="T619">
        <v>-0.11030139067398199</v>
      </c>
      <c r="U619">
        <v>-0.12289515931398801</v>
      </c>
    </row>
    <row r="620" spans="1:21" x14ac:dyDescent="0.2">
      <c r="A620" t="s">
        <v>156</v>
      </c>
      <c r="B620" t="s">
        <v>77</v>
      </c>
      <c r="C620" t="s">
        <v>84</v>
      </c>
      <c r="D620">
        <v>14.1892176280606</v>
      </c>
      <c r="E620">
        <v>8.1362947294171093</v>
      </c>
      <c r="F620">
        <v>11.024161330875501</v>
      </c>
      <c r="G620">
        <v>12.698575132363899</v>
      </c>
      <c r="H620">
        <v>10.194564772717399</v>
      </c>
      <c r="I620">
        <v>12.921475056006299</v>
      </c>
      <c r="J620">
        <v>6.4475357716756596</v>
      </c>
      <c r="K620">
        <v>9.2662755449561001</v>
      </c>
      <c r="L620">
        <v>8.2708117688553404</v>
      </c>
      <c r="M620">
        <v>7.6135363546897796</v>
      </c>
      <c r="N620">
        <v>9.9386771873612005</v>
      </c>
      <c r="O620">
        <v>6.1912671693224501</v>
      </c>
      <c r="P620">
        <v>28.881153898712601</v>
      </c>
      <c r="Q620">
        <v>14.608090340121899</v>
      </c>
      <c r="R620">
        <v>10.2301387299655</v>
      </c>
      <c r="S620">
        <v>8.4353559444320503</v>
      </c>
      <c r="T620">
        <v>10.0665299714807</v>
      </c>
      <c r="U620">
        <v>7.91023579619673</v>
      </c>
    </row>
    <row r="621" spans="1:21" x14ac:dyDescent="0.2">
      <c r="A621" t="s">
        <v>156</v>
      </c>
      <c r="B621" t="s">
        <v>77</v>
      </c>
      <c r="C621" t="s">
        <v>85</v>
      </c>
      <c r="D621">
        <v>4.6837584221522697</v>
      </c>
      <c r="E621">
        <v>4.0553015324880599</v>
      </c>
      <c r="F621">
        <v>4.36945139482469</v>
      </c>
      <c r="G621">
        <v>4.79026375357103</v>
      </c>
      <c r="H621">
        <v>4.58391654766685</v>
      </c>
      <c r="I621">
        <v>4.6716431203815798</v>
      </c>
      <c r="J621">
        <v>4.1311442570534398</v>
      </c>
      <c r="K621">
        <v>4.6244924310807001</v>
      </c>
      <c r="L621">
        <v>4.4074564036492596</v>
      </c>
      <c r="M621">
        <v>4.2926131736337698</v>
      </c>
      <c r="N621">
        <v>4.4664221178750099</v>
      </c>
      <c r="O621">
        <v>3.8869607627956002</v>
      </c>
      <c r="P621">
        <v>6.1008384942695901</v>
      </c>
      <c r="Q621">
        <v>4.99925656958996</v>
      </c>
      <c r="R621">
        <v>4.6077635369866501</v>
      </c>
      <c r="S621">
        <v>4.4989272683691102</v>
      </c>
      <c r="T621">
        <v>4.5054541615204302</v>
      </c>
      <c r="U621">
        <v>4.1729268489422298</v>
      </c>
    </row>
    <row r="622" spans="1:21" x14ac:dyDescent="0.2">
      <c r="A622" t="s">
        <v>156</v>
      </c>
      <c r="B622" t="s">
        <v>77</v>
      </c>
      <c r="C622" t="s">
        <v>86</v>
      </c>
      <c r="D622">
        <v>1093.2871092190301</v>
      </c>
      <c r="E622">
        <v>481.48457081912898</v>
      </c>
      <c r="F622">
        <v>637.57949187811005</v>
      </c>
      <c r="G622">
        <v>509.13644074482397</v>
      </c>
      <c r="H622">
        <v>247.383912823342</v>
      </c>
      <c r="I622">
        <v>478.90763147013502</v>
      </c>
      <c r="J622">
        <v>73.514165503767998</v>
      </c>
      <c r="K622">
        <v>143.27305198309199</v>
      </c>
      <c r="L622">
        <v>165.32680071179001</v>
      </c>
      <c r="M622">
        <v>147.77750089388601</v>
      </c>
      <c r="N622">
        <v>381.01980649809201</v>
      </c>
      <c r="O622">
        <v>229.872186206495</v>
      </c>
      <c r="P622">
        <v>1452.2368180410799</v>
      </c>
      <c r="Q622">
        <v>595.14112684672102</v>
      </c>
      <c r="R622">
        <v>311.26483368905502</v>
      </c>
      <c r="S622">
        <v>121.506828919669</v>
      </c>
      <c r="T622">
        <v>493.302852187479</v>
      </c>
      <c r="U622">
        <v>351.45476960238301</v>
      </c>
    </row>
    <row r="623" spans="1:21" x14ac:dyDescent="0.2">
      <c r="A623" t="s">
        <v>156</v>
      </c>
      <c r="B623" t="s">
        <v>77</v>
      </c>
      <c r="C623" t="s">
        <v>87</v>
      </c>
      <c r="D623">
        <v>0.35912571568966201</v>
      </c>
      <c r="E623">
        <v>0.41870296681344998</v>
      </c>
      <c r="F623">
        <v>0.40604610100523802</v>
      </c>
      <c r="G623">
        <v>0.31799468973957801</v>
      </c>
      <c r="H623">
        <v>0.38096556188805503</v>
      </c>
      <c r="I623">
        <v>0.41321691599460098</v>
      </c>
      <c r="J623">
        <v>0.33841698864960601</v>
      </c>
      <c r="K623">
        <v>0.26726956681875402</v>
      </c>
      <c r="L623">
        <v>0.30162472315696798</v>
      </c>
      <c r="M623">
        <v>0.30628610058918798</v>
      </c>
      <c r="N623">
        <v>0.33265963799883602</v>
      </c>
      <c r="O623">
        <v>0.37030724944524501</v>
      </c>
      <c r="P623">
        <v>0.16619645025349</v>
      </c>
      <c r="Q623">
        <v>0.26660183089994</v>
      </c>
      <c r="R623">
        <v>0.31193680489532399</v>
      </c>
      <c r="S623">
        <v>0.29217596839281301</v>
      </c>
      <c r="T623">
        <v>0.29613324821418902</v>
      </c>
      <c r="U623">
        <v>0.33124045388364398</v>
      </c>
    </row>
    <row r="624" spans="1:21" x14ac:dyDescent="0.2">
      <c r="A624" t="s">
        <v>156</v>
      </c>
      <c r="B624" t="s">
        <v>77</v>
      </c>
      <c r="C624" t="s">
        <v>88</v>
      </c>
      <c r="D624">
        <v>0.30168247206837301</v>
      </c>
      <c r="E624">
        <v>0.36107963056036702</v>
      </c>
      <c r="F624">
        <v>0.35106164704521298</v>
      </c>
      <c r="G624">
        <v>0.25484523982270102</v>
      </c>
      <c r="H624">
        <v>0.32568173821713797</v>
      </c>
      <c r="I624">
        <v>0.36618144900962601</v>
      </c>
      <c r="J624">
        <v>0.26547829092213099</v>
      </c>
      <c r="K624">
        <v>0.19136979039813201</v>
      </c>
      <c r="L624">
        <v>0.226137332946932</v>
      </c>
      <c r="M624">
        <v>0.22908561049225401</v>
      </c>
      <c r="N624">
        <v>0.26544600854821898</v>
      </c>
      <c r="O624">
        <v>0.29977909565045402</v>
      </c>
      <c r="P624">
        <v>0.108311600508502</v>
      </c>
      <c r="Q624">
        <v>0.19680027783665099</v>
      </c>
      <c r="R624">
        <v>0.24420944310061601</v>
      </c>
      <c r="S624">
        <v>0.22117986780318699</v>
      </c>
      <c r="T624">
        <v>0.220127456004961</v>
      </c>
      <c r="U624">
        <v>0.25558993009109199</v>
      </c>
    </row>
    <row r="625" spans="1:21" x14ac:dyDescent="0.2">
      <c r="A625" t="s">
        <v>156</v>
      </c>
      <c r="B625" t="s">
        <v>77</v>
      </c>
      <c r="C625" t="s">
        <v>89</v>
      </c>
      <c r="D625">
        <v>0.99661607757649495</v>
      </c>
      <c r="E625">
        <v>0.99786481292335005</v>
      </c>
      <c r="F625">
        <v>0.99613654095274695</v>
      </c>
      <c r="G625">
        <v>0.99504599528771998</v>
      </c>
      <c r="H625">
        <v>0.98431472180561297</v>
      </c>
      <c r="I625">
        <v>0.99430934284034</v>
      </c>
      <c r="J625">
        <v>0.98532604218188102</v>
      </c>
      <c r="K625">
        <v>0.98569788763906596</v>
      </c>
      <c r="L625">
        <v>0.99091661128436404</v>
      </c>
      <c r="M625">
        <v>0.99250063224720897</v>
      </c>
      <c r="N625">
        <v>0.99752039220013999</v>
      </c>
      <c r="O625">
        <v>0.99825619420144196</v>
      </c>
      <c r="P625">
        <v>0.99183017152887998</v>
      </c>
      <c r="Q625">
        <v>0.99558811310602902</v>
      </c>
      <c r="R625">
        <v>0.99696408387713498</v>
      </c>
      <c r="S625">
        <v>0.996753449149269</v>
      </c>
      <c r="T625">
        <v>0.99814733548489099</v>
      </c>
      <c r="U625">
        <v>0.99771554216956704</v>
      </c>
    </row>
    <row r="626" spans="1:21" x14ac:dyDescent="0.2">
      <c r="A626" t="s">
        <v>156</v>
      </c>
      <c r="B626" t="s">
        <v>77</v>
      </c>
      <c r="C626" t="s">
        <v>90</v>
      </c>
      <c r="D626">
        <v>0.97869583023729501</v>
      </c>
      <c r="E626">
        <v>0.98449347218109695</v>
      </c>
      <c r="F626">
        <v>0.97694052655766905</v>
      </c>
      <c r="G626">
        <v>0.96874234925553904</v>
      </c>
      <c r="H626">
        <v>0.94014533438270798</v>
      </c>
      <c r="I626">
        <v>0.96533961319716999</v>
      </c>
      <c r="J626">
        <v>0.93584125622449299</v>
      </c>
      <c r="K626">
        <v>0.93510779200192096</v>
      </c>
      <c r="L626">
        <v>0.95309002611531402</v>
      </c>
      <c r="M626">
        <v>0.957712473067869</v>
      </c>
      <c r="N626">
        <v>0.97886369283147501</v>
      </c>
      <c r="O626">
        <v>0.98407959258009703</v>
      </c>
      <c r="P626">
        <v>0.95054319066215998</v>
      </c>
      <c r="Q626">
        <v>0.96884511280733698</v>
      </c>
      <c r="R626">
        <v>0.97434783227413502</v>
      </c>
      <c r="S626">
        <v>0.96762933954958696</v>
      </c>
      <c r="T626">
        <v>0.98299040387796799</v>
      </c>
      <c r="U626">
        <v>0.98155480264001504</v>
      </c>
    </row>
    <row r="627" spans="1:21" x14ac:dyDescent="0.2">
      <c r="A627" t="s">
        <v>156</v>
      </c>
      <c r="B627" t="s">
        <v>77</v>
      </c>
      <c r="C627" t="s">
        <v>91</v>
      </c>
      <c r="D627">
        <v>-0.23508401858865</v>
      </c>
      <c r="E627">
        <v>-0.20028722846666999</v>
      </c>
      <c r="F627">
        <v>-0.235104260260971</v>
      </c>
      <c r="G627">
        <v>-0.201928204986352</v>
      </c>
      <c r="H627">
        <v>-0.20259275879935901</v>
      </c>
      <c r="I627">
        <v>-0.24314602579233799</v>
      </c>
      <c r="J627">
        <v>-0.12842306649943699</v>
      </c>
      <c r="K627">
        <v>-0.12461939767394301</v>
      </c>
      <c r="L627">
        <v>-0.14308655376658</v>
      </c>
      <c r="M627">
        <v>-0.13702058076874801</v>
      </c>
      <c r="N627">
        <v>-0.18530487677190299</v>
      </c>
      <c r="O627">
        <v>-0.14279429328948401</v>
      </c>
      <c r="P627">
        <v>-0.227095518536642</v>
      </c>
      <c r="Q627">
        <v>-0.202796024734123</v>
      </c>
      <c r="R627">
        <v>-0.166274869532377</v>
      </c>
      <c r="S627">
        <v>-0.13110807108741901</v>
      </c>
      <c r="T627">
        <v>-0.157566013836443</v>
      </c>
      <c r="U627">
        <v>-0.14433495339925001</v>
      </c>
    </row>
    <row r="628" spans="1:21" x14ac:dyDescent="0.2">
      <c r="A628" t="s">
        <v>156</v>
      </c>
      <c r="B628" t="s">
        <v>77</v>
      </c>
      <c r="C628" t="s">
        <v>92</v>
      </c>
      <c r="D628">
        <v>0.94851237142045797</v>
      </c>
      <c r="E628">
        <v>0.90433922056682703</v>
      </c>
      <c r="F628">
        <v>0.940068702474532</v>
      </c>
      <c r="G628">
        <v>0.93373096734697503</v>
      </c>
      <c r="H628">
        <v>0.92667578282180096</v>
      </c>
      <c r="I628">
        <v>0.951775151599355</v>
      </c>
      <c r="J628">
        <v>0.82228075178043802</v>
      </c>
      <c r="K628">
        <v>0.83981648423704502</v>
      </c>
      <c r="L628">
        <v>0.85801045169512202</v>
      </c>
      <c r="M628">
        <v>0.84366624082963804</v>
      </c>
      <c r="N628">
        <v>0.90976752442221998</v>
      </c>
      <c r="O628">
        <v>0.82961500678466304</v>
      </c>
      <c r="P628">
        <v>0.97326264576806198</v>
      </c>
      <c r="Q628">
        <v>0.93998818241625803</v>
      </c>
      <c r="R628">
        <v>0.89627757987958101</v>
      </c>
      <c r="S628">
        <v>0.84498361121196797</v>
      </c>
      <c r="T628">
        <v>0.88147582573602301</v>
      </c>
      <c r="U628">
        <v>0.84922077219542902</v>
      </c>
    </row>
    <row r="629" spans="1:21" x14ac:dyDescent="0.2">
      <c r="A629" t="s">
        <v>156</v>
      </c>
      <c r="B629" t="s">
        <v>77</v>
      </c>
      <c r="C629" t="s">
        <v>93</v>
      </c>
      <c r="D629">
        <v>0.227164262619441</v>
      </c>
      <c r="E629">
        <v>0.24897521019303601</v>
      </c>
      <c r="F629">
        <v>0.229953289434631</v>
      </c>
      <c r="G629">
        <v>0.210291625254447</v>
      </c>
      <c r="H629">
        <v>0.15434978561256199</v>
      </c>
      <c r="I629">
        <v>0.13878170299411399</v>
      </c>
      <c r="J629">
        <v>0.22851693024418901</v>
      </c>
      <c r="K629">
        <v>0.18758525314432301</v>
      </c>
      <c r="L629">
        <v>0.21620562965739601</v>
      </c>
      <c r="M629">
        <v>0.22185927337533301</v>
      </c>
      <c r="N629">
        <v>0.23826556263500601</v>
      </c>
      <c r="O629">
        <v>0.27875670340069297</v>
      </c>
      <c r="P629">
        <v>0.109284672577599</v>
      </c>
      <c r="Q629">
        <v>0.19270472190337901</v>
      </c>
      <c r="R629">
        <v>0.21936633159108301</v>
      </c>
      <c r="S629">
        <v>0.19442651806005901</v>
      </c>
      <c r="T629">
        <v>0.20944013460536501</v>
      </c>
      <c r="U629">
        <v>0.24351529446251</v>
      </c>
    </row>
    <row r="630" spans="1:21" x14ac:dyDescent="0.2">
      <c r="A630" t="s">
        <v>156</v>
      </c>
      <c r="B630" t="s">
        <v>77</v>
      </c>
      <c r="C630" t="s">
        <v>94</v>
      </c>
      <c r="D630">
        <v>279.57030455878203</v>
      </c>
      <c r="E630">
        <v>264.52244965776498</v>
      </c>
      <c r="F630">
        <v>173.541717695024</v>
      </c>
      <c r="G630">
        <v>120.50330446291601</v>
      </c>
      <c r="H630">
        <v>72.581566328575605</v>
      </c>
      <c r="I630">
        <v>106.638777771557</v>
      </c>
      <c r="J630">
        <v>39.516450868916003</v>
      </c>
      <c r="K630">
        <v>51.4951563901203</v>
      </c>
      <c r="L630">
        <v>70.517906061980099</v>
      </c>
      <c r="M630">
        <v>72.496891636372197</v>
      </c>
      <c r="N630">
        <v>226.508885554995</v>
      </c>
      <c r="O630">
        <v>236.501994331102</v>
      </c>
      <c r="P630">
        <v>264.50224913588301</v>
      </c>
      <c r="Q630">
        <v>198.50227349502501</v>
      </c>
      <c r="R630">
        <v>217.49262943435301</v>
      </c>
      <c r="S630">
        <v>90.506292596692205</v>
      </c>
      <c r="T630">
        <v>252.517049336681</v>
      </c>
      <c r="U630">
        <v>258.52036059018599</v>
      </c>
    </row>
    <row r="631" spans="1:21" x14ac:dyDescent="0.2">
      <c r="A631" t="s">
        <v>156</v>
      </c>
      <c r="B631" t="s">
        <v>77</v>
      </c>
      <c r="C631" t="s">
        <v>95</v>
      </c>
      <c r="D631">
        <v>1.9942663109802899E-2</v>
      </c>
      <c r="E631">
        <v>3.1994542303661701E-2</v>
      </c>
      <c r="F631">
        <v>3.28628412144032E-2</v>
      </c>
      <c r="G631">
        <v>1.1948203474168501E-2</v>
      </c>
      <c r="H631">
        <v>4.0787599601192201E-2</v>
      </c>
      <c r="I631">
        <v>6.5171056776390901E-2</v>
      </c>
      <c r="J631">
        <v>1.18355618334108E-2</v>
      </c>
      <c r="K631">
        <v>4.8679946671394501E-3</v>
      </c>
      <c r="L631">
        <v>7.707512016349E-3</v>
      </c>
      <c r="M631">
        <v>7.8645608590076996E-3</v>
      </c>
      <c r="N631">
        <v>1.22059541635466E-2</v>
      </c>
      <c r="O631">
        <v>1.5867503675228201E-2</v>
      </c>
      <c r="P631">
        <v>1.4346586773342699E-3</v>
      </c>
      <c r="Q631">
        <v>5.7712207259733202E-3</v>
      </c>
      <c r="R631">
        <v>9.9340509223746504E-3</v>
      </c>
      <c r="S631">
        <v>7.3536471079386602E-3</v>
      </c>
      <c r="T631">
        <v>6.8164065527675198E-3</v>
      </c>
      <c r="U631">
        <v>1.00735311212896E-2</v>
      </c>
    </row>
    <row r="632" spans="1:21" x14ac:dyDescent="0.2">
      <c r="A632" t="s">
        <v>156</v>
      </c>
      <c r="B632" t="s">
        <v>77</v>
      </c>
      <c r="C632" t="s">
        <v>96</v>
      </c>
      <c r="D632">
        <v>8.69741967110083</v>
      </c>
      <c r="E632">
        <v>7.72316264518604</v>
      </c>
      <c r="F632">
        <v>8.1334697534496101</v>
      </c>
      <c r="G632">
        <v>9.2503977186434696</v>
      </c>
      <c r="H632">
        <v>8.7438886896447094</v>
      </c>
      <c r="I632">
        <v>8.5712942560728198</v>
      </c>
      <c r="J632">
        <v>8.4031643747739508</v>
      </c>
      <c r="K632">
        <v>9.3974474368089496</v>
      </c>
      <c r="L632">
        <v>8.8133107760455704</v>
      </c>
      <c r="M632">
        <v>8.6596154495071307</v>
      </c>
      <c r="N632">
        <v>8.7212433963881093</v>
      </c>
      <c r="O632">
        <v>7.7847567802954796</v>
      </c>
      <c r="P632">
        <v>11.5440409596601</v>
      </c>
      <c r="Q632">
        <v>9.6190435644084502</v>
      </c>
      <c r="R632">
        <v>9.0802327034820998</v>
      </c>
      <c r="S632">
        <v>9.1815096459457202</v>
      </c>
      <c r="T632">
        <v>8.8811754630735695</v>
      </c>
      <c r="U632">
        <v>8.3127678306183306</v>
      </c>
    </row>
    <row r="633" spans="1:21" x14ac:dyDescent="0.2">
      <c r="A633" t="s">
        <v>156</v>
      </c>
      <c r="B633" t="s">
        <v>77</v>
      </c>
      <c r="C633" t="s">
        <v>97</v>
      </c>
      <c r="D633">
        <v>0.79768567950987002</v>
      </c>
      <c r="E633">
        <v>0.86586755866957699</v>
      </c>
      <c r="F633">
        <v>0.81599828652781703</v>
      </c>
      <c r="G633">
        <v>0.771742243057147</v>
      </c>
      <c r="H633">
        <v>0.74698551602609398</v>
      </c>
      <c r="I633">
        <v>0.82331662906409997</v>
      </c>
      <c r="J633">
        <v>0.61528056677313603</v>
      </c>
      <c r="K633">
        <v>0.583578709475299</v>
      </c>
      <c r="L633">
        <v>0.62178395007934295</v>
      </c>
      <c r="M633">
        <v>0.674326617971998</v>
      </c>
      <c r="N633">
        <v>0.75549203748093696</v>
      </c>
      <c r="O633">
        <v>0.71587645340425199</v>
      </c>
      <c r="P633">
        <v>0.80394336831116398</v>
      </c>
      <c r="Q633">
        <v>0.71183307809849805</v>
      </c>
      <c r="R633">
        <v>0.76860882137042696</v>
      </c>
      <c r="S633">
        <v>0.68058757243593704</v>
      </c>
      <c r="T633">
        <v>0.851077566496658</v>
      </c>
      <c r="U633">
        <v>0.68639708515298103</v>
      </c>
    </row>
    <row r="634" spans="1:21" x14ac:dyDescent="0.2">
      <c r="A634" t="s">
        <v>156</v>
      </c>
      <c r="B634" t="s">
        <v>77</v>
      </c>
      <c r="C634" t="s">
        <v>98</v>
      </c>
      <c r="D634">
        <v>9.9129004259758194E-2</v>
      </c>
      <c r="E634">
        <v>0.13310557280309601</v>
      </c>
      <c r="F634">
        <v>0.149106337349664</v>
      </c>
      <c r="G634">
        <v>6.7569675313860794E-2</v>
      </c>
      <c r="H634">
        <v>0.19275076624045001</v>
      </c>
      <c r="I634">
        <v>0.24881690415413499</v>
      </c>
      <c r="J634">
        <v>6.5511718768667196E-2</v>
      </c>
      <c r="K634">
        <v>2.2872425855963999E-2</v>
      </c>
      <c r="L634">
        <v>3.6082300070384703E-2</v>
      </c>
      <c r="M634">
        <v>3.2939220052916503E-2</v>
      </c>
      <c r="N634">
        <v>5.23537275104448E-2</v>
      </c>
      <c r="O634">
        <v>5.3088604633537498E-2</v>
      </c>
      <c r="P634">
        <v>1.15135406421397E-2</v>
      </c>
      <c r="Q634">
        <v>2.7179004183390199E-2</v>
      </c>
      <c r="R634">
        <v>4.7347151127536999E-2</v>
      </c>
      <c r="S634">
        <v>4.84359725236242E-2</v>
      </c>
      <c r="T634">
        <v>3.3007812014154897E-2</v>
      </c>
      <c r="U634">
        <v>4.1843518498396903E-2</v>
      </c>
    </row>
    <row r="635" spans="1:21" x14ac:dyDescent="0.2">
      <c r="A635" t="s">
        <v>156</v>
      </c>
      <c r="B635" t="s">
        <v>77</v>
      </c>
      <c r="C635" t="s">
        <v>99</v>
      </c>
      <c r="D635">
        <v>559.14060911756496</v>
      </c>
      <c r="E635">
        <v>529.04489931552905</v>
      </c>
      <c r="F635">
        <v>347.08343539004801</v>
      </c>
      <c r="G635">
        <v>241.00660892583301</v>
      </c>
      <c r="H635">
        <v>145.16313265715101</v>
      </c>
      <c r="I635">
        <v>213.277555543114</v>
      </c>
      <c r="J635">
        <v>79.032901737832006</v>
      </c>
      <c r="K635">
        <v>102.99031278024</v>
      </c>
      <c r="L635">
        <v>141.03581212396</v>
      </c>
      <c r="M635">
        <v>144.993783272744</v>
      </c>
      <c r="N635">
        <v>453.01777110999097</v>
      </c>
      <c r="O635">
        <v>473.00398866220502</v>
      </c>
      <c r="P635">
        <v>529.00449827176601</v>
      </c>
      <c r="Q635">
        <v>397.00454699004803</v>
      </c>
      <c r="R635">
        <v>434.98525886870601</v>
      </c>
      <c r="S635">
        <v>181.01258519338401</v>
      </c>
      <c r="T635">
        <v>505.034098673362</v>
      </c>
      <c r="U635">
        <v>517.040721180373</v>
      </c>
    </row>
    <row r="636" spans="1:21" x14ac:dyDescent="0.2">
      <c r="A636" t="s">
        <v>156</v>
      </c>
      <c r="B636" t="s">
        <v>77</v>
      </c>
      <c r="C636" t="s">
        <v>100</v>
      </c>
      <c r="D636">
        <v>5.3462334066936101</v>
      </c>
      <c r="E636">
        <v>4.67415128105959</v>
      </c>
      <c r="F636">
        <v>4.9929726838240702</v>
      </c>
      <c r="G636">
        <v>5.4535357717003903</v>
      </c>
      <c r="H636">
        <v>5.1870061107362799</v>
      </c>
      <c r="I636">
        <v>5.2674559981892699</v>
      </c>
      <c r="J636">
        <v>4.79805303791521</v>
      </c>
      <c r="K636">
        <v>5.3283994085195001</v>
      </c>
      <c r="L636">
        <v>5.0982354413776996</v>
      </c>
      <c r="M636">
        <v>4.9717330278586802</v>
      </c>
      <c r="N636">
        <v>5.1190427659615096</v>
      </c>
      <c r="O636">
        <v>4.5422125315118498</v>
      </c>
      <c r="P636">
        <v>6.8249164479802102</v>
      </c>
      <c r="Q636">
        <v>5.7151989454285896</v>
      </c>
      <c r="R636">
        <v>5.2827390948232997</v>
      </c>
      <c r="S636">
        <v>5.1890536816538297</v>
      </c>
      <c r="T636">
        <v>5.2201608506989103</v>
      </c>
      <c r="U636">
        <v>4.87251905328585</v>
      </c>
    </row>
    <row r="637" spans="1:21" x14ac:dyDescent="0.2">
      <c r="A637" t="s">
        <v>156</v>
      </c>
      <c r="B637" t="s">
        <v>77</v>
      </c>
      <c r="C637" t="s">
        <v>101</v>
      </c>
      <c r="D637">
        <v>575.22665211145602</v>
      </c>
      <c r="E637">
        <v>241.67109122301801</v>
      </c>
      <c r="F637">
        <v>338.56806364341298</v>
      </c>
      <c r="G637">
        <v>306.029869501608</v>
      </c>
      <c r="H637">
        <v>158.98267706882299</v>
      </c>
      <c r="I637">
        <v>289.745629630032</v>
      </c>
      <c r="J637">
        <v>52.9420980695092</v>
      </c>
      <c r="K637">
        <v>104.179247757776</v>
      </c>
      <c r="L637">
        <v>105.001565892288</v>
      </c>
      <c r="M637">
        <v>93.451166513132193</v>
      </c>
      <c r="N637">
        <v>216.54626855094301</v>
      </c>
      <c r="O637">
        <v>119.881199073267</v>
      </c>
      <c r="P637">
        <v>1040.6132102567699</v>
      </c>
      <c r="Q637">
        <v>365.42796624292799</v>
      </c>
      <c r="R637">
        <v>188.63637784403801</v>
      </c>
      <c r="S637">
        <v>88.776922712192899</v>
      </c>
      <c r="T637">
        <v>267.63385484340699</v>
      </c>
      <c r="U637">
        <v>184.78023482891899</v>
      </c>
    </row>
    <row r="638" spans="1:21" x14ac:dyDescent="0.2">
      <c r="A638" t="s">
        <v>156</v>
      </c>
      <c r="B638" t="s">
        <v>102</v>
      </c>
      <c r="C638" t="s">
        <v>103</v>
      </c>
      <c r="D638">
        <v>6.5942920784906702</v>
      </c>
      <c r="E638">
        <v>6.1340753799904304</v>
      </c>
      <c r="F638">
        <v>6.3734986767384596</v>
      </c>
      <c r="G638">
        <v>6.6326791482559102</v>
      </c>
      <c r="H638">
        <v>6.3206460043404</v>
      </c>
      <c r="I638">
        <v>6.2411740941638501</v>
      </c>
      <c r="J638">
        <v>6.0901241710122598</v>
      </c>
      <c r="K638">
        <v>6.2973401536315201</v>
      </c>
      <c r="L638">
        <v>6.1440444264476897</v>
      </c>
      <c r="M638">
        <v>6.0715230609864603</v>
      </c>
      <c r="N638">
        <v>6.3570542178301404</v>
      </c>
      <c r="O638">
        <v>5.8862030509093701</v>
      </c>
      <c r="P638">
        <v>7.3253423436865797</v>
      </c>
      <c r="Q638">
        <v>6.6090631678753198</v>
      </c>
      <c r="R638">
        <v>6.4170810907334799</v>
      </c>
      <c r="S638">
        <v>6.3397686290088897</v>
      </c>
      <c r="T638">
        <v>6.2646952626583703</v>
      </c>
      <c r="U638">
        <v>6.0326261470753302</v>
      </c>
    </row>
    <row r="639" spans="1:21" x14ac:dyDescent="0.2">
      <c r="A639" t="s">
        <v>156</v>
      </c>
      <c r="B639" t="s">
        <v>102</v>
      </c>
      <c r="C639" t="s">
        <v>104</v>
      </c>
      <c r="D639">
        <v>2957.6601612218901</v>
      </c>
      <c r="E639">
        <v>2481.2511183407801</v>
      </c>
      <c r="F639">
        <v>2657.5527709861399</v>
      </c>
      <c r="G639">
        <v>4200.1533270692698</v>
      </c>
      <c r="H639">
        <v>3086.47083508182</v>
      </c>
      <c r="I639">
        <v>3115.4926567406001</v>
      </c>
      <c r="J639">
        <v>2549.9399463806899</v>
      </c>
      <c r="K639">
        <v>3592.5848551253898</v>
      </c>
      <c r="L639">
        <v>3086.3068729393799</v>
      </c>
      <c r="M639">
        <v>3666.9760091790899</v>
      </c>
      <c r="N639">
        <v>3941.3114726027302</v>
      </c>
      <c r="O639">
        <v>2933.4969132678798</v>
      </c>
      <c r="P639">
        <v>4944.1889366001496</v>
      </c>
      <c r="Q639">
        <v>3529.0786392209998</v>
      </c>
      <c r="R639">
        <v>3974.8444526354501</v>
      </c>
      <c r="S639">
        <v>4245.1586547596398</v>
      </c>
      <c r="T639">
        <v>3194.4138888888801</v>
      </c>
      <c r="U639">
        <v>2912.0315942379798</v>
      </c>
    </row>
    <row r="640" spans="1:21" x14ac:dyDescent="0.2">
      <c r="A640" t="s">
        <v>156</v>
      </c>
      <c r="B640" t="s">
        <v>102</v>
      </c>
      <c r="C640" t="s">
        <v>105</v>
      </c>
      <c r="D640">
        <v>0.31371024196244002</v>
      </c>
      <c r="E640">
        <v>0.25226221211272698</v>
      </c>
      <c r="F640">
        <v>0.27073683486003902</v>
      </c>
      <c r="G640">
        <v>0.35877281345086398</v>
      </c>
      <c r="H640">
        <v>0.32380096885038001</v>
      </c>
      <c r="I640">
        <v>0.315556837510443</v>
      </c>
      <c r="J640">
        <v>0.34181500621725103</v>
      </c>
      <c r="K640">
        <v>0.437373369262892</v>
      </c>
      <c r="L640">
        <v>0.39136531485409398</v>
      </c>
      <c r="M640">
        <v>0.38249462909972798</v>
      </c>
      <c r="N640">
        <v>0.33744105073653502</v>
      </c>
      <c r="O640">
        <v>0.29688259419774099</v>
      </c>
      <c r="P640">
        <v>0.62442396269261802</v>
      </c>
      <c r="Q640">
        <v>0.43499058784925398</v>
      </c>
      <c r="R640">
        <v>0.36627759423474499</v>
      </c>
      <c r="S640">
        <v>0.403302171267304</v>
      </c>
      <c r="T640">
        <v>0.40333508698092002</v>
      </c>
      <c r="U640">
        <v>0.35250352187846301</v>
      </c>
    </row>
    <row r="641" spans="1:21" x14ac:dyDescent="0.2">
      <c r="A641" t="s">
        <v>156</v>
      </c>
      <c r="B641" t="s">
        <v>102</v>
      </c>
      <c r="C641" t="s">
        <v>106</v>
      </c>
      <c r="D641">
        <v>4.1333020967342096</v>
      </c>
      <c r="E641">
        <v>5.1080469599768801</v>
      </c>
      <c r="F641">
        <v>5.7201897140473497</v>
      </c>
      <c r="G641">
        <v>2.7878825059484398</v>
      </c>
      <c r="H641">
        <v>7.8738832589705101</v>
      </c>
      <c r="I641">
        <v>9.7184211736598591</v>
      </c>
      <c r="J641">
        <v>2.5407937238102698</v>
      </c>
      <c r="K641">
        <v>0.99425497003133001</v>
      </c>
      <c r="L641">
        <v>1.3915776353745899</v>
      </c>
      <c r="M641">
        <v>1.22487438849388</v>
      </c>
      <c r="N641">
        <v>2.07721371270407</v>
      </c>
      <c r="O641">
        <v>1.8748278279361601</v>
      </c>
      <c r="P641">
        <v>0.52611419104420898</v>
      </c>
      <c r="Q641">
        <v>1.0720418353058101</v>
      </c>
      <c r="R641">
        <v>1.9466111685433101</v>
      </c>
      <c r="S641">
        <v>2.0746589545700802</v>
      </c>
      <c r="T641">
        <v>1.4380021808999</v>
      </c>
      <c r="U641">
        <v>1.58322783584537</v>
      </c>
    </row>
    <row r="642" spans="1:21" x14ac:dyDescent="0.2">
      <c r="A642" t="s">
        <v>156</v>
      </c>
      <c r="B642" t="s">
        <v>102</v>
      </c>
      <c r="C642" t="s">
        <v>107</v>
      </c>
      <c r="D642">
        <v>779.83453542638904</v>
      </c>
      <c r="E642">
        <v>1105.33997559983</v>
      </c>
      <c r="F642">
        <v>1026.2208638956799</v>
      </c>
      <c r="G642">
        <v>764.43059707866996</v>
      </c>
      <c r="H642">
        <v>870.61099454469104</v>
      </c>
      <c r="I642">
        <v>1143.5568722779201</v>
      </c>
      <c r="J642">
        <v>565.80643431635394</v>
      </c>
      <c r="K642">
        <v>419.72802532261898</v>
      </c>
      <c r="L642">
        <v>514.63936089272102</v>
      </c>
      <c r="M642">
        <v>645.52654636486898</v>
      </c>
      <c r="N642">
        <v>863.40342465753395</v>
      </c>
      <c r="O642">
        <v>940.94575447829095</v>
      </c>
      <c r="P642">
        <v>160.56377873200299</v>
      </c>
      <c r="Q642">
        <v>411.18193023542398</v>
      </c>
      <c r="R642">
        <v>707.44673792849198</v>
      </c>
      <c r="S642">
        <v>569.31065931977901</v>
      </c>
      <c r="T642">
        <v>494.06565656565601</v>
      </c>
      <c r="U642">
        <v>647.27187991768506</v>
      </c>
    </row>
    <row r="643" spans="1:21" x14ac:dyDescent="0.2">
      <c r="A643" t="s">
        <v>156</v>
      </c>
      <c r="B643" t="s">
        <v>102</v>
      </c>
      <c r="C643" t="s">
        <v>108</v>
      </c>
      <c r="D643">
        <v>644.40448732181596</v>
      </c>
      <c r="E643">
        <v>259.02566369674503</v>
      </c>
      <c r="F643">
        <v>365.48352124070601</v>
      </c>
      <c r="G643">
        <v>310.39650231202103</v>
      </c>
      <c r="H643">
        <v>158.47213092449601</v>
      </c>
      <c r="I643">
        <v>291.59383625092403</v>
      </c>
      <c r="J643">
        <v>52.719592949708499</v>
      </c>
      <c r="K643">
        <v>104.894635460288</v>
      </c>
      <c r="L643">
        <v>104.275949140584</v>
      </c>
      <c r="M643">
        <v>93.059832955663595</v>
      </c>
      <c r="N643">
        <v>220.581769672722</v>
      </c>
      <c r="O643">
        <v>120.033417074173</v>
      </c>
      <c r="P643">
        <v>1066.3464817868801</v>
      </c>
      <c r="Q643">
        <v>373.20375044539497</v>
      </c>
      <c r="R643">
        <v>192.118709223341</v>
      </c>
      <c r="S643">
        <v>88.317762141167407</v>
      </c>
      <c r="T643">
        <v>285.77003709761698</v>
      </c>
      <c r="U643">
        <v>190.08688200409199</v>
      </c>
    </row>
    <row r="644" spans="1:21" x14ac:dyDescent="0.2">
      <c r="A644" t="s">
        <v>156</v>
      </c>
      <c r="B644" t="s">
        <v>102</v>
      </c>
      <c r="C644" t="s">
        <v>109</v>
      </c>
      <c r="D644">
        <v>78813.340369113197</v>
      </c>
      <c r="E644">
        <v>70223.309373729106</v>
      </c>
      <c r="F644">
        <v>30474.521189894</v>
      </c>
      <c r="G644">
        <v>14828.5365166139</v>
      </c>
      <c r="H644">
        <v>5426.6702685690298</v>
      </c>
      <c r="I644">
        <v>11663.279043856901</v>
      </c>
      <c r="J644">
        <v>1613.8063002680899</v>
      </c>
      <c r="K644">
        <v>2756.0287314341299</v>
      </c>
      <c r="L644">
        <v>5078.8359117423197</v>
      </c>
      <c r="M644">
        <v>5348.7729216647504</v>
      </c>
      <c r="N644">
        <v>51530.007106164303</v>
      </c>
      <c r="O644">
        <v>56053.408359477697</v>
      </c>
      <c r="P644">
        <v>71011.965900479903</v>
      </c>
      <c r="Q644">
        <v>39777.533464809501</v>
      </c>
      <c r="R644">
        <v>47487.506358274899</v>
      </c>
      <c r="S644">
        <v>8280.0810374311204</v>
      </c>
      <c r="T644">
        <v>64055.092045454498</v>
      </c>
      <c r="U644">
        <v>67025.699067909401</v>
      </c>
    </row>
    <row r="645" spans="1:21" x14ac:dyDescent="0.2">
      <c r="A645" t="s">
        <v>156</v>
      </c>
      <c r="B645" t="s">
        <v>102</v>
      </c>
      <c r="C645" t="s">
        <v>110</v>
      </c>
      <c r="D645">
        <v>9.7641069155706397</v>
      </c>
      <c r="E645">
        <v>12.6699877999186</v>
      </c>
      <c r="F645">
        <v>13.263651181744001</v>
      </c>
      <c r="G645">
        <v>7.0288716152729096</v>
      </c>
      <c r="H645">
        <v>16.094628619387301</v>
      </c>
      <c r="I645">
        <v>20.3493365744961</v>
      </c>
      <c r="J645">
        <v>6.7262734584450401</v>
      </c>
      <c r="K645">
        <v>3.6540053567080499</v>
      </c>
      <c r="L645">
        <v>4.56581283286837</v>
      </c>
      <c r="M645">
        <v>4.3881297590487103</v>
      </c>
      <c r="N645">
        <v>6.1529109589040996</v>
      </c>
      <c r="O645">
        <v>6.3235502479506103</v>
      </c>
      <c r="P645">
        <v>2.3061379136145401</v>
      </c>
      <c r="Q645">
        <v>3.8135091827930401</v>
      </c>
      <c r="R645">
        <v>5.6813490600810903</v>
      </c>
      <c r="S645">
        <v>5.5122553676610302</v>
      </c>
      <c r="T645">
        <v>4.5404040404040398</v>
      </c>
      <c r="U645">
        <v>5.16801839970947</v>
      </c>
    </row>
    <row r="646" spans="1:21" x14ac:dyDescent="0.2">
      <c r="A646" t="s">
        <v>156</v>
      </c>
      <c r="B646" t="s">
        <v>102</v>
      </c>
      <c r="C646" t="s">
        <v>111</v>
      </c>
      <c r="D646">
        <v>764468.61041578196</v>
      </c>
      <c r="E646">
        <v>888106.52531516796</v>
      </c>
      <c r="F646">
        <v>400958.81438467797</v>
      </c>
      <c r="G646">
        <v>102690.772785512</v>
      </c>
      <c r="H646">
        <v>85787.148237515707</v>
      </c>
      <c r="I646">
        <v>233151.36777068701</v>
      </c>
      <c r="J646">
        <v>10666.927747989201</v>
      </c>
      <c r="K646">
        <v>9806.4114925736503</v>
      </c>
      <c r="L646">
        <v>22825.2609688054</v>
      </c>
      <c r="M646">
        <v>23130.392823615301</v>
      </c>
      <c r="N646">
        <v>316014.03433219099</v>
      </c>
      <c r="O646">
        <v>354119.38933306298</v>
      </c>
      <c r="P646">
        <v>162165.63829249801</v>
      </c>
      <c r="Q646">
        <v>150514.471958585</v>
      </c>
      <c r="R646">
        <v>268985.79220420198</v>
      </c>
      <c r="S646">
        <v>45360.637564126897</v>
      </c>
      <c r="T646">
        <v>289802.802651515</v>
      </c>
      <c r="U646">
        <v>345828.06125166401</v>
      </c>
    </row>
    <row r="647" spans="1:21" x14ac:dyDescent="0.2">
      <c r="A647" t="s">
        <v>156</v>
      </c>
      <c r="B647" t="s">
        <v>102</v>
      </c>
      <c r="C647" t="s">
        <v>112</v>
      </c>
      <c r="D647">
        <v>2.3365307354938599E-4</v>
      </c>
      <c r="E647">
        <v>3.92186519576949E-4</v>
      </c>
      <c r="F647">
        <v>5.4419050059912395E-4</v>
      </c>
      <c r="G647">
        <v>5.8427381097658499E-4</v>
      </c>
      <c r="H647">
        <v>3.2410430893546199E-3</v>
      </c>
      <c r="I647">
        <v>1.90028604872212E-3</v>
      </c>
      <c r="J647">
        <v>4.5811802739359597E-3</v>
      </c>
      <c r="K647">
        <v>1.65565644666023E-3</v>
      </c>
      <c r="L647">
        <v>1.072369506955E-3</v>
      </c>
      <c r="M647">
        <v>9.6607148425419695E-4</v>
      </c>
      <c r="N647">
        <v>2.1808669625134099E-4</v>
      </c>
      <c r="O647">
        <v>2.2034472056225299E-4</v>
      </c>
      <c r="P647">
        <v>1.6041982679143601E-4</v>
      </c>
      <c r="Q647">
        <v>2.2594904362228E-4</v>
      </c>
      <c r="R647">
        <v>2.22784857517894E-4</v>
      </c>
      <c r="S647">
        <v>7.7381242156158796E-4</v>
      </c>
      <c r="T647">
        <v>1.9773825042435699E-4</v>
      </c>
      <c r="U647">
        <v>2.6125279654314802E-4</v>
      </c>
    </row>
    <row r="648" spans="1:21" x14ac:dyDescent="0.2">
      <c r="A648" t="s">
        <v>156</v>
      </c>
      <c r="B648" t="s">
        <v>102</v>
      </c>
      <c r="C648" t="s">
        <v>113</v>
      </c>
      <c r="D648">
        <v>1.21600081306581E-4</v>
      </c>
      <c r="E648">
        <v>2.25659430678814E-4</v>
      </c>
      <c r="F648">
        <v>1.38084006287755E-4</v>
      </c>
      <c r="G648">
        <v>1.6937341455703199E-4</v>
      </c>
      <c r="H648">
        <v>3.98911894363833E-4</v>
      </c>
      <c r="I648">
        <v>2.0857163425520601E-4</v>
      </c>
      <c r="J648">
        <v>8.9058492985955896E-4</v>
      </c>
      <c r="K648">
        <v>6.3168252163505302E-4</v>
      </c>
      <c r="L648">
        <v>3.5188197816429703E-4</v>
      </c>
      <c r="M648">
        <v>3.1523387104074002E-4</v>
      </c>
      <c r="N648">
        <v>1.17635968509755E-4</v>
      </c>
      <c r="O648">
        <v>1.2522879655697301E-4</v>
      </c>
      <c r="P648">
        <v>1.4161630720477199E-4</v>
      </c>
      <c r="Q648">
        <v>1.5434063182688599E-4</v>
      </c>
      <c r="R648">
        <v>1.2378307280842E-4</v>
      </c>
      <c r="S648">
        <v>2.2238239660086901E-4</v>
      </c>
      <c r="T648">
        <v>1.42184424924662E-4</v>
      </c>
      <c r="U648">
        <v>1.9890496089556799E-4</v>
      </c>
    </row>
    <row r="649" spans="1:21" x14ac:dyDescent="0.2">
      <c r="A649" t="s">
        <v>156</v>
      </c>
      <c r="B649" t="s">
        <v>102</v>
      </c>
      <c r="C649" t="s">
        <v>114</v>
      </c>
      <c r="D649">
        <v>0.57551905846760198</v>
      </c>
      <c r="E649">
        <v>0.50706766831094197</v>
      </c>
      <c r="F649">
        <v>0.52922009007049897</v>
      </c>
      <c r="G649">
        <v>0.61782525633280305</v>
      </c>
      <c r="H649">
        <v>0.57823789925254199</v>
      </c>
      <c r="I649">
        <v>0.55643063495585099</v>
      </c>
      <c r="J649">
        <v>0.59475975556541705</v>
      </c>
      <c r="K649">
        <v>0.67998370223582005</v>
      </c>
      <c r="L649">
        <v>0.64064665273850396</v>
      </c>
      <c r="M649">
        <v>0.63057563542088702</v>
      </c>
      <c r="N649">
        <v>0.59212802420007205</v>
      </c>
      <c r="O649">
        <v>0.53378682898041196</v>
      </c>
      <c r="P649">
        <v>0.81851931847926496</v>
      </c>
      <c r="Q649">
        <v>0.68084282843134303</v>
      </c>
      <c r="R649">
        <v>0.62176497378619899</v>
      </c>
      <c r="S649">
        <v>0.65596802511107899</v>
      </c>
      <c r="T649">
        <v>0.65177742951370599</v>
      </c>
      <c r="U649">
        <v>0.599112906548112</v>
      </c>
    </row>
    <row r="650" spans="1:21" x14ac:dyDescent="0.2">
      <c r="A650" t="s">
        <v>156</v>
      </c>
      <c r="B650" t="s">
        <v>102</v>
      </c>
      <c r="C650" t="s">
        <v>115</v>
      </c>
      <c r="D650">
        <v>45665.846618501397</v>
      </c>
      <c r="E650">
        <v>35708.721457921099</v>
      </c>
      <c r="F650">
        <v>16287.738292940499</v>
      </c>
      <c r="G650">
        <v>9264.0041716723299</v>
      </c>
      <c r="H650">
        <v>3181.3675039031</v>
      </c>
      <c r="I650">
        <v>6563.6483860226599</v>
      </c>
      <c r="J650">
        <v>975.50699632920805</v>
      </c>
      <c r="K650">
        <v>1905.8778452573099</v>
      </c>
      <c r="L650">
        <v>3293.8846881219301</v>
      </c>
      <c r="M650">
        <v>3413.18139603906</v>
      </c>
      <c r="N650">
        <v>30627.507122087602</v>
      </c>
      <c r="O650">
        <v>29938.4374456347</v>
      </c>
      <c r="P650">
        <v>58367.807187622901</v>
      </c>
      <c r="Q650">
        <v>27241.158072848099</v>
      </c>
      <c r="R650">
        <v>29604.9362391301</v>
      </c>
      <c r="S650">
        <v>5462.74158646458</v>
      </c>
      <c r="T650">
        <v>41874.593528430298</v>
      </c>
      <c r="U650">
        <v>40217.609813689996</v>
      </c>
    </row>
    <row r="651" spans="1:21" x14ac:dyDescent="0.2">
      <c r="A651" t="s">
        <v>156</v>
      </c>
      <c r="B651" t="s">
        <v>102</v>
      </c>
      <c r="C651" t="s">
        <v>116</v>
      </c>
      <c r="D651">
        <v>1.16157373187781E-4</v>
      </c>
      <c r="E651">
        <v>2.18616724379925E-4</v>
      </c>
      <c r="F651">
        <v>1.22425552294129E-4</v>
      </c>
      <c r="G651">
        <v>1.42847354222498E-4</v>
      </c>
      <c r="H651">
        <v>3.1822854714666298E-4</v>
      </c>
      <c r="I651">
        <v>1.69667280935054E-4</v>
      </c>
      <c r="J651">
        <v>6.19224927278048E-4</v>
      </c>
      <c r="K651">
        <v>5.0543193734056799E-4</v>
      </c>
      <c r="L651">
        <v>2.7865159814976901E-4</v>
      </c>
      <c r="M651">
        <v>2.4351630923038199E-4</v>
      </c>
      <c r="N651">
        <v>1.0966435696789001E-4</v>
      </c>
      <c r="O651">
        <v>1.16898135520916E-4</v>
      </c>
      <c r="P651">
        <v>1.38991085996913E-4</v>
      </c>
      <c r="Q651">
        <v>1.46185793552092E-4</v>
      </c>
      <c r="R651">
        <v>1.1576928101258399E-4</v>
      </c>
      <c r="S651">
        <v>1.7988329772365499E-4</v>
      </c>
      <c r="T651">
        <v>1.3671066030914E-4</v>
      </c>
      <c r="U651">
        <v>1.92901447009213E-4</v>
      </c>
    </row>
    <row r="652" spans="1:21" x14ac:dyDescent="0.2">
      <c r="A652" t="s">
        <v>156</v>
      </c>
      <c r="B652" t="s">
        <v>117</v>
      </c>
      <c r="C652" t="s">
        <v>107</v>
      </c>
      <c r="D652">
        <v>429.78543562220801</v>
      </c>
      <c r="E652">
        <v>546.59326947365503</v>
      </c>
      <c r="F652">
        <v>463.84893214253799</v>
      </c>
      <c r="G652">
        <v>489.56046623222397</v>
      </c>
      <c r="H652">
        <v>277.85211639522601</v>
      </c>
      <c r="I652">
        <v>238.65687915963201</v>
      </c>
      <c r="J652">
        <v>399.84849022973202</v>
      </c>
      <c r="K652">
        <v>348.32848400560403</v>
      </c>
      <c r="L652">
        <v>403.80292018065097</v>
      </c>
      <c r="M652">
        <v>516.52266989088901</v>
      </c>
      <c r="N652">
        <v>605.42691676331106</v>
      </c>
      <c r="O652">
        <v>682.63328950960897</v>
      </c>
      <c r="P652">
        <v>139.08042536345201</v>
      </c>
      <c r="Q652">
        <v>329.41050454850898</v>
      </c>
      <c r="R652">
        <v>502.12223938039102</v>
      </c>
      <c r="S652">
        <v>416.85899412923902</v>
      </c>
      <c r="T652">
        <v>394.02874818718902</v>
      </c>
      <c r="U652">
        <v>502.44809996992001</v>
      </c>
    </row>
    <row r="653" spans="1:21" x14ac:dyDescent="0.2">
      <c r="A653" t="s">
        <v>156</v>
      </c>
      <c r="B653" t="s">
        <v>117</v>
      </c>
      <c r="C653" t="s">
        <v>118</v>
      </c>
      <c r="D653">
        <v>5.5034921192565603E-2</v>
      </c>
      <c r="E653">
        <v>7.1133941836741293E-2</v>
      </c>
      <c r="F653">
        <v>6.0456057684577402E-2</v>
      </c>
      <c r="G653">
        <v>4.8204842044633003E-2</v>
      </c>
      <c r="H653">
        <v>3.8023579116474998E-2</v>
      </c>
      <c r="I653">
        <v>3.3690552370897901E-2</v>
      </c>
      <c r="J653">
        <v>6.1666793204530897E-2</v>
      </c>
      <c r="K653">
        <v>4.6038407010711602E-2</v>
      </c>
      <c r="L653">
        <v>5.6752998103661599E-2</v>
      </c>
      <c r="M653">
        <v>5.9691325389493101E-2</v>
      </c>
      <c r="N653">
        <v>5.9404743063746102E-2</v>
      </c>
      <c r="O653">
        <v>8.0224963082961301E-2</v>
      </c>
      <c r="P653">
        <v>1.83306012762398E-2</v>
      </c>
      <c r="Q653">
        <v>4.4227124125736303E-2</v>
      </c>
      <c r="R653">
        <v>5.2378962098483597E-2</v>
      </c>
      <c r="S653">
        <v>4.4340207026971501E-2</v>
      </c>
      <c r="T653">
        <v>5.4986632239613198E-2</v>
      </c>
      <c r="U653">
        <v>6.8472363832389901E-2</v>
      </c>
    </row>
    <row r="654" spans="1:21" x14ac:dyDescent="0.2">
      <c r="A654" t="s">
        <v>156</v>
      </c>
      <c r="B654" t="s">
        <v>117</v>
      </c>
      <c r="C654" t="s">
        <v>108</v>
      </c>
      <c r="D654">
        <v>775.83422996946194</v>
      </c>
      <c r="E654">
        <v>330.74836649448099</v>
      </c>
      <c r="F654">
        <v>465.93748043520498</v>
      </c>
      <c r="G654">
        <v>354.91919394290801</v>
      </c>
      <c r="H654">
        <v>204.662093149946</v>
      </c>
      <c r="I654">
        <v>403.79725167356202</v>
      </c>
      <c r="J654">
        <v>59.285280919726397</v>
      </c>
      <c r="K654">
        <v>112.570096948588</v>
      </c>
      <c r="L654">
        <v>114.70875749533501</v>
      </c>
      <c r="M654">
        <v>101.828501302121</v>
      </c>
      <c r="N654">
        <v>251.16818302671101</v>
      </c>
      <c r="O654">
        <v>137.93589032708701</v>
      </c>
      <c r="P654">
        <v>1108.39057851248</v>
      </c>
      <c r="Q654">
        <v>404.63732970003502</v>
      </c>
      <c r="R654">
        <v>216.04603796219499</v>
      </c>
      <c r="S654">
        <v>97.299915670468806</v>
      </c>
      <c r="T654">
        <v>314.748496383835</v>
      </c>
      <c r="U654">
        <v>211.82693321312499</v>
      </c>
    </row>
    <row r="655" spans="1:21" x14ac:dyDescent="0.2">
      <c r="A655" t="s">
        <v>156</v>
      </c>
      <c r="B655" t="s">
        <v>117</v>
      </c>
      <c r="C655" t="s">
        <v>119</v>
      </c>
      <c r="D655">
        <v>78945.025441512698</v>
      </c>
      <c r="E655">
        <v>70271.909552886704</v>
      </c>
      <c r="F655">
        <v>30556.401177295898</v>
      </c>
      <c r="G655">
        <v>14869.051433647401</v>
      </c>
      <c r="H655">
        <v>5458.7020173422698</v>
      </c>
      <c r="I655">
        <v>11746.055601156701</v>
      </c>
      <c r="J655">
        <v>1619.2924862833399</v>
      </c>
      <c r="K655">
        <v>2764.5892569039302</v>
      </c>
      <c r="L655">
        <v>5090.4402252566397</v>
      </c>
      <c r="M655">
        <v>5359.9584548235398</v>
      </c>
      <c r="N655">
        <v>51564.257598071003</v>
      </c>
      <c r="O655">
        <v>56062.457595587897</v>
      </c>
      <c r="P655">
        <v>71067.437518036502</v>
      </c>
      <c r="Q655">
        <v>39817.355989300697</v>
      </c>
      <c r="R655">
        <v>47512.4696150409</v>
      </c>
      <c r="S655">
        <v>8289.2390567018901</v>
      </c>
      <c r="T655">
        <v>64088.785237265998</v>
      </c>
      <c r="U655">
        <v>67044.327881607402</v>
      </c>
    </row>
    <row r="656" spans="1:21" x14ac:dyDescent="0.2">
      <c r="A656" t="s">
        <v>156</v>
      </c>
      <c r="B656" t="s">
        <v>117</v>
      </c>
      <c r="C656" t="s">
        <v>120</v>
      </c>
      <c r="D656">
        <v>2.3176082611304598</v>
      </c>
      <c r="E656">
        <v>2.8459419310702398</v>
      </c>
      <c r="F656">
        <v>3.4950105880418199</v>
      </c>
      <c r="G656">
        <v>1.76965793026082</v>
      </c>
      <c r="H656">
        <v>6.1562822451426404</v>
      </c>
      <c r="I656">
        <v>9.0848533883034506</v>
      </c>
      <c r="J656">
        <v>1.7304048826785501</v>
      </c>
      <c r="K656">
        <v>1.2936894291458401</v>
      </c>
      <c r="L656">
        <v>1.3949217675571099</v>
      </c>
      <c r="M656">
        <v>1.37725745065299</v>
      </c>
      <c r="N656">
        <v>1.59448414946608</v>
      </c>
      <c r="O656">
        <v>1.60197779436858</v>
      </c>
      <c r="P656">
        <v>1.1437648616226399</v>
      </c>
      <c r="Q656">
        <v>1.31287685386548</v>
      </c>
      <c r="R656">
        <v>1.52467502166508</v>
      </c>
      <c r="S656">
        <v>1.5689563975962799</v>
      </c>
      <c r="T656">
        <v>1.39481088647246</v>
      </c>
      <c r="U656">
        <v>1.48409571566234</v>
      </c>
    </row>
    <row r="657" spans="1:21" x14ac:dyDescent="0.2">
      <c r="A657" t="s">
        <v>156</v>
      </c>
      <c r="B657" t="s">
        <v>117</v>
      </c>
      <c r="C657" t="s">
        <v>121</v>
      </c>
      <c r="D657">
        <v>182076.70938694599</v>
      </c>
      <c r="E657">
        <v>199714.22788247999</v>
      </c>
      <c r="F657">
        <v>105997.632913907</v>
      </c>
      <c r="G657">
        <v>26094.071482200099</v>
      </c>
      <c r="H657">
        <v>32927.891277782903</v>
      </c>
      <c r="I657">
        <v>104310.020858085</v>
      </c>
      <c r="J657">
        <v>2776.71249033186</v>
      </c>
      <c r="K657">
        <v>3544.96570312125</v>
      </c>
      <c r="L657">
        <v>7055.3410189775004</v>
      </c>
      <c r="M657">
        <v>7339.7164740282697</v>
      </c>
      <c r="N657">
        <v>82077.506553928906</v>
      </c>
      <c r="O657">
        <v>89771.890290759504</v>
      </c>
      <c r="P657">
        <v>81090.3855462192</v>
      </c>
      <c r="Q657">
        <v>52126.708388712999</v>
      </c>
      <c r="R657">
        <v>72338.293137406203</v>
      </c>
      <c r="S657">
        <v>12967.1840730761</v>
      </c>
      <c r="T657">
        <v>89260.730833182897</v>
      </c>
      <c r="U657">
        <v>99428.750970032706</v>
      </c>
    </row>
    <row r="658" spans="1:21" x14ac:dyDescent="0.2">
      <c r="A658" t="s">
        <v>156</v>
      </c>
      <c r="B658" t="s">
        <v>117</v>
      </c>
      <c r="C658" t="s">
        <v>122</v>
      </c>
      <c r="D658">
        <v>1.6098311448390799E-4</v>
      </c>
      <c r="E658">
        <v>3.1118668026001799E-4</v>
      </c>
      <c r="F658">
        <v>2.4993290508700601E-4</v>
      </c>
      <c r="G658">
        <v>2.37646289747257E-4</v>
      </c>
      <c r="H658">
        <v>1.4318349609839999E-3</v>
      </c>
      <c r="I658">
        <v>9.6265747302658601E-4</v>
      </c>
      <c r="J658">
        <v>1.39723589886788E-3</v>
      </c>
      <c r="K658">
        <v>7.6631785512102897E-4</v>
      </c>
      <c r="L658">
        <v>4.4797197204179002E-4</v>
      </c>
      <c r="M658">
        <v>4.0105851470884199E-4</v>
      </c>
      <c r="N658">
        <v>1.43562367505647E-4</v>
      </c>
      <c r="O658">
        <v>1.5329803216419501E-4</v>
      </c>
      <c r="P658">
        <v>1.4923951603767099E-4</v>
      </c>
      <c r="Q658">
        <v>1.7383716209785799E-4</v>
      </c>
      <c r="R658">
        <v>1.4843003636119001E-4</v>
      </c>
      <c r="S658">
        <v>3.0382888170624297E-4</v>
      </c>
      <c r="T658">
        <v>1.6169894658940701E-4</v>
      </c>
      <c r="U658">
        <v>2.2931479152808401E-4</v>
      </c>
    </row>
    <row r="659" spans="1:21" x14ac:dyDescent="0.2">
      <c r="A659" t="s">
        <v>156</v>
      </c>
      <c r="B659" t="s">
        <v>117</v>
      </c>
      <c r="C659" t="s">
        <v>123</v>
      </c>
      <c r="D659">
        <v>1.4414498048114001E-4</v>
      </c>
      <c r="E659">
        <v>2.84860139107923E-4</v>
      </c>
      <c r="F659">
        <v>1.6739262317214099E-4</v>
      </c>
      <c r="G659">
        <v>1.84701986394726E-4</v>
      </c>
      <c r="H659">
        <v>4.62851782373531E-4</v>
      </c>
      <c r="I659">
        <v>2.5626687164050798E-4</v>
      </c>
      <c r="J659">
        <v>9.2620314415982005E-4</v>
      </c>
      <c r="K659">
        <v>6.5246535203168502E-4</v>
      </c>
      <c r="L659">
        <v>3.6805716758795499E-4</v>
      </c>
      <c r="M659">
        <v>3.2845262427218198E-4</v>
      </c>
      <c r="N659">
        <v>1.3197214296457199E-4</v>
      </c>
      <c r="O659">
        <v>1.42542984140876E-4</v>
      </c>
      <c r="P659">
        <v>1.4716582542330701E-4</v>
      </c>
      <c r="Q659">
        <v>1.6586763305296599E-4</v>
      </c>
      <c r="R659">
        <v>1.3733275950523601E-4</v>
      </c>
      <c r="S659">
        <v>2.3430674747559801E-4</v>
      </c>
      <c r="T659">
        <v>1.5550248215865999E-4</v>
      </c>
      <c r="U659">
        <v>2.2207315099459499E-4</v>
      </c>
    </row>
    <row r="660" spans="1:21" x14ac:dyDescent="0.2">
      <c r="A660" t="s">
        <v>156</v>
      </c>
      <c r="B660" t="s">
        <v>117</v>
      </c>
      <c r="C660" t="s">
        <v>124</v>
      </c>
      <c r="D660">
        <v>5.94477380455917</v>
      </c>
      <c r="E660">
        <v>5.4670301122064799</v>
      </c>
      <c r="F660">
        <v>5.82586516495972</v>
      </c>
      <c r="G660">
        <v>5.92016397789686</v>
      </c>
      <c r="H660">
        <v>5.9735931334958803</v>
      </c>
      <c r="I660">
        <v>6.3034733239386496</v>
      </c>
      <c r="J660">
        <v>5.1790591467170799</v>
      </c>
      <c r="K660">
        <v>5.4882632507189602</v>
      </c>
      <c r="L660">
        <v>5.3086013677277997</v>
      </c>
      <c r="M660">
        <v>5.2097141893187704</v>
      </c>
      <c r="N660">
        <v>5.5561603547404497</v>
      </c>
      <c r="O660">
        <v>4.96826950638948</v>
      </c>
      <c r="P660">
        <v>6.8110071643638097</v>
      </c>
      <c r="Q660">
        <v>5.8859669026969703</v>
      </c>
      <c r="R660">
        <v>5.6448788363380196</v>
      </c>
      <c r="S660">
        <v>5.4852825526356401</v>
      </c>
      <c r="T660">
        <v>5.4246725581770399</v>
      </c>
      <c r="U660">
        <v>5.1491108850184597</v>
      </c>
    </row>
    <row r="661" spans="1:21" x14ac:dyDescent="0.2">
      <c r="A661" t="s">
        <v>156</v>
      </c>
      <c r="B661" t="s">
        <v>117</v>
      </c>
      <c r="C661" t="s">
        <v>125</v>
      </c>
      <c r="D661">
        <v>6198.9871984384899</v>
      </c>
      <c r="E661">
        <v>5726.8939290299904</v>
      </c>
      <c r="F661">
        <v>5935.74093614291</v>
      </c>
      <c r="G661">
        <v>8322.3085830408199</v>
      </c>
      <c r="H661">
        <v>6121.4246083575599</v>
      </c>
      <c r="I661">
        <v>5924.4208780154704</v>
      </c>
      <c r="J661">
        <v>5300.1006870781403</v>
      </c>
      <c r="K661">
        <v>6547.64977955617</v>
      </c>
      <c r="L661">
        <v>5984.0904306197699</v>
      </c>
      <c r="M661">
        <v>7242.0294870389298</v>
      </c>
      <c r="N661">
        <v>8214.8738893758291</v>
      </c>
      <c r="O661">
        <v>6638.78729057086</v>
      </c>
      <c r="P661">
        <v>7025.5728968493904</v>
      </c>
      <c r="Q661">
        <v>6429.4934867151896</v>
      </c>
      <c r="R661">
        <v>7874.1951478986302</v>
      </c>
      <c r="S661">
        <v>7954.53763758275</v>
      </c>
      <c r="T661">
        <v>6075.40688011778</v>
      </c>
      <c r="U661">
        <v>6023.9890722582004</v>
      </c>
    </row>
    <row r="662" spans="1:21" x14ac:dyDescent="0.2">
      <c r="A662" t="s">
        <v>156</v>
      </c>
      <c r="B662" t="s">
        <v>117</v>
      </c>
      <c r="C662" t="s">
        <v>126</v>
      </c>
      <c r="D662">
        <v>0.79371768654961095</v>
      </c>
      <c r="E662">
        <v>0.74523313237390498</v>
      </c>
      <c r="F662">
        <v>0.77358578541184997</v>
      </c>
      <c r="G662">
        <v>0.81924635259387402</v>
      </c>
      <c r="H662">
        <v>0.83751200281431004</v>
      </c>
      <c r="I662">
        <v>0.83629739742631204</v>
      </c>
      <c r="J662">
        <v>0.81696539396305301</v>
      </c>
      <c r="K662">
        <v>0.86518249518368595</v>
      </c>
      <c r="L662">
        <v>0.84076779974075999</v>
      </c>
      <c r="M662">
        <v>0.836614328446453</v>
      </c>
      <c r="N662">
        <v>0.80583008804221001</v>
      </c>
      <c r="O662">
        <v>0.77971492921726104</v>
      </c>
      <c r="P662">
        <v>0.92591257288502204</v>
      </c>
      <c r="Q662">
        <v>0.86301280819350501</v>
      </c>
      <c r="R662">
        <v>0.82126787868849804</v>
      </c>
      <c r="S662">
        <v>0.84586016812028797</v>
      </c>
      <c r="T662">
        <v>0.84763961876034699</v>
      </c>
      <c r="U662">
        <v>0.82055851827866699</v>
      </c>
    </row>
    <row r="663" spans="1:21" x14ac:dyDescent="0.2">
      <c r="A663" t="s">
        <v>156</v>
      </c>
      <c r="B663" t="s">
        <v>117</v>
      </c>
      <c r="C663" t="s">
        <v>127</v>
      </c>
      <c r="D663">
        <v>0.82838353839626599</v>
      </c>
      <c r="E663">
        <v>0.78126270841805601</v>
      </c>
      <c r="F663">
        <v>0.78168296658516701</v>
      </c>
      <c r="G663">
        <v>0.86757922610404004</v>
      </c>
      <c r="H663">
        <v>0.76660197230381799</v>
      </c>
      <c r="I663">
        <v>0.71743644282386299</v>
      </c>
      <c r="J663">
        <v>0.86926943699731896</v>
      </c>
      <c r="K663">
        <v>0.92114073532992402</v>
      </c>
      <c r="L663">
        <v>0.90229520669540897</v>
      </c>
      <c r="M663">
        <v>0.90268071346615197</v>
      </c>
      <c r="N663">
        <v>0.87264554794520499</v>
      </c>
      <c r="O663">
        <v>0.86135006578281503</v>
      </c>
      <c r="P663">
        <v>0.95822808790098501</v>
      </c>
      <c r="Q663">
        <v>0.91803278688524503</v>
      </c>
      <c r="R663">
        <v>0.88343162550681897</v>
      </c>
      <c r="S663">
        <v>0.89324054721641599</v>
      </c>
      <c r="T663">
        <v>0.90482954545454497</v>
      </c>
      <c r="U663">
        <v>0.88833071056772706</v>
      </c>
    </row>
    <row r="664" spans="1:21" x14ac:dyDescent="0.2">
      <c r="A664" t="s">
        <v>156</v>
      </c>
      <c r="B664" t="s">
        <v>117</v>
      </c>
      <c r="C664" t="s">
        <v>128</v>
      </c>
      <c r="D664">
        <v>0.860201815390925</v>
      </c>
      <c r="E664">
        <v>1.2072626542915701</v>
      </c>
      <c r="F664">
        <v>1.8582490735063799</v>
      </c>
      <c r="G664">
        <v>0.440623976324725</v>
      </c>
      <c r="H664">
        <v>4.45377811936679</v>
      </c>
      <c r="I664">
        <v>7.1415507162674698</v>
      </c>
      <c r="J664">
        <v>0.40595083545691801</v>
      </c>
      <c r="K664">
        <v>0.114705641154473</v>
      </c>
      <c r="L664">
        <v>0.16603067884141201</v>
      </c>
      <c r="M664">
        <v>0.14938983644385501</v>
      </c>
      <c r="N664">
        <v>0.28074381579478003</v>
      </c>
      <c r="O664">
        <v>0.25307276147260399</v>
      </c>
      <c r="P664">
        <v>5.4559467772615999E-2</v>
      </c>
      <c r="Q664">
        <v>0.12577085684995301</v>
      </c>
      <c r="R664">
        <v>0.24306507595624299</v>
      </c>
      <c r="S664">
        <v>0.315103130029393</v>
      </c>
      <c r="T664">
        <v>0.173003515935792</v>
      </c>
      <c r="U664">
        <v>0.21603826105735399</v>
      </c>
    </row>
    <row r="665" spans="1:21" x14ac:dyDescent="0.2">
      <c r="A665" t="s">
        <v>156</v>
      </c>
      <c r="B665" t="s">
        <v>117</v>
      </c>
      <c r="C665" t="s">
        <v>129</v>
      </c>
      <c r="D665">
        <v>0.90951632161287499</v>
      </c>
      <c r="E665">
        <v>0.88478059687230903</v>
      </c>
      <c r="F665">
        <v>0.89894804476224499</v>
      </c>
      <c r="G665">
        <v>0.92232997578484999</v>
      </c>
      <c r="H665">
        <v>0.92889089601291097</v>
      </c>
      <c r="I665">
        <v>0.92742524576421503</v>
      </c>
      <c r="J665">
        <v>0.92133919891709004</v>
      </c>
      <c r="K665">
        <v>0.94439802809533402</v>
      </c>
      <c r="L665">
        <v>0.93314287302696897</v>
      </c>
      <c r="M665">
        <v>0.93139874836057401</v>
      </c>
      <c r="N665">
        <v>0.91647947558048404</v>
      </c>
      <c r="O665">
        <v>0.90394339692856396</v>
      </c>
      <c r="P665">
        <v>0.97055389576072904</v>
      </c>
      <c r="Q665">
        <v>0.94325645247478396</v>
      </c>
      <c r="R665">
        <v>0.92379391078908002</v>
      </c>
      <c r="S665">
        <v>0.93505750523753595</v>
      </c>
      <c r="T665">
        <v>0.93623882592427499</v>
      </c>
      <c r="U665">
        <v>0.92378738801082105</v>
      </c>
    </row>
    <row r="666" spans="1:21" x14ac:dyDescent="0.2">
      <c r="A666" t="s">
        <v>156</v>
      </c>
      <c r="B666" t="s">
        <v>117</v>
      </c>
      <c r="C666" t="s">
        <v>130</v>
      </c>
      <c r="D666">
        <v>71879.001034114393</v>
      </c>
      <c r="E666">
        <v>62208.327224422203</v>
      </c>
      <c r="F666">
        <v>27512.634823991</v>
      </c>
      <c r="G666">
        <v>13738.9165649765</v>
      </c>
      <c r="H666">
        <v>5081.04307369662</v>
      </c>
      <c r="I666">
        <v>10912.843159227999</v>
      </c>
      <c r="J666">
        <v>1495.6433088986701</v>
      </c>
      <c r="K666">
        <v>2616.9297995829102</v>
      </c>
      <c r="L666">
        <v>4758.20950602837</v>
      </c>
      <c r="M666">
        <v>5000.3097898589003</v>
      </c>
      <c r="N666">
        <v>47282.075843824503</v>
      </c>
      <c r="O666">
        <v>50683.090174023797</v>
      </c>
      <c r="P666">
        <v>69013.069639149704</v>
      </c>
      <c r="Q666">
        <v>37586.2688151986</v>
      </c>
      <c r="R666">
        <v>43908.846726352</v>
      </c>
      <c r="S666">
        <v>7757.3176415949802</v>
      </c>
      <c r="T666">
        <v>60026.338164180299</v>
      </c>
      <c r="U666">
        <v>61948.031947458301</v>
      </c>
    </row>
    <row r="667" spans="1:21" x14ac:dyDescent="0.2">
      <c r="A667" t="s">
        <v>156</v>
      </c>
      <c r="B667" t="s">
        <v>117</v>
      </c>
      <c r="C667" t="s">
        <v>131</v>
      </c>
      <c r="D667">
        <v>1.4298524039713101E-4</v>
      </c>
      <c r="E667">
        <v>2.83213325476899E-4</v>
      </c>
      <c r="F667">
        <v>1.6403178738916399E-4</v>
      </c>
      <c r="G667">
        <v>1.7932224657691301E-4</v>
      </c>
      <c r="H667">
        <v>4.4921238564943399E-4</v>
      </c>
      <c r="I667">
        <v>2.4988808979812302E-4</v>
      </c>
      <c r="J667">
        <v>8.7412727415536197E-4</v>
      </c>
      <c r="K667">
        <v>6.3071096364905003E-4</v>
      </c>
      <c r="L667">
        <v>3.5447491667459498E-4</v>
      </c>
      <c r="M667">
        <v>3.1519256622175801E-4</v>
      </c>
      <c r="N667">
        <v>1.30341231466769E-4</v>
      </c>
      <c r="O667">
        <v>1.4082657945886E-4</v>
      </c>
      <c r="P667">
        <v>1.46741079409582E-4</v>
      </c>
      <c r="Q667">
        <v>1.64420329120526E-4</v>
      </c>
      <c r="R667">
        <v>1.35719232038891E-4</v>
      </c>
      <c r="S667">
        <v>2.2630619018828001E-4</v>
      </c>
      <c r="T667">
        <v>1.5450075670066999E-4</v>
      </c>
      <c r="U667">
        <v>2.2093216875660899E-4</v>
      </c>
    </row>
    <row r="668" spans="1:21" x14ac:dyDescent="0.2">
      <c r="A668" t="s">
        <v>156</v>
      </c>
      <c r="B668" t="s">
        <v>132</v>
      </c>
      <c r="C668" t="s">
        <v>107</v>
      </c>
      <c r="D668">
        <v>179.58398744113001</v>
      </c>
      <c r="E668">
        <v>209.76446991404001</v>
      </c>
      <c r="F668">
        <v>184.90799561883799</v>
      </c>
      <c r="G668">
        <v>227.14306151645201</v>
      </c>
      <c r="H668">
        <v>151.79792746113901</v>
      </c>
      <c r="I668">
        <v>120.527171064127</v>
      </c>
      <c r="J668">
        <v>218.809622995209</v>
      </c>
      <c r="K668">
        <v>215.80297520661099</v>
      </c>
      <c r="L668">
        <v>229.868151935719</v>
      </c>
      <c r="M668">
        <v>298.65413304917001</v>
      </c>
      <c r="N668">
        <v>283.56697149004799</v>
      </c>
      <c r="O668">
        <v>319.03996554694203</v>
      </c>
      <c r="P668">
        <v>97.054397634885404</v>
      </c>
      <c r="Q668">
        <v>183.84434679736299</v>
      </c>
      <c r="R668">
        <v>250.43330114498499</v>
      </c>
      <c r="S668">
        <v>250.36086369770501</v>
      </c>
      <c r="T668">
        <v>237.18097447795799</v>
      </c>
      <c r="U668">
        <v>272.93465017537301</v>
      </c>
    </row>
    <row r="669" spans="1:21" x14ac:dyDescent="0.2">
      <c r="A669" t="s">
        <v>156</v>
      </c>
      <c r="B669" t="s">
        <v>132</v>
      </c>
      <c r="C669" t="s">
        <v>118</v>
      </c>
      <c r="D669">
        <v>3.1324609705412503E-2</v>
      </c>
      <c r="E669">
        <v>4.0069621760084002E-2</v>
      </c>
      <c r="F669">
        <v>3.3754654183796799E-2</v>
      </c>
      <c r="G669">
        <v>2.9541300756463999E-2</v>
      </c>
      <c r="H669">
        <v>2.62172586288669E-2</v>
      </c>
      <c r="I669">
        <v>2.1060138225428401E-2</v>
      </c>
      <c r="J669">
        <v>4.5575843156677599E-2</v>
      </c>
      <c r="K669">
        <v>3.5669913257291103E-2</v>
      </c>
      <c r="L669">
        <v>4.1977383479861102E-2</v>
      </c>
      <c r="M669">
        <v>4.5464170048587299E-2</v>
      </c>
      <c r="N669">
        <v>3.81343425887639E-2</v>
      </c>
      <c r="O669">
        <v>5.4959511722126098E-2</v>
      </c>
      <c r="P669">
        <v>1.43465480613282E-2</v>
      </c>
      <c r="Q669">
        <v>3.10705335131592E-2</v>
      </c>
      <c r="R669">
        <v>3.4547289439231001E-2</v>
      </c>
      <c r="S669">
        <v>3.3786891187274702E-2</v>
      </c>
      <c r="T669">
        <v>4.2331068084590001E-2</v>
      </c>
      <c r="U669">
        <v>5.0384834811772902E-2</v>
      </c>
    </row>
    <row r="670" spans="1:21" x14ac:dyDescent="0.2">
      <c r="A670" t="s">
        <v>156</v>
      </c>
      <c r="B670" t="s">
        <v>132</v>
      </c>
      <c r="C670" t="s">
        <v>108</v>
      </c>
      <c r="D670">
        <v>1048.4763446111999</v>
      </c>
      <c r="E670">
        <v>482.12507337560601</v>
      </c>
      <c r="F670">
        <v>645.98382377463599</v>
      </c>
      <c r="G670">
        <v>457.68749863520702</v>
      </c>
      <c r="H670">
        <v>250.76898377584999</v>
      </c>
      <c r="I670">
        <v>490.052511105257</v>
      </c>
      <c r="J670">
        <v>74.679419136148994</v>
      </c>
      <c r="K670">
        <v>135.91546653917001</v>
      </c>
      <c r="L670">
        <v>145.69208471817501</v>
      </c>
      <c r="M670">
        <v>129.18687721689901</v>
      </c>
      <c r="N670">
        <v>337.63615117245001</v>
      </c>
      <c r="O670">
        <v>195.99771007351299</v>
      </c>
      <c r="P670">
        <v>1228.0953517872999</v>
      </c>
      <c r="Q670">
        <v>502.00438549275299</v>
      </c>
      <c r="R670">
        <v>280.164173704723</v>
      </c>
      <c r="S670">
        <v>117.716738623263</v>
      </c>
      <c r="T670">
        <v>398.36234910105401</v>
      </c>
      <c r="U670">
        <v>278.18114817705299</v>
      </c>
    </row>
    <row r="671" spans="1:21" x14ac:dyDescent="0.2">
      <c r="A671" t="s">
        <v>156</v>
      </c>
      <c r="B671" t="s">
        <v>132</v>
      </c>
      <c r="C671" t="s">
        <v>133</v>
      </c>
      <c r="D671">
        <v>79268.457701029096</v>
      </c>
      <c r="E671">
        <v>70409.689016236807</v>
      </c>
      <c r="F671">
        <v>30736.6429353778</v>
      </c>
      <c r="G671">
        <v>14971.7478215632</v>
      </c>
      <c r="H671">
        <v>5497.1065630397197</v>
      </c>
      <c r="I671">
        <v>11801.4509872444</v>
      </c>
      <c r="J671">
        <v>1635.6123724224101</v>
      </c>
      <c r="K671">
        <v>2791.8952066115698</v>
      </c>
      <c r="L671">
        <v>5127.5615412710004</v>
      </c>
      <c r="M671">
        <v>5397.2638148881097</v>
      </c>
      <c r="N671">
        <v>51680.101129639501</v>
      </c>
      <c r="O671">
        <v>56086.8220499569</v>
      </c>
      <c r="P671">
        <v>71235.701404286694</v>
      </c>
      <c r="Q671">
        <v>39949.052898428199</v>
      </c>
      <c r="R671">
        <v>47588.424472341001</v>
      </c>
      <c r="S671">
        <v>8318.1557354925699</v>
      </c>
      <c r="T671">
        <v>64196.484740317603</v>
      </c>
      <c r="U671">
        <v>67107.350747646298</v>
      </c>
    </row>
    <row r="672" spans="1:21" x14ac:dyDescent="0.2">
      <c r="A672" t="s">
        <v>156</v>
      </c>
      <c r="B672" t="s">
        <v>132</v>
      </c>
      <c r="C672" t="s">
        <v>134</v>
      </c>
      <c r="D672">
        <v>159.45089830804099</v>
      </c>
      <c r="E672">
        <v>210.87526265520501</v>
      </c>
      <c r="F672">
        <v>423.64330047462499</v>
      </c>
      <c r="G672">
        <v>24.75835609312</v>
      </c>
      <c r="H672">
        <v>756.17478411053503</v>
      </c>
      <c r="I672">
        <v>759.57662065350303</v>
      </c>
      <c r="J672">
        <v>38.568214955217599</v>
      </c>
      <c r="K672">
        <v>3.8869421487603302</v>
      </c>
      <c r="L672">
        <v>5.8151935719503198</v>
      </c>
      <c r="M672">
        <v>5.5096666159232699</v>
      </c>
      <c r="N672">
        <v>22.974179666487299</v>
      </c>
      <c r="O672">
        <v>16.493540051679499</v>
      </c>
      <c r="P672">
        <v>2.11411677753141</v>
      </c>
      <c r="Q672">
        <v>5.5354064559743099</v>
      </c>
      <c r="R672">
        <v>18.663263898468699</v>
      </c>
      <c r="S672">
        <v>33.7978407557354</v>
      </c>
      <c r="T672">
        <v>6.1713367838657804</v>
      </c>
      <c r="U672">
        <v>8.3623776998338499</v>
      </c>
    </row>
    <row r="673" spans="1:21" x14ac:dyDescent="0.2">
      <c r="A673" t="s">
        <v>156</v>
      </c>
      <c r="B673" t="s">
        <v>132</v>
      </c>
      <c r="C673" t="s">
        <v>135</v>
      </c>
      <c r="D673">
        <v>12494129.193267001</v>
      </c>
      <c r="E673">
        <v>14796503.779751601</v>
      </c>
      <c r="F673">
        <v>12823093.9269806</v>
      </c>
      <c r="G673">
        <v>361628.44310053298</v>
      </c>
      <c r="H673">
        <v>4029589.8899827199</v>
      </c>
      <c r="I673">
        <v>8696429.3786475603</v>
      </c>
      <c r="J673">
        <v>61486.847115184297</v>
      </c>
      <c r="K673">
        <v>10451.867438016499</v>
      </c>
      <c r="L673">
        <v>29124.882761139499</v>
      </c>
      <c r="M673">
        <v>29068.401583193699</v>
      </c>
      <c r="N673">
        <v>1180850.05392684</v>
      </c>
      <c r="O673">
        <v>923533.25409129995</v>
      </c>
      <c r="P673">
        <v>148995.20857354</v>
      </c>
      <c r="Q673">
        <v>218457.23559236099</v>
      </c>
      <c r="R673">
        <v>883910.10028969496</v>
      </c>
      <c r="S673">
        <v>278098.279217273</v>
      </c>
      <c r="T673">
        <v>394196.26860610303</v>
      </c>
      <c r="U673">
        <v>560030.87760753103</v>
      </c>
    </row>
    <row r="674" spans="1:21" x14ac:dyDescent="0.2">
      <c r="A674" t="s">
        <v>156</v>
      </c>
      <c r="B674" t="s">
        <v>132</v>
      </c>
      <c r="C674" t="s">
        <v>136</v>
      </c>
      <c r="D674">
        <v>2.2140546771561099E-3</v>
      </c>
      <c r="E674">
        <v>3.4025886894991099E-3</v>
      </c>
      <c r="F674">
        <v>1.41848993855869E-2</v>
      </c>
      <c r="G674">
        <v>1.85097119787581E-3</v>
      </c>
      <c r="H674">
        <v>0.14225862175457399</v>
      </c>
      <c r="I674">
        <v>6.6556872004824699E-2</v>
      </c>
      <c r="J674">
        <v>2.4659508606065601E-2</v>
      </c>
      <c r="K674">
        <v>1.8232105827028101E-3</v>
      </c>
      <c r="L674">
        <v>1.38658296958291E-3</v>
      </c>
      <c r="M674">
        <v>1.23442276439869E-3</v>
      </c>
      <c r="N674">
        <v>6.0130883427579997E-4</v>
      </c>
      <c r="O674">
        <v>4.7738015684941699E-4</v>
      </c>
      <c r="P674">
        <v>1.7930816715454301E-4</v>
      </c>
      <c r="Q674">
        <v>3.17476577917693E-4</v>
      </c>
      <c r="R674">
        <v>5.47887099982472E-4</v>
      </c>
      <c r="S674">
        <v>4.2535416071617796E-3</v>
      </c>
      <c r="T674">
        <v>2.7554534515620698E-4</v>
      </c>
      <c r="U674">
        <v>4.05467741443828E-4</v>
      </c>
    </row>
    <row r="675" spans="1:21" x14ac:dyDescent="0.2">
      <c r="A675" t="s">
        <v>156</v>
      </c>
      <c r="B675" t="s">
        <v>132</v>
      </c>
      <c r="C675" t="s">
        <v>137</v>
      </c>
      <c r="D675">
        <v>1.91713705882394E-4</v>
      </c>
      <c r="E675">
        <v>4.1143251549957297E-4</v>
      </c>
      <c r="F675">
        <v>2.21116779668408E-4</v>
      </c>
      <c r="G675">
        <v>2.21687462180823E-4</v>
      </c>
      <c r="H675">
        <v>5.3347625645812596E-4</v>
      </c>
      <c r="I675">
        <v>2.9623342532733002E-4</v>
      </c>
      <c r="J675">
        <v>1.0159258098527101E-3</v>
      </c>
      <c r="K675">
        <v>7.1752023182618198E-4</v>
      </c>
      <c r="L675">
        <v>4.1726252711625798E-4</v>
      </c>
      <c r="M675">
        <v>3.7121673456623299E-4</v>
      </c>
      <c r="N675">
        <v>1.7362849799605401E-4</v>
      </c>
      <c r="O675">
        <v>2.00612263572715E-4</v>
      </c>
      <c r="P675">
        <v>1.63290945773534E-4</v>
      </c>
      <c r="Q675">
        <v>2.02154054911405E-4</v>
      </c>
      <c r="R675">
        <v>1.74781531711768E-4</v>
      </c>
      <c r="S675">
        <v>2.64054864080031E-4</v>
      </c>
      <c r="T675">
        <v>1.9448461326472999E-4</v>
      </c>
      <c r="U675">
        <v>2.9547253469157299E-4</v>
      </c>
    </row>
    <row r="676" spans="1:21" x14ac:dyDescent="0.2">
      <c r="A676" t="s">
        <v>156</v>
      </c>
      <c r="B676" t="s">
        <v>132</v>
      </c>
      <c r="C676" t="s">
        <v>138</v>
      </c>
      <c r="D676">
        <v>4095.4287458573099</v>
      </c>
      <c r="E676">
        <v>3659.7312320916899</v>
      </c>
      <c r="F676">
        <v>3879.4151150054699</v>
      </c>
      <c r="G676">
        <v>5484.2274678111498</v>
      </c>
      <c r="H676">
        <v>4367.0849740932599</v>
      </c>
      <c r="I676">
        <v>4486.9402411322699</v>
      </c>
      <c r="J676">
        <v>3170.7475525932</v>
      </c>
      <c r="K676">
        <v>4169.3474380165198</v>
      </c>
      <c r="L676">
        <v>3685.2746530314098</v>
      </c>
      <c r="M676">
        <v>4345.6521540569302</v>
      </c>
      <c r="N676">
        <v>4997.4429800968201</v>
      </c>
      <c r="O676">
        <v>3450.1362618432299</v>
      </c>
      <c r="P676">
        <v>5575.4186252771597</v>
      </c>
      <c r="Q676">
        <v>4201.1047828291303</v>
      </c>
      <c r="R676">
        <v>4998.3946751275998</v>
      </c>
      <c r="S676">
        <v>5250.4769230769198</v>
      </c>
      <c r="T676">
        <v>3798.3153667677998</v>
      </c>
      <c r="U676">
        <v>3447.84511722355</v>
      </c>
    </row>
    <row r="677" spans="1:21" x14ac:dyDescent="0.2">
      <c r="A677" t="s">
        <v>156</v>
      </c>
      <c r="B677" t="s">
        <v>132</v>
      </c>
      <c r="C677" t="s">
        <v>139</v>
      </c>
      <c r="D677">
        <v>0.71436049988789696</v>
      </c>
      <c r="E677">
        <v>0.69908906057147802</v>
      </c>
      <c r="F677">
        <v>0.70818092643400399</v>
      </c>
      <c r="G677">
        <v>0.71325627101198497</v>
      </c>
      <c r="H677">
        <v>0.75424610951524396</v>
      </c>
      <c r="I677">
        <v>0.78401891335528096</v>
      </c>
      <c r="J677">
        <v>0.66043481620354205</v>
      </c>
      <c r="K677">
        <v>0.68914833686223598</v>
      </c>
      <c r="L677">
        <v>0.67298660573984803</v>
      </c>
      <c r="M677">
        <v>0.66153937495157999</v>
      </c>
      <c r="N677">
        <v>0.672060648210977</v>
      </c>
      <c r="O677">
        <v>0.59433871866377896</v>
      </c>
      <c r="P677">
        <v>0.82415648562855304</v>
      </c>
      <c r="Q677">
        <v>0.71000587845684204</v>
      </c>
      <c r="R677">
        <v>0.68952885572183797</v>
      </c>
      <c r="S677">
        <v>0.70856638638015101</v>
      </c>
      <c r="T677">
        <v>0.67790743651040497</v>
      </c>
      <c r="U677">
        <v>0.63648608403609996</v>
      </c>
    </row>
    <row r="678" spans="1:21" x14ac:dyDescent="0.2">
      <c r="A678" t="s">
        <v>156</v>
      </c>
      <c r="B678" t="s">
        <v>132</v>
      </c>
      <c r="C678" t="s">
        <v>140</v>
      </c>
      <c r="D678">
        <v>0.86847038121021303</v>
      </c>
      <c r="E678">
        <v>0.85978425855821705</v>
      </c>
      <c r="F678">
        <v>0.865082495806623</v>
      </c>
      <c r="G678">
        <v>0.86717695518742299</v>
      </c>
      <c r="H678">
        <v>0.88982580759742902</v>
      </c>
      <c r="I678">
        <v>0.90458436048425905</v>
      </c>
      <c r="J678">
        <v>0.83833414310257304</v>
      </c>
      <c r="K678">
        <v>0.85502524108216504</v>
      </c>
      <c r="L678">
        <v>0.845281072554671</v>
      </c>
      <c r="M678">
        <v>0.83860284383653805</v>
      </c>
      <c r="N678">
        <v>0.84459603827644403</v>
      </c>
      <c r="O678">
        <v>0.79865965662877902</v>
      </c>
      <c r="P678">
        <v>0.92379848690857502</v>
      </c>
      <c r="Q678">
        <v>0.86558183254509302</v>
      </c>
      <c r="R678">
        <v>0.85482934684511003</v>
      </c>
      <c r="S678">
        <v>0.86594957728079403</v>
      </c>
      <c r="T678">
        <v>0.84853046983249802</v>
      </c>
      <c r="U678">
        <v>0.824303463335888</v>
      </c>
    </row>
    <row r="679" spans="1:21" x14ac:dyDescent="0.2">
      <c r="A679" t="s">
        <v>156</v>
      </c>
      <c r="B679" t="s">
        <v>132</v>
      </c>
      <c r="C679" t="s">
        <v>141</v>
      </c>
      <c r="D679">
        <v>69014.771068267903</v>
      </c>
      <c r="E679">
        <v>60586.352684554702</v>
      </c>
      <c r="F679">
        <v>26680.2583328484</v>
      </c>
      <c r="G679">
        <v>13034.8810701649</v>
      </c>
      <c r="H679">
        <v>4906.4200962059303</v>
      </c>
      <c r="I679">
        <v>10682.459580308099</v>
      </c>
      <c r="J679">
        <v>1380.6088334099099</v>
      </c>
      <c r="K679">
        <v>2406.4883286171198</v>
      </c>
      <c r="L679">
        <v>4359.63930358365</v>
      </c>
      <c r="M679">
        <v>4553.4809058266601</v>
      </c>
      <c r="N679">
        <v>43729.2427937291</v>
      </c>
      <c r="O679">
        <v>44800.220272639403</v>
      </c>
      <c r="P679">
        <v>65931.945877520804</v>
      </c>
      <c r="Q679">
        <v>34682.709930469202</v>
      </c>
      <c r="R679">
        <v>40728.668057347997</v>
      </c>
      <c r="S679">
        <v>7221.1229850347299</v>
      </c>
      <c r="T679">
        <v>54556.273631130804</v>
      </c>
      <c r="U679">
        <v>55357.757623651902</v>
      </c>
    </row>
    <row r="680" spans="1:21" x14ac:dyDescent="0.2">
      <c r="A680" t="s">
        <v>156</v>
      </c>
      <c r="B680" t="s">
        <v>132</v>
      </c>
      <c r="C680" t="s">
        <v>142</v>
      </c>
      <c r="D680">
        <v>1.9002098878644801E-4</v>
      </c>
      <c r="E680">
        <v>4.0942876113874799E-4</v>
      </c>
      <c r="F680">
        <v>2.1659853505659999E-4</v>
      </c>
      <c r="G680">
        <v>2.12374970773648E-4</v>
      </c>
      <c r="H680">
        <v>5.1182773186910402E-4</v>
      </c>
      <c r="I680">
        <v>2.8782841166178898E-4</v>
      </c>
      <c r="J680">
        <v>9.03767508161677E-4</v>
      </c>
      <c r="K680">
        <v>6.5920797970814803E-4</v>
      </c>
      <c r="L680">
        <v>3.8549472275657698E-4</v>
      </c>
      <c r="M680">
        <v>3.3949996290695003E-4</v>
      </c>
      <c r="N680">
        <v>1.70581565924716E-4</v>
      </c>
      <c r="O680">
        <v>1.9701450903286601E-4</v>
      </c>
      <c r="P680">
        <v>1.6218469025311799E-4</v>
      </c>
      <c r="Q680">
        <v>1.9870350842368301E-4</v>
      </c>
      <c r="R680">
        <v>1.71699645030951E-4</v>
      </c>
      <c r="S680">
        <v>2.4735808916222398E-4</v>
      </c>
      <c r="T680">
        <v>1.92100021455929E-4</v>
      </c>
      <c r="U680">
        <v>2.9283887537091097E-4</v>
      </c>
    </row>
    <row r="681" spans="1:21" x14ac:dyDescent="0.2">
      <c r="A681" t="s">
        <v>156</v>
      </c>
      <c r="B681" t="s">
        <v>132</v>
      </c>
      <c r="C681" t="s">
        <v>143</v>
      </c>
      <c r="D681">
        <v>6.7600864733299204</v>
      </c>
      <c r="E681">
        <v>6.2471989666183498</v>
      </c>
      <c r="F681">
        <v>6.6326547509548703</v>
      </c>
      <c r="G681">
        <v>6.72824796325144</v>
      </c>
      <c r="H681">
        <v>6.4873650773557596</v>
      </c>
      <c r="I681">
        <v>6.7642380912149296</v>
      </c>
      <c r="J681">
        <v>5.9509088575030198</v>
      </c>
      <c r="K681">
        <v>6.2320138293471397</v>
      </c>
      <c r="L681">
        <v>6.1191484740551001</v>
      </c>
      <c r="M681">
        <v>6.0534139907838398</v>
      </c>
      <c r="N681">
        <v>6.4637379228733201</v>
      </c>
      <c r="O681">
        <v>5.9831249259245203</v>
      </c>
      <c r="P681">
        <v>7.2734758626560598</v>
      </c>
      <c r="Q681">
        <v>6.6894637743058496</v>
      </c>
      <c r="R681">
        <v>6.4530606423380297</v>
      </c>
      <c r="S681">
        <v>6.1171033109138104</v>
      </c>
      <c r="T681">
        <v>6.2249260977681802</v>
      </c>
      <c r="U681">
        <v>6.0702070819484604</v>
      </c>
    </row>
    <row r="682" spans="1:21" x14ac:dyDescent="0.2">
      <c r="A682" t="s">
        <v>156</v>
      </c>
      <c r="B682" t="s">
        <v>132</v>
      </c>
      <c r="C682" t="s">
        <v>144</v>
      </c>
      <c r="D682">
        <v>0.60808230801866703</v>
      </c>
      <c r="E682">
        <v>0.53222854819032095</v>
      </c>
      <c r="F682">
        <v>0.55806845965770102</v>
      </c>
      <c r="G682">
        <v>0.65678653796873598</v>
      </c>
      <c r="H682">
        <v>0.60742761225346198</v>
      </c>
      <c r="I682">
        <v>0.57966170363617897</v>
      </c>
      <c r="J682">
        <v>0.643565683646112</v>
      </c>
      <c r="K682">
        <v>0.73654735816897898</v>
      </c>
      <c r="L682">
        <v>0.69439513061120905</v>
      </c>
      <c r="M682">
        <v>0.68519870658182902</v>
      </c>
      <c r="N682">
        <v>0.636643835616438</v>
      </c>
      <c r="O682">
        <v>0.58749114462098895</v>
      </c>
      <c r="P682">
        <v>0.85438241980298002</v>
      </c>
      <c r="Q682">
        <v>0.72932330827067604</v>
      </c>
      <c r="R682">
        <v>0.66798746774787998</v>
      </c>
      <c r="S682">
        <v>0.70397111913357402</v>
      </c>
      <c r="T682">
        <v>0.70744949494949405</v>
      </c>
      <c r="U682">
        <v>0.65573175160392205</v>
      </c>
    </row>
    <row r="683" spans="1:21" x14ac:dyDescent="0.2">
      <c r="A683" t="s">
        <v>156</v>
      </c>
      <c r="B683" t="s">
        <v>132</v>
      </c>
      <c r="C683" t="s">
        <v>145</v>
      </c>
      <c r="D683">
        <v>156.74647130160301</v>
      </c>
      <c r="E683">
        <v>207.34502723476999</v>
      </c>
      <c r="F683">
        <v>420.43241331351499</v>
      </c>
      <c r="G683">
        <v>22.440152818839898</v>
      </c>
      <c r="H683">
        <v>753.46452420795697</v>
      </c>
      <c r="I683">
        <v>756.60049829740899</v>
      </c>
      <c r="J683">
        <v>36.153787043862401</v>
      </c>
      <c r="K683">
        <v>2.0436310088108698</v>
      </c>
      <c r="L683">
        <v>3.74129903994374</v>
      </c>
      <c r="M683">
        <v>3.3797287670368701</v>
      </c>
      <c r="N683">
        <v>20.5069650835778</v>
      </c>
      <c r="O683">
        <v>13.596214140146101</v>
      </c>
      <c r="P683">
        <v>0.74419618826303102</v>
      </c>
      <c r="Q683">
        <v>3.6553979534767</v>
      </c>
      <c r="R683">
        <v>16.4221528807537</v>
      </c>
      <c r="S683">
        <v>31.779984082494199</v>
      </c>
      <c r="T683">
        <v>4.1732740571496496</v>
      </c>
      <c r="U683">
        <v>6.03671047147159</v>
      </c>
    </row>
    <row r="684" spans="1:21" x14ac:dyDescent="0.2">
      <c r="A684" t="s">
        <v>156</v>
      </c>
      <c r="B684" t="s">
        <v>146</v>
      </c>
      <c r="C684" t="s">
        <v>147</v>
      </c>
      <c r="D684">
        <v>7.2430101391704402E-3</v>
      </c>
      <c r="E684">
        <v>1.0828268965901401E-2</v>
      </c>
      <c r="F684">
        <v>1.40289499350563E-2</v>
      </c>
      <c r="G684">
        <v>3.2365977764512298E-2</v>
      </c>
      <c r="H684">
        <v>5.5820938509934998E-2</v>
      </c>
      <c r="I684">
        <v>2.9110288515678401E-2</v>
      </c>
      <c r="J684">
        <v>0.20687914836523699</v>
      </c>
      <c r="K684">
        <v>0.120109277986924</v>
      </c>
      <c r="L684">
        <v>6.3485339168587507E-2</v>
      </c>
      <c r="M684">
        <v>7.4369557755519802E-2</v>
      </c>
      <c r="N684">
        <v>1.7945480455348099E-2</v>
      </c>
      <c r="O684">
        <v>2.1120908854914199E-2</v>
      </c>
      <c r="P684">
        <v>8.8310598843541893E-3</v>
      </c>
      <c r="Q684">
        <v>1.50052706539739E-2</v>
      </c>
      <c r="R684">
        <v>1.9961253248301999E-2</v>
      </c>
      <c r="S684">
        <v>7.4163361007924103E-2</v>
      </c>
      <c r="T684">
        <v>1.05515967967224E-2</v>
      </c>
      <c r="U684">
        <v>1.53208864247537E-2</v>
      </c>
    </row>
    <row r="685" spans="1:21" x14ac:dyDescent="0.2">
      <c r="A685" t="s">
        <v>156</v>
      </c>
      <c r="B685" t="s">
        <v>146</v>
      </c>
      <c r="C685" t="s">
        <v>148</v>
      </c>
      <c r="D685">
        <v>1.0469408843757199E-3</v>
      </c>
      <c r="E685">
        <v>9.5775149361223297E-4</v>
      </c>
      <c r="F685">
        <v>1.05314460492504E-3</v>
      </c>
      <c r="G685">
        <v>8.6435064268169904E-4</v>
      </c>
      <c r="H685">
        <v>1.1554153274154399E-3</v>
      </c>
      <c r="I685">
        <v>1.2349555590699501E-3</v>
      </c>
      <c r="J685">
        <v>1.1421857586065599E-3</v>
      </c>
      <c r="K685">
        <v>1.0124725062552E-3</v>
      </c>
      <c r="L685">
        <v>1.0689359463046701E-3</v>
      </c>
      <c r="M685">
        <v>8.44497077749295E-4</v>
      </c>
      <c r="N685">
        <v>7.9206061106067995E-4</v>
      </c>
      <c r="O685">
        <v>8.1740778341313897E-4</v>
      </c>
      <c r="P685">
        <v>1.0700099574961299E-3</v>
      </c>
      <c r="Q685">
        <v>1.1381324542959299E-3</v>
      </c>
      <c r="R685">
        <v>8.5694877923021698E-4</v>
      </c>
      <c r="S685">
        <v>7.7573097979430805E-4</v>
      </c>
      <c r="T685">
        <v>1.0408645732929501E-3</v>
      </c>
      <c r="U685">
        <v>9.7016131163980596E-4</v>
      </c>
    </row>
    <row r="686" spans="1:21" x14ac:dyDescent="0.2">
      <c r="A686" t="s">
        <v>156</v>
      </c>
      <c r="B686" t="s">
        <v>146</v>
      </c>
      <c r="C686" t="s">
        <v>149</v>
      </c>
      <c r="D686">
        <v>414301.52311019402</v>
      </c>
      <c r="E686">
        <v>138694.74727684099</v>
      </c>
      <c r="F686">
        <v>216538.29803549699</v>
      </c>
      <c r="G686">
        <v>142304.16195105601</v>
      </c>
      <c r="H686">
        <v>56446.597328988697</v>
      </c>
      <c r="I686">
        <v>111502.32861943101</v>
      </c>
      <c r="J686">
        <v>10358.848369613899</v>
      </c>
      <c r="K686">
        <v>32498.315850159801</v>
      </c>
      <c r="L686">
        <v>43004.884565644999</v>
      </c>
      <c r="M686">
        <v>43173.884774671104</v>
      </c>
      <c r="N686">
        <v>124359.883545634</v>
      </c>
      <c r="O686">
        <v>57121.3093328166</v>
      </c>
      <c r="P686">
        <v>850174.44324633002</v>
      </c>
      <c r="Q686">
        <v>177307.97895520099</v>
      </c>
      <c r="R686">
        <v>97801.685748433301</v>
      </c>
      <c r="S686">
        <v>46667.021595982602</v>
      </c>
      <c r="T686">
        <v>171528.61831741899</v>
      </c>
      <c r="U686">
        <v>81448.702643766999</v>
      </c>
    </row>
    <row r="687" spans="1:21" x14ac:dyDescent="0.2">
      <c r="A687" t="s">
        <v>156</v>
      </c>
      <c r="B687" t="s">
        <v>146</v>
      </c>
      <c r="C687" t="s">
        <v>82</v>
      </c>
      <c r="D687">
        <v>0.19888750026637</v>
      </c>
      <c r="E687">
        <v>8.1559744792036301E-2</v>
      </c>
      <c r="F687">
        <v>0.12977547183931501</v>
      </c>
      <c r="G687">
        <v>0.18759572696666901</v>
      </c>
      <c r="H687">
        <v>0.14267627741486799</v>
      </c>
      <c r="I687">
        <v>0.222610266784108</v>
      </c>
      <c r="J687">
        <v>0.10637573710737</v>
      </c>
      <c r="K687">
        <v>0.13733452977586999</v>
      </c>
      <c r="L687">
        <v>8.3158741600560304E-2</v>
      </c>
      <c r="M687">
        <v>6.4637250501375004E-2</v>
      </c>
      <c r="N687">
        <v>0.104125922065853</v>
      </c>
      <c r="O687">
        <v>6.06442074519358E-2</v>
      </c>
      <c r="P687">
        <v>0.63673220806357</v>
      </c>
      <c r="Q687">
        <v>0.24679662596108001</v>
      </c>
      <c r="R687">
        <v>0.117773186692577</v>
      </c>
      <c r="S687">
        <v>8.2924756851254902E-2</v>
      </c>
      <c r="T687">
        <v>0.10619195285950001</v>
      </c>
      <c r="U687">
        <v>0.10496315466046099</v>
      </c>
    </row>
    <row r="688" spans="1:21" x14ac:dyDescent="0.2">
      <c r="A688" t="s">
        <v>156</v>
      </c>
      <c r="B688" t="s">
        <v>146</v>
      </c>
      <c r="C688" t="s">
        <v>150</v>
      </c>
      <c r="D688">
        <v>60.5024726183591</v>
      </c>
      <c r="E688">
        <v>42.264208444108</v>
      </c>
      <c r="F688">
        <v>39.871293523063201</v>
      </c>
      <c r="G688">
        <v>12.2320290017056</v>
      </c>
      <c r="H688">
        <v>5.8861396400767401</v>
      </c>
      <c r="I688">
        <v>10.6229138654439</v>
      </c>
      <c r="J688">
        <v>1.8898348325565999</v>
      </c>
      <c r="K688">
        <v>3.7704139578653102</v>
      </c>
      <c r="L688">
        <v>7.8624755925576402</v>
      </c>
      <c r="M688">
        <v>7.6692775838280003</v>
      </c>
      <c r="N688">
        <v>19.572936992779798</v>
      </c>
      <c r="O688">
        <v>30.037628725134599</v>
      </c>
      <c r="P688">
        <v>34.986506218933201</v>
      </c>
      <c r="Q688">
        <v>18.885806978634001</v>
      </c>
      <c r="R688">
        <v>13.000478410356299</v>
      </c>
      <c r="S688">
        <v>6.2169270251830397</v>
      </c>
      <c r="T688">
        <v>44.610345940186697</v>
      </c>
      <c r="U688">
        <v>32.062133806279299</v>
      </c>
    </row>
    <row r="689" spans="1:21" x14ac:dyDescent="0.2">
      <c r="A689" t="s">
        <v>157</v>
      </c>
      <c r="B689" t="s">
        <v>61</v>
      </c>
      <c r="C689" t="s">
        <v>62</v>
      </c>
      <c r="D689" s="1">
        <v>-4.3021142204224801E-16</v>
      </c>
      <c r="E689" s="1">
        <v>-2.53269627492613E-16</v>
      </c>
      <c r="F689" s="1">
        <v>-3.4000580129145399E-16</v>
      </c>
      <c r="G689" s="1">
        <v>-4.9960036108132005E-16</v>
      </c>
      <c r="H689" s="1">
        <v>-4.2327252813833999E-16</v>
      </c>
      <c r="I689" s="1">
        <v>-4.9266146717741302E-16</v>
      </c>
      <c r="J689" s="1">
        <v>-2.8796409701214998E-16</v>
      </c>
      <c r="K689" s="1">
        <v>-4.02455846426619E-16</v>
      </c>
      <c r="L689" s="1">
        <v>-3.1918911957973201E-16</v>
      </c>
      <c r="M689" s="1">
        <v>-2.9837243786800998E-16</v>
      </c>
      <c r="N689" s="1">
        <v>-3.4000580129145399E-16</v>
      </c>
      <c r="O689" s="1">
        <v>-2.0816681711721599E-16</v>
      </c>
      <c r="P689" s="1">
        <v>-1.38777878078144E-15</v>
      </c>
      <c r="Q689" s="1">
        <v>-6.3143934525555699E-16</v>
      </c>
      <c r="R689" s="1">
        <v>-3.88578058618804E-16</v>
      </c>
      <c r="S689" s="1">
        <v>-3.9551695252271202E-16</v>
      </c>
      <c r="T689" s="1">
        <v>-3.1225022567582498E-16</v>
      </c>
      <c r="U689" s="1">
        <v>-2.4980018054066002E-16</v>
      </c>
    </row>
    <row r="690" spans="1:21" x14ac:dyDescent="0.2">
      <c r="A690" t="s">
        <v>157</v>
      </c>
      <c r="B690" t="s">
        <v>61</v>
      </c>
      <c r="C690" t="s">
        <v>63</v>
      </c>
      <c r="D690" s="1">
        <v>3.6776137690708301E-16</v>
      </c>
      <c r="E690" s="1">
        <v>2.32452945780892E-16</v>
      </c>
      <c r="F690" s="1">
        <v>2.9837243786800998E-16</v>
      </c>
      <c r="G690" s="1">
        <v>4.3715031594615499E-16</v>
      </c>
      <c r="H690" s="1">
        <v>4.5102810375396896E-16</v>
      </c>
      <c r="I690" s="1">
        <v>6.10622663543836E-16</v>
      </c>
      <c r="J690" s="1">
        <v>2.6020852139652101E-16</v>
      </c>
      <c r="K690" s="1">
        <v>3.8163916471489702E-16</v>
      </c>
      <c r="L690" s="1">
        <v>2.8449465006019602E-16</v>
      </c>
      <c r="M690" s="1">
        <v>2.6367796834847399E-16</v>
      </c>
      <c r="N690" s="1">
        <v>3.0878077872387102E-16</v>
      </c>
      <c r="O690" s="1">
        <v>2.0296264668928601E-16</v>
      </c>
      <c r="P690" s="1">
        <v>1.3600232051658101E-15</v>
      </c>
      <c r="Q690" s="1">
        <v>4.8572257327350599E-16</v>
      </c>
      <c r="R690" s="1">
        <v>3.8163916471489702E-16</v>
      </c>
      <c r="S690" s="1">
        <v>3.7816971776294301E-16</v>
      </c>
      <c r="T690" s="1">
        <v>3.1225022567582498E-16</v>
      </c>
      <c r="U690" s="1">
        <v>2.2898349882893799E-16</v>
      </c>
    </row>
    <row r="691" spans="1:21" x14ac:dyDescent="0.2">
      <c r="A691" t="s">
        <v>157</v>
      </c>
      <c r="B691" t="s">
        <v>61</v>
      </c>
      <c r="C691" t="s">
        <v>64</v>
      </c>
      <c r="D691" s="1">
        <v>1.22912006425878E-26</v>
      </c>
      <c r="E691" s="1">
        <v>4.7272851249967501E-27</v>
      </c>
      <c r="F691" s="1">
        <v>6.9891581680253797E-27</v>
      </c>
      <c r="G691" s="1">
        <v>7.3399786454014702E-27</v>
      </c>
      <c r="H691" s="1">
        <v>2.9155249010564298E-27</v>
      </c>
      <c r="I691" s="1">
        <v>5.80473897576415E-27</v>
      </c>
      <c r="J691" s="1">
        <v>7.6660097235689899E-28</v>
      </c>
      <c r="K691" s="1">
        <v>1.7426072984345999E-27</v>
      </c>
      <c r="L691" s="1">
        <v>1.5832922647924099E-27</v>
      </c>
      <c r="M691" s="1">
        <v>1.7887907257084299E-27</v>
      </c>
      <c r="N691" s="1">
        <v>5.1716248784257298E-27</v>
      </c>
      <c r="O691" s="1">
        <v>2.51812145415986E-27</v>
      </c>
      <c r="P691" s="1">
        <v>1.6233858979712799E-26</v>
      </c>
      <c r="Q691" s="1">
        <v>6.3055871005567999E-27</v>
      </c>
      <c r="R691" s="1">
        <v>4.2003804160861698E-27</v>
      </c>
      <c r="S691" s="1">
        <v>1.7835866574605301E-27</v>
      </c>
      <c r="T691" s="1">
        <v>4.0357696839773101E-27</v>
      </c>
      <c r="U691" s="1">
        <v>3.5754169979072902E-27</v>
      </c>
    </row>
    <row r="692" spans="1:21" x14ac:dyDescent="0.2">
      <c r="A692" t="s">
        <v>157</v>
      </c>
      <c r="B692" t="s">
        <v>61</v>
      </c>
      <c r="C692" t="s">
        <v>65</v>
      </c>
      <c r="D692">
        <v>0.99866189014102702</v>
      </c>
      <c r="E692">
        <v>0.99672996929063995</v>
      </c>
      <c r="F692">
        <v>0.99455871781752703</v>
      </c>
      <c r="G692">
        <v>0.99960770030675705</v>
      </c>
      <c r="H692">
        <v>0.974467859960921</v>
      </c>
      <c r="I692">
        <v>0.95741440293954105</v>
      </c>
      <c r="J692">
        <v>0.99915036559731096</v>
      </c>
      <c r="K692">
        <v>0.99987529175394096</v>
      </c>
      <c r="L692">
        <v>0.99985964417143502</v>
      </c>
      <c r="M692">
        <v>0.99997079604375905</v>
      </c>
      <c r="N692">
        <v>0.99991605238314096</v>
      </c>
      <c r="O692">
        <v>0.99996062755221204</v>
      </c>
      <c r="P692">
        <v>0.99876181507685902</v>
      </c>
      <c r="Q692">
        <v>0.999664346351956</v>
      </c>
      <c r="R692">
        <v>0.99999843193126403</v>
      </c>
      <c r="S692">
        <v>0.99930797391922799</v>
      </c>
      <c r="T692">
        <v>0.99995859995290604</v>
      </c>
      <c r="U692">
        <v>0.999980455787711</v>
      </c>
    </row>
    <row r="693" spans="1:21" x14ac:dyDescent="0.2">
      <c r="A693" t="s">
        <v>157</v>
      </c>
      <c r="B693" t="s">
        <v>61</v>
      </c>
      <c r="C693" t="s">
        <v>66</v>
      </c>
      <c r="D693" s="1">
        <v>1.4918621893400499E-16</v>
      </c>
      <c r="E693" s="1">
        <v>1.00613961606654E-16</v>
      </c>
      <c r="F693" s="1">
        <v>1.1535911115245701E-16</v>
      </c>
      <c r="G693" s="1">
        <v>1.8561541192951799E-16</v>
      </c>
      <c r="H693" s="1">
        <v>1.8735013540549499E-16</v>
      </c>
      <c r="I693" s="1">
        <v>1.57859836313889E-16</v>
      </c>
      <c r="J693" s="1">
        <v>1.56125112837912E-16</v>
      </c>
      <c r="K693" s="1">
        <v>2.2898349882893799E-16</v>
      </c>
      <c r="L693" s="1">
        <v>1.7867651802561101E-16</v>
      </c>
      <c r="M693" s="1">
        <v>1.7173762412170299E-16</v>
      </c>
      <c r="N693" s="1">
        <v>1.5439038936193499E-16</v>
      </c>
      <c r="O693" s="1">
        <v>1.1882855810441099E-16</v>
      </c>
      <c r="P693" s="1">
        <v>7.0082828429462997E-16</v>
      </c>
      <c r="Q693" s="1">
        <v>2.2724877535296099E-16</v>
      </c>
      <c r="R693" s="1">
        <v>1.8561541192951799E-16</v>
      </c>
      <c r="S693" s="1">
        <v>2.32452945780892E-16</v>
      </c>
      <c r="T693" s="1">
        <v>1.8561541192951799E-16</v>
      </c>
      <c r="U693" s="1">
        <v>1.4918621893400499E-16</v>
      </c>
    </row>
    <row r="694" spans="1:21" x14ac:dyDescent="0.2">
      <c r="A694" t="s">
        <v>157</v>
      </c>
      <c r="B694" t="s">
        <v>61</v>
      </c>
      <c r="C694" t="s">
        <v>67</v>
      </c>
      <c r="D694">
        <v>81.604903474117293</v>
      </c>
      <c r="E694">
        <v>102.797017009038</v>
      </c>
      <c r="F694">
        <v>60.838534320855999</v>
      </c>
      <c r="G694">
        <v>21.963288388070598</v>
      </c>
      <c r="H694">
        <v>15.600062094830401</v>
      </c>
      <c r="I694">
        <v>33.238156719758997</v>
      </c>
      <c r="J694">
        <v>11.197629109774001</v>
      </c>
      <c r="K694">
        <v>12.7840122480708</v>
      </c>
      <c r="L694">
        <v>23.723644531903599</v>
      </c>
      <c r="M694">
        <v>30.193439258352701</v>
      </c>
      <c r="N694">
        <v>53.277598902630899</v>
      </c>
      <c r="O694">
        <v>359.24122296877903</v>
      </c>
      <c r="P694">
        <v>20.023334158026699</v>
      </c>
      <c r="Q694">
        <v>27.250207964000001</v>
      </c>
      <c r="R694">
        <v>125.30043314686699</v>
      </c>
      <c r="S694">
        <v>23.6268832327439</v>
      </c>
      <c r="T694">
        <v>75.604453184125106</v>
      </c>
      <c r="U694">
        <v>284.59682411749901</v>
      </c>
    </row>
    <row r="695" spans="1:21" x14ac:dyDescent="0.2">
      <c r="A695" t="s">
        <v>157</v>
      </c>
      <c r="B695" t="s">
        <v>61</v>
      </c>
      <c r="C695" t="s">
        <v>33</v>
      </c>
      <c r="D695" s="1">
        <v>2.3092638912203199E-14</v>
      </c>
      <c r="E695" s="1">
        <v>1.14352971536391E-14</v>
      </c>
      <c r="F695" s="1">
        <v>1.5099033134902101E-14</v>
      </c>
      <c r="G695" s="1">
        <v>1.0880185641326499E-14</v>
      </c>
      <c r="H695" s="1">
        <v>3.9412917374193002E-15</v>
      </c>
      <c r="I695" s="1">
        <v>1.5765166949677201E-14</v>
      </c>
      <c r="J695" s="1">
        <v>2.6367796834847401E-15</v>
      </c>
      <c r="K695" s="1">
        <v>3.7747582837255299E-15</v>
      </c>
      <c r="L695" s="1">
        <v>4.7184478546569098E-15</v>
      </c>
      <c r="M695" s="1">
        <v>5.7731597280508101E-15</v>
      </c>
      <c r="N695" s="1">
        <v>8.1046280797636396E-15</v>
      </c>
      <c r="O695" s="1">
        <v>6.4392935428259E-15</v>
      </c>
      <c r="P695" s="1">
        <v>1.39888101102769E-14</v>
      </c>
      <c r="Q695" s="1">
        <v>1.0769163338864E-14</v>
      </c>
      <c r="R695" s="1">
        <v>9.3258734068513102E-15</v>
      </c>
      <c r="S695" s="1">
        <v>7.2719608112947706E-15</v>
      </c>
      <c r="T695" s="1">
        <v>1.05471187339389E-14</v>
      </c>
      <c r="U695" s="1">
        <v>9.3258734068513102E-15</v>
      </c>
    </row>
    <row r="696" spans="1:21" x14ac:dyDescent="0.2">
      <c r="A696" t="s">
        <v>157</v>
      </c>
      <c r="B696" t="s">
        <v>61</v>
      </c>
      <c r="C696" t="s">
        <v>68</v>
      </c>
      <c r="D696" s="1">
        <v>4.0567222438668898E-16</v>
      </c>
      <c r="E696" s="1">
        <v>2.2636724862048198E-16</v>
      </c>
      <c r="F696" s="1">
        <v>3.1328019398845702E-16</v>
      </c>
      <c r="G696" s="1">
        <v>3.61364931527736E-16</v>
      </c>
      <c r="H696" s="1">
        <v>2.8119336857887198E-16</v>
      </c>
      <c r="I696" s="1">
        <v>3.5624550708522398E-16</v>
      </c>
      <c r="J696" s="1">
        <v>1.795821720327E-16</v>
      </c>
      <c r="K696" s="1">
        <v>2.59233062716509E-16</v>
      </c>
      <c r="L696" s="1">
        <v>2.2200957596797099E-16</v>
      </c>
      <c r="M696" s="1">
        <v>2.1003551006080099E-16</v>
      </c>
      <c r="N696" s="1">
        <v>2.8065752164435498E-16</v>
      </c>
      <c r="O696" s="1">
        <v>1.6948889842713301E-16</v>
      </c>
      <c r="P696" s="1">
        <v>8.0683200096080199E-16</v>
      </c>
      <c r="Q696" s="1">
        <v>4.0998560998977502E-16</v>
      </c>
      <c r="R696" s="1">
        <v>2.83538509454554E-16</v>
      </c>
      <c r="S696" s="1">
        <v>2.3644142199303898E-16</v>
      </c>
      <c r="T696" s="1">
        <v>2.7582759334340302E-16</v>
      </c>
      <c r="U696" s="1">
        <v>2.2145831065252199E-16</v>
      </c>
    </row>
    <row r="697" spans="1:21" x14ac:dyDescent="0.2">
      <c r="A697" t="s">
        <v>157</v>
      </c>
      <c r="B697" t="s">
        <v>61</v>
      </c>
      <c r="C697" t="s">
        <v>31</v>
      </c>
      <c r="D697" s="1">
        <v>7.9699207710656998E-18</v>
      </c>
      <c r="E697" s="1">
        <v>-3.9628648712222798E-19</v>
      </c>
      <c r="F697" s="1">
        <v>-2.21025690647301E-18</v>
      </c>
      <c r="G697" s="1">
        <v>-9.9640967111170603E-19</v>
      </c>
      <c r="H697" s="1">
        <v>-3.7308021135450703E-18</v>
      </c>
      <c r="I697" s="1">
        <v>1.62112068339373E-18</v>
      </c>
      <c r="J697" s="1">
        <v>-3.7104874356749802E-18</v>
      </c>
      <c r="K697" s="1">
        <v>-1.1451237849251001E-20</v>
      </c>
      <c r="L697" s="1">
        <v>2.1525086213578201E-18</v>
      </c>
      <c r="M697" s="1">
        <v>-1.6580453037748E-18</v>
      </c>
      <c r="N697" s="1">
        <v>2.28171090166401E-18</v>
      </c>
      <c r="O697" s="1">
        <v>3.3068197121232998E-19</v>
      </c>
      <c r="P697" s="1">
        <v>-1.02490505762365E-17</v>
      </c>
      <c r="Q697" s="1">
        <v>1.6116006648360199E-18</v>
      </c>
      <c r="R697" s="1">
        <v>-4.0238471095746902E-19</v>
      </c>
      <c r="S697" s="1">
        <v>-4.2718057914717701E-19</v>
      </c>
      <c r="T697" s="1">
        <v>-4.9343307168029097E-18</v>
      </c>
      <c r="U697" s="1">
        <v>-3.5050221498955099E-18</v>
      </c>
    </row>
    <row r="698" spans="1:21" x14ac:dyDescent="0.2">
      <c r="A698" t="s">
        <v>157</v>
      </c>
      <c r="B698" t="s">
        <v>61</v>
      </c>
      <c r="C698" t="s">
        <v>69</v>
      </c>
      <c r="D698" s="1">
        <v>1.3958246421985401E-46</v>
      </c>
      <c r="E698" s="1">
        <v>1.3958246421985401E-46</v>
      </c>
      <c r="F698" s="1">
        <v>7.9370420830897803E-47</v>
      </c>
      <c r="G698" s="1">
        <v>7.9370420830897803E-47</v>
      </c>
      <c r="H698" s="1">
        <v>6.7875394365733304E-46</v>
      </c>
      <c r="I698" s="1">
        <v>6.7875394365733304E-46</v>
      </c>
      <c r="J698" s="1">
        <v>3.1748168332359102E-46</v>
      </c>
      <c r="K698" s="1">
        <v>-1.34170018845081E-18</v>
      </c>
      <c r="L698" s="1">
        <v>6.7875394365733304E-46</v>
      </c>
      <c r="M698" s="1">
        <v>1.5326701953552599E-46</v>
      </c>
      <c r="N698" s="1">
        <v>4.6527488073284903E-47</v>
      </c>
      <c r="O698" s="1">
        <v>1.8610995229313899E-46</v>
      </c>
      <c r="P698" s="1">
        <v>-8.6736173798840293E-18</v>
      </c>
      <c r="Q698" s="1">
        <v>-1.35525271560688E-18</v>
      </c>
      <c r="R698">
        <v>0</v>
      </c>
      <c r="S698" s="1">
        <v>3.8316754883881701E-46</v>
      </c>
      <c r="T698">
        <v>0</v>
      </c>
      <c r="U698">
        <v>0</v>
      </c>
    </row>
    <row r="699" spans="1:21" x14ac:dyDescent="0.2">
      <c r="A699" t="s">
        <v>157</v>
      </c>
      <c r="B699" t="s">
        <v>61</v>
      </c>
      <c r="C699" t="s">
        <v>32</v>
      </c>
      <c r="D699" s="1">
        <v>-2.2204460492503099E-14</v>
      </c>
      <c r="E699" s="1">
        <v>-1.35447209004269E-14</v>
      </c>
      <c r="F699" s="1">
        <v>-9.7699626167013697E-15</v>
      </c>
      <c r="G699" s="1">
        <v>-7.32747196252603E-15</v>
      </c>
      <c r="H699" s="1">
        <v>-5.0515147620444599E-15</v>
      </c>
      <c r="I699" s="1">
        <v>-6.2727600891321297E-15</v>
      </c>
      <c r="J699" s="1">
        <v>-2.24820162486594E-15</v>
      </c>
      <c r="K699" s="1">
        <v>-3.2751579226442098E-15</v>
      </c>
      <c r="L699" s="1">
        <v>-4.3853809472693597E-15</v>
      </c>
      <c r="M699" s="1">
        <v>-5.6621374255882897E-15</v>
      </c>
      <c r="N699" s="1">
        <v>-1.35447209004269E-14</v>
      </c>
      <c r="O699" s="1">
        <v>-1.7319479184152401E-14</v>
      </c>
      <c r="P699" s="1">
        <v>-1.9761969838327701E-14</v>
      </c>
      <c r="Q699" s="1">
        <v>-1.21014309684142E-14</v>
      </c>
      <c r="R699" s="1">
        <v>-2.0206059048177799E-14</v>
      </c>
      <c r="S699" s="1">
        <v>-4.1078251911130697E-15</v>
      </c>
      <c r="T699" s="1">
        <v>-1.53210777398271E-14</v>
      </c>
      <c r="U699" s="1">
        <v>-2.1316282072802999E-14</v>
      </c>
    </row>
    <row r="700" spans="1:21" x14ac:dyDescent="0.2">
      <c r="A700" t="s">
        <v>157</v>
      </c>
      <c r="B700" t="s">
        <v>61</v>
      </c>
      <c r="C700" t="s">
        <v>70</v>
      </c>
      <c r="D700" s="1">
        <v>4.5297099404706298E-14</v>
      </c>
      <c r="E700" s="1">
        <v>2.4980018054066E-14</v>
      </c>
      <c r="F700" s="1">
        <v>2.48689957516035E-14</v>
      </c>
      <c r="G700" s="1">
        <v>1.8207657603852501E-14</v>
      </c>
      <c r="H700" s="1">
        <v>8.9928064994637601E-15</v>
      </c>
      <c r="I700" s="1">
        <v>2.2037927038809301E-14</v>
      </c>
      <c r="J700" s="1">
        <v>4.8849813083506801E-15</v>
      </c>
      <c r="K700" s="1">
        <v>7.0499162063697401E-15</v>
      </c>
      <c r="L700" s="1">
        <v>9.1038288019262805E-15</v>
      </c>
      <c r="M700" s="1">
        <v>1.14352971536391E-14</v>
      </c>
      <c r="N700" s="1">
        <v>2.1649348980190499E-14</v>
      </c>
      <c r="O700" s="1">
        <v>2.3758772726978299E-14</v>
      </c>
      <c r="P700" s="1">
        <v>3.3750779948604702E-14</v>
      </c>
      <c r="Q700" s="1">
        <v>2.2870594307278199E-14</v>
      </c>
      <c r="R700" s="1">
        <v>2.9531932455029101E-14</v>
      </c>
      <c r="S700" s="1">
        <v>1.1379786002407799E-14</v>
      </c>
      <c r="T700" s="1">
        <v>2.58681964737661E-14</v>
      </c>
      <c r="U700" s="1">
        <v>3.0642155479654302E-14</v>
      </c>
    </row>
    <row r="701" spans="1:21" x14ac:dyDescent="0.2">
      <c r="A701" t="s">
        <v>157</v>
      </c>
      <c r="B701" t="s">
        <v>61</v>
      </c>
      <c r="C701" t="s">
        <v>71</v>
      </c>
      <c r="D701" s="1">
        <v>8.3612730955074594E-17</v>
      </c>
      <c r="E701" s="1">
        <v>5.4590622763789998E-17</v>
      </c>
      <c r="F701" s="1">
        <v>6.5806710691972803E-17</v>
      </c>
      <c r="G701" s="1">
        <v>1.02852063231169E-16</v>
      </c>
      <c r="H701" s="1">
        <v>9.9729837553277706E-17</v>
      </c>
      <c r="I701" s="1">
        <v>1.05657204571275E-16</v>
      </c>
      <c r="J701" s="1">
        <v>7.3636010662661196E-17</v>
      </c>
      <c r="K701" s="1">
        <v>1.10515727986338E-16</v>
      </c>
      <c r="L701" s="1">
        <v>8.5886558860456604E-17</v>
      </c>
      <c r="M701" s="1">
        <v>8.1763388710176098E-17</v>
      </c>
      <c r="N701" s="1">
        <v>7.9929810375710299E-17</v>
      </c>
      <c r="O701" s="1">
        <v>5.7292926565326802E-17</v>
      </c>
      <c r="P701" s="1">
        <v>3.6032259859784602E-16</v>
      </c>
      <c r="Q701" s="1">
        <v>1.2327117557081301E-16</v>
      </c>
      <c r="R701" s="1">
        <v>9.3934675043462305E-17</v>
      </c>
      <c r="S701" s="1">
        <v>1.09837404987681E-16</v>
      </c>
      <c r="T701" s="1">
        <v>8.8444309723075705E-17</v>
      </c>
      <c r="U701" s="1">
        <v>6.9089042725846604E-17</v>
      </c>
    </row>
    <row r="702" spans="1:21" x14ac:dyDescent="0.2">
      <c r="A702" t="s">
        <v>157</v>
      </c>
      <c r="B702" t="s">
        <v>61</v>
      </c>
      <c r="C702" t="s">
        <v>72</v>
      </c>
      <c r="D702" s="1">
        <v>1.1417929763986601E-15</v>
      </c>
      <c r="E702" s="1">
        <v>6.9326079155791204E-16</v>
      </c>
      <c r="F702" s="1">
        <v>8.4381095529919702E-16</v>
      </c>
      <c r="G702" s="1">
        <v>7.9181657587267298E-16</v>
      </c>
      <c r="H702" s="1">
        <v>5.5305250106264201E-16</v>
      </c>
      <c r="I702" s="1">
        <v>7.66772942296742E-16</v>
      </c>
      <c r="J702" s="1">
        <v>3.2056438424226802E-16</v>
      </c>
      <c r="K702" s="1">
        <v>4.6059838944752198E-16</v>
      </c>
      <c r="L702" s="1">
        <v>4.4807649103694998E-16</v>
      </c>
      <c r="M702" s="1">
        <v>4.31954898682152E-16</v>
      </c>
      <c r="N702" s="1">
        <v>6.6541423384606297E-16</v>
      </c>
      <c r="O702" s="1">
        <v>5.0482155116273996E-16</v>
      </c>
      <c r="P702" s="1">
        <v>1.4318685024820501E-15</v>
      </c>
      <c r="Q702" s="1">
        <v>8.8160090341931296E-16</v>
      </c>
      <c r="R702" s="1">
        <v>6.2214185522964199E-16</v>
      </c>
      <c r="S702" s="1">
        <v>4.11637966948173E-16</v>
      </c>
      <c r="T702" s="1">
        <v>7.1383953329166596E-16</v>
      </c>
      <c r="U702" s="1">
        <v>6.5788053839367701E-16</v>
      </c>
    </row>
    <row r="703" spans="1:21" x14ac:dyDescent="0.2">
      <c r="A703" t="s">
        <v>157</v>
      </c>
      <c r="B703" t="s">
        <v>61</v>
      </c>
      <c r="C703" t="s">
        <v>73</v>
      </c>
      <c r="D703">
        <v>-0.217862728760949</v>
      </c>
      <c r="E703">
        <v>-1.3704053275688299</v>
      </c>
      <c r="F703">
        <v>2.4263226907118498</v>
      </c>
      <c r="G703">
        <v>0.65585884967607599</v>
      </c>
      <c r="H703">
        <v>-0.93066727737435295</v>
      </c>
      <c r="I703">
        <v>-0.30915159882069798</v>
      </c>
      <c r="J703">
        <v>-2.6965152416782601E-2</v>
      </c>
      <c r="K703">
        <v>0.66536155328795799</v>
      </c>
      <c r="L703">
        <v>1.2318757672804399</v>
      </c>
      <c r="M703">
        <v>0.55854504814939099</v>
      </c>
      <c r="N703">
        <v>-0.65487487328718996</v>
      </c>
      <c r="O703">
        <v>-9.8582556069572007</v>
      </c>
      <c r="P703">
        <v>-7.0243681196425697E-2</v>
      </c>
      <c r="Q703">
        <v>0.86493131722266203</v>
      </c>
      <c r="R703">
        <v>-2.1183286265152299</v>
      </c>
      <c r="S703">
        <v>0.61042209687552895</v>
      </c>
      <c r="T703">
        <v>-0.66998468621233498</v>
      </c>
      <c r="U703">
        <v>-7.4096047702135799</v>
      </c>
    </row>
    <row r="704" spans="1:21" x14ac:dyDescent="0.2">
      <c r="A704" t="s">
        <v>157</v>
      </c>
      <c r="B704" t="s">
        <v>61</v>
      </c>
      <c r="C704" t="s">
        <v>74</v>
      </c>
      <c r="D704" s="1">
        <v>1.22912006425878E-26</v>
      </c>
      <c r="E704" s="1">
        <v>4.7272851249967501E-27</v>
      </c>
      <c r="F704" s="1">
        <v>6.9891581680253797E-27</v>
      </c>
      <c r="G704" s="1">
        <v>7.3399786454014702E-27</v>
      </c>
      <c r="H704" s="1">
        <v>2.9155249010564298E-27</v>
      </c>
      <c r="I704" s="1">
        <v>5.80473897576415E-27</v>
      </c>
      <c r="J704" s="1">
        <v>7.6660097235689899E-28</v>
      </c>
      <c r="K704" s="1">
        <v>1.7426072984345999E-27</v>
      </c>
      <c r="L704" s="1">
        <v>1.5832922647924099E-27</v>
      </c>
      <c r="M704" s="1">
        <v>1.7887907257084299E-27</v>
      </c>
      <c r="N704" s="1">
        <v>5.1716248784257298E-27</v>
      </c>
      <c r="O704" s="1">
        <v>2.51812145415986E-27</v>
      </c>
      <c r="P704" s="1">
        <v>1.6233858979712799E-26</v>
      </c>
      <c r="Q704" s="1">
        <v>6.3055871005567999E-27</v>
      </c>
      <c r="R704" s="1">
        <v>4.2003804160861698E-27</v>
      </c>
      <c r="S704" s="1">
        <v>1.7835866574605301E-27</v>
      </c>
      <c r="T704" s="1">
        <v>4.0357696839773101E-27</v>
      </c>
      <c r="U704" s="1">
        <v>3.5754169979072902E-27</v>
      </c>
    </row>
    <row r="705" spans="1:21" x14ac:dyDescent="0.2">
      <c r="A705" t="s">
        <v>157</v>
      </c>
      <c r="B705" t="s">
        <v>61</v>
      </c>
      <c r="C705" t="s">
        <v>75</v>
      </c>
      <c r="D705">
        <v>0.50092722028408498</v>
      </c>
      <c r="E705">
        <v>0.50226489953744802</v>
      </c>
      <c r="F705">
        <v>0.50376686533437698</v>
      </c>
      <c r="G705">
        <v>0.50027189677832395</v>
      </c>
      <c r="H705">
        <v>0.517592881032928</v>
      </c>
      <c r="I705">
        <v>0.52922648374762504</v>
      </c>
      <c r="J705">
        <v>0.50058880607206202</v>
      </c>
      <c r="K705">
        <v>0.50008643867842695</v>
      </c>
      <c r="L705">
        <v>0.50009728409186704</v>
      </c>
      <c r="M705">
        <v>0.50002024250333998</v>
      </c>
      <c r="N705">
        <v>0.50005818692531401</v>
      </c>
      <c r="O705">
        <v>0.50002729065290896</v>
      </c>
      <c r="P705">
        <v>0.50085799883256499</v>
      </c>
      <c r="Q705">
        <v>0.50023263933607298</v>
      </c>
      <c r="R705">
        <v>0.50000108690202905</v>
      </c>
      <c r="S705">
        <v>0.50047959922552199</v>
      </c>
      <c r="T705">
        <v>0.50002869605142297</v>
      </c>
      <c r="U705">
        <v>0.50001354695446898</v>
      </c>
    </row>
    <row r="706" spans="1:21" x14ac:dyDescent="0.2">
      <c r="A706" t="s">
        <v>157</v>
      </c>
      <c r="B706" t="s">
        <v>61</v>
      </c>
      <c r="C706" t="s">
        <v>76</v>
      </c>
      <c r="D706" s="1">
        <v>1.3036276813162099E-30</v>
      </c>
      <c r="E706" s="1">
        <v>4.8061036806852303E-31</v>
      </c>
      <c r="F706" s="1">
        <v>7.1201204304735202E-31</v>
      </c>
      <c r="G706" s="1">
        <v>6.2697249699449204E-31</v>
      </c>
      <c r="H706" s="1">
        <v>3.0585315004723402E-31</v>
      </c>
      <c r="I706" s="1">
        <v>5.8793811700613204E-31</v>
      </c>
      <c r="J706" s="1">
        <v>1.02747756727614E-31</v>
      </c>
      <c r="K706" s="1">
        <v>2.1215087623051998E-31</v>
      </c>
      <c r="L706" s="1">
        <v>2.0076790852662102E-31</v>
      </c>
      <c r="M706" s="1">
        <v>1.86582285381278E-31</v>
      </c>
      <c r="N706" s="1">
        <v>4.4277089640030401E-31</v>
      </c>
      <c r="O706" s="1">
        <v>2.54844689167789E-31</v>
      </c>
      <c r="P706" s="1">
        <v>2.0501423653624901E-30</v>
      </c>
      <c r="Q706" s="1">
        <v>7.7721755565304697E-31</v>
      </c>
      <c r="R706" s="1">
        <v>3.8706032611512602E-31</v>
      </c>
      <c r="S706" s="1">
        <v>1.6944563334997801E-31</v>
      </c>
      <c r="T706" s="1">
        <v>5.0954253167044098E-31</v>
      </c>
      <c r="U706" s="1">
        <v>4.3279451761688297E-31</v>
      </c>
    </row>
    <row r="707" spans="1:21" x14ac:dyDescent="0.2">
      <c r="A707" t="s">
        <v>157</v>
      </c>
      <c r="B707" t="s">
        <v>77</v>
      </c>
      <c r="C707" t="s">
        <v>78</v>
      </c>
      <c r="D707">
        <v>2.3104698983398801</v>
      </c>
      <c r="E707">
        <v>2.3541289442770501</v>
      </c>
      <c r="F707">
        <v>2.3893886836948499</v>
      </c>
      <c r="G707">
        <v>2.2719842422033101</v>
      </c>
      <c r="H707">
        <v>2.5592045769155498</v>
      </c>
      <c r="I707">
        <v>2.6546990937978898</v>
      </c>
      <c r="J707">
        <v>2.28713979737458</v>
      </c>
      <c r="K707">
        <v>2.2124238865504098</v>
      </c>
      <c r="L707">
        <v>2.25230455182417</v>
      </c>
      <c r="M707">
        <v>2.2388910815065102</v>
      </c>
      <c r="N707">
        <v>2.24783713912278</v>
      </c>
      <c r="O707">
        <v>2.2444910941299998</v>
      </c>
      <c r="P707">
        <v>2.1665692762235098</v>
      </c>
      <c r="Q707">
        <v>2.1978862790426001</v>
      </c>
      <c r="R707">
        <v>2.2362899760497599</v>
      </c>
      <c r="S707">
        <v>2.2792181482820699</v>
      </c>
      <c r="T707">
        <v>2.2467703141663402</v>
      </c>
      <c r="U707">
        <v>2.2412427232544698</v>
      </c>
    </row>
    <row r="708" spans="1:21" x14ac:dyDescent="0.2">
      <c r="A708" t="s">
        <v>157</v>
      </c>
      <c r="B708" t="s">
        <v>77</v>
      </c>
      <c r="C708" t="s">
        <v>79</v>
      </c>
      <c r="D708">
        <v>0.48716281967124297</v>
      </c>
      <c r="E708">
        <v>0.49752218490193401</v>
      </c>
      <c r="F708">
        <v>0.50434567005332398</v>
      </c>
      <c r="G708">
        <v>0.47300908918739099</v>
      </c>
      <c r="H708">
        <v>0.51438246773724505</v>
      </c>
      <c r="I708">
        <v>0.53489055000754004</v>
      </c>
      <c r="J708">
        <v>0.47049872555419398</v>
      </c>
      <c r="K708">
        <v>0.45997895302448899</v>
      </c>
      <c r="L708">
        <v>0.462155940354532</v>
      </c>
      <c r="M708">
        <v>0.45735074806852499</v>
      </c>
      <c r="N708">
        <v>0.46398308229031898</v>
      </c>
      <c r="O708">
        <v>0.46351012466212899</v>
      </c>
      <c r="P708">
        <v>0.45688135953983899</v>
      </c>
      <c r="Q708">
        <v>0.45950183877621398</v>
      </c>
      <c r="R708">
        <v>0.46443243596714801</v>
      </c>
      <c r="S708">
        <v>0.465704698596207</v>
      </c>
      <c r="T708">
        <v>0.47020667928260002</v>
      </c>
      <c r="U708">
        <v>0.46849945605624899</v>
      </c>
    </row>
    <row r="709" spans="1:21" x14ac:dyDescent="0.2">
      <c r="A709" t="s">
        <v>157</v>
      </c>
      <c r="B709" t="s">
        <v>77</v>
      </c>
      <c r="C709" t="s">
        <v>80</v>
      </c>
      <c r="D709">
        <v>-2.0464654038782299E-2</v>
      </c>
      <c r="E709">
        <v>-3.4149251175708703E-2</v>
      </c>
      <c r="F709">
        <v>-4.6318400480654998E-2</v>
      </c>
      <c r="G709">
        <v>-9.9126128385662593E-3</v>
      </c>
      <c r="H709">
        <v>-0.107626697366278</v>
      </c>
      <c r="I709">
        <v>-0.14970207822770501</v>
      </c>
      <c r="J709">
        <v>-1.4058520113259599E-2</v>
      </c>
      <c r="K709">
        <v>4.4685283651463899E-3</v>
      </c>
      <c r="L709">
        <v>-5.6708130288865904E-3</v>
      </c>
      <c r="M709">
        <v>-2.5104769384152801E-3</v>
      </c>
      <c r="N709">
        <v>-4.1294063728820997E-3</v>
      </c>
      <c r="O709">
        <v>-3.30635198576515E-3</v>
      </c>
      <c r="P709">
        <v>1.5819221456775799E-2</v>
      </c>
      <c r="Q709">
        <v>8.04756603753593E-3</v>
      </c>
      <c r="R709">
        <v>-1.08681265051349E-3</v>
      </c>
      <c r="S709">
        <v>-1.22012367780013E-2</v>
      </c>
      <c r="T709">
        <v>-3.2944094505822702E-3</v>
      </c>
      <c r="U709">
        <v>-1.9817205299329601E-3</v>
      </c>
    </row>
    <row r="710" spans="1:21" x14ac:dyDescent="0.2">
      <c r="A710" t="s">
        <v>157</v>
      </c>
      <c r="B710" t="s">
        <v>77</v>
      </c>
      <c r="C710" t="s">
        <v>81</v>
      </c>
      <c r="D710">
        <v>0.48728122455897299</v>
      </c>
      <c r="E710">
        <v>0.497525644621367</v>
      </c>
      <c r="F710">
        <v>0.50394375890185805</v>
      </c>
      <c r="G710">
        <v>0.47309021387154498</v>
      </c>
      <c r="H710">
        <v>0.50834018193177199</v>
      </c>
      <c r="I710">
        <v>0.51775477522331603</v>
      </c>
      <c r="J710">
        <v>0.470706206811082</v>
      </c>
      <c r="K710">
        <v>0.46001256005361302</v>
      </c>
      <c r="L710">
        <v>0.46218807117407801</v>
      </c>
      <c r="M710">
        <v>0.45736299449362799</v>
      </c>
      <c r="N710">
        <v>0.46400689999649902</v>
      </c>
      <c r="O710">
        <v>0.46352585244739097</v>
      </c>
      <c r="P710">
        <v>0.45730107174402801</v>
      </c>
      <c r="Q710">
        <v>0.45961951122678302</v>
      </c>
      <c r="R710">
        <v>0.46443379730401302</v>
      </c>
      <c r="S710">
        <v>0.46588944097020402</v>
      </c>
      <c r="T710">
        <v>0.4702140663155</v>
      </c>
      <c r="U710">
        <v>0.46850179708392298</v>
      </c>
    </row>
    <row r="711" spans="1:21" x14ac:dyDescent="0.2">
      <c r="A711" t="s">
        <v>157</v>
      </c>
      <c r="B711" t="s">
        <v>77</v>
      </c>
      <c r="C711" t="s">
        <v>82</v>
      </c>
      <c r="D711">
        <v>0.51079045926131095</v>
      </c>
      <c r="E711">
        <v>0.49775828780682202</v>
      </c>
      <c r="F711">
        <v>0.48813974506462199</v>
      </c>
      <c r="G711">
        <v>0.52635982734127595</v>
      </c>
      <c r="H711">
        <v>0.455110813016188</v>
      </c>
      <c r="I711">
        <v>0.42269270097207901</v>
      </c>
      <c r="J711">
        <v>0.52812849694198305</v>
      </c>
      <c r="K711">
        <v>0.53984870760294201</v>
      </c>
      <c r="L711">
        <v>0.53761339827059695</v>
      </c>
      <c r="M711">
        <v>0.542590865280696</v>
      </c>
      <c r="N711">
        <v>0.53588228020533002</v>
      </c>
      <c r="O711">
        <v>0.53640233800604997</v>
      </c>
      <c r="P711">
        <v>0.54093653888606796</v>
      </c>
      <c r="Q711">
        <v>0.53992064454474997</v>
      </c>
      <c r="R711">
        <v>0.53555881866968003</v>
      </c>
      <c r="S711">
        <v>0.53317794307980204</v>
      </c>
      <c r="T711">
        <v>0.52972555565970603</v>
      </c>
      <c r="U711">
        <v>0.53147642343246604</v>
      </c>
    </row>
    <row r="712" spans="1:21" x14ac:dyDescent="0.2">
      <c r="A712" t="s">
        <v>157</v>
      </c>
      <c r="B712" t="s">
        <v>77</v>
      </c>
      <c r="C712" t="s">
        <v>83</v>
      </c>
      <c r="D712">
        <v>-2.35487680375751E-2</v>
      </c>
      <c r="E712">
        <v>-2.3380170904747899E-4</v>
      </c>
      <c r="F712">
        <v>1.5939122512575801E-2</v>
      </c>
      <c r="G712">
        <v>-5.3296668627317301E-2</v>
      </c>
      <c r="H712">
        <v>5.5322556721500903E-2</v>
      </c>
      <c r="I712">
        <v>0.10113909884820201</v>
      </c>
      <c r="J712">
        <v>-5.7491533868720801E-2</v>
      </c>
      <c r="K712">
        <v>-7.98473514993112E-2</v>
      </c>
      <c r="L712">
        <v>-7.5436038678855705E-2</v>
      </c>
      <c r="M712">
        <v>-8.5231953124126306E-2</v>
      </c>
      <c r="N712">
        <v>-7.1883320343942694E-2</v>
      </c>
      <c r="O712">
        <v>-7.2881728541035098E-2</v>
      </c>
      <c r="P712">
        <v>-8.3775605525566996E-2</v>
      </c>
      <c r="Q712">
        <v>-8.0340376471595198E-2</v>
      </c>
      <c r="R712">
        <v>-7.1125475147496106E-2</v>
      </c>
      <c r="S712">
        <v>-6.7350139285798694E-2</v>
      </c>
      <c r="T712">
        <v>-5.9513951771355302E-2</v>
      </c>
      <c r="U712">
        <v>-6.2975406695365499E-2</v>
      </c>
    </row>
    <row r="713" spans="1:21" x14ac:dyDescent="0.2">
      <c r="A713" t="s">
        <v>157</v>
      </c>
      <c r="B713" t="s">
        <v>77</v>
      </c>
      <c r="C713" t="s">
        <v>84</v>
      </c>
      <c r="D713">
        <v>0.51079045926131095</v>
      </c>
      <c r="E713">
        <v>0.49775828780682202</v>
      </c>
      <c r="F713">
        <v>0.48813974506462199</v>
      </c>
      <c r="G713">
        <v>0.52635982734127595</v>
      </c>
      <c r="H713">
        <v>0.455110813016188</v>
      </c>
      <c r="I713">
        <v>0.42269270097207901</v>
      </c>
      <c r="J713">
        <v>0.52812849694198305</v>
      </c>
      <c r="K713">
        <v>0.53984870760294201</v>
      </c>
      <c r="L713">
        <v>0.53761339827059695</v>
      </c>
      <c r="M713">
        <v>0.542590865280696</v>
      </c>
      <c r="N713">
        <v>0.53588228020533002</v>
      </c>
      <c r="O713">
        <v>0.53640233800604997</v>
      </c>
      <c r="P713">
        <v>0.54093653888606796</v>
      </c>
      <c r="Q713">
        <v>0.53992064454474997</v>
      </c>
      <c r="R713">
        <v>0.53555881866968003</v>
      </c>
      <c r="S713">
        <v>0.53317794307980204</v>
      </c>
      <c r="T713">
        <v>0.52972555565970603</v>
      </c>
      <c r="U713">
        <v>0.53147642343246604</v>
      </c>
    </row>
    <row r="714" spans="1:21" x14ac:dyDescent="0.2">
      <c r="A714" t="s">
        <v>157</v>
      </c>
      <c r="B714" t="s">
        <v>77</v>
      </c>
      <c r="C714" t="s">
        <v>85</v>
      </c>
      <c r="D714">
        <v>0.97255438008350104</v>
      </c>
      <c r="E714">
        <v>0.97702824933993504</v>
      </c>
      <c r="F714">
        <v>0.97372915896713397</v>
      </c>
      <c r="G714">
        <v>0.95443712144659698</v>
      </c>
      <c r="H714">
        <v>0.96401358462784603</v>
      </c>
      <c r="I714">
        <v>0.96125238627697196</v>
      </c>
      <c r="J714">
        <v>0.95184153246215597</v>
      </c>
      <c r="K714">
        <v>0.94183421561386604</v>
      </c>
      <c r="L714">
        <v>0.95012738010998499</v>
      </c>
      <c r="M714">
        <v>0.94005783461498105</v>
      </c>
      <c r="N714">
        <v>0.95227949677075296</v>
      </c>
      <c r="O714">
        <v>0.94982207420209497</v>
      </c>
      <c r="P714">
        <v>0.92980970978869304</v>
      </c>
      <c r="Q714">
        <v>0.94562140767342695</v>
      </c>
      <c r="R714">
        <v>0.95723846740048402</v>
      </c>
      <c r="S714">
        <v>0.94100720382144099</v>
      </c>
      <c r="T714">
        <v>0.96099547648754702</v>
      </c>
      <c r="U714">
        <v>0.963625140237508</v>
      </c>
    </row>
    <row r="715" spans="1:21" x14ac:dyDescent="0.2">
      <c r="A715" t="s">
        <v>157</v>
      </c>
      <c r="B715" t="s">
        <v>77</v>
      </c>
      <c r="C715" t="s">
        <v>86</v>
      </c>
      <c r="D715">
        <v>0.24055269361199999</v>
      </c>
      <c r="E715">
        <v>0.24208326758941501</v>
      </c>
      <c r="F715">
        <v>0.240957342545977</v>
      </c>
      <c r="G715">
        <v>0.23441598679876299</v>
      </c>
      <c r="H715">
        <v>0.237691657267879</v>
      </c>
      <c r="I715">
        <v>0.23681404174231399</v>
      </c>
      <c r="J715">
        <v>0.233536365691875</v>
      </c>
      <c r="K715">
        <v>0.23019805429314399</v>
      </c>
      <c r="L715">
        <v>0.23298009571266101</v>
      </c>
      <c r="M715">
        <v>0.229624843074793</v>
      </c>
      <c r="N715">
        <v>0.2337059064933</v>
      </c>
      <c r="O715">
        <v>0.23287505050321999</v>
      </c>
      <c r="P715">
        <v>0.22620118133679201</v>
      </c>
      <c r="Q715">
        <v>0.23147448904415199</v>
      </c>
      <c r="R715">
        <v>0.23537753333971501</v>
      </c>
      <c r="S715">
        <v>0.22991127098220099</v>
      </c>
      <c r="T715">
        <v>0.236637875414868</v>
      </c>
      <c r="U715">
        <v>0.23753167481888601</v>
      </c>
    </row>
    <row r="716" spans="1:21" x14ac:dyDescent="0.2">
      <c r="A716" t="s">
        <v>157</v>
      </c>
      <c r="B716" t="s">
        <v>77</v>
      </c>
      <c r="C716" t="s">
        <v>87</v>
      </c>
      <c r="D716">
        <v>0.74460477036934403</v>
      </c>
      <c r="E716">
        <v>0.75112085609658796</v>
      </c>
      <c r="F716">
        <v>0.75593012746768795</v>
      </c>
      <c r="G716">
        <v>0.73682008632936102</v>
      </c>
      <c r="H716">
        <v>0.77244459349190497</v>
      </c>
      <c r="I716">
        <v>0.78865364951396</v>
      </c>
      <c r="J716">
        <v>0.73593575152900803</v>
      </c>
      <c r="K716">
        <v>0.73007564619852805</v>
      </c>
      <c r="L716">
        <v>0.73119330086470102</v>
      </c>
      <c r="M716">
        <v>0.72870456735965194</v>
      </c>
      <c r="N716">
        <v>0.73205885989733399</v>
      </c>
      <c r="O716">
        <v>0.73179883099697396</v>
      </c>
      <c r="P716">
        <v>0.72953173055696496</v>
      </c>
      <c r="Q716">
        <v>0.73003967772762401</v>
      </c>
      <c r="R716">
        <v>0.73222059066515899</v>
      </c>
      <c r="S716">
        <v>0.73341102846009798</v>
      </c>
      <c r="T716">
        <v>0.73513722217014699</v>
      </c>
      <c r="U716">
        <v>0.73426178828376698</v>
      </c>
    </row>
    <row r="717" spans="1:21" x14ac:dyDescent="0.2">
      <c r="A717" t="s">
        <v>157</v>
      </c>
      <c r="B717" t="s">
        <v>77</v>
      </c>
      <c r="C717" t="s">
        <v>88</v>
      </c>
      <c r="D717">
        <v>0.74460477036934403</v>
      </c>
      <c r="E717">
        <v>0.75112085609658796</v>
      </c>
      <c r="F717">
        <v>0.75593012746768795</v>
      </c>
      <c r="G717">
        <v>0.73682008632936102</v>
      </c>
      <c r="H717">
        <v>0.77244459349190497</v>
      </c>
      <c r="I717">
        <v>0.78865364951396</v>
      </c>
      <c r="J717">
        <v>0.73593575152900803</v>
      </c>
      <c r="K717">
        <v>0.73007564619852805</v>
      </c>
      <c r="L717">
        <v>0.73119330086470102</v>
      </c>
      <c r="M717">
        <v>0.72870456735965194</v>
      </c>
      <c r="N717">
        <v>0.73205885989733399</v>
      </c>
      <c r="O717">
        <v>0.73179883099697396</v>
      </c>
      <c r="P717">
        <v>0.72953173055696496</v>
      </c>
      <c r="Q717">
        <v>0.73003967772762401</v>
      </c>
      <c r="R717">
        <v>0.73222059066515899</v>
      </c>
      <c r="S717">
        <v>0.73341102846009798</v>
      </c>
      <c r="T717">
        <v>0.73513722217014699</v>
      </c>
      <c r="U717">
        <v>0.73426178828376698</v>
      </c>
    </row>
    <row r="718" spans="1:21" x14ac:dyDescent="0.2">
      <c r="A718" t="s">
        <v>157</v>
      </c>
      <c r="B718" t="s">
        <v>77</v>
      </c>
      <c r="C718" t="s">
        <v>89</v>
      </c>
      <c r="D718">
        <v>0.89784190814773701</v>
      </c>
      <c r="E718">
        <v>0.90044834243863503</v>
      </c>
      <c r="F718">
        <v>0.90237205098707496</v>
      </c>
      <c r="G718">
        <v>0.89472803453174399</v>
      </c>
      <c r="H718">
        <v>0.90897783739676197</v>
      </c>
      <c r="I718">
        <v>0.91546145980558402</v>
      </c>
      <c r="J718">
        <v>0.89437430061160295</v>
      </c>
      <c r="K718">
        <v>0.89203025847941098</v>
      </c>
      <c r="L718">
        <v>0.89247732034588001</v>
      </c>
      <c r="M718">
        <v>0.89148182694386002</v>
      </c>
      <c r="N718">
        <v>0.89282354395893304</v>
      </c>
      <c r="O718">
        <v>0.89271953239878998</v>
      </c>
      <c r="P718">
        <v>0.89181269222278603</v>
      </c>
      <c r="Q718">
        <v>0.89201587109104896</v>
      </c>
      <c r="R718">
        <v>0.89288823626606295</v>
      </c>
      <c r="S718">
        <v>0.89336441138403899</v>
      </c>
      <c r="T718">
        <v>0.89405488886805795</v>
      </c>
      <c r="U718">
        <v>0.89370471531350604</v>
      </c>
    </row>
    <row r="719" spans="1:21" x14ac:dyDescent="0.2">
      <c r="A719" t="s">
        <v>157</v>
      </c>
      <c r="B719" t="s">
        <v>77</v>
      </c>
      <c r="C719" t="s">
        <v>90</v>
      </c>
      <c r="D719">
        <v>0.82973651357956202</v>
      </c>
      <c r="E719">
        <v>0.83408057073105901</v>
      </c>
      <c r="F719">
        <v>0.837286751645125</v>
      </c>
      <c r="G719">
        <v>0.82454672421957398</v>
      </c>
      <c r="H719">
        <v>0.84829639566127002</v>
      </c>
      <c r="I719">
        <v>0.859102433009306</v>
      </c>
      <c r="J719">
        <v>0.82395716768600502</v>
      </c>
      <c r="K719">
        <v>0.82005043079901896</v>
      </c>
      <c r="L719">
        <v>0.82079553390979998</v>
      </c>
      <c r="M719">
        <v>0.81913637823976704</v>
      </c>
      <c r="N719">
        <v>0.82137257326488899</v>
      </c>
      <c r="O719">
        <v>0.82119922066464901</v>
      </c>
      <c r="P719">
        <v>0.81968782037131005</v>
      </c>
      <c r="Q719">
        <v>0.82002645181841605</v>
      </c>
      <c r="R719">
        <v>0.82148039377677295</v>
      </c>
      <c r="S719">
        <v>0.82227401897339902</v>
      </c>
      <c r="T719">
        <v>0.82342481478009799</v>
      </c>
      <c r="U719">
        <v>0.82284119218917795</v>
      </c>
    </row>
    <row r="720" spans="1:21" x14ac:dyDescent="0.2">
      <c r="A720" t="s">
        <v>157</v>
      </c>
      <c r="B720" t="s">
        <v>77</v>
      </c>
      <c r="C720" t="s">
        <v>91</v>
      </c>
      <c r="D720">
        <v>-2.7655928062713601E-2</v>
      </c>
      <c r="E720">
        <v>-2.3258435686868799E-2</v>
      </c>
      <c r="F720">
        <v>-2.6591056025684599E-2</v>
      </c>
      <c r="G720">
        <v>-4.5681400630763001E-2</v>
      </c>
      <c r="H720">
        <v>-3.5193634657668497E-2</v>
      </c>
      <c r="I720">
        <v>-3.2108184056844097E-2</v>
      </c>
      <c r="J720">
        <v>-4.8440799436465197E-2</v>
      </c>
      <c r="K720">
        <v>-5.8209889094836501E-2</v>
      </c>
      <c r="L720">
        <v>-4.99194183997166E-2</v>
      </c>
      <c r="M720">
        <v>-5.9957848832059103E-2</v>
      </c>
      <c r="N720">
        <v>-4.77498400061592E-2</v>
      </c>
      <c r="O720">
        <v>-5.0197519308024102E-2</v>
      </c>
      <c r="P720">
        <v>-7.0822494982333895E-2</v>
      </c>
      <c r="Q720">
        <v>-5.4521888071628201E-2</v>
      </c>
      <c r="R720">
        <v>-4.2763186148071897E-2</v>
      </c>
      <c r="S720">
        <v>-5.9266237145410502E-2</v>
      </c>
      <c r="T720">
        <v>-3.9015363059807302E-2</v>
      </c>
      <c r="U720">
        <v>-3.6378320227533303E-2</v>
      </c>
    </row>
    <row r="721" spans="1:21" x14ac:dyDescent="0.2">
      <c r="A721" t="s">
        <v>157</v>
      </c>
      <c r="B721" t="s">
        <v>77</v>
      </c>
      <c r="C721" t="s">
        <v>92</v>
      </c>
      <c r="D721">
        <v>0.22954552976429801</v>
      </c>
      <c r="E721">
        <v>0.211472548802873</v>
      </c>
      <c r="F721">
        <v>0.22452796218433299</v>
      </c>
      <c r="G721">
        <v>0.284883956515249</v>
      </c>
      <c r="H721">
        <v>0.24809511973898901</v>
      </c>
      <c r="I721">
        <v>0.211173507291533</v>
      </c>
      <c r="J721">
        <v>0.29386789989450401</v>
      </c>
      <c r="K721">
        <v>0.315448391764868</v>
      </c>
      <c r="L721">
        <v>0.29296672858085299</v>
      </c>
      <c r="M721">
        <v>0.31746649839957602</v>
      </c>
      <c r="N721">
        <v>0.28638404410782198</v>
      </c>
      <c r="O721">
        <v>0.29312127559391299</v>
      </c>
      <c r="P721">
        <v>0.34458867984649899</v>
      </c>
      <c r="Q721">
        <v>0.30462083226932601</v>
      </c>
      <c r="R721">
        <v>0.27166657336030497</v>
      </c>
      <c r="S721">
        <v>0.32089017349857302</v>
      </c>
      <c r="T721">
        <v>0.262760000092293</v>
      </c>
      <c r="U721">
        <v>0.25319647856821398</v>
      </c>
    </row>
    <row r="722" spans="1:21" x14ac:dyDescent="0.2">
      <c r="A722" t="s">
        <v>157</v>
      </c>
      <c r="B722" t="s">
        <v>77</v>
      </c>
      <c r="C722" t="s">
        <v>93</v>
      </c>
      <c r="D722">
        <v>0.51079045926131095</v>
      </c>
      <c r="E722">
        <v>0.49775828780682202</v>
      </c>
      <c r="F722">
        <v>0.48813974506462199</v>
      </c>
      <c r="G722">
        <v>0.52635982734127595</v>
      </c>
      <c r="H722">
        <v>0.455110813016188</v>
      </c>
      <c r="I722">
        <v>0.42269270097207901</v>
      </c>
      <c r="J722">
        <v>0.52812849694198305</v>
      </c>
      <c r="K722">
        <v>0.53984870760294201</v>
      </c>
      <c r="L722">
        <v>0.53761339827059695</v>
      </c>
      <c r="M722">
        <v>0.542590865280696</v>
      </c>
      <c r="N722">
        <v>0.53588228020533002</v>
      </c>
      <c r="O722">
        <v>0.53640233800604997</v>
      </c>
      <c r="P722">
        <v>0.54093653888606796</v>
      </c>
      <c r="Q722">
        <v>0.53992064454474997</v>
      </c>
      <c r="R722">
        <v>0.53555881866968003</v>
      </c>
      <c r="S722">
        <v>0.53317794307980204</v>
      </c>
      <c r="T722">
        <v>0.52972555565970603</v>
      </c>
      <c r="U722">
        <v>0.53147642343246604</v>
      </c>
    </row>
    <row r="723" spans="1:21" x14ac:dyDescent="0.2">
      <c r="A723" t="s">
        <v>157</v>
      </c>
      <c r="B723" t="s">
        <v>77</v>
      </c>
      <c r="C723" t="s">
        <v>94</v>
      </c>
      <c r="D723">
        <v>1.52195504265684</v>
      </c>
      <c r="E723">
        <v>1.53433602939348</v>
      </c>
      <c r="F723">
        <v>1.5444861854090499</v>
      </c>
      <c r="G723">
        <v>1.5117213852913101</v>
      </c>
      <c r="H723">
        <v>1.5955866611412099</v>
      </c>
      <c r="I723">
        <v>1.6220151480946401</v>
      </c>
      <c r="J723">
        <v>1.5170680152818501</v>
      </c>
      <c r="K723">
        <v>1.4941160801172899</v>
      </c>
      <c r="L723">
        <v>1.5070370836531499</v>
      </c>
      <c r="M723">
        <v>1.50339550471562</v>
      </c>
      <c r="N723">
        <v>1.50525942640848</v>
      </c>
      <c r="O723">
        <v>1.5042307543776701</v>
      </c>
      <c r="P723">
        <v>1.47901251522218</v>
      </c>
      <c r="Q723">
        <v>1.4892822004383199</v>
      </c>
      <c r="R723">
        <v>1.50135646179486</v>
      </c>
      <c r="S723">
        <v>1.5152690399406501</v>
      </c>
      <c r="T723">
        <v>1.50387769733206</v>
      </c>
      <c r="U723">
        <v>1.50232697832357</v>
      </c>
    </row>
    <row r="724" spans="1:21" x14ac:dyDescent="0.2">
      <c r="A724" t="s">
        <v>157</v>
      </c>
      <c r="B724" t="s">
        <v>77</v>
      </c>
      <c r="C724" t="s">
        <v>95</v>
      </c>
      <c r="D724">
        <v>0.26041146447785701</v>
      </c>
      <c r="E724">
        <v>0.26027476619648898</v>
      </c>
      <c r="F724">
        <v>0.26300090547078098</v>
      </c>
      <c r="G724">
        <v>0.26585899259482498</v>
      </c>
      <c r="H724">
        <v>0.28058284525813898</v>
      </c>
      <c r="I724">
        <v>0.29296222015998702</v>
      </c>
      <c r="J724">
        <v>0.26704628243159101</v>
      </c>
      <c r="K724">
        <v>0.26987131187857699</v>
      </c>
      <c r="L724">
        <v>0.26711916956499998</v>
      </c>
      <c r="M724">
        <v>0.270398227038043</v>
      </c>
      <c r="N724">
        <v>0.266349503405784</v>
      </c>
      <c r="O724">
        <v>0.26716085427005898</v>
      </c>
      <c r="P724">
        <v>0.274680013348159</v>
      </c>
      <c r="Q724">
        <v>0.26875543307007999</v>
      </c>
      <c r="R724">
        <v>0.26462615867343797</v>
      </c>
      <c r="S724">
        <v>0.27055503699279498</v>
      </c>
      <c r="T724">
        <v>0.26339231359752702</v>
      </c>
      <c r="U724">
        <v>0.26247921492291798</v>
      </c>
    </row>
    <row r="725" spans="1:21" x14ac:dyDescent="0.2">
      <c r="A725" t="s">
        <v>157</v>
      </c>
      <c r="B725" t="s">
        <v>77</v>
      </c>
      <c r="C725" t="s">
        <v>96</v>
      </c>
      <c r="D725">
        <v>1.9695995953005101</v>
      </c>
      <c r="E725">
        <v>1.9700113431539801</v>
      </c>
      <c r="F725">
        <v>1.96212472973739</v>
      </c>
      <c r="G725">
        <v>1.95354317059357</v>
      </c>
      <c r="H725">
        <v>1.91268848920109</v>
      </c>
      <c r="I725">
        <v>1.88250152109557</v>
      </c>
      <c r="J725">
        <v>1.94991861197262</v>
      </c>
      <c r="K725">
        <v>1.9415958384310199</v>
      </c>
      <c r="L725">
        <v>1.9498009575048101</v>
      </c>
      <c r="M725">
        <v>1.93997759825784</v>
      </c>
      <c r="N725">
        <v>1.9520941404587999</v>
      </c>
      <c r="O725">
        <v>1.9497014955890899</v>
      </c>
      <c r="P725">
        <v>1.92672293321526</v>
      </c>
      <c r="Q725">
        <v>1.94483288860912</v>
      </c>
      <c r="R725">
        <v>1.9572263800762599</v>
      </c>
      <c r="S725">
        <v>1.9394278713098301</v>
      </c>
      <c r="T725">
        <v>1.96089918325252</v>
      </c>
      <c r="U725">
        <v>1.9635907886419499</v>
      </c>
    </row>
    <row r="726" spans="1:21" x14ac:dyDescent="0.2">
      <c r="A726" t="s">
        <v>157</v>
      </c>
      <c r="B726" t="s">
        <v>77</v>
      </c>
      <c r="C726" t="s">
        <v>97</v>
      </c>
      <c r="D726">
        <v>0.19318567628204</v>
      </c>
      <c r="E726">
        <v>0.177647394514104</v>
      </c>
      <c r="F726">
        <v>0.188900153107524</v>
      </c>
      <c r="G726">
        <v>0.241814463681471</v>
      </c>
      <c r="H726">
        <v>0.209951950658475</v>
      </c>
      <c r="I726">
        <v>0.17998968393652701</v>
      </c>
      <c r="J726">
        <v>0.249653309867233</v>
      </c>
      <c r="K726">
        <v>0.26939521489652501</v>
      </c>
      <c r="L726">
        <v>0.249340448396489</v>
      </c>
      <c r="M726">
        <v>0.27149568044066102</v>
      </c>
      <c r="N726">
        <v>0.24353656717004499</v>
      </c>
      <c r="O726">
        <v>0.249509952845265</v>
      </c>
      <c r="P726">
        <v>0.295800880008041</v>
      </c>
      <c r="Q726">
        <v>0.25980932373650301</v>
      </c>
      <c r="R726">
        <v>0.23053782049229199</v>
      </c>
      <c r="S726">
        <v>0.27397080939777901</v>
      </c>
      <c r="T726">
        <v>0.222493663809709</v>
      </c>
      <c r="U726">
        <v>0.214195822751506</v>
      </c>
    </row>
    <row r="727" spans="1:21" x14ac:dyDescent="0.2">
      <c r="A727" t="s">
        <v>157</v>
      </c>
      <c r="B727" t="s">
        <v>77</v>
      </c>
      <c r="C727" t="s">
        <v>98</v>
      </c>
      <c r="D727">
        <v>0.30928012302137903</v>
      </c>
      <c r="E727">
        <v>0.31138353072372599</v>
      </c>
      <c r="F727">
        <v>0.31915941065041997</v>
      </c>
      <c r="G727">
        <v>0.31630982042779698</v>
      </c>
      <c r="H727">
        <v>0.36803125463312197</v>
      </c>
      <c r="I727">
        <v>0.41066879760860298</v>
      </c>
      <c r="J727">
        <v>0.320838850361015</v>
      </c>
      <c r="K727">
        <v>0.32027766440515598</v>
      </c>
      <c r="L727">
        <v>0.31600183151547501</v>
      </c>
      <c r="M727">
        <v>0.31956079277381899</v>
      </c>
      <c r="N727">
        <v>0.31351634381242199</v>
      </c>
      <c r="O727">
        <v>0.31447714788464798</v>
      </c>
      <c r="P727">
        <v>0.334393930461721</v>
      </c>
      <c r="Q727">
        <v>0.32023057670427302</v>
      </c>
      <c r="R727">
        <v>0.308326504188356</v>
      </c>
      <c r="S727">
        <v>0.32607602313988798</v>
      </c>
      <c r="T727">
        <v>0.307641243099043</v>
      </c>
      <c r="U727">
        <v>0.30478611796006999</v>
      </c>
    </row>
    <row r="728" spans="1:21" x14ac:dyDescent="0.2">
      <c r="A728" t="s">
        <v>157</v>
      </c>
      <c r="B728" t="s">
        <v>77</v>
      </c>
      <c r="C728" t="s">
        <v>99</v>
      </c>
      <c r="D728">
        <v>3.0439100853136898</v>
      </c>
      <c r="E728">
        <v>3.0686720587869698</v>
      </c>
      <c r="F728">
        <v>3.08897237081811</v>
      </c>
      <c r="G728">
        <v>3.0234427705826299</v>
      </c>
      <c r="H728">
        <v>3.1911733222824301</v>
      </c>
      <c r="I728">
        <v>3.2440302961892802</v>
      </c>
      <c r="J728">
        <v>3.03413603056371</v>
      </c>
      <c r="K728">
        <v>2.98823216023459</v>
      </c>
      <c r="L728">
        <v>3.0140741673063101</v>
      </c>
      <c r="M728">
        <v>3.00679100943124</v>
      </c>
      <c r="N728">
        <v>3.01051885281696</v>
      </c>
      <c r="O728">
        <v>3.0084615087553499</v>
      </c>
      <c r="P728">
        <v>2.95802503044436</v>
      </c>
      <c r="Q728">
        <v>2.9785644008766501</v>
      </c>
      <c r="R728">
        <v>3.0027129235897299</v>
      </c>
      <c r="S728">
        <v>3.03053807988131</v>
      </c>
      <c r="T728">
        <v>3.0077553946641302</v>
      </c>
      <c r="U728">
        <v>3.00465395664714</v>
      </c>
    </row>
    <row r="729" spans="1:21" x14ac:dyDescent="0.2">
      <c r="A729" t="s">
        <v>157</v>
      </c>
      <c r="B729" t="s">
        <v>77</v>
      </c>
      <c r="C729" t="s">
        <v>100</v>
      </c>
      <c r="D729">
        <v>1.4588091360391999</v>
      </c>
      <c r="E729">
        <v>1.47225305534715</v>
      </c>
      <c r="F729">
        <v>1.47398498467276</v>
      </c>
      <c r="G729">
        <v>1.42718334325229</v>
      </c>
      <c r="H729">
        <v>1.4575776761849</v>
      </c>
      <c r="I729">
        <v>1.45980882012349</v>
      </c>
      <c r="J729">
        <v>1.42179011503064</v>
      </c>
      <c r="K729">
        <v>1.40174713082808</v>
      </c>
      <c r="L729">
        <v>1.4121875592342199</v>
      </c>
      <c r="M729">
        <v>1.3973867329771399</v>
      </c>
      <c r="N729">
        <v>1.4162118602534799</v>
      </c>
      <c r="O729">
        <v>1.41329915758304</v>
      </c>
      <c r="P729">
        <v>1.3857863943291899</v>
      </c>
      <c r="Q729">
        <v>1.40491224406437</v>
      </c>
      <c r="R729">
        <v>1.4216675614065799</v>
      </c>
      <c r="S729">
        <v>1.40624992823003</v>
      </c>
      <c r="T729">
        <v>1.43117362759282</v>
      </c>
      <c r="U729">
        <v>1.4321143652094901</v>
      </c>
    </row>
    <row r="730" spans="1:21" x14ac:dyDescent="0.2">
      <c r="A730" t="s">
        <v>157</v>
      </c>
      <c r="B730" t="s">
        <v>77</v>
      </c>
      <c r="C730" t="s">
        <v>101</v>
      </c>
      <c r="D730">
        <v>0.249517920955071</v>
      </c>
      <c r="E730">
        <v>0.24882098310704701</v>
      </c>
      <c r="F730">
        <v>0.24802087599162001</v>
      </c>
      <c r="G730">
        <v>0.249862510303205</v>
      </c>
      <c r="H730">
        <v>0.24086274873699001</v>
      </c>
      <c r="I730">
        <v>0.23511186904884801</v>
      </c>
      <c r="J730">
        <v>0.24970867593826601</v>
      </c>
      <c r="K730">
        <v>0.24996531691413901</v>
      </c>
      <c r="L730">
        <v>0.24995036736116899</v>
      </c>
      <c r="M730">
        <v>0.24998846494358101</v>
      </c>
      <c r="N730">
        <v>0.24997229505045701</v>
      </c>
      <c r="O730">
        <v>0.24998204761335999</v>
      </c>
      <c r="P730">
        <v>0.24955940265752399</v>
      </c>
      <c r="Q730">
        <v>0.249885038942883</v>
      </c>
      <c r="R730">
        <v>0.24999815399342301</v>
      </c>
      <c r="S730">
        <v>0.24976684601250099</v>
      </c>
      <c r="T730">
        <v>0.24998490549380101</v>
      </c>
      <c r="U730">
        <v>0.24999455512909699</v>
      </c>
    </row>
    <row r="731" spans="1:21" x14ac:dyDescent="0.2">
      <c r="A731" t="s">
        <v>157</v>
      </c>
      <c r="B731" t="s">
        <v>102</v>
      </c>
      <c r="C731" t="s">
        <v>103</v>
      </c>
      <c r="D731">
        <v>3.2896491162195098</v>
      </c>
      <c r="E731">
        <v>3.3523318601024199</v>
      </c>
      <c r="F731">
        <v>3.3705361314922402</v>
      </c>
      <c r="G731">
        <v>3.1858772438868899</v>
      </c>
      <c r="H731">
        <v>3.3432635786290001</v>
      </c>
      <c r="I731">
        <v>3.3591947883242601</v>
      </c>
      <c r="J731">
        <v>3.1560598420579402</v>
      </c>
      <c r="K731">
        <v>3.0382271223826698</v>
      </c>
      <c r="L731">
        <v>3.0783855714072499</v>
      </c>
      <c r="M731">
        <v>3.0256840916474101</v>
      </c>
      <c r="N731">
        <v>3.0883270938980698</v>
      </c>
      <c r="O731">
        <v>3.07169835726897</v>
      </c>
      <c r="P731">
        <v>3.0307898375311901</v>
      </c>
      <c r="Q731">
        <v>3.0431762711107102</v>
      </c>
      <c r="R731">
        <v>3.0984239298307599</v>
      </c>
      <c r="S731">
        <v>3.1046263628649702</v>
      </c>
      <c r="T731">
        <v>3.1382005125963301</v>
      </c>
      <c r="U731">
        <v>3.1237320938736199</v>
      </c>
    </row>
    <row r="732" spans="1:21" x14ac:dyDescent="0.2">
      <c r="A732" t="s">
        <v>157</v>
      </c>
      <c r="B732" t="s">
        <v>102</v>
      </c>
      <c r="C732" t="s">
        <v>104</v>
      </c>
      <c r="D732">
        <v>2321.8430207891302</v>
      </c>
      <c r="E732">
        <v>2290.9831232208198</v>
      </c>
      <c r="F732">
        <v>2202.6377343113199</v>
      </c>
      <c r="G732">
        <v>3096.6649867600499</v>
      </c>
      <c r="H732">
        <v>1967.81619806966</v>
      </c>
      <c r="I732">
        <v>1892.40038488807</v>
      </c>
      <c r="J732">
        <v>2022.16997319034</v>
      </c>
      <c r="K732">
        <v>2344.7572437302101</v>
      </c>
      <c r="L732">
        <v>2205.7433426325101</v>
      </c>
      <c r="M732">
        <v>2762.24564514446</v>
      </c>
      <c r="N732">
        <v>3280.7246575342401</v>
      </c>
      <c r="O732">
        <v>2784.1598016395101</v>
      </c>
      <c r="P732">
        <v>2216.5855013892301</v>
      </c>
      <c r="Q732">
        <v>2308.9807716011301</v>
      </c>
      <c r="R732">
        <v>3000.0114264651602</v>
      </c>
      <c r="S732">
        <v>2919.35683070492</v>
      </c>
      <c r="T732">
        <v>2142.3929292929201</v>
      </c>
      <c r="U732">
        <v>2268.2165597385301</v>
      </c>
    </row>
    <row r="733" spans="1:21" x14ac:dyDescent="0.2">
      <c r="A733" t="s">
        <v>157</v>
      </c>
      <c r="B733" t="s">
        <v>102</v>
      </c>
      <c r="C733" t="s">
        <v>105</v>
      </c>
      <c r="D733">
        <v>0.246271003477846</v>
      </c>
      <c r="E733">
        <v>0.232918170315252</v>
      </c>
      <c r="F733">
        <v>0.22439259721998001</v>
      </c>
      <c r="G733">
        <v>0.264513964872303</v>
      </c>
      <c r="H733">
        <v>0.206443159679989</v>
      </c>
      <c r="I733">
        <v>0.191674302125805</v>
      </c>
      <c r="J733">
        <v>0.271068361017473</v>
      </c>
      <c r="K733">
        <v>0.28545863692844098</v>
      </c>
      <c r="L733">
        <v>0.27970369548979301</v>
      </c>
      <c r="M733">
        <v>0.288124089406953</v>
      </c>
      <c r="N733">
        <v>0.28088396040532898</v>
      </c>
      <c r="O733">
        <v>0.28176903164047201</v>
      </c>
      <c r="P733">
        <v>0.27994259931665</v>
      </c>
      <c r="Q733">
        <v>0.28460258493789398</v>
      </c>
      <c r="R733">
        <v>0.27644779086483301</v>
      </c>
      <c r="S733">
        <v>0.277347219333547</v>
      </c>
      <c r="T733">
        <v>0.27050415773900599</v>
      </c>
      <c r="U733">
        <v>0.27456924824337597</v>
      </c>
    </row>
    <row r="734" spans="1:21" x14ac:dyDescent="0.2">
      <c r="A734" t="s">
        <v>157</v>
      </c>
      <c r="B734" t="s">
        <v>102</v>
      </c>
      <c r="C734" t="s">
        <v>106</v>
      </c>
      <c r="D734">
        <v>1.76976343406266</v>
      </c>
      <c r="E734">
        <v>2.0657156793950202</v>
      </c>
      <c r="F734">
        <v>2.3683545783575002</v>
      </c>
      <c r="G734">
        <v>1.3930659765710001</v>
      </c>
      <c r="H734">
        <v>3.19046706907175</v>
      </c>
      <c r="I734">
        <v>3.8476311877341698</v>
      </c>
      <c r="J734">
        <v>1.33149781857125</v>
      </c>
      <c r="K734">
        <v>1.0007277330436799</v>
      </c>
      <c r="L734">
        <v>1.06413301800209</v>
      </c>
      <c r="M734">
        <v>0.97459857962580998</v>
      </c>
      <c r="N734">
        <v>1.1079014589979299</v>
      </c>
      <c r="O734">
        <v>1.043938115062</v>
      </c>
      <c r="P734">
        <v>1.0193077809864799</v>
      </c>
      <c r="Q734">
        <v>1.0067031881684601</v>
      </c>
      <c r="R734">
        <v>1.09277612304491</v>
      </c>
      <c r="S734">
        <v>1.1862885850474401</v>
      </c>
      <c r="T734">
        <v>1.14983413682277</v>
      </c>
      <c r="U734">
        <v>1.1492803607214701</v>
      </c>
    </row>
    <row r="735" spans="1:21" x14ac:dyDescent="0.2">
      <c r="A735" t="s">
        <v>157</v>
      </c>
      <c r="B735" t="s">
        <v>102</v>
      </c>
      <c r="C735" t="s">
        <v>107</v>
      </c>
      <c r="D735">
        <v>4722.7418328383501</v>
      </c>
      <c r="E735">
        <v>4940.2775518503404</v>
      </c>
      <c r="F735">
        <v>4944.9755501222498</v>
      </c>
      <c r="G735">
        <v>5856.6830955838304</v>
      </c>
      <c r="H735">
        <v>4933.6953420058699</v>
      </c>
      <c r="I735">
        <v>5225.0530740403101</v>
      </c>
      <c r="J735">
        <v>3734.3924932975801</v>
      </c>
      <c r="K735">
        <v>4107.7100073046004</v>
      </c>
      <c r="L735">
        <v>3943.7671823484602</v>
      </c>
      <c r="M735">
        <v>4793.6940648795198</v>
      </c>
      <c r="N735">
        <v>5840.6796232876704</v>
      </c>
      <c r="O735">
        <v>4940.7696589413999</v>
      </c>
      <c r="P735">
        <v>3965.79363475625</v>
      </c>
      <c r="Q735">
        <v>4058.3874029335602</v>
      </c>
      <c r="R735">
        <v>5426.0117950608101</v>
      </c>
      <c r="S735">
        <v>5268.0482614478396</v>
      </c>
      <c r="T735">
        <v>3960.2272727272698</v>
      </c>
      <c r="U735">
        <v>4130.6119113908699</v>
      </c>
    </row>
    <row r="736" spans="1:21" x14ac:dyDescent="0.2">
      <c r="A736" t="s">
        <v>157</v>
      </c>
      <c r="B736" t="s">
        <v>102</v>
      </c>
      <c r="C736" t="s">
        <v>108</v>
      </c>
      <c r="D736">
        <v>0.24953638985795701</v>
      </c>
      <c r="E736">
        <v>0.24886755023127499</v>
      </c>
      <c r="F736">
        <v>0.24811656733281101</v>
      </c>
      <c r="G736">
        <v>0.24986405161083799</v>
      </c>
      <c r="H736">
        <v>0.241203559483535</v>
      </c>
      <c r="I736">
        <v>0.23538675812618601</v>
      </c>
      <c r="J736">
        <v>0.24970559696396799</v>
      </c>
      <c r="K736">
        <v>0.249956780660786</v>
      </c>
      <c r="L736">
        <v>0.24995135795406601</v>
      </c>
      <c r="M736">
        <v>0.24998987874832901</v>
      </c>
      <c r="N736">
        <v>0.249970906537342</v>
      </c>
      <c r="O736">
        <v>0.24998635467354499</v>
      </c>
      <c r="P736">
        <v>0.24957100058371701</v>
      </c>
      <c r="Q736">
        <v>0.24988368033196301</v>
      </c>
      <c r="R736">
        <v>0.24999945654898501</v>
      </c>
      <c r="S736">
        <v>0.24976020038723901</v>
      </c>
      <c r="T736">
        <v>0.24998565197428799</v>
      </c>
      <c r="U736">
        <v>0.24999322652276501</v>
      </c>
    </row>
    <row r="737" spans="1:21" x14ac:dyDescent="0.2">
      <c r="A737" t="s">
        <v>157</v>
      </c>
      <c r="B737" t="s">
        <v>102</v>
      </c>
      <c r="C737" t="s">
        <v>109</v>
      </c>
      <c r="D737">
        <v>2.56459482392872</v>
      </c>
      <c r="E737">
        <v>2.60095567303782</v>
      </c>
      <c r="F737">
        <v>2.6301955990220001</v>
      </c>
      <c r="G737">
        <v>2.53497907234987</v>
      </c>
      <c r="H737">
        <v>2.7813680234997902</v>
      </c>
      <c r="I737">
        <v>2.8626557277423199</v>
      </c>
      <c r="J737">
        <v>2.55147453083109</v>
      </c>
      <c r="K737">
        <v>2.4802775748721602</v>
      </c>
      <c r="L737">
        <v>2.5209231549581501</v>
      </c>
      <c r="M737">
        <v>2.50954417440283</v>
      </c>
      <c r="N737">
        <v>2.5161815068493101</v>
      </c>
      <c r="O737">
        <v>2.51108187430422</v>
      </c>
      <c r="P737">
        <v>2.4378630967416002</v>
      </c>
      <c r="Q737">
        <v>2.4676445211389102</v>
      </c>
      <c r="R737">
        <v>2.5022115739034199</v>
      </c>
      <c r="S737">
        <v>2.5464563936918099</v>
      </c>
      <c r="T737">
        <v>2.51136363636363</v>
      </c>
      <c r="U737">
        <v>2.5078077714562399</v>
      </c>
    </row>
    <row r="738" spans="1:21" x14ac:dyDescent="0.2">
      <c r="A738" t="s">
        <v>157</v>
      </c>
      <c r="B738" t="s">
        <v>102</v>
      </c>
      <c r="C738" t="s">
        <v>110</v>
      </c>
      <c r="D738">
        <v>25.290411540093299</v>
      </c>
      <c r="E738">
        <v>26.5579503863359</v>
      </c>
      <c r="F738">
        <v>27.519356153219199</v>
      </c>
      <c r="G738">
        <v>23.677885026052699</v>
      </c>
      <c r="H738">
        <v>31.114351657574399</v>
      </c>
      <c r="I738">
        <v>34.521928491846403</v>
      </c>
      <c r="J738">
        <v>23.439142091152799</v>
      </c>
      <c r="K738">
        <v>22.283662040418701</v>
      </c>
      <c r="L738">
        <v>22.503170174993599</v>
      </c>
      <c r="M738">
        <v>22.072076770626801</v>
      </c>
      <c r="N738">
        <v>22.7590753424657</v>
      </c>
      <c r="O738">
        <v>22.617852444084601</v>
      </c>
      <c r="P738">
        <v>22.176054559232099</v>
      </c>
      <c r="Q738">
        <v>22.252064587698701</v>
      </c>
      <c r="R738">
        <v>22.782344268337599</v>
      </c>
      <c r="S738">
        <v>22.975299258977699</v>
      </c>
      <c r="T738">
        <v>23.1189393939393</v>
      </c>
      <c r="U738">
        <v>23.030746882943902</v>
      </c>
    </row>
    <row r="739" spans="1:21" x14ac:dyDescent="0.2">
      <c r="A739" t="s">
        <v>157</v>
      </c>
      <c r="B739" t="s">
        <v>102</v>
      </c>
      <c r="C739" t="s">
        <v>111</v>
      </c>
      <c r="D739">
        <v>68.409524819685998</v>
      </c>
      <c r="E739">
        <v>74.281313542090203</v>
      </c>
      <c r="F739">
        <v>79.176446617766899</v>
      </c>
      <c r="G739">
        <v>61.931408558981801</v>
      </c>
      <c r="H739">
        <v>99.438942509441802</v>
      </c>
      <c r="I739">
        <v>114.27397954016</v>
      </c>
      <c r="J739">
        <v>62.3072386058981</v>
      </c>
      <c r="K739">
        <v>54.708424640856997</v>
      </c>
      <c r="L739">
        <v>57.679178290641602</v>
      </c>
      <c r="M739">
        <v>55.8302910190883</v>
      </c>
      <c r="N739">
        <v>58.043750000000003</v>
      </c>
      <c r="O739">
        <v>57.355125999392698</v>
      </c>
      <c r="P739">
        <v>51.624778984591998</v>
      </c>
      <c r="Q739">
        <v>53.683470972513199</v>
      </c>
      <c r="R739">
        <v>57.299483966089198</v>
      </c>
      <c r="S739">
        <v>60.597567927037801</v>
      </c>
      <c r="T739">
        <v>58.598484848484802</v>
      </c>
      <c r="U739">
        <v>58.171528870596703</v>
      </c>
    </row>
    <row r="740" spans="1:21" x14ac:dyDescent="0.2">
      <c r="A740" t="s">
        <v>157</v>
      </c>
      <c r="B740" t="s">
        <v>102</v>
      </c>
      <c r="C740" t="s">
        <v>112</v>
      </c>
      <c r="D740">
        <v>14.5106332201951</v>
      </c>
      <c r="E740">
        <v>14.6271095973973</v>
      </c>
      <c r="F740">
        <v>14.605083537082299</v>
      </c>
      <c r="G740">
        <v>14.1145041428205</v>
      </c>
      <c r="H740">
        <v>14.0332039446076</v>
      </c>
      <c r="I740">
        <v>14.583915729768</v>
      </c>
      <c r="J740">
        <v>13.722117962466401</v>
      </c>
      <c r="K740">
        <v>14.177471390309201</v>
      </c>
      <c r="L740">
        <v>13.7091681460816</v>
      </c>
      <c r="M740">
        <v>13.6325232085115</v>
      </c>
      <c r="N740">
        <v>13.937906678082101</v>
      </c>
      <c r="O740">
        <v>13.9335340552575</v>
      </c>
      <c r="P740">
        <v>14.8138734528921</v>
      </c>
      <c r="Q740">
        <v>14.394212991495101</v>
      </c>
      <c r="R740">
        <v>14.153059343899701</v>
      </c>
      <c r="S740">
        <v>13.569732091962701</v>
      </c>
      <c r="T740">
        <v>14.249053030302999</v>
      </c>
      <c r="U740">
        <v>14.2455513860307</v>
      </c>
    </row>
    <row r="741" spans="1:21" x14ac:dyDescent="0.2">
      <c r="A741" t="s">
        <v>157</v>
      </c>
      <c r="B741" t="s">
        <v>102</v>
      </c>
      <c r="C741" t="s">
        <v>113</v>
      </c>
      <c r="D741">
        <v>0.60885129401781901</v>
      </c>
      <c r="E741">
        <v>0.59976108174054499</v>
      </c>
      <c r="F741">
        <v>0.59245110024449799</v>
      </c>
      <c r="G741">
        <v>0.61625523191253095</v>
      </c>
      <c r="H741">
        <v>0.55465799412505201</v>
      </c>
      <c r="I741">
        <v>0.53433606806441802</v>
      </c>
      <c r="J741">
        <v>0.61213136729222495</v>
      </c>
      <c r="K741">
        <v>0.62993060628195696</v>
      </c>
      <c r="L741">
        <v>0.61976921126046103</v>
      </c>
      <c r="M741">
        <v>0.62261395639928996</v>
      </c>
      <c r="N741">
        <v>0.62095462328767104</v>
      </c>
      <c r="O741">
        <v>0.62222953142394499</v>
      </c>
      <c r="P741">
        <v>0.64053422581459896</v>
      </c>
      <c r="Q741">
        <v>0.63308886971527101</v>
      </c>
      <c r="R741">
        <v>0.62444710652414304</v>
      </c>
      <c r="S741">
        <v>0.61338590157704698</v>
      </c>
      <c r="T741">
        <v>0.62215909090909005</v>
      </c>
      <c r="U741">
        <v>0.62304805713593903</v>
      </c>
    </row>
    <row r="742" spans="1:21" x14ac:dyDescent="0.2">
      <c r="A742" t="s">
        <v>157</v>
      </c>
      <c r="B742" t="s">
        <v>102</v>
      </c>
      <c r="C742" t="s">
        <v>114</v>
      </c>
      <c r="D742">
        <v>5.3836026153928601E-2</v>
      </c>
      <c r="E742">
        <v>5.2839855726379198E-2</v>
      </c>
      <c r="F742">
        <v>5.3099645902725499E-2</v>
      </c>
      <c r="G742">
        <v>5.54886749718062E-2</v>
      </c>
      <c r="H742">
        <v>4.9831862554552298E-2</v>
      </c>
      <c r="I742">
        <v>4.8100695952478997E-2</v>
      </c>
      <c r="J742">
        <v>5.5942084224961899E-2</v>
      </c>
      <c r="K742">
        <v>5.6274435268295203E-2</v>
      </c>
      <c r="L742">
        <v>5.6414592945696798E-2</v>
      </c>
      <c r="M742">
        <v>5.7032042250856001E-2</v>
      </c>
      <c r="N742">
        <v>5.54175947847746E-2</v>
      </c>
      <c r="O742">
        <v>5.5942291484207499E-2</v>
      </c>
      <c r="P742">
        <v>5.7342550864329898E-2</v>
      </c>
      <c r="Q742">
        <v>5.6724598225921699E-2</v>
      </c>
      <c r="R742">
        <v>5.57880425142439E-2</v>
      </c>
      <c r="S742">
        <v>5.5612027123253797E-2</v>
      </c>
      <c r="T742">
        <v>5.5816131760410802E-2</v>
      </c>
      <c r="U742">
        <v>5.64540297270862E-2</v>
      </c>
    </row>
    <row r="743" spans="1:21" x14ac:dyDescent="0.2">
      <c r="A743" t="s">
        <v>157</v>
      </c>
      <c r="B743" t="s">
        <v>102</v>
      </c>
      <c r="C743" t="s">
        <v>115</v>
      </c>
      <c r="D743">
        <v>0.135318819343094</v>
      </c>
      <c r="E743">
        <v>0.132538788211577</v>
      </c>
      <c r="F743">
        <v>0.13425774325377299</v>
      </c>
      <c r="G743">
        <v>0.13918968818747099</v>
      </c>
      <c r="H743">
        <v>0.123473706312967</v>
      </c>
      <c r="I743">
        <v>0.120342210188185</v>
      </c>
      <c r="J743">
        <v>0.138361608726004</v>
      </c>
      <c r="K743">
        <v>0.14208344626955199</v>
      </c>
      <c r="L743">
        <v>0.14039939652136599</v>
      </c>
      <c r="M743">
        <v>0.142551189672002</v>
      </c>
      <c r="N743">
        <v>0.13850482991902999</v>
      </c>
      <c r="O743">
        <v>0.138206768475062</v>
      </c>
      <c r="P743">
        <v>0.148167324414821</v>
      </c>
      <c r="Q743">
        <v>0.14437368608394399</v>
      </c>
      <c r="R743">
        <v>0.13913261254727799</v>
      </c>
      <c r="S743">
        <v>0.13766210402852699</v>
      </c>
      <c r="T743">
        <v>0.13971388390630199</v>
      </c>
      <c r="U743">
        <v>0.14171137642156401</v>
      </c>
    </row>
    <row r="744" spans="1:21" x14ac:dyDescent="0.2">
      <c r="A744" t="s">
        <v>157</v>
      </c>
      <c r="B744" t="s">
        <v>102</v>
      </c>
      <c r="C744" t="s">
        <v>116</v>
      </c>
      <c r="D744">
        <v>3.3465327856637202E-2</v>
      </c>
      <c r="E744">
        <v>3.2915122605079498E-2</v>
      </c>
      <c r="F744">
        <v>3.2810121564963601E-2</v>
      </c>
      <c r="G744">
        <v>3.4563421667889803E-2</v>
      </c>
      <c r="H744">
        <v>3.1421401614948399E-2</v>
      </c>
      <c r="I744">
        <v>3.0040317393552399E-2</v>
      </c>
      <c r="J744">
        <v>3.53372030997013E-2</v>
      </c>
      <c r="K744">
        <v>3.4822182517980901E-2</v>
      </c>
      <c r="L744">
        <v>3.54183920517794E-2</v>
      </c>
      <c r="M744">
        <v>3.5652255395569397E-2</v>
      </c>
      <c r="N744">
        <v>3.46457860012108E-2</v>
      </c>
      <c r="O744">
        <v>3.5376172236493801E-2</v>
      </c>
      <c r="P744">
        <v>3.4636357476707097E-2</v>
      </c>
      <c r="Q744">
        <v>3.4812326261415998E-2</v>
      </c>
      <c r="R744">
        <v>3.4951900005985297E-2</v>
      </c>
      <c r="S744">
        <v>3.5099507896935299E-2</v>
      </c>
      <c r="T744">
        <v>3.4841693723937799E-2</v>
      </c>
      <c r="U744">
        <v>3.5139693053466703E-2</v>
      </c>
    </row>
    <row r="745" spans="1:21" x14ac:dyDescent="0.2">
      <c r="A745" t="s">
        <v>157</v>
      </c>
      <c r="B745" t="s">
        <v>117</v>
      </c>
      <c r="C745" t="s">
        <v>107</v>
      </c>
      <c r="D745">
        <v>2445.5017943487701</v>
      </c>
      <c r="E745">
        <v>2490.37859373427</v>
      </c>
      <c r="F745">
        <v>2444.7536626258202</v>
      </c>
      <c r="G745">
        <v>3131.1305259915298</v>
      </c>
      <c r="H745">
        <v>2213.6315103273701</v>
      </c>
      <c r="I745">
        <v>2136.0495202736201</v>
      </c>
      <c r="J745">
        <v>2004.00606569103</v>
      </c>
      <c r="K745">
        <v>2252.0220028987401</v>
      </c>
      <c r="L745">
        <v>2153.7528076557101</v>
      </c>
      <c r="M745">
        <v>2640.5010687970598</v>
      </c>
      <c r="N745">
        <v>3173.25372780516</v>
      </c>
      <c r="O745">
        <v>2689.6350165550998</v>
      </c>
      <c r="P745">
        <v>2177.6275302228401</v>
      </c>
      <c r="Q745">
        <v>2226.3814535080701</v>
      </c>
      <c r="R745">
        <v>2945.5154179901701</v>
      </c>
      <c r="S745">
        <v>2850.0101465978601</v>
      </c>
      <c r="T745">
        <v>2134.8765787962998</v>
      </c>
      <c r="U745">
        <v>2231.6285609593101</v>
      </c>
    </row>
    <row r="746" spans="1:21" x14ac:dyDescent="0.2">
      <c r="A746" t="s">
        <v>157</v>
      </c>
      <c r="B746" t="s">
        <v>117</v>
      </c>
      <c r="C746" t="s">
        <v>118</v>
      </c>
      <c r="D746">
        <v>0.50000038009713399</v>
      </c>
      <c r="E746">
        <v>0.50000074345288104</v>
      </c>
      <c r="F746">
        <v>0.50000071592776696</v>
      </c>
      <c r="G746">
        <v>0.50000102839725002</v>
      </c>
      <c r="H746">
        <v>0.50000143903358496</v>
      </c>
      <c r="I746">
        <v>0.50001293123165103</v>
      </c>
      <c r="J746">
        <v>0.50000184019123495</v>
      </c>
      <c r="K746">
        <v>0.50000544367357502</v>
      </c>
      <c r="L746">
        <v>0.50000064548652601</v>
      </c>
      <c r="M746">
        <v>0.50000021091118596</v>
      </c>
      <c r="N746">
        <v>0.50000057810634402</v>
      </c>
      <c r="O746">
        <v>0.50000202835395502</v>
      </c>
      <c r="P746">
        <v>0.50000063901029401</v>
      </c>
      <c r="Q746">
        <v>0.50000187554591002</v>
      </c>
      <c r="R746">
        <v>0.500002882958693</v>
      </c>
      <c r="S746">
        <v>0.50000203367784601</v>
      </c>
      <c r="T746">
        <v>0.50000040758373698</v>
      </c>
      <c r="U746">
        <v>0.50000075144549505</v>
      </c>
    </row>
    <row r="747" spans="1:21" x14ac:dyDescent="0.2">
      <c r="A747" t="s">
        <v>157</v>
      </c>
      <c r="B747" t="s">
        <v>117</v>
      </c>
      <c r="C747" t="s">
        <v>108</v>
      </c>
      <c r="D747">
        <v>0.24999980995143201</v>
      </c>
      <c r="E747">
        <v>0.24999962827355901</v>
      </c>
      <c r="F747">
        <v>0.24999964203611599</v>
      </c>
      <c r="G747">
        <v>0.24999948580137399</v>
      </c>
      <c r="H747">
        <v>0.24999928048320699</v>
      </c>
      <c r="I747">
        <v>0.24999353438417399</v>
      </c>
      <c r="J747">
        <v>0.249999079904382</v>
      </c>
      <c r="K747">
        <v>0.24999727816321199</v>
      </c>
      <c r="L747">
        <v>0.249999677256736</v>
      </c>
      <c r="M747">
        <v>0.24999989454440599</v>
      </c>
      <c r="N747">
        <v>0.24999971094682799</v>
      </c>
      <c r="O747">
        <v>0.24999898582302199</v>
      </c>
      <c r="P747">
        <v>0.24999968049485299</v>
      </c>
      <c r="Q747">
        <v>0.24999906222704399</v>
      </c>
      <c r="R747">
        <v>0.249998558520653</v>
      </c>
      <c r="S747">
        <v>0.24999898316107599</v>
      </c>
      <c r="T747">
        <v>0.24999979620813101</v>
      </c>
      <c r="U747">
        <v>0.249999624277252</v>
      </c>
    </row>
    <row r="748" spans="1:21" x14ac:dyDescent="0.2">
      <c r="A748" t="s">
        <v>157</v>
      </c>
      <c r="B748" t="s">
        <v>117</v>
      </c>
      <c r="C748" t="s">
        <v>119</v>
      </c>
      <c r="D748">
        <v>2.4994176366982499</v>
      </c>
      <c r="E748">
        <v>2.4994261637747202</v>
      </c>
      <c r="F748">
        <v>2.4984840971591602</v>
      </c>
      <c r="G748">
        <v>2.50073263176842</v>
      </c>
      <c r="H748">
        <v>2.4984013987462101</v>
      </c>
      <c r="I748">
        <v>2.5068258951880198</v>
      </c>
      <c r="J748">
        <v>2.5025382436702701</v>
      </c>
      <c r="K748">
        <v>2.4953769566361799</v>
      </c>
      <c r="L748">
        <v>2.50001107111565</v>
      </c>
      <c r="M748">
        <v>2.4991391142089099</v>
      </c>
      <c r="N748">
        <v>2.5012483713583902</v>
      </c>
      <c r="O748">
        <v>2.49729739040253</v>
      </c>
      <c r="P748">
        <v>2.49940009743321</v>
      </c>
      <c r="Q748">
        <v>2.4982879056601499</v>
      </c>
      <c r="R748">
        <v>2.4965172395261601</v>
      </c>
      <c r="S748">
        <v>2.5028133888244102</v>
      </c>
      <c r="T748">
        <v>2.4997366581019702</v>
      </c>
      <c r="U748">
        <v>2.5016835372272399</v>
      </c>
    </row>
    <row r="749" spans="1:21" x14ac:dyDescent="0.2">
      <c r="A749" t="s">
        <v>157</v>
      </c>
      <c r="B749" t="s">
        <v>117</v>
      </c>
      <c r="C749" t="s">
        <v>120</v>
      </c>
      <c r="D749">
        <v>6.7484872569705603</v>
      </c>
      <c r="E749">
        <v>7.1737087898006502</v>
      </c>
      <c r="F749">
        <v>8.5072592050505502</v>
      </c>
      <c r="G749">
        <v>6.2950187111448699</v>
      </c>
      <c r="H749">
        <v>14.0885198037838</v>
      </c>
      <c r="I749">
        <v>18.718539179626799</v>
      </c>
      <c r="J749">
        <v>6.1518000959712698</v>
      </c>
      <c r="K749">
        <v>5.7915967898533696</v>
      </c>
      <c r="L749">
        <v>5.7865585764049499</v>
      </c>
      <c r="M749">
        <v>5.7574006343744601</v>
      </c>
      <c r="N749">
        <v>5.7740686378625501</v>
      </c>
      <c r="O749">
        <v>5.8431498284246004</v>
      </c>
      <c r="P749">
        <v>6.0564918341312799</v>
      </c>
      <c r="Q749">
        <v>5.7831519078889304</v>
      </c>
      <c r="R749">
        <v>5.7633985616375698</v>
      </c>
      <c r="S749">
        <v>6.2773441001170003</v>
      </c>
      <c r="T749">
        <v>5.8040106251223804</v>
      </c>
      <c r="U749">
        <v>5.6251195917465804</v>
      </c>
    </row>
    <row r="750" spans="1:21" x14ac:dyDescent="0.2">
      <c r="A750" t="s">
        <v>157</v>
      </c>
      <c r="B750" t="s">
        <v>117</v>
      </c>
      <c r="C750" t="s">
        <v>121</v>
      </c>
      <c r="D750">
        <v>18.762913709046099</v>
      </c>
      <c r="E750">
        <v>20.537305462884799</v>
      </c>
      <c r="F750">
        <v>25.837461830710399</v>
      </c>
      <c r="G750">
        <v>16.572748271083601</v>
      </c>
      <c r="H750">
        <v>48.595712942233703</v>
      </c>
      <c r="I750">
        <v>67.250457750956897</v>
      </c>
      <c r="J750">
        <v>16.400101237013601</v>
      </c>
      <c r="K750">
        <v>14.354046807565901</v>
      </c>
      <c r="L750">
        <v>14.8173975943378</v>
      </c>
      <c r="M750">
        <v>14.608570713447399</v>
      </c>
      <c r="N750">
        <v>14.740131919008601</v>
      </c>
      <c r="O750">
        <v>14.709578042178601</v>
      </c>
      <c r="P750">
        <v>14.286745627884301</v>
      </c>
      <c r="Q750">
        <v>14.0861759754592</v>
      </c>
      <c r="R750">
        <v>14.430522195374801</v>
      </c>
      <c r="S750">
        <v>16.5130512618571</v>
      </c>
      <c r="T750">
        <v>14.733894700987101</v>
      </c>
      <c r="U750">
        <v>14.1724914763988</v>
      </c>
    </row>
    <row r="751" spans="1:21" x14ac:dyDescent="0.2">
      <c r="A751" t="s">
        <v>157</v>
      </c>
      <c r="B751" t="s">
        <v>117</v>
      </c>
      <c r="C751" t="s">
        <v>122</v>
      </c>
      <c r="D751">
        <v>3.7448806439516602</v>
      </c>
      <c r="E751">
        <v>3.8328096215296101</v>
      </c>
      <c r="F751">
        <v>4.17470854863556</v>
      </c>
      <c r="G751">
        <v>3.7255863211601898</v>
      </c>
      <c r="H751">
        <v>5.4617215191714203</v>
      </c>
      <c r="I751">
        <v>6.58555953679432</v>
      </c>
      <c r="J751">
        <v>3.5897248107106798</v>
      </c>
      <c r="K751">
        <v>3.6509842854252099</v>
      </c>
      <c r="L751">
        <v>3.52884882192172</v>
      </c>
      <c r="M751">
        <v>3.5446081146062101</v>
      </c>
      <c r="N751">
        <v>3.5325528175760201</v>
      </c>
      <c r="O751">
        <v>3.6265427749860901</v>
      </c>
      <c r="P751">
        <v>3.998928385693</v>
      </c>
      <c r="Q751">
        <v>3.7073958909963598</v>
      </c>
      <c r="R751">
        <v>3.5966176532032601</v>
      </c>
      <c r="S751">
        <v>3.7184173096819699</v>
      </c>
      <c r="T751">
        <v>3.5715396061561901</v>
      </c>
      <c r="U751">
        <v>3.4882766205835001</v>
      </c>
    </row>
    <row r="752" spans="1:21" x14ac:dyDescent="0.2">
      <c r="A752" t="s">
        <v>157</v>
      </c>
      <c r="B752" t="s">
        <v>117</v>
      </c>
      <c r="C752" t="s">
        <v>123</v>
      </c>
      <c r="D752">
        <v>0.62514559082543497</v>
      </c>
      <c r="E752">
        <v>0.62514345905631796</v>
      </c>
      <c r="F752">
        <v>0.62537897571020995</v>
      </c>
      <c r="G752">
        <v>0.62481684205789201</v>
      </c>
      <c r="H752">
        <v>0.62539965031344602</v>
      </c>
      <c r="I752">
        <v>0.62329352620299205</v>
      </c>
      <c r="J752">
        <v>0.62436543908243103</v>
      </c>
      <c r="K752">
        <v>0.62615576084095304</v>
      </c>
      <c r="L752">
        <v>0.62499723222108705</v>
      </c>
      <c r="M752">
        <v>0.62521522144777197</v>
      </c>
      <c r="N752">
        <v>0.62468790716040201</v>
      </c>
      <c r="O752">
        <v>0.62567565239936596</v>
      </c>
      <c r="P752">
        <v>0.62514997564169505</v>
      </c>
      <c r="Q752">
        <v>0.62542802358495997</v>
      </c>
      <c r="R752">
        <v>0.62587069011845797</v>
      </c>
      <c r="S752">
        <v>0.62429665279389501</v>
      </c>
      <c r="T752">
        <v>0.625065835474505</v>
      </c>
      <c r="U752">
        <v>0.62457911569318803</v>
      </c>
    </row>
    <row r="753" spans="1:21" x14ac:dyDescent="0.2">
      <c r="A753" t="s">
        <v>157</v>
      </c>
      <c r="B753" t="s">
        <v>117</v>
      </c>
      <c r="C753" t="s">
        <v>124</v>
      </c>
      <c r="D753">
        <v>2.9062077114898299</v>
      </c>
      <c r="E753">
        <v>2.9426341625219399</v>
      </c>
      <c r="F753">
        <v>2.95138725012335</v>
      </c>
      <c r="G753">
        <v>2.8703485399951698</v>
      </c>
      <c r="H753">
        <v>2.9911321395081001</v>
      </c>
      <c r="I753">
        <v>3.0511814882972601</v>
      </c>
      <c r="J753">
        <v>2.8607954024295901</v>
      </c>
      <c r="K753">
        <v>2.82365586589495</v>
      </c>
      <c r="L753">
        <v>2.8319645975517602</v>
      </c>
      <c r="M753">
        <v>2.8178350465827799</v>
      </c>
      <c r="N753">
        <v>2.8431713627336701</v>
      </c>
      <c r="O753">
        <v>2.8407193881206898</v>
      </c>
      <c r="P753">
        <v>2.8180600262379398</v>
      </c>
      <c r="Q753">
        <v>2.8228340947969102</v>
      </c>
      <c r="R753">
        <v>2.8425401696519801</v>
      </c>
      <c r="S753">
        <v>2.8531653600903399</v>
      </c>
      <c r="T753">
        <v>2.85328293257583</v>
      </c>
      <c r="U753">
        <v>2.8449610840548298</v>
      </c>
    </row>
    <row r="754" spans="1:21" x14ac:dyDescent="0.2">
      <c r="A754" t="s">
        <v>157</v>
      </c>
      <c r="B754" t="s">
        <v>117</v>
      </c>
      <c r="C754" t="s">
        <v>125</v>
      </c>
      <c r="D754">
        <v>1834.48177578694</v>
      </c>
      <c r="E754">
        <v>1819.4523553495001</v>
      </c>
      <c r="F754">
        <v>1822.04644179053</v>
      </c>
      <c r="G754">
        <v>2462.3127810082401</v>
      </c>
      <c r="H754">
        <v>1682.7153024320901</v>
      </c>
      <c r="I754">
        <v>1574.12759772442</v>
      </c>
      <c r="J754">
        <v>1581.96099926843</v>
      </c>
      <c r="K754">
        <v>1803.2372417476899</v>
      </c>
      <c r="L754">
        <v>1710.1602942009499</v>
      </c>
      <c r="M754">
        <v>2142.1134547391098</v>
      </c>
      <c r="N754">
        <v>2492.7584655338901</v>
      </c>
      <c r="O754">
        <v>2122.7233526272998</v>
      </c>
      <c r="P754">
        <v>1798.46514954042</v>
      </c>
      <c r="Q754">
        <v>1783.5899018457301</v>
      </c>
      <c r="R754">
        <v>2291.2082856091602</v>
      </c>
      <c r="S754">
        <v>2309.7570560660301</v>
      </c>
      <c r="T754">
        <v>1635.8642735876199</v>
      </c>
      <c r="U754">
        <v>1695.9562491199299</v>
      </c>
    </row>
    <row r="755" spans="1:21" x14ac:dyDescent="0.2">
      <c r="A755" t="s">
        <v>157</v>
      </c>
      <c r="B755" t="s">
        <v>117</v>
      </c>
      <c r="C755" t="s">
        <v>126</v>
      </c>
      <c r="D755">
        <v>0.36074959376323301</v>
      </c>
      <c r="E755">
        <v>0.35236580792692401</v>
      </c>
      <c r="F755">
        <v>0.35757013867904902</v>
      </c>
      <c r="G755">
        <v>0.36993166145089501</v>
      </c>
      <c r="H755">
        <v>0.35942253084950798</v>
      </c>
      <c r="I755">
        <v>0.35157207617019898</v>
      </c>
      <c r="J755">
        <v>0.36990779460343898</v>
      </c>
      <c r="K755">
        <v>0.37309026454273803</v>
      </c>
      <c r="L755">
        <v>0.37362216961121703</v>
      </c>
      <c r="M755">
        <v>0.37717338675451201</v>
      </c>
      <c r="N755">
        <v>0.369861920947062</v>
      </c>
      <c r="O755">
        <v>0.37102641905950901</v>
      </c>
      <c r="P755">
        <v>0.37925447646627503</v>
      </c>
      <c r="Q755">
        <v>0.37566458980041401</v>
      </c>
      <c r="R755">
        <v>0.36921845808341203</v>
      </c>
      <c r="S755">
        <v>0.37539434669377802</v>
      </c>
      <c r="T755">
        <v>0.36565664455061703</v>
      </c>
      <c r="U755">
        <v>0.36352605691013601</v>
      </c>
    </row>
    <row r="756" spans="1:21" x14ac:dyDescent="0.2">
      <c r="A756" t="s">
        <v>157</v>
      </c>
      <c r="B756" t="s">
        <v>117</v>
      </c>
      <c r="C756" t="s">
        <v>127</v>
      </c>
      <c r="D756">
        <v>0.51877386508273204</v>
      </c>
      <c r="E756">
        <v>0.50637962586417196</v>
      </c>
      <c r="F756">
        <v>0.49811532192338998</v>
      </c>
      <c r="G756">
        <v>0.53491500811480297</v>
      </c>
      <c r="H756">
        <v>0.464461812840956</v>
      </c>
      <c r="I756">
        <v>0.43269522941355198</v>
      </c>
      <c r="J756">
        <v>0.53726541554959695</v>
      </c>
      <c r="K756">
        <v>0.548332115899683</v>
      </c>
      <c r="L756">
        <v>0.546221151407557</v>
      </c>
      <c r="M756">
        <v>0.55085010952331204</v>
      </c>
      <c r="N756">
        <v>0.54336472602739705</v>
      </c>
      <c r="O756">
        <v>0.54440340046553903</v>
      </c>
      <c r="P756">
        <v>0.55004420308158597</v>
      </c>
      <c r="Q756">
        <v>0.54884136570935504</v>
      </c>
      <c r="R756">
        <v>0.54284924437891602</v>
      </c>
      <c r="S756">
        <v>0.54151624548736399</v>
      </c>
      <c r="T756">
        <v>0.539109848484848</v>
      </c>
      <c r="U756">
        <v>0.54027962716378097</v>
      </c>
    </row>
    <row r="757" spans="1:21" x14ac:dyDescent="0.2">
      <c r="A757" t="s">
        <v>157</v>
      </c>
      <c r="B757" t="s">
        <v>117</v>
      </c>
      <c r="C757" t="s">
        <v>128</v>
      </c>
      <c r="D757">
        <v>2.6513892615813601</v>
      </c>
      <c r="E757">
        <v>2.9163845756509201</v>
      </c>
      <c r="F757">
        <v>4.05187409098576</v>
      </c>
      <c r="G757">
        <v>2.2358391900680998</v>
      </c>
      <c r="H757">
        <v>8.7866224910389708</v>
      </c>
      <c r="I757">
        <v>12.778008664328601</v>
      </c>
      <c r="J757">
        <v>2.1090515494315398</v>
      </c>
      <c r="K757">
        <v>1.8352444935989001</v>
      </c>
      <c r="L757">
        <v>1.8924147536829801</v>
      </c>
      <c r="M757">
        <v>1.83212999936634</v>
      </c>
      <c r="N757">
        <v>1.85439509202544</v>
      </c>
      <c r="O757">
        <v>1.90716724194795</v>
      </c>
      <c r="P757">
        <v>1.98044522499552</v>
      </c>
      <c r="Q757">
        <v>1.89066574589675</v>
      </c>
      <c r="R757">
        <v>1.90079416898376</v>
      </c>
      <c r="S757">
        <v>2.1647136324352698</v>
      </c>
      <c r="T757">
        <v>1.9221228194654201</v>
      </c>
      <c r="U757">
        <v>1.79930211946563</v>
      </c>
    </row>
    <row r="758" spans="1:21" x14ac:dyDescent="0.2">
      <c r="A758" t="s">
        <v>157</v>
      </c>
      <c r="B758" t="s">
        <v>117</v>
      </c>
      <c r="C758" t="s">
        <v>129</v>
      </c>
      <c r="D758">
        <v>0.59963872392990802</v>
      </c>
      <c r="E758">
        <v>0.58979390550006505</v>
      </c>
      <c r="F758">
        <v>0.59705597894136697</v>
      </c>
      <c r="G758">
        <v>0.60332405797285504</v>
      </c>
      <c r="H758">
        <v>0.59669642244868304</v>
      </c>
      <c r="I758">
        <v>0.59154099430162099</v>
      </c>
      <c r="J758">
        <v>0.60028335386898901</v>
      </c>
      <c r="K758">
        <v>0.601708902796392</v>
      </c>
      <c r="L758">
        <v>0.606679628261105</v>
      </c>
      <c r="M758">
        <v>0.60340466786164404</v>
      </c>
      <c r="N758">
        <v>0.60189229852260095</v>
      </c>
      <c r="O758">
        <v>0.60415024963548003</v>
      </c>
      <c r="P758">
        <v>0.60247087624779105</v>
      </c>
      <c r="Q758">
        <v>0.607474069873985</v>
      </c>
      <c r="R758">
        <v>0.60338097836617399</v>
      </c>
      <c r="S758">
        <v>0.60450063452888503</v>
      </c>
      <c r="T758">
        <v>0.60342390027564796</v>
      </c>
      <c r="U758">
        <v>0.59777752650655402</v>
      </c>
    </row>
    <row r="759" spans="1:21" x14ac:dyDescent="0.2">
      <c r="A759" t="s">
        <v>157</v>
      </c>
      <c r="B759" t="s">
        <v>117</v>
      </c>
      <c r="C759" t="s">
        <v>130</v>
      </c>
      <c r="D759">
        <v>1.4983302294151599</v>
      </c>
      <c r="E759">
        <v>1.4539635956292101</v>
      </c>
      <c r="F759">
        <v>1.4800305441291</v>
      </c>
      <c r="G759">
        <v>1.5069912238519101</v>
      </c>
      <c r="H759">
        <v>1.43774375108438</v>
      </c>
      <c r="I759">
        <v>1.4176915977642699</v>
      </c>
      <c r="J759">
        <v>1.4939221601022601</v>
      </c>
      <c r="K759">
        <v>1.5187438317367401</v>
      </c>
      <c r="L759">
        <v>1.51793039318929</v>
      </c>
      <c r="M759">
        <v>1.50665618646293</v>
      </c>
      <c r="N759">
        <v>1.50070043752624</v>
      </c>
      <c r="O759">
        <v>1.49651458571298</v>
      </c>
      <c r="P759">
        <v>1.55448663050812</v>
      </c>
      <c r="Q759">
        <v>1.5408983325038299</v>
      </c>
      <c r="R759">
        <v>1.5027149213945199</v>
      </c>
      <c r="S759">
        <v>1.4987206508009601</v>
      </c>
      <c r="T759">
        <v>1.5103496860954699</v>
      </c>
      <c r="U759">
        <v>1.4940231264097099</v>
      </c>
    </row>
    <row r="760" spans="1:21" x14ac:dyDescent="0.2">
      <c r="A760" t="s">
        <v>157</v>
      </c>
      <c r="B760" t="s">
        <v>117</v>
      </c>
      <c r="C760" t="s">
        <v>131</v>
      </c>
      <c r="D760">
        <v>0.37496584755859402</v>
      </c>
      <c r="E760">
        <v>0.37375148296777699</v>
      </c>
      <c r="F760">
        <v>0.376312337644432</v>
      </c>
      <c r="G760">
        <v>0.37740726650309098</v>
      </c>
      <c r="H760">
        <v>0.38643459028975802</v>
      </c>
      <c r="I760">
        <v>0.38500334343595899</v>
      </c>
      <c r="J760">
        <v>0.37687365231067199</v>
      </c>
      <c r="K760">
        <v>0.37245017056130197</v>
      </c>
      <c r="L760">
        <v>0.37886693702905699</v>
      </c>
      <c r="M760">
        <v>0.377591788211321</v>
      </c>
      <c r="N760">
        <v>0.37719026377169101</v>
      </c>
      <c r="O760">
        <v>0.38105916561610298</v>
      </c>
      <c r="P760">
        <v>0.36446693768270599</v>
      </c>
      <c r="Q760">
        <v>0.37411800421652402</v>
      </c>
      <c r="R760">
        <v>0.37854749260908599</v>
      </c>
      <c r="S760">
        <v>0.38094563046086399</v>
      </c>
      <c r="T760">
        <v>0.376692453820692</v>
      </c>
      <c r="U760">
        <v>0.37371612653076303</v>
      </c>
    </row>
    <row r="761" spans="1:21" x14ac:dyDescent="0.2">
      <c r="A761" t="s">
        <v>157</v>
      </c>
      <c r="B761" t="s">
        <v>132</v>
      </c>
      <c r="C761" t="s">
        <v>107</v>
      </c>
      <c r="D761">
        <v>6.5384615384615303</v>
      </c>
      <c r="E761">
        <v>6.6666666666666599</v>
      </c>
      <c r="F761">
        <v>9.1111111111111107</v>
      </c>
      <c r="G761">
        <v>7.5333333333333297</v>
      </c>
      <c r="H761">
        <v>6.6666666666666599</v>
      </c>
      <c r="I761">
        <v>13.272727272727201</v>
      </c>
      <c r="J761">
        <v>11.125</v>
      </c>
      <c r="K761">
        <v>4.25</v>
      </c>
      <c r="L761">
        <v>4.55555555555555</v>
      </c>
      <c r="M761">
        <v>9.2352941176470509</v>
      </c>
      <c r="N761">
        <v>5</v>
      </c>
      <c r="O761">
        <v>6.6666666666666599</v>
      </c>
      <c r="P761">
        <v>5.9090909090909003</v>
      </c>
      <c r="Q761">
        <v>5.8</v>
      </c>
      <c r="R761">
        <v>6.5384615384615303</v>
      </c>
      <c r="S761">
        <v>7.4615384615384599</v>
      </c>
      <c r="T761">
        <v>7.5</v>
      </c>
      <c r="U761">
        <v>11</v>
      </c>
    </row>
    <row r="762" spans="1:21" x14ac:dyDescent="0.2">
      <c r="A762" t="s">
        <v>157</v>
      </c>
      <c r="B762" t="s">
        <v>132</v>
      </c>
      <c r="C762" t="s">
        <v>118</v>
      </c>
      <c r="D762">
        <v>0.50295857988165604</v>
      </c>
      <c r="E762">
        <v>0.55555555555555503</v>
      </c>
      <c r="F762">
        <v>0.50617283950617198</v>
      </c>
      <c r="G762">
        <v>0.50222222222222201</v>
      </c>
      <c r="H762">
        <v>0.55555555555555503</v>
      </c>
      <c r="I762">
        <v>0.60330578512396604</v>
      </c>
      <c r="J762">
        <v>0.6953125</v>
      </c>
      <c r="K762">
        <v>0.53125</v>
      </c>
      <c r="L762">
        <v>0.50617283950617198</v>
      </c>
      <c r="M762">
        <v>0.54325259515570901</v>
      </c>
      <c r="N762">
        <v>0.5</v>
      </c>
      <c r="O762">
        <v>0.55555555555555503</v>
      </c>
      <c r="P762">
        <v>0.53719008264462798</v>
      </c>
      <c r="Q762">
        <v>0.57999999999999996</v>
      </c>
      <c r="R762">
        <v>0.50295857988165604</v>
      </c>
      <c r="S762">
        <v>0.57396449704142005</v>
      </c>
      <c r="T762">
        <v>0.625</v>
      </c>
      <c r="U762">
        <v>0.5</v>
      </c>
    </row>
    <row r="763" spans="1:21" x14ac:dyDescent="0.2">
      <c r="A763" t="s">
        <v>157</v>
      </c>
      <c r="B763" t="s">
        <v>132</v>
      </c>
      <c r="C763" t="s">
        <v>108</v>
      </c>
      <c r="D763">
        <v>0.24852071005917101</v>
      </c>
      <c r="E763">
        <v>0.22222222222222199</v>
      </c>
      <c r="F763">
        <v>0.24691358024691301</v>
      </c>
      <c r="G763">
        <v>0.24888888888888799</v>
      </c>
      <c r="H763">
        <v>0.22222222222222199</v>
      </c>
      <c r="I763">
        <v>0.19834710743801601</v>
      </c>
      <c r="J763">
        <v>0.15234375</v>
      </c>
      <c r="K763">
        <v>0.234375</v>
      </c>
      <c r="L763">
        <v>0.24691358024691301</v>
      </c>
      <c r="M763">
        <v>0.228373702422145</v>
      </c>
      <c r="N763">
        <v>0.25</v>
      </c>
      <c r="O763">
        <v>0.22222222222222199</v>
      </c>
      <c r="P763">
        <v>0.23140495867768501</v>
      </c>
      <c r="Q763">
        <v>0.20999999999999899</v>
      </c>
      <c r="R763">
        <v>0.24852071005917101</v>
      </c>
      <c r="S763">
        <v>0.213017751479289</v>
      </c>
      <c r="T763">
        <v>0.1875</v>
      </c>
      <c r="U763">
        <v>0.25</v>
      </c>
    </row>
    <row r="764" spans="1:21" x14ac:dyDescent="0.2">
      <c r="A764" t="s">
        <v>157</v>
      </c>
      <c r="B764" t="s">
        <v>132</v>
      </c>
      <c r="C764" t="s">
        <v>133</v>
      </c>
      <c r="D764">
        <v>2.3846153846153801</v>
      </c>
      <c r="E764">
        <v>3</v>
      </c>
      <c r="F764">
        <v>2.6666666666666599</v>
      </c>
      <c r="G764">
        <v>2.4</v>
      </c>
      <c r="H764">
        <v>2</v>
      </c>
      <c r="I764">
        <v>1.8181818181818099</v>
      </c>
      <c r="J764">
        <v>1.5625</v>
      </c>
      <c r="K764">
        <v>2.875</v>
      </c>
      <c r="L764">
        <v>2.3333333333333299</v>
      </c>
      <c r="M764">
        <v>2.9411764705882302</v>
      </c>
      <c r="N764">
        <v>2.5</v>
      </c>
      <c r="O764">
        <v>2</v>
      </c>
      <c r="P764">
        <v>2.9090909090908998</v>
      </c>
      <c r="Q764">
        <v>3.1</v>
      </c>
      <c r="R764">
        <v>2.3846153846153801</v>
      </c>
      <c r="S764">
        <v>1.92307692307692</v>
      </c>
      <c r="T764">
        <v>3.25</v>
      </c>
      <c r="U764">
        <v>2.5</v>
      </c>
    </row>
    <row r="765" spans="1:21" x14ac:dyDescent="0.2">
      <c r="A765" t="s">
        <v>157</v>
      </c>
      <c r="B765" t="s">
        <v>132</v>
      </c>
      <c r="C765" t="s">
        <v>134</v>
      </c>
      <c r="D765">
        <v>3405880.7692307602</v>
      </c>
      <c r="E765">
        <v>4037586.16666666</v>
      </c>
      <c r="F765">
        <v>2686854.2222222202</v>
      </c>
      <c r="G765">
        <v>4548225.2666666601</v>
      </c>
      <c r="H765">
        <v>3484850.8333333302</v>
      </c>
      <c r="I765">
        <v>2271447.6818181798</v>
      </c>
      <c r="J765">
        <v>1708259.5</v>
      </c>
      <c r="K765">
        <v>4211461</v>
      </c>
      <c r="L765">
        <v>3449498.66666666</v>
      </c>
      <c r="M765">
        <v>2693207.5882352898</v>
      </c>
      <c r="N765">
        <v>6809061.2000000002</v>
      </c>
      <c r="O765">
        <v>4060107.91666666</v>
      </c>
      <c r="P765">
        <v>2846140.7272727201</v>
      </c>
      <c r="Q765">
        <v>3285361.9</v>
      </c>
      <c r="R765">
        <v>4518622.4615384601</v>
      </c>
      <c r="S765">
        <v>4251975.6923076902</v>
      </c>
      <c r="T765">
        <v>2606463.16666666</v>
      </c>
      <c r="U765">
        <v>1542047.31818181</v>
      </c>
    </row>
    <row r="766" spans="1:21" x14ac:dyDescent="0.2">
      <c r="A766" t="s">
        <v>157</v>
      </c>
      <c r="B766" t="s">
        <v>132</v>
      </c>
      <c r="C766" t="s">
        <v>135</v>
      </c>
      <c r="D766">
        <v>8967026.2307692301</v>
      </c>
      <c r="E766">
        <v>10899370.916666601</v>
      </c>
      <c r="F766">
        <v>7412793.2222222202</v>
      </c>
      <c r="G766">
        <v>11681208.8666666</v>
      </c>
      <c r="H766">
        <v>11471136.3333333</v>
      </c>
      <c r="I766">
        <v>7383875.8636363596</v>
      </c>
      <c r="J766">
        <v>4494702.625</v>
      </c>
      <c r="K766">
        <v>10359362.875</v>
      </c>
      <c r="L766">
        <v>8769508</v>
      </c>
      <c r="M766">
        <v>6781145.5882352898</v>
      </c>
      <c r="N766">
        <v>17241447.5</v>
      </c>
      <c r="O766">
        <v>10245277.666666601</v>
      </c>
      <c r="P766">
        <v>6757426.4545454504</v>
      </c>
      <c r="Q766">
        <v>7994597.7999999998</v>
      </c>
      <c r="R766">
        <v>11315316.769230699</v>
      </c>
      <c r="S766">
        <v>11036150.307692301</v>
      </c>
      <c r="T766">
        <v>6568556.1666666605</v>
      </c>
      <c r="U766">
        <v>3879267.6818181798</v>
      </c>
    </row>
    <row r="767" spans="1:21" x14ac:dyDescent="0.2">
      <c r="A767" t="s">
        <v>157</v>
      </c>
      <c r="B767" t="s">
        <v>132</v>
      </c>
      <c r="C767" t="s">
        <v>136</v>
      </c>
      <c r="D767">
        <v>2015594.40384615</v>
      </c>
      <c r="E767">
        <v>2322139.97916666</v>
      </c>
      <c r="F767">
        <v>1505369.4722222199</v>
      </c>
      <c r="G767">
        <v>2764979.3666666602</v>
      </c>
      <c r="H767">
        <v>1488279.45833333</v>
      </c>
      <c r="I767">
        <v>993340.636363636</v>
      </c>
      <c r="J767">
        <v>1011648.71875</v>
      </c>
      <c r="K767">
        <v>2674485.53125</v>
      </c>
      <c r="L767">
        <v>2119496.3333333302</v>
      </c>
      <c r="M767">
        <v>1671223.08823529</v>
      </c>
      <c r="N767">
        <v>4200964.625</v>
      </c>
      <c r="O767">
        <v>2513815.47916666</v>
      </c>
      <c r="P767">
        <v>1868319.2954545401</v>
      </c>
      <c r="Q767">
        <v>2108052.9249999998</v>
      </c>
      <c r="R767">
        <v>2819448.8846153799</v>
      </c>
      <c r="S767">
        <v>2555932.0384615301</v>
      </c>
      <c r="T767">
        <v>1615939.91666666</v>
      </c>
      <c r="U767">
        <v>957742.22727272694</v>
      </c>
    </row>
    <row r="768" spans="1:21" x14ac:dyDescent="0.2">
      <c r="A768" t="s">
        <v>157</v>
      </c>
      <c r="B768" t="s">
        <v>132</v>
      </c>
      <c r="C768" t="s">
        <v>137</v>
      </c>
      <c r="D768">
        <v>0.65384615384615297</v>
      </c>
      <c r="E768">
        <v>0.5</v>
      </c>
      <c r="F768">
        <v>0.58333333333333304</v>
      </c>
      <c r="G768">
        <v>0.65</v>
      </c>
      <c r="H768">
        <v>0.75</v>
      </c>
      <c r="I768">
        <v>0.79545454545454497</v>
      </c>
      <c r="J768">
        <v>0.859375</v>
      </c>
      <c r="K768">
        <v>0.53125</v>
      </c>
      <c r="L768">
        <v>0.66666666666666596</v>
      </c>
      <c r="M768">
        <v>0.51470588235294101</v>
      </c>
      <c r="N768">
        <v>0.625</v>
      </c>
      <c r="O768">
        <v>0.75</v>
      </c>
      <c r="P768">
        <v>0.52272727272727204</v>
      </c>
      <c r="Q768">
        <v>0.47499999999999998</v>
      </c>
      <c r="R768">
        <v>0.65384615384615297</v>
      </c>
      <c r="S768">
        <v>0.76923076923076905</v>
      </c>
      <c r="T768">
        <v>0.4375</v>
      </c>
      <c r="U768">
        <v>0.625</v>
      </c>
    </row>
    <row r="769" spans="1:21" x14ac:dyDescent="0.2">
      <c r="A769" t="s">
        <v>157</v>
      </c>
      <c r="B769" t="s">
        <v>132</v>
      </c>
      <c r="C769" t="s">
        <v>138</v>
      </c>
      <c r="D769">
        <v>2.84615384615384</v>
      </c>
      <c r="E769">
        <v>4.6666666666666599</v>
      </c>
      <c r="F769">
        <v>11.2222222222222</v>
      </c>
      <c r="G769">
        <v>5.8</v>
      </c>
      <c r="H769">
        <v>3.5</v>
      </c>
      <c r="I769">
        <v>6.4545454545454497</v>
      </c>
      <c r="J769">
        <v>5.875</v>
      </c>
      <c r="K769">
        <v>4.75</v>
      </c>
      <c r="L769">
        <v>5.6666666666666599</v>
      </c>
      <c r="M769">
        <v>9.1176470588235201</v>
      </c>
      <c r="N769">
        <v>4</v>
      </c>
      <c r="O769">
        <v>8.5</v>
      </c>
      <c r="P769">
        <v>4.2727272727272698</v>
      </c>
      <c r="Q769">
        <v>5.2</v>
      </c>
      <c r="R769">
        <v>7.9230769230769198</v>
      </c>
      <c r="S769">
        <v>4.2307692307692299</v>
      </c>
      <c r="T769">
        <v>7</v>
      </c>
      <c r="U769">
        <v>12.4545454545454</v>
      </c>
    </row>
    <row r="770" spans="1:21" x14ac:dyDescent="0.2">
      <c r="A770" t="s">
        <v>157</v>
      </c>
      <c r="B770" t="s">
        <v>132</v>
      </c>
      <c r="C770" t="s">
        <v>139</v>
      </c>
      <c r="D770">
        <v>0.218934911242603</v>
      </c>
      <c r="E770">
        <v>0.38888888888888801</v>
      </c>
      <c r="F770">
        <v>0.62345679012345601</v>
      </c>
      <c r="G770">
        <v>0.38666666666666599</v>
      </c>
      <c r="H770">
        <v>0.29166666666666602</v>
      </c>
      <c r="I770">
        <v>0.29338842975206603</v>
      </c>
      <c r="J770">
        <v>0.3671875</v>
      </c>
      <c r="K770">
        <v>0.59375</v>
      </c>
      <c r="L770">
        <v>0.62962962962962898</v>
      </c>
      <c r="M770">
        <v>0.53633217993079496</v>
      </c>
      <c r="N770">
        <v>0.4</v>
      </c>
      <c r="O770">
        <v>0.70833333333333304</v>
      </c>
      <c r="P770">
        <v>0.38842975206611502</v>
      </c>
      <c r="Q770">
        <v>0.52</v>
      </c>
      <c r="R770">
        <v>0.609467455621301</v>
      </c>
      <c r="S770">
        <v>0.32544378698224802</v>
      </c>
      <c r="T770">
        <v>0.58333333333333304</v>
      </c>
      <c r="U770">
        <v>0.56611570247933796</v>
      </c>
    </row>
    <row r="771" spans="1:21" x14ac:dyDescent="0.2">
      <c r="A771" t="s">
        <v>157</v>
      </c>
      <c r="B771" t="s">
        <v>132</v>
      </c>
      <c r="C771" t="s">
        <v>140</v>
      </c>
      <c r="D771">
        <v>0.444817728964848</v>
      </c>
      <c r="E771">
        <v>0.63425926626291895</v>
      </c>
      <c r="F771">
        <v>0.80555556029150299</v>
      </c>
      <c r="G771">
        <v>0.62879170884492597</v>
      </c>
      <c r="H771">
        <v>0.52322967216597305</v>
      </c>
      <c r="I771">
        <v>0.54784373213854498</v>
      </c>
      <c r="J771">
        <v>0.61633938350986295</v>
      </c>
      <c r="K771">
        <v>0.750000014851123</v>
      </c>
      <c r="L771">
        <v>0.77777779210506104</v>
      </c>
      <c r="M771">
        <v>0.75000000513989395</v>
      </c>
      <c r="N771">
        <v>0.636111116988334</v>
      </c>
      <c r="O771">
        <v>0.83333334017663496</v>
      </c>
      <c r="P771">
        <v>0.61363637533356397</v>
      </c>
      <c r="Q771">
        <v>0.72500001219927201</v>
      </c>
      <c r="R771">
        <v>0.77777778301584</v>
      </c>
      <c r="S771">
        <v>0.54700855259772596</v>
      </c>
      <c r="T771">
        <v>0.77083334399252001</v>
      </c>
      <c r="U771">
        <v>0.77272727808727104</v>
      </c>
    </row>
    <row r="772" spans="1:21" x14ac:dyDescent="0.2">
      <c r="A772" t="s">
        <v>157</v>
      </c>
      <c r="B772" t="s">
        <v>132</v>
      </c>
      <c r="C772" t="s">
        <v>141</v>
      </c>
      <c r="D772">
        <v>1.2204587641820399</v>
      </c>
      <c r="E772">
        <v>1.97453705314912</v>
      </c>
      <c r="F772">
        <v>2.3055555661692302</v>
      </c>
      <c r="G772">
        <v>1.4526668292369</v>
      </c>
      <c r="H772">
        <v>1.03017412443634</v>
      </c>
      <c r="I772">
        <v>1.0251164630484899</v>
      </c>
      <c r="J772">
        <v>0.85071439612675903</v>
      </c>
      <c r="K772">
        <v>2.2500000377247802</v>
      </c>
      <c r="L772">
        <v>1.7777778129905699</v>
      </c>
      <c r="M772">
        <v>2.3823529539343502</v>
      </c>
      <c r="N772">
        <v>1.56944445894865</v>
      </c>
      <c r="O772">
        <v>1.5833333502814499</v>
      </c>
      <c r="P772">
        <v>1.8409091216231099</v>
      </c>
      <c r="Q772">
        <v>2.3000000313106601</v>
      </c>
      <c r="R772">
        <v>1.7264957395691301</v>
      </c>
      <c r="S772">
        <v>1.0662393296782999</v>
      </c>
      <c r="T772">
        <v>2.5833333597670198</v>
      </c>
      <c r="U772">
        <v>1.9318181951342299</v>
      </c>
    </row>
    <row r="773" spans="1:21" x14ac:dyDescent="0.2">
      <c r="A773" t="s">
        <v>157</v>
      </c>
      <c r="B773" t="s">
        <v>132</v>
      </c>
      <c r="C773" t="s">
        <v>142</v>
      </c>
      <c r="D773">
        <v>0.25090747016054898</v>
      </c>
      <c r="E773">
        <v>0.29918981954136897</v>
      </c>
      <c r="F773">
        <v>0.43055555882207103</v>
      </c>
      <c r="G773">
        <v>0.422822928746931</v>
      </c>
      <c r="H773">
        <v>0.39649355909838102</v>
      </c>
      <c r="I773">
        <v>0.42852554941105703</v>
      </c>
      <c r="J773">
        <v>0.55774563035563895</v>
      </c>
      <c r="K773">
        <v>0.37500000913270698</v>
      </c>
      <c r="L773">
        <v>0.52777778688368304</v>
      </c>
      <c r="M773">
        <v>0.34191176794127798</v>
      </c>
      <c r="N773">
        <v>0.40277778149825499</v>
      </c>
      <c r="O773">
        <v>0.64583333765043105</v>
      </c>
      <c r="P773">
        <v>0.306818188761176</v>
      </c>
      <c r="Q773">
        <v>0.33125000742142402</v>
      </c>
      <c r="R773">
        <v>0.54059829387751601</v>
      </c>
      <c r="S773">
        <v>0.41720085832758202</v>
      </c>
      <c r="T773">
        <v>0.31770834004889498</v>
      </c>
      <c r="U773">
        <v>0.48295454882552902</v>
      </c>
    </row>
    <row r="774" spans="1:21" x14ac:dyDescent="0.2">
      <c r="A774" t="s">
        <v>157</v>
      </c>
      <c r="B774" t="s">
        <v>132</v>
      </c>
      <c r="C774" t="s">
        <v>143</v>
      </c>
      <c r="D774">
        <v>3.18083298720543</v>
      </c>
      <c r="E774">
        <v>2.4508257945180798</v>
      </c>
      <c r="F774">
        <v>1.82887136325244</v>
      </c>
      <c r="G774">
        <v>2.5995812306460602</v>
      </c>
      <c r="H774">
        <v>2.7516291673878199</v>
      </c>
      <c r="I774">
        <v>2.8796640049025899</v>
      </c>
      <c r="J774">
        <v>2.3749999999999898</v>
      </c>
      <c r="K774">
        <v>1.74999999999999</v>
      </c>
      <c r="L774">
        <v>1.7527152789797</v>
      </c>
      <c r="M774">
        <v>2.0119209285947899</v>
      </c>
      <c r="N774">
        <v>2.3709505944546598</v>
      </c>
      <c r="O774">
        <v>1.55109817100726</v>
      </c>
      <c r="P774">
        <v>2.3685225277281998</v>
      </c>
      <c r="Q774">
        <v>1.96096404744367</v>
      </c>
      <c r="R774">
        <v>1.8919954870390101</v>
      </c>
      <c r="S774">
        <v>2.5654483718208199</v>
      </c>
      <c r="T774">
        <v>1.7806721295208801</v>
      </c>
      <c r="U774">
        <v>2.09579525500093</v>
      </c>
    </row>
    <row r="775" spans="1:21" x14ac:dyDescent="0.2">
      <c r="A775" t="s">
        <v>157</v>
      </c>
      <c r="B775" t="s">
        <v>132</v>
      </c>
      <c r="C775" t="s">
        <v>144</v>
      </c>
      <c r="D775">
        <v>1.3788714467543399E-3</v>
      </c>
      <c r="E775">
        <v>1.22000813338755E-3</v>
      </c>
      <c r="F775">
        <v>1.83374083129584E-3</v>
      </c>
      <c r="G775">
        <v>1.2812847014606599E-3</v>
      </c>
      <c r="H775">
        <v>1.25891733109525E-3</v>
      </c>
      <c r="I775">
        <v>2.22829940241061E-3</v>
      </c>
      <c r="J775">
        <v>2.1447721179624602E-3</v>
      </c>
      <c r="K775">
        <v>9.7394691989286495E-4</v>
      </c>
      <c r="L775">
        <v>1.1412629977174699E-3</v>
      </c>
      <c r="M775">
        <v>1.77323458850526E-3</v>
      </c>
      <c r="N775">
        <v>8.5616438356164303E-4</v>
      </c>
      <c r="O775">
        <v>1.21445197854468E-3</v>
      </c>
      <c r="P775">
        <v>1.3892397069967101E-3</v>
      </c>
      <c r="Q775">
        <v>1.2325896708985499E-3</v>
      </c>
      <c r="R775">
        <v>1.1979358643567999E-3</v>
      </c>
      <c r="S775">
        <v>1.23503705111153E-3</v>
      </c>
      <c r="T775">
        <v>1.5151515151515099E-3</v>
      </c>
      <c r="U775">
        <v>2.6631158455392798E-3</v>
      </c>
    </row>
    <row r="776" spans="1:21" x14ac:dyDescent="0.2">
      <c r="A776" t="s">
        <v>157</v>
      </c>
      <c r="B776" t="s">
        <v>132</v>
      </c>
      <c r="C776" t="s">
        <v>145</v>
      </c>
      <c r="D776">
        <v>2879921.1005917098</v>
      </c>
      <c r="E776">
        <v>3365732.7222222202</v>
      </c>
      <c r="F776">
        <v>2389465.7777777701</v>
      </c>
      <c r="G776">
        <v>3939097.0488888798</v>
      </c>
      <c r="H776">
        <v>2853885.3888888801</v>
      </c>
      <c r="I776">
        <v>2070050.72107438</v>
      </c>
      <c r="J776">
        <v>1490870.4375</v>
      </c>
      <c r="K776">
        <v>3157245.4375</v>
      </c>
      <c r="L776">
        <v>2681733.2839506101</v>
      </c>
      <c r="M776">
        <v>2375177.9377162601</v>
      </c>
      <c r="N776">
        <v>5444837.2000000002</v>
      </c>
      <c r="O776">
        <v>3382092.9097222202</v>
      </c>
      <c r="P776">
        <v>2328002.51239669</v>
      </c>
      <c r="Q776">
        <v>2627154.21</v>
      </c>
      <c r="R776">
        <v>3821782.7928994</v>
      </c>
      <c r="S776">
        <v>3596374.05917159</v>
      </c>
      <c r="T776">
        <v>2170863.16666666</v>
      </c>
      <c r="U776">
        <v>1401047.06818181</v>
      </c>
    </row>
    <row r="777" spans="1:21" x14ac:dyDescent="0.2">
      <c r="A777" t="s">
        <v>157</v>
      </c>
      <c r="B777" t="s">
        <v>146</v>
      </c>
      <c r="C777" t="s">
        <v>147</v>
      </c>
      <c r="D777">
        <v>2136.7034906917802</v>
      </c>
      <c r="E777">
        <v>2042.0655386245101</v>
      </c>
      <c r="F777">
        <v>1907.75385432543</v>
      </c>
      <c r="G777">
        <v>2881.85291317868</v>
      </c>
      <c r="H777">
        <v>1393.3301340084899</v>
      </c>
      <c r="I777">
        <v>1213.98165384916</v>
      </c>
      <c r="J777">
        <v>1789.1866897585401</v>
      </c>
      <c r="K777">
        <v>2311.2888642947601</v>
      </c>
      <c r="L777">
        <v>2035.79668851717</v>
      </c>
      <c r="M777">
        <v>2554.6874391967599</v>
      </c>
      <c r="N777">
        <v>3034.9768994502701</v>
      </c>
      <c r="O777">
        <v>2596.14556247053</v>
      </c>
      <c r="P777">
        <v>2450.3380586687999</v>
      </c>
      <c r="Q777">
        <v>2345.22873506413</v>
      </c>
      <c r="R777">
        <v>2898.0388741808601</v>
      </c>
      <c r="S777">
        <v>2570.7361468474701</v>
      </c>
      <c r="T777">
        <v>2054.5449911816499</v>
      </c>
      <c r="U777">
        <v>2164.1292644304399</v>
      </c>
    </row>
    <row r="778" spans="1:21" x14ac:dyDescent="0.2">
      <c r="A778" t="s">
        <v>157</v>
      </c>
      <c r="B778" t="s">
        <v>146</v>
      </c>
      <c r="C778" t="s">
        <v>148</v>
      </c>
      <c r="D778">
        <v>4.14465945366494E-4</v>
      </c>
      <c r="E778">
        <v>4.0743458264018802E-4</v>
      </c>
      <c r="F778">
        <v>4.15884082681213E-4</v>
      </c>
      <c r="G778">
        <v>3.2431079131369498E-4</v>
      </c>
      <c r="H778">
        <v>4.5926181752202998E-4</v>
      </c>
      <c r="I778">
        <v>4.7744172496743699E-4</v>
      </c>
      <c r="J778">
        <v>5.0674431568535996E-4</v>
      </c>
      <c r="K778">
        <v>4.5042601765007999E-4</v>
      </c>
      <c r="L778">
        <v>4.7147854927854198E-4</v>
      </c>
      <c r="M778">
        <v>3.8410538070002699E-4</v>
      </c>
      <c r="N778">
        <v>3.1916273163069901E-4</v>
      </c>
      <c r="O778">
        <v>3.7683435236666199E-4</v>
      </c>
      <c r="P778">
        <v>4.6602117930036498E-4</v>
      </c>
      <c r="Q778">
        <v>4.5589932269556602E-4</v>
      </c>
      <c r="R778">
        <v>3.4354139937361398E-4</v>
      </c>
      <c r="S778">
        <v>3.5592376639516902E-4</v>
      </c>
      <c r="T778">
        <v>4.75909645188843E-4</v>
      </c>
      <c r="U778">
        <v>4.5497492650859101E-4</v>
      </c>
    </row>
    <row r="779" spans="1:21" x14ac:dyDescent="0.2">
      <c r="A779" t="s">
        <v>157</v>
      </c>
      <c r="B779" t="s">
        <v>146</v>
      </c>
      <c r="C779" t="s">
        <v>149</v>
      </c>
      <c r="D779">
        <v>0.51182508744803401</v>
      </c>
      <c r="E779">
        <v>0.49906094760123398</v>
      </c>
      <c r="F779">
        <v>0.48991771923926403</v>
      </c>
      <c r="G779">
        <v>0.52677235778290499</v>
      </c>
      <c r="H779">
        <v>0.45686261556563601</v>
      </c>
      <c r="I779">
        <v>0.42428774519075602</v>
      </c>
      <c r="J779">
        <v>0.529056777642811</v>
      </c>
      <c r="K779">
        <v>0.54056986149137598</v>
      </c>
      <c r="L779">
        <v>0.53791206382740597</v>
      </c>
      <c r="M779">
        <v>0.54312135269127404</v>
      </c>
      <c r="N779">
        <v>0.53650648945585799</v>
      </c>
      <c r="O779">
        <v>0.53712901124745305</v>
      </c>
      <c r="P779">
        <v>0.54201192747285998</v>
      </c>
      <c r="Q779">
        <v>0.54072888883041303</v>
      </c>
      <c r="R779">
        <v>0.53646467535410602</v>
      </c>
      <c r="S779">
        <v>0.53383819264276999</v>
      </c>
      <c r="T779">
        <v>0.53061595846633702</v>
      </c>
      <c r="U779">
        <v>0.53212040136238004</v>
      </c>
    </row>
    <row r="780" spans="1:21" x14ac:dyDescent="0.2">
      <c r="A780" t="s">
        <v>157</v>
      </c>
      <c r="B780" t="s">
        <v>146</v>
      </c>
      <c r="C780" t="s">
        <v>82</v>
      </c>
      <c r="D780">
        <v>0.127716053699403</v>
      </c>
      <c r="E780">
        <v>0.124198409036038</v>
      </c>
      <c r="F780">
        <v>0.121554320772867</v>
      </c>
      <c r="G780">
        <v>0.13162177658746099</v>
      </c>
      <c r="H780">
        <v>0.110195860638147</v>
      </c>
      <c r="I780">
        <v>9.9866124243632406E-2</v>
      </c>
      <c r="J780">
        <v>0.13210627108165199</v>
      </c>
      <c r="K780">
        <v>0.135118040580472</v>
      </c>
      <c r="L780">
        <v>0.134451375014249</v>
      </c>
      <c r="M780">
        <v>0.13577509866889101</v>
      </c>
      <c r="N780">
        <v>0.134110874183723</v>
      </c>
      <c r="O780">
        <v>0.13427539702175301</v>
      </c>
      <c r="P780">
        <v>0.13527310928856001</v>
      </c>
      <c r="Q780">
        <v>0.135118660428202</v>
      </c>
      <c r="R780">
        <v>0.13411603329547001</v>
      </c>
      <c r="S780">
        <v>0.13333009658622999</v>
      </c>
      <c r="T780">
        <v>0.132646081410456</v>
      </c>
      <c r="U780">
        <v>0.13302630963832701</v>
      </c>
    </row>
    <row r="781" spans="1:21" x14ac:dyDescent="0.2">
      <c r="A781" t="s">
        <v>157</v>
      </c>
      <c r="B781" t="s">
        <v>146</v>
      </c>
      <c r="C781" t="s">
        <v>150</v>
      </c>
      <c r="D781">
        <v>4.14475456638466E-4</v>
      </c>
      <c r="E781">
        <v>4.0744004931964701E-4</v>
      </c>
      <c r="F781">
        <v>4.15892232420384E-4</v>
      </c>
      <c r="G781">
        <v>3.2431004967348903E-4</v>
      </c>
      <c r="H781">
        <v>4.5926610370119201E-4</v>
      </c>
      <c r="I781">
        <v>4.7746846221334501E-4</v>
      </c>
      <c r="J781">
        <v>5.0675262960877101E-4</v>
      </c>
      <c r="K781">
        <v>4.5042955697303802E-4</v>
      </c>
      <c r="L781">
        <v>4.71480217756506E-4</v>
      </c>
      <c r="M781">
        <v>3.8410465205605701E-4</v>
      </c>
      <c r="N781">
        <v>3.19163063258689E-4</v>
      </c>
      <c r="O781">
        <v>3.7683302349284702E-4</v>
      </c>
      <c r="P781">
        <v>4.6601204918535303E-4</v>
      </c>
      <c r="Q781">
        <v>4.5590156433937898E-4</v>
      </c>
      <c r="R781">
        <v>3.4354099977792498E-4</v>
      </c>
      <c r="S781">
        <v>3.5592760347800598E-4</v>
      </c>
      <c r="T781">
        <v>4.7591070328837298E-4</v>
      </c>
      <c r="U781">
        <v>4.5497556402074898E-4</v>
      </c>
    </row>
    <row r="782" spans="1:21" x14ac:dyDescent="0.2">
      <c r="A782" t="s">
        <v>158</v>
      </c>
      <c r="B782" t="s">
        <v>61</v>
      </c>
      <c r="C782" t="s">
        <v>62</v>
      </c>
      <c r="D782">
        <v>884.36959218675304</v>
      </c>
      <c r="E782">
        <v>972.20489399171697</v>
      </c>
      <c r="F782">
        <v>922.71745674494798</v>
      </c>
      <c r="G782">
        <v>921.44075853608297</v>
      </c>
      <c r="H782">
        <v>910.62866351671801</v>
      </c>
      <c r="I782">
        <v>908.29434942041496</v>
      </c>
      <c r="J782">
        <v>852.39150867498404</v>
      </c>
      <c r="K782">
        <v>866.36937578144205</v>
      </c>
      <c r="L782">
        <v>815.92456104064604</v>
      </c>
      <c r="M782">
        <v>843.43012098378995</v>
      </c>
      <c r="N782">
        <v>885.29769004555703</v>
      </c>
      <c r="O782">
        <v>851.28146308843498</v>
      </c>
      <c r="P782">
        <v>893.62020902972495</v>
      </c>
      <c r="Q782">
        <v>885.27301206524703</v>
      </c>
      <c r="R782">
        <v>849.572325822935</v>
      </c>
      <c r="S782">
        <v>911.09350071394897</v>
      </c>
      <c r="T782">
        <v>918.85532913516499</v>
      </c>
      <c r="U782">
        <v>897.74841618515097</v>
      </c>
    </row>
    <row r="783" spans="1:21" x14ac:dyDescent="0.2">
      <c r="A783" t="s">
        <v>158</v>
      </c>
      <c r="B783" t="s">
        <v>61</v>
      </c>
      <c r="C783" t="s">
        <v>63</v>
      </c>
      <c r="D783">
        <v>1005.21338426798</v>
      </c>
      <c r="E783">
        <v>1004.81036594498</v>
      </c>
      <c r="F783">
        <v>1010.64105056602</v>
      </c>
      <c r="G783">
        <v>1006.84732379013</v>
      </c>
      <c r="H783">
        <v>993.89403600065305</v>
      </c>
      <c r="I783">
        <v>1006.2690659339</v>
      </c>
      <c r="J783">
        <v>924.924807743158</v>
      </c>
      <c r="K783">
        <v>943.82612493707904</v>
      </c>
      <c r="L783">
        <v>988.891830334372</v>
      </c>
      <c r="M783">
        <v>982.73810499752096</v>
      </c>
      <c r="N783">
        <v>981.75928270635802</v>
      </c>
      <c r="O783">
        <v>1004.0879609367</v>
      </c>
      <c r="P783">
        <v>966.14571887672503</v>
      </c>
      <c r="Q783">
        <v>983.53798782652098</v>
      </c>
      <c r="R783">
        <v>1012.57691065913</v>
      </c>
      <c r="S783">
        <v>1011.14663334634</v>
      </c>
      <c r="T783">
        <v>1029.3299918191601</v>
      </c>
      <c r="U783">
        <v>1039.5529693860201</v>
      </c>
    </row>
    <row r="784" spans="1:21" x14ac:dyDescent="0.2">
      <c r="A784" t="s">
        <v>158</v>
      </c>
      <c r="B784" t="s">
        <v>61</v>
      </c>
      <c r="C784" t="s">
        <v>64</v>
      </c>
      <c r="D784">
        <v>8514087590.2455301</v>
      </c>
      <c r="E784">
        <v>9654014209.9876499</v>
      </c>
      <c r="F784">
        <v>9451990432.4199791</v>
      </c>
      <c r="G784">
        <v>10998045556.5361</v>
      </c>
      <c r="H784">
        <v>8829872696.8370895</v>
      </c>
      <c r="I784">
        <v>9348363494.7219601</v>
      </c>
      <c r="J784">
        <v>5785312732.8710899</v>
      </c>
      <c r="K784">
        <v>6791732198.6560898</v>
      </c>
      <c r="L784">
        <v>6679042489.1186705</v>
      </c>
      <c r="M784">
        <v>8178124081.8928804</v>
      </c>
      <c r="N784">
        <v>10375887025.9118</v>
      </c>
      <c r="O784">
        <v>8926266945.5263805</v>
      </c>
      <c r="P784">
        <v>6955466988.3025799</v>
      </c>
      <c r="Q784">
        <v>7079763003.5615702</v>
      </c>
      <c r="R784">
        <v>9875298796.5370808</v>
      </c>
      <c r="S784">
        <v>10049535453.139</v>
      </c>
      <c r="T784">
        <v>7722319597.4614897</v>
      </c>
      <c r="U784">
        <v>8034549168.1877499</v>
      </c>
    </row>
    <row r="785" spans="1:21" x14ac:dyDescent="0.2">
      <c r="A785" t="s">
        <v>158</v>
      </c>
      <c r="B785" t="s">
        <v>61</v>
      </c>
      <c r="C785" t="s">
        <v>65</v>
      </c>
      <c r="D785">
        <v>7.4304837708496603</v>
      </c>
      <c r="E785">
        <v>5.8520211195164</v>
      </c>
      <c r="F785">
        <v>6.8385024933462297</v>
      </c>
      <c r="G785">
        <v>7.3380510350286201</v>
      </c>
      <c r="H785">
        <v>6.6472158835374797</v>
      </c>
      <c r="I785">
        <v>6.4833919553164501</v>
      </c>
      <c r="J785">
        <v>7.1487709132805204</v>
      </c>
      <c r="K785">
        <v>7.6368939846805999</v>
      </c>
      <c r="L785">
        <v>8.5300440575663607</v>
      </c>
      <c r="M785">
        <v>8.3251457830171205</v>
      </c>
      <c r="N785">
        <v>7.6592386425867902</v>
      </c>
      <c r="O785">
        <v>7.9302157085474096</v>
      </c>
      <c r="P785">
        <v>7.67669810131936</v>
      </c>
      <c r="Q785">
        <v>8.0254010227880208</v>
      </c>
      <c r="R785">
        <v>8.1211349700269295</v>
      </c>
      <c r="S785">
        <v>7.51180982584241</v>
      </c>
      <c r="T785">
        <v>7.9068723463206503</v>
      </c>
      <c r="U785">
        <v>8.1499597650673508</v>
      </c>
    </row>
    <row r="786" spans="1:21" x14ac:dyDescent="0.2">
      <c r="A786" t="s">
        <v>158</v>
      </c>
      <c r="B786" t="s">
        <v>61</v>
      </c>
      <c r="C786" t="s">
        <v>66</v>
      </c>
      <c r="D786">
        <v>104.325611613913</v>
      </c>
      <c r="E786">
        <v>18.998591454626698</v>
      </c>
      <c r="F786">
        <v>31.8763745650107</v>
      </c>
      <c r="G786">
        <v>30.933848941338201</v>
      </c>
      <c r="H786">
        <v>62.967626627594498</v>
      </c>
      <c r="I786">
        <v>27.596214869306401</v>
      </c>
      <c r="J786">
        <v>33.083693685857703</v>
      </c>
      <c r="K786">
        <v>53.773499220849502</v>
      </c>
      <c r="L786">
        <v>83.855354307411403</v>
      </c>
      <c r="M786">
        <v>50.285203343785497</v>
      </c>
      <c r="N786">
        <v>64.188907309138898</v>
      </c>
      <c r="O786">
        <v>99.467711392948203</v>
      </c>
      <c r="P786">
        <v>33.348593662874002</v>
      </c>
      <c r="Q786">
        <v>57.042792069528701</v>
      </c>
      <c r="R786">
        <v>85.891395065509599</v>
      </c>
      <c r="S786">
        <v>28.676070205789401</v>
      </c>
      <c r="T786">
        <v>40.651956827964298</v>
      </c>
      <c r="U786">
        <v>74.201728768045697</v>
      </c>
    </row>
    <row r="787" spans="1:21" x14ac:dyDescent="0.2">
      <c r="A787" t="s">
        <v>158</v>
      </c>
      <c r="B787" t="s">
        <v>61</v>
      </c>
      <c r="C787" t="s">
        <v>67</v>
      </c>
      <c r="D787">
        <v>1.9192986890847901</v>
      </c>
      <c r="E787">
        <v>13.456058554053699</v>
      </c>
      <c r="F787">
        <v>9.1590780947663397</v>
      </c>
      <c r="G787">
        <v>7.4650796847763496</v>
      </c>
      <c r="H787">
        <v>2.6118688015089</v>
      </c>
      <c r="I787">
        <v>6.6454699383230498</v>
      </c>
      <c r="J787">
        <v>4.7155393998815303</v>
      </c>
      <c r="K787">
        <v>4.0015607842317902</v>
      </c>
      <c r="L787">
        <v>3.3311463521428699</v>
      </c>
      <c r="M787">
        <v>4.4199838537169898</v>
      </c>
      <c r="N787">
        <v>3.5330045942120099</v>
      </c>
      <c r="O787">
        <v>2.3254270579309702</v>
      </c>
      <c r="P787">
        <v>10.199305556403299</v>
      </c>
      <c r="Q787">
        <v>3.2912338330987598</v>
      </c>
      <c r="R787">
        <v>2.4345316436568698</v>
      </c>
      <c r="S787">
        <v>6.3863153530555596</v>
      </c>
      <c r="T787">
        <v>8.2874196077861306</v>
      </c>
      <c r="U787">
        <v>3.1327109944976899</v>
      </c>
    </row>
    <row r="788" spans="1:21" x14ac:dyDescent="0.2">
      <c r="A788" t="s">
        <v>158</v>
      </c>
      <c r="B788" t="s">
        <v>61</v>
      </c>
      <c r="C788" t="s">
        <v>33</v>
      </c>
      <c r="D788">
        <v>1067.2957990017601</v>
      </c>
      <c r="E788">
        <v>1055.8398844666899</v>
      </c>
      <c r="F788">
        <v>1043.9640677366899</v>
      </c>
      <c r="G788">
        <v>1023.80654891243</v>
      </c>
      <c r="H788">
        <v>1024.88021322899</v>
      </c>
      <c r="I788">
        <v>1041.7420671734001</v>
      </c>
      <c r="J788">
        <v>985.36301916522302</v>
      </c>
      <c r="K788">
        <v>967.32802685429101</v>
      </c>
      <c r="L788">
        <v>1056.86938045294</v>
      </c>
      <c r="M788">
        <v>1037.5866100288499</v>
      </c>
      <c r="N788">
        <v>1015.70685236247</v>
      </c>
      <c r="O788">
        <v>1039.53730097785</v>
      </c>
      <c r="P788">
        <v>1017.08367923961</v>
      </c>
      <c r="Q788">
        <v>1012.25556406242</v>
      </c>
      <c r="R788">
        <v>1030.6956406341501</v>
      </c>
      <c r="S788">
        <v>1031.6288166368199</v>
      </c>
      <c r="T788">
        <v>1057.26661510024</v>
      </c>
      <c r="U788">
        <v>1068.3683419003701</v>
      </c>
    </row>
    <row r="789" spans="1:21" x14ac:dyDescent="0.2">
      <c r="A789" t="s">
        <v>158</v>
      </c>
      <c r="B789" t="s">
        <v>61</v>
      </c>
      <c r="C789" t="s">
        <v>68</v>
      </c>
      <c r="D789">
        <v>48.272750161059498</v>
      </c>
      <c r="E789">
        <v>15.800532647963999</v>
      </c>
      <c r="F789">
        <v>32.383223435910701</v>
      </c>
      <c r="G789">
        <v>29.278401707611501</v>
      </c>
      <c r="H789">
        <v>33.4401428091792</v>
      </c>
      <c r="I789">
        <v>33.167682108012201</v>
      </c>
      <c r="J789">
        <v>22.216654671057899</v>
      </c>
      <c r="K789">
        <v>28.868385314527799</v>
      </c>
      <c r="L789">
        <v>50.101032667635103</v>
      </c>
      <c r="M789">
        <v>41.002056582273298</v>
      </c>
      <c r="N789">
        <v>32.010467651726401</v>
      </c>
      <c r="O789">
        <v>49.135841598840798</v>
      </c>
      <c r="P789">
        <v>26.033860348686702</v>
      </c>
      <c r="Q789">
        <v>32.765839422420299</v>
      </c>
      <c r="R789">
        <v>49.955938967034001</v>
      </c>
      <c r="S789">
        <v>33.675480051119997</v>
      </c>
      <c r="T789">
        <v>32.646514010038203</v>
      </c>
      <c r="U789">
        <v>45.681050568478199</v>
      </c>
    </row>
    <row r="790" spans="1:21" x14ac:dyDescent="0.2">
      <c r="A790" t="s">
        <v>158</v>
      </c>
      <c r="B790" t="s">
        <v>61</v>
      </c>
      <c r="C790" t="s">
        <v>31</v>
      </c>
      <c r="D790">
        <v>948.83831563982005</v>
      </c>
      <c r="E790">
        <v>990.39564712845197</v>
      </c>
      <c r="F790">
        <v>980.12183354501303</v>
      </c>
      <c r="G790">
        <v>968.35131219150503</v>
      </c>
      <c r="H790">
        <v>961.73589890533901</v>
      </c>
      <c r="I790">
        <v>972.05541336451302</v>
      </c>
      <c r="J790">
        <v>880.08626731049799</v>
      </c>
      <c r="K790">
        <v>908.64480185129605</v>
      </c>
      <c r="L790">
        <v>918.00357989597399</v>
      </c>
      <c r="M790">
        <v>921.86559706783896</v>
      </c>
      <c r="N790">
        <v>941.71542210048995</v>
      </c>
      <c r="O790">
        <v>948.673856108878</v>
      </c>
      <c r="P790">
        <v>936.50935662949803</v>
      </c>
      <c r="Q790">
        <v>933.33818477915804</v>
      </c>
      <c r="R790">
        <v>952.13687474460801</v>
      </c>
      <c r="S790">
        <v>975.95794732104798</v>
      </c>
      <c r="T790">
        <v>986.38196414969798</v>
      </c>
      <c r="U790">
        <v>984.63157348657899</v>
      </c>
    </row>
    <row r="791" spans="1:21" x14ac:dyDescent="0.2">
      <c r="A791" t="s">
        <v>158</v>
      </c>
      <c r="B791" t="s">
        <v>61</v>
      </c>
      <c r="C791" t="s">
        <v>69</v>
      </c>
      <c r="D791">
        <v>956.402193409539</v>
      </c>
      <c r="E791">
        <v>1000.41932842217</v>
      </c>
      <c r="F791">
        <v>1000.54822401602</v>
      </c>
      <c r="G791">
        <v>979.09315879415601</v>
      </c>
      <c r="H791">
        <v>978.68578181573196</v>
      </c>
      <c r="I791">
        <v>992.77792078591199</v>
      </c>
      <c r="J791">
        <v>880.22732568628305</v>
      </c>
      <c r="K791">
        <v>913.42740447655501</v>
      </c>
      <c r="L791">
        <v>926.080127887618</v>
      </c>
      <c r="M791">
        <v>932.44523369210299</v>
      </c>
      <c r="N791">
        <v>953.43151923749303</v>
      </c>
      <c r="O791">
        <v>974.90070597083297</v>
      </c>
      <c r="P791">
        <v>948.35126198328805</v>
      </c>
      <c r="Q791">
        <v>942.81920837773998</v>
      </c>
      <c r="R791">
        <v>976.40079132883102</v>
      </c>
      <c r="S791">
        <v>993.61410417882098</v>
      </c>
      <c r="T791">
        <v>995.79684896986805</v>
      </c>
      <c r="U791">
        <v>1008.27095380682</v>
      </c>
    </row>
    <row r="792" spans="1:21" x14ac:dyDescent="0.2">
      <c r="A792" t="s">
        <v>158</v>
      </c>
      <c r="B792" t="s">
        <v>61</v>
      </c>
      <c r="C792" t="s">
        <v>32</v>
      </c>
      <c r="D792">
        <v>729.19280687513401</v>
      </c>
      <c r="E792">
        <v>790.826245636517</v>
      </c>
      <c r="F792">
        <v>702.211685590049</v>
      </c>
      <c r="G792">
        <v>723.49633618234895</v>
      </c>
      <c r="H792">
        <v>783.23999054977799</v>
      </c>
      <c r="I792">
        <v>715.16771176725797</v>
      </c>
      <c r="J792">
        <v>750.05591411396404</v>
      </c>
      <c r="K792">
        <v>743.56069952349901</v>
      </c>
      <c r="L792">
        <v>739.28825667732099</v>
      </c>
      <c r="M792">
        <v>737.99349733502697</v>
      </c>
      <c r="N792">
        <v>744.76260787482397</v>
      </c>
      <c r="O792">
        <v>825.86315565107498</v>
      </c>
      <c r="P792">
        <v>694.89487785405004</v>
      </c>
      <c r="Q792">
        <v>747.09027553362705</v>
      </c>
      <c r="R792">
        <v>779.39502856812601</v>
      </c>
      <c r="S792">
        <v>771.32199913089596</v>
      </c>
      <c r="T792">
        <v>704.17506214695902</v>
      </c>
      <c r="U792">
        <v>721.26047827085404</v>
      </c>
    </row>
    <row r="793" spans="1:21" x14ac:dyDescent="0.2">
      <c r="A793" t="s">
        <v>158</v>
      </c>
      <c r="B793" t="s">
        <v>61</v>
      </c>
      <c r="C793" t="s">
        <v>70</v>
      </c>
      <c r="D793">
        <v>338.102992126635</v>
      </c>
      <c r="E793">
        <v>265.01363883018098</v>
      </c>
      <c r="F793">
        <v>341.75238214664199</v>
      </c>
      <c r="G793">
        <v>300.31021273008503</v>
      </c>
      <c r="H793">
        <v>241.640222679217</v>
      </c>
      <c r="I793">
        <v>326.574355406145</v>
      </c>
      <c r="J793">
        <v>235.30710505125799</v>
      </c>
      <c r="K793">
        <v>223.76732733079101</v>
      </c>
      <c r="L793">
        <v>317.58112377562702</v>
      </c>
      <c r="M793">
        <v>299.59311269383198</v>
      </c>
      <c r="N793">
        <v>270.94424448764698</v>
      </c>
      <c r="O793">
        <v>213.67414532677799</v>
      </c>
      <c r="P793">
        <v>322.18880138556398</v>
      </c>
      <c r="Q793">
        <v>265.165288528796</v>
      </c>
      <c r="R793">
        <v>251.30061206603301</v>
      </c>
      <c r="S793">
        <v>260.30681750593197</v>
      </c>
      <c r="T793">
        <v>353.091552953286</v>
      </c>
      <c r="U793">
        <v>347.10786362952001</v>
      </c>
    </row>
    <row r="794" spans="1:21" x14ac:dyDescent="0.2">
      <c r="A794" t="s">
        <v>158</v>
      </c>
      <c r="B794" t="s">
        <v>61</v>
      </c>
      <c r="C794" t="s">
        <v>71</v>
      </c>
      <c r="D794">
        <v>42.062666392890002</v>
      </c>
      <c r="E794">
        <v>8.3847444161031301</v>
      </c>
      <c r="F794">
        <v>17.553872109433801</v>
      </c>
      <c r="G794">
        <v>16.266026517904201</v>
      </c>
      <c r="H794">
        <v>27.171067230153401</v>
      </c>
      <c r="I794">
        <v>19.707947989854102</v>
      </c>
      <c r="J794">
        <v>14.2079440480804</v>
      </c>
      <c r="K794">
        <v>21.865174517922998</v>
      </c>
      <c r="L794">
        <v>33.054553757088001</v>
      </c>
      <c r="M794">
        <v>24.286894196799199</v>
      </c>
      <c r="N794">
        <v>23.534843119136202</v>
      </c>
      <c r="O794">
        <v>36.007577295501797</v>
      </c>
      <c r="P794">
        <v>14.801701187815</v>
      </c>
      <c r="Q794">
        <v>24.435737209598901</v>
      </c>
      <c r="R794">
        <v>37.786235479331502</v>
      </c>
      <c r="S794">
        <v>18.172419046656501</v>
      </c>
      <c r="T794">
        <v>20.163443966267501</v>
      </c>
      <c r="U794">
        <v>33.144751350796902</v>
      </c>
    </row>
    <row r="795" spans="1:21" x14ac:dyDescent="0.2">
      <c r="A795" t="s">
        <v>158</v>
      </c>
      <c r="B795" t="s">
        <v>61</v>
      </c>
      <c r="C795" t="s">
        <v>72</v>
      </c>
      <c r="D795">
        <v>950.29680680685999</v>
      </c>
      <c r="E795">
        <v>990.70580295161199</v>
      </c>
      <c r="F795">
        <v>981.28319598331598</v>
      </c>
      <c r="G795">
        <v>969.24807686361305</v>
      </c>
      <c r="H795">
        <v>962.46557381779598</v>
      </c>
      <c r="I795">
        <v>973.06808107155598</v>
      </c>
      <c r="J795">
        <v>880.631074966808</v>
      </c>
      <c r="K795">
        <v>909.31201023206995</v>
      </c>
      <c r="L795">
        <v>920.29850549904302</v>
      </c>
      <c r="M795">
        <v>923.60331729145696</v>
      </c>
      <c r="N795">
        <v>942.52134826989698</v>
      </c>
      <c r="O795">
        <v>950.46140343398895</v>
      </c>
      <c r="P795">
        <v>937.24989007273098</v>
      </c>
      <c r="Q795">
        <v>934.154310090134</v>
      </c>
      <c r="R795">
        <v>953.93817730707599</v>
      </c>
      <c r="S795">
        <v>977.10516838440503</v>
      </c>
      <c r="T795">
        <v>987.44131633977804</v>
      </c>
      <c r="U795">
        <v>986.19874452744602</v>
      </c>
    </row>
    <row r="796" spans="1:21" x14ac:dyDescent="0.2">
      <c r="A796" t="s">
        <v>158</v>
      </c>
      <c r="B796" t="s">
        <v>61</v>
      </c>
      <c r="C796" t="s">
        <v>73</v>
      </c>
      <c r="D796">
        <v>-0.33702988631916703</v>
      </c>
      <c r="E796">
        <v>-2.9622433991329</v>
      </c>
      <c r="F796">
        <v>-2.3822664054453502</v>
      </c>
      <c r="G796">
        <v>-2.0252924744390999</v>
      </c>
      <c r="H796">
        <v>-0.77061470833156298</v>
      </c>
      <c r="I796">
        <v>-1.8554673018157499</v>
      </c>
      <c r="J796">
        <v>1.01107650331919</v>
      </c>
      <c r="K796">
        <v>-0.95225625577898898</v>
      </c>
      <c r="L796">
        <v>-0.88776382845735202</v>
      </c>
      <c r="M796">
        <v>-1.22229686440698</v>
      </c>
      <c r="N796">
        <v>-0.88012360464885198</v>
      </c>
      <c r="O796">
        <v>-0.84189446934541901</v>
      </c>
      <c r="P796">
        <v>-2.2612848029074102</v>
      </c>
      <c r="Q796">
        <v>-0.55307109965627299</v>
      </c>
      <c r="R796">
        <v>-0.83246210219470895</v>
      </c>
      <c r="S796">
        <v>-1.94907628376138</v>
      </c>
      <c r="T796">
        <v>-1.89766535646155</v>
      </c>
      <c r="U796">
        <v>-1.01093573033969</v>
      </c>
    </row>
    <row r="797" spans="1:21" x14ac:dyDescent="0.2">
      <c r="A797" t="s">
        <v>158</v>
      </c>
      <c r="B797" t="s">
        <v>61</v>
      </c>
      <c r="C797" t="s">
        <v>74</v>
      </c>
      <c r="D797">
        <v>8514087590.2455301</v>
      </c>
      <c r="E797">
        <v>9654014209.9876499</v>
      </c>
      <c r="F797">
        <v>9451990432.4199791</v>
      </c>
      <c r="G797">
        <v>10998045556.5361</v>
      </c>
      <c r="H797">
        <v>8829872696.8370895</v>
      </c>
      <c r="I797">
        <v>9348363494.7219601</v>
      </c>
      <c r="J797">
        <v>5785312732.8710899</v>
      </c>
      <c r="K797">
        <v>6791732198.6560898</v>
      </c>
      <c r="L797">
        <v>6679042489.1186705</v>
      </c>
      <c r="M797">
        <v>8178124081.8928804</v>
      </c>
      <c r="N797">
        <v>10375887025.9118</v>
      </c>
      <c r="O797">
        <v>8926266945.5263805</v>
      </c>
      <c r="P797">
        <v>6955466988.3025799</v>
      </c>
      <c r="Q797">
        <v>7079763003.5615702</v>
      </c>
      <c r="R797">
        <v>9875298796.5370808</v>
      </c>
      <c r="S797">
        <v>10049535453.139</v>
      </c>
      <c r="T797">
        <v>7722319597.4614897</v>
      </c>
      <c r="U797">
        <v>8034549168.1877499</v>
      </c>
    </row>
    <row r="798" spans="1:21" x14ac:dyDescent="0.2">
      <c r="A798" t="s">
        <v>158</v>
      </c>
      <c r="B798" t="s">
        <v>61</v>
      </c>
      <c r="C798" t="s">
        <v>75</v>
      </c>
      <c r="D798">
        <v>2.4655927900697101E-2</v>
      </c>
      <c r="E798">
        <v>7.2572664243408899E-2</v>
      </c>
      <c r="F798">
        <v>4.9366991602287198E-2</v>
      </c>
      <c r="G798">
        <v>1.1557814768120799E-2</v>
      </c>
      <c r="H798">
        <v>6.3319368255595601E-2</v>
      </c>
      <c r="I798">
        <v>9.4029965018409697E-2</v>
      </c>
      <c r="J798">
        <v>1.6832543898108902E-2</v>
      </c>
      <c r="K798">
        <v>7.1974131950836096E-3</v>
      </c>
      <c r="L798">
        <v>3.9326249936564297E-3</v>
      </c>
      <c r="M798">
        <v>4.41545520189304E-3</v>
      </c>
      <c r="N798">
        <v>9.3563813567273408E-3</v>
      </c>
      <c r="O798">
        <v>6.03683171917665E-3</v>
      </c>
      <c r="P798">
        <v>7.0314369674870803E-3</v>
      </c>
      <c r="Q798">
        <v>4.8582385903148499E-3</v>
      </c>
      <c r="R798">
        <v>6.8558892903331304E-3</v>
      </c>
      <c r="S798">
        <v>8.9568391022849803E-3</v>
      </c>
      <c r="T798">
        <v>7.0398109886746201E-3</v>
      </c>
      <c r="U798">
        <v>5.55017772153589E-3</v>
      </c>
    </row>
    <row r="799" spans="1:21" x14ac:dyDescent="0.2">
      <c r="A799" t="s">
        <v>158</v>
      </c>
      <c r="B799" t="s">
        <v>61</v>
      </c>
      <c r="C799" t="s">
        <v>76</v>
      </c>
      <c r="D799">
        <v>2769.8718011047499</v>
      </c>
      <c r="E799">
        <v>614.45015101204297</v>
      </c>
      <c r="F799">
        <v>2277.9021275938999</v>
      </c>
      <c r="G799">
        <v>1737.5706808023399</v>
      </c>
      <c r="H799">
        <v>1404.04154115965</v>
      </c>
      <c r="I799">
        <v>1969.7637490255099</v>
      </c>
      <c r="J799">
        <v>959.25228867103999</v>
      </c>
      <c r="K799">
        <v>1212.95602090649</v>
      </c>
      <c r="L799">
        <v>4218.7665219487799</v>
      </c>
      <c r="M799">
        <v>3206.9086545423202</v>
      </c>
      <c r="N799">
        <v>1518.5557226012099</v>
      </c>
      <c r="O799">
        <v>3394.7941532199502</v>
      </c>
      <c r="P799">
        <v>1387.58138674876</v>
      </c>
      <c r="Q799">
        <v>1524.1078931196701</v>
      </c>
      <c r="R799">
        <v>3433.4178755173698</v>
      </c>
      <c r="S799">
        <v>2240.59514440147</v>
      </c>
      <c r="T799">
        <v>2090.9740150172402</v>
      </c>
      <c r="U799">
        <v>3088.6282008540202</v>
      </c>
    </row>
    <row r="800" spans="1:21" x14ac:dyDescent="0.2">
      <c r="A800" t="s">
        <v>158</v>
      </c>
      <c r="B800" t="s">
        <v>77</v>
      </c>
      <c r="C800" t="s">
        <v>78</v>
      </c>
      <c r="D800">
        <v>205114.81256593799</v>
      </c>
      <c r="E800">
        <v>163072.761467498</v>
      </c>
      <c r="F800">
        <v>321029.38664691802</v>
      </c>
      <c r="G800">
        <v>248613.28825528</v>
      </c>
      <c r="H800">
        <v>134285.253518927</v>
      </c>
      <c r="I800">
        <v>273826.92199224798</v>
      </c>
      <c r="J800">
        <v>71417.046659287502</v>
      </c>
      <c r="K800">
        <v>114741.901158707</v>
      </c>
      <c r="L800">
        <v>144256.497754918</v>
      </c>
      <c r="M800">
        <v>148493.195091934</v>
      </c>
      <c r="N800">
        <v>162947.27838430801</v>
      </c>
      <c r="O800">
        <v>74698.596200492699</v>
      </c>
      <c r="P800">
        <v>241540.57623012099</v>
      </c>
      <c r="Q800">
        <v>145505.419572282</v>
      </c>
      <c r="R800">
        <v>133769.17274974799</v>
      </c>
      <c r="S800">
        <v>177935.08281665601</v>
      </c>
      <c r="T800">
        <v>330022.68570606702</v>
      </c>
      <c r="U800">
        <v>292234.40380073502</v>
      </c>
    </row>
    <row r="801" spans="1:21" x14ac:dyDescent="0.2">
      <c r="A801" t="s">
        <v>158</v>
      </c>
      <c r="B801" t="s">
        <v>77</v>
      </c>
      <c r="C801" t="s">
        <v>79</v>
      </c>
      <c r="D801">
        <v>3067367059.12292</v>
      </c>
      <c r="E801">
        <v>1094857218.39921</v>
      </c>
      <c r="F801">
        <v>9102500476.3747997</v>
      </c>
      <c r="G801">
        <v>5029366930.2082996</v>
      </c>
      <c r="H801">
        <v>1131004967.84532</v>
      </c>
      <c r="I801">
        <v>4983110337.02775</v>
      </c>
      <c r="J801">
        <v>984182651.80885994</v>
      </c>
      <c r="K801">
        <v>1118496711.92819</v>
      </c>
      <c r="L801">
        <v>14892426151.839701</v>
      </c>
      <c r="M801">
        <v>11519429300.503099</v>
      </c>
      <c r="N801">
        <v>1702926181.75208</v>
      </c>
      <c r="O801">
        <v>6924723680.5390997</v>
      </c>
      <c r="P801">
        <v>3124444903.3916602</v>
      </c>
      <c r="Q801">
        <v>1500001655.7959001</v>
      </c>
      <c r="R801">
        <v>7292321468.1342897</v>
      </c>
      <c r="S801">
        <v>7726431092.6352701</v>
      </c>
      <c r="T801">
        <v>6807866972.4382296</v>
      </c>
      <c r="U801">
        <v>7063984455.8816099</v>
      </c>
    </row>
    <row r="802" spans="1:21" x14ac:dyDescent="0.2">
      <c r="A802" t="s">
        <v>158</v>
      </c>
      <c r="B802" t="s">
        <v>77</v>
      </c>
      <c r="C802" t="s">
        <v>80</v>
      </c>
      <c r="D802">
        <v>-2427812.7902208501</v>
      </c>
      <c r="E802">
        <v>-2556128.2035932699</v>
      </c>
      <c r="F802">
        <v>-13394772.5639397</v>
      </c>
      <c r="G802">
        <v>-8526880.1580319498</v>
      </c>
      <c r="H802">
        <v>-2324977.5525260498</v>
      </c>
      <c r="I802">
        <v>-8561824.7665753607</v>
      </c>
      <c r="J802">
        <v>1950191.5342126</v>
      </c>
      <c r="K802">
        <v>-1935298.4214506301</v>
      </c>
      <c r="L802">
        <v>-15651968.1848231</v>
      </c>
      <c r="M802">
        <v>-14249224.1464136</v>
      </c>
      <c r="N802">
        <v>-2825540.5099000302</v>
      </c>
      <c r="O802">
        <v>-10815570.238830101</v>
      </c>
      <c r="P802">
        <v>-5185775.0454498902</v>
      </c>
      <c r="Q802">
        <v>-1443631.3657078701</v>
      </c>
      <c r="R802">
        <v>-10642266.3972902</v>
      </c>
      <c r="S802">
        <v>-12615026.307264199</v>
      </c>
      <c r="T802">
        <v>-9133087.8920521606</v>
      </c>
      <c r="U802">
        <v>-10717141.327360099</v>
      </c>
    </row>
    <row r="803" spans="1:21" x14ac:dyDescent="0.2">
      <c r="A803" t="s">
        <v>158</v>
      </c>
      <c r="B803" t="s">
        <v>77</v>
      </c>
      <c r="C803" t="s">
        <v>81</v>
      </c>
      <c r="D803">
        <v>42381.887174196403</v>
      </c>
      <c r="E803">
        <v>8996.9875028350198</v>
      </c>
      <c r="F803">
        <v>32010.1866770413</v>
      </c>
      <c r="G803">
        <v>26459.669035487601</v>
      </c>
      <c r="H803">
        <v>21527.252209649501</v>
      </c>
      <c r="I803">
        <v>28573.784631150898</v>
      </c>
      <c r="J803">
        <v>14482.1485197241</v>
      </c>
      <c r="K803">
        <v>17740.858633148098</v>
      </c>
      <c r="L803">
        <v>66815.278277277801</v>
      </c>
      <c r="M803">
        <v>50924.859260826401</v>
      </c>
      <c r="N803">
        <v>22893.1568563949</v>
      </c>
      <c r="O803">
        <v>54634.270306905302</v>
      </c>
      <c r="P803">
        <v>18417.893399807399</v>
      </c>
      <c r="Q803">
        <v>22969.853507316799</v>
      </c>
      <c r="R803">
        <v>54934.255762465102</v>
      </c>
      <c r="S803">
        <v>34448.833398563998</v>
      </c>
      <c r="T803">
        <v>29699.506153907601</v>
      </c>
      <c r="U803">
        <v>48332.881383881599</v>
      </c>
    </row>
    <row r="804" spans="1:21" x14ac:dyDescent="0.2">
      <c r="A804" t="s">
        <v>158</v>
      </c>
      <c r="B804" t="s">
        <v>77</v>
      </c>
      <c r="C804" t="s">
        <v>82</v>
      </c>
      <c r="D804">
        <v>813.63123210242895</v>
      </c>
      <c r="E804">
        <v>367.49865133096603</v>
      </c>
      <c r="F804">
        <v>726.45574954096605</v>
      </c>
      <c r="G804">
        <v>236.60986000602901</v>
      </c>
      <c r="H804">
        <v>189.80549698444699</v>
      </c>
      <c r="I804">
        <v>417.15080109722498</v>
      </c>
      <c r="J804">
        <v>133.51320868414601</v>
      </c>
      <c r="K804">
        <v>255.57060206912701</v>
      </c>
      <c r="L804">
        <v>195.03455096799399</v>
      </c>
      <c r="M804">
        <v>117.758958587918</v>
      </c>
      <c r="N804">
        <v>380.63125868994098</v>
      </c>
      <c r="O804">
        <v>219.99227432977801</v>
      </c>
      <c r="P804">
        <v>1096.2210696050299</v>
      </c>
      <c r="Q804">
        <v>432.96250404892203</v>
      </c>
      <c r="R804">
        <v>251.85025662250999</v>
      </c>
      <c r="S804">
        <v>176.82825013987301</v>
      </c>
      <c r="T804">
        <v>799.82597474500199</v>
      </c>
      <c r="U804">
        <v>410.79207814528701</v>
      </c>
    </row>
    <row r="805" spans="1:21" x14ac:dyDescent="0.2">
      <c r="A805" t="s">
        <v>158</v>
      </c>
      <c r="B805" t="s">
        <v>77</v>
      </c>
      <c r="C805" t="s">
        <v>83</v>
      </c>
      <c r="D805">
        <v>0.96229297170618</v>
      </c>
      <c r="E805">
        <v>0.92123668685507998</v>
      </c>
      <c r="F805">
        <v>0.95510945700127903</v>
      </c>
      <c r="G805">
        <v>0.982238138233542</v>
      </c>
      <c r="H805">
        <v>0.98249963340972502</v>
      </c>
      <c r="I805">
        <v>0.97104503390024499</v>
      </c>
      <c r="J805">
        <v>0.98168416349728205</v>
      </c>
      <c r="K805">
        <v>0.97144009520920804</v>
      </c>
      <c r="L805">
        <v>0.99417649435204103</v>
      </c>
      <c r="M805">
        <v>0.99538417443383098</v>
      </c>
      <c r="N805">
        <v>0.96707935043722704</v>
      </c>
      <c r="O805">
        <v>0.99198490268711603</v>
      </c>
      <c r="P805">
        <v>0.88660067974613999</v>
      </c>
      <c r="Q805">
        <v>0.96293180243740495</v>
      </c>
      <c r="R805">
        <v>0.99087552169431303</v>
      </c>
      <c r="S805">
        <v>0.989768671911058</v>
      </c>
      <c r="T805">
        <v>0.94724929942296698</v>
      </c>
      <c r="U805">
        <v>0.98313229254488499</v>
      </c>
    </row>
    <row r="806" spans="1:21" x14ac:dyDescent="0.2">
      <c r="A806" t="s">
        <v>158</v>
      </c>
      <c r="B806" t="s">
        <v>77</v>
      </c>
      <c r="C806" t="s">
        <v>84</v>
      </c>
      <c r="D806">
        <v>13.2672838597154</v>
      </c>
      <c r="E806">
        <v>8.6803913852423698</v>
      </c>
      <c r="F806">
        <v>11.296582922860599</v>
      </c>
      <c r="G806">
        <v>7.9038622864334496</v>
      </c>
      <c r="H806">
        <v>7.8979949240692298</v>
      </c>
      <c r="I806">
        <v>10.7110627403555</v>
      </c>
      <c r="J806">
        <v>6.8015554426556202</v>
      </c>
      <c r="K806">
        <v>9.46470207250381</v>
      </c>
      <c r="L806">
        <v>8.0174391052914302</v>
      </c>
      <c r="M806">
        <v>6.5631220277822599</v>
      </c>
      <c r="N806">
        <v>8.7508808203684296</v>
      </c>
      <c r="O806">
        <v>7.1928436319585201</v>
      </c>
      <c r="P806">
        <v>16.9349963468655</v>
      </c>
      <c r="Q806">
        <v>12.062299434632701</v>
      </c>
      <c r="R806">
        <v>8.9835682856505397</v>
      </c>
      <c r="S806">
        <v>6.9921641002956196</v>
      </c>
      <c r="T806">
        <v>15.3623250475824</v>
      </c>
      <c r="U806">
        <v>11.914708177146601</v>
      </c>
    </row>
    <row r="807" spans="1:21" x14ac:dyDescent="0.2">
      <c r="A807" t="s">
        <v>158</v>
      </c>
      <c r="B807" t="s">
        <v>77</v>
      </c>
      <c r="C807" t="s">
        <v>85</v>
      </c>
      <c r="D807">
        <v>4.8942299576426702</v>
      </c>
      <c r="E807">
        <v>4.3164075990009296</v>
      </c>
      <c r="F807">
        <v>4.5945566880203099</v>
      </c>
      <c r="G807">
        <v>4.3719459173313897</v>
      </c>
      <c r="H807">
        <v>4.3266132204683698</v>
      </c>
      <c r="I807">
        <v>4.53566869974751</v>
      </c>
      <c r="J807">
        <v>4.2404040849727904</v>
      </c>
      <c r="K807">
        <v>4.6640858251373603</v>
      </c>
      <c r="L807">
        <v>4.4369898210276197</v>
      </c>
      <c r="M807">
        <v>4.1832465064771496</v>
      </c>
      <c r="N807">
        <v>4.3664559019401397</v>
      </c>
      <c r="O807">
        <v>4.1979971652025796</v>
      </c>
      <c r="P807">
        <v>5.3964522282617997</v>
      </c>
      <c r="Q807">
        <v>5.0019395535845703</v>
      </c>
      <c r="R807">
        <v>4.6088699632708803</v>
      </c>
      <c r="S807">
        <v>4.2085602416945296</v>
      </c>
      <c r="T807">
        <v>5.2980403228892303</v>
      </c>
      <c r="U807">
        <v>4.9959415080140603</v>
      </c>
    </row>
    <row r="808" spans="1:21" x14ac:dyDescent="0.2">
      <c r="A808" t="s">
        <v>158</v>
      </c>
      <c r="B808" t="s">
        <v>77</v>
      </c>
      <c r="C808" t="s">
        <v>86</v>
      </c>
      <c r="D808">
        <v>635.09728282126503</v>
      </c>
      <c r="E808">
        <v>290.66236671511098</v>
      </c>
      <c r="F808">
        <v>594.80355727561596</v>
      </c>
      <c r="G808">
        <v>173.123390774477</v>
      </c>
      <c r="H808">
        <v>126.41557733947801</v>
      </c>
      <c r="I808">
        <v>300.77759509558598</v>
      </c>
      <c r="J808">
        <v>86.231537300523101</v>
      </c>
      <c r="K808">
        <v>164.08239504096801</v>
      </c>
      <c r="L808">
        <v>129.24230056976</v>
      </c>
      <c r="M808">
        <v>73.655262515116306</v>
      </c>
      <c r="N808">
        <v>301.7566047336</v>
      </c>
      <c r="O808">
        <v>166.82255344715901</v>
      </c>
      <c r="P808">
        <v>805.328460002528</v>
      </c>
      <c r="Q808">
        <v>284.33425206257698</v>
      </c>
      <c r="R808">
        <v>169.505203896816</v>
      </c>
      <c r="S808">
        <v>126.94293311137599</v>
      </c>
      <c r="T808">
        <v>558.68199274847598</v>
      </c>
      <c r="U808">
        <v>265.29925457498302</v>
      </c>
    </row>
    <row r="809" spans="1:21" x14ac:dyDescent="0.2">
      <c r="A809" t="s">
        <v>158</v>
      </c>
      <c r="B809" t="s">
        <v>77</v>
      </c>
      <c r="C809" t="s">
        <v>87</v>
      </c>
      <c r="D809">
        <v>0.33608703213687002</v>
      </c>
      <c r="E809">
        <v>0.40882642172206402</v>
      </c>
      <c r="F809">
        <v>0.37544023065438498</v>
      </c>
      <c r="G809">
        <v>0.32922285555130398</v>
      </c>
      <c r="H809">
        <v>0.40094401053158102</v>
      </c>
      <c r="I809">
        <v>0.41676880146305401</v>
      </c>
      <c r="J809">
        <v>0.33440263318166302</v>
      </c>
      <c r="K809">
        <v>0.24362285942405801</v>
      </c>
      <c r="L809">
        <v>0.28801081548819601</v>
      </c>
      <c r="M809">
        <v>0.30844724480040497</v>
      </c>
      <c r="N809">
        <v>0.34110351664158101</v>
      </c>
      <c r="O809">
        <v>0.33357847707256799</v>
      </c>
      <c r="P809">
        <v>0.17812922760984001</v>
      </c>
      <c r="Q809">
        <v>0.213484285899606</v>
      </c>
      <c r="R809">
        <v>0.283068694204198</v>
      </c>
      <c r="S809">
        <v>0.33139397063083798</v>
      </c>
      <c r="T809">
        <v>0.20828487652630501</v>
      </c>
      <c r="U809">
        <v>0.222475356594588</v>
      </c>
    </row>
    <row r="810" spans="1:21" x14ac:dyDescent="0.2">
      <c r="A810" t="s">
        <v>158</v>
      </c>
      <c r="B810" t="s">
        <v>77</v>
      </c>
      <c r="C810" t="s">
        <v>88</v>
      </c>
      <c r="D810">
        <v>0.27739284005912601</v>
      </c>
      <c r="E810">
        <v>0.35174545263163398</v>
      </c>
      <c r="F810">
        <v>0.316183773776954</v>
      </c>
      <c r="G810">
        <v>0.25670484116730702</v>
      </c>
      <c r="H810">
        <v>0.342705806804872</v>
      </c>
      <c r="I810">
        <v>0.36713865099687598</v>
      </c>
      <c r="J810">
        <v>0.261935613301786</v>
      </c>
      <c r="K810">
        <v>0.16380156653835301</v>
      </c>
      <c r="L810">
        <v>0.210586706710817</v>
      </c>
      <c r="M810">
        <v>0.229895278308162</v>
      </c>
      <c r="N810">
        <v>0.27105034507366099</v>
      </c>
      <c r="O810">
        <v>0.25860193556040401</v>
      </c>
      <c r="P810">
        <v>0.106528465451215</v>
      </c>
      <c r="Q810">
        <v>0.13766719154837201</v>
      </c>
      <c r="R810">
        <v>0.20876352904550699</v>
      </c>
      <c r="S810">
        <v>0.25491106595680602</v>
      </c>
      <c r="T810">
        <v>0.13822327315937999</v>
      </c>
      <c r="U810">
        <v>0.148556077706366</v>
      </c>
    </row>
    <row r="811" spans="1:21" x14ac:dyDescent="0.2">
      <c r="A811" t="s">
        <v>158</v>
      </c>
      <c r="B811" t="s">
        <v>77</v>
      </c>
      <c r="C811" t="s">
        <v>89</v>
      </c>
      <c r="D811">
        <v>0.99830892412400596</v>
      </c>
      <c r="E811">
        <v>0.99874872323063302</v>
      </c>
      <c r="F811">
        <v>0.99852213847857196</v>
      </c>
      <c r="G811">
        <v>0.99935904079470494</v>
      </c>
      <c r="H811">
        <v>0.99919707081601095</v>
      </c>
      <c r="I811">
        <v>0.99904011509162405</v>
      </c>
      <c r="J811">
        <v>0.99940361417511003</v>
      </c>
      <c r="K811">
        <v>0.99875008497894302</v>
      </c>
      <c r="L811">
        <v>0.99952190417638898</v>
      </c>
      <c r="M811">
        <v>0.99967543764387301</v>
      </c>
      <c r="N811">
        <v>0.99875791767052902</v>
      </c>
      <c r="O811">
        <v>0.99885548509557898</v>
      </c>
      <c r="P811">
        <v>0.99756060744391095</v>
      </c>
      <c r="Q811">
        <v>0.99852001939177404</v>
      </c>
      <c r="R811">
        <v>0.99903074577790496</v>
      </c>
      <c r="S811">
        <v>0.99936073146031601</v>
      </c>
      <c r="T811">
        <v>0.99845515611276603</v>
      </c>
      <c r="U811">
        <v>0.99916533268232</v>
      </c>
    </row>
    <row r="812" spans="1:21" x14ac:dyDescent="0.2">
      <c r="A812" t="s">
        <v>158</v>
      </c>
      <c r="B812" t="s">
        <v>77</v>
      </c>
      <c r="C812" t="s">
        <v>90</v>
      </c>
      <c r="D812">
        <v>0.98191049823429699</v>
      </c>
      <c r="E812">
        <v>0.98477454443188905</v>
      </c>
      <c r="F812">
        <v>0.98479178882090002</v>
      </c>
      <c r="G812">
        <v>0.98746200012418905</v>
      </c>
      <c r="H812">
        <v>0.98443250727088905</v>
      </c>
      <c r="I812">
        <v>0.98450711856095197</v>
      </c>
      <c r="J812">
        <v>0.98611885636043395</v>
      </c>
      <c r="K812">
        <v>0.98001889775756301</v>
      </c>
      <c r="L812">
        <v>0.98784332534170705</v>
      </c>
      <c r="M812">
        <v>0.98938917091347001</v>
      </c>
      <c r="N812">
        <v>0.98499409493791201</v>
      </c>
      <c r="O812">
        <v>0.98426258212451201</v>
      </c>
      <c r="P812">
        <v>0.97593382947237295</v>
      </c>
      <c r="Q812">
        <v>0.97862719999743697</v>
      </c>
      <c r="R812">
        <v>0.98306555777609195</v>
      </c>
      <c r="S812">
        <v>0.98719705650459699</v>
      </c>
      <c r="T812">
        <v>0.979663834868853</v>
      </c>
      <c r="U812">
        <v>0.98362766502932697</v>
      </c>
    </row>
    <row r="813" spans="1:21" x14ac:dyDescent="0.2">
      <c r="A813" t="s">
        <v>158</v>
      </c>
      <c r="B813" t="s">
        <v>77</v>
      </c>
      <c r="C813" t="s">
        <v>91</v>
      </c>
      <c r="D813">
        <v>-0.48286521667509302</v>
      </c>
      <c r="E813">
        <v>-0.372866100745461</v>
      </c>
      <c r="F813">
        <v>-0.469714191726196</v>
      </c>
      <c r="G813">
        <v>-0.44863404273762097</v>
      </c>
      <c r="H813">
        <v>-0.46677188827841098</v>
      </c>
      <c r="I813">
        <v>-0.491775084222357</v>
      </c>
      <c r="J813">
        <v>-0.45725105128033899</v>
      </c>
      <c r="K813">
        <v>-0.41341445448029501</v>
      </c>
      <c r="L813">
        <v>-0.56107127596047701</v>
      </c>
      <c r="M813">
        <v>-0.539605282675235</v>
      </c>
      <c r="N813">
        <v>-0.48144886456420999</v>
      </c>
      <c r="O813">
        <v>-0.50776715952848495</v>
      </c>
      <c r="P813">
        <v>-0.35804161038320698</v>
      </c>
      <c r="Q813">
        <v>-0.42827080372869197</v>
      </c>
      <c r="R813">
        <v>-0.48598315293773803</v>
      </c>
      <c r="S813">
        <v>-0.484059075558463</v>
      </c>
      <c r="T813">
        <v>-0.42651185288446702</v>
      </c>
      <c r="U813">
        <v>-0.46261297774104398</v>
      </c>
    </row>
    <row r="814" spans="1:21" x14ac:dyDescent="0.2">
      <c r="A814" t="s">
        <v>158</v>
      </c>
      <c r="B814" t="s">
        <v>77</v>
      </c>
      <c r="C814" t="s">
        <v>92</v>
      </c>
      <c r="D814">
        <v>0.99959301537269096</v>
      </c>
      <c r="E814">
        <v>0.99312642703404097</v>
      </c>
      <c r="F814">
        <v>0.99910505207822597</v>
      </c>
      <c r="G814">
        <v>0.99927088298239997</v>
      </c>
      <c r="H814">
        <v>0.99894380689525897</v>
      </c>
      <c r="I814">
        <v>0.99910675353053902</v>
      </c>
      <c r="J814">
        <v>0.99922359265606697</v>
      </c>
      <c r="K814">
        <v>0.99903718676165398</v>
      </c>
      <c r="L814">
        <v>0.99996327417165998</v>
      </c>
      <c r="M814">
        <v>0.999932813728307</v>
      </c>
      <c r="N814">
        <v>0.99966367569492098</v>
      </c>
      <c r="O814">
        <v>0.99982892786414901</v>
      </c>
      <c r="P814">
        <v>0.99784244616761497</v>
      </c>
      <c r="Q814">
        <v>0.99945588969912103</v>
      </c>
      <c r="R814">
        <v>0.99980786265895505</v>
      </c>
      <c r="S814">
        <v>0.99963155499564604</v>
      </c>
      <c r="T814">
        <v>0.99936950670436897</v>
      </c>
      <c r="U814">
        <v>0.99972025065971104</v>
      </c>
    </row>
    <row r="815" spans="1:21" x14ac:dyDescent="0.2">
      <c r="A815" t="s">
        <v>158</v>
      </c>
      <c r="B815" t="s">
        <v>77</v>
      </c>
      <c r="C815" t="s">
        <v>93</v>
      </c>
      <c r="D815">
        <v>0.15650889167953899</v>
      </c>
      <c r="E815">
        <v>0.17913826334011901</v>
      </c>
      <c r="F815">
        <v>0.15501200172509799</v>
      </c>
      <c r="G815">
        <v>0.19919307847279</v>
      </c>
      <c r="H815">
        <v>0.134614612697564</v>
      </c>
      <c r="I815">
        <v>0.105736899650906</v>
      </c>
      <c r="J815">
        <v>0.20006359375396199</v>
      </c>
      <c r="K815">
        <v>0.16100464885475799</v>
      </c>
      <c r="L815">
        <v>0.19561881901959699</v>
      </c>
      <c r="M815">
        <v>0.219164840833379</v>
      </c>
      <c r="N815">
        <v>0.21986931592558301</v>
      </c>
      <c r="O815">
        <v>0.223294760812456</v>
      </c>
      <c r="P815">
        <v>0.109282384300281</v>
      </c>
      <c r="Q815">
        <v>0.13535625161557699</v>
      </c>
      <c r="R815">
        <v>0.16786110752925301</v>
      </c>
      <c r="S815">
        <v>0.205803629544412</v>
      </c>
      <c r="T815">
        <v>0.121044562505265</v>
      </c>
      <c r="U815">
        <v>0.13201031787806899</v>
      </c>
    </row>
    <row r="816" spans="1:21" x14ac:dyDescent="0.2">
      <c r="A816" t="s">
        <v>158</v>
      </c>
      <c r="B816" t="s">
        <v>77</v>
      </c>
      <c r="C816" t="s">
        <v>94</v>
      </c>
      <c r="D816">
        <v>441.27394208443599</v>
      </c>
      <c r="E816">
        <v>401.14254251153102</v>
      </c>
      <c r="F816">
        <v>559.64946860726297</v>
      </c>
      <c r="G816">
        <v>491.99335759918</v>
      </c>
      <c r="H816">
        <v>359.09725959662001</v>
      </c>
      <c r="I816">
        <v>516.51476975225205</v>
      </c>
      <c r="J816">
        <v>260.441247843626</v>
      </c>
      <c r="K816">
        <v>332.22047101940399</v>
      </c>
      <c r="L816">
        <v>357.21306877882898</v>
      </c>
      <c r="M816">
        <v>368.498636485406</v>
      </c>
      <c r="N816">
        <v>396.634437936501</v>
      </c>
      <c r="O816">
        <v>247.17405919546599</v>
      </c>
      <c r="P816">
        <v>487.04172887256101</v>
      </c>
      <c r="Q816">
        <v>373.99354546487001</v>
      </c>
      <c r="R816">
        <v>346.552391464994</v>
      </c>
      <c r="S816">
        <v>411.54226581651602</v>
      </c>
      <c r="T816">
        <v>568.15256642905695</v>
      </c>
      <c r="U816">
        <v>529.39000087898705</v>
      </c>
    </row>
    <row r="817" spans="1:21" x14ac:dyDescent="0.2">
      <c r="A817" t="s">
        <v>158</v>
      </c>
      <c r="B817" t="s">
        <v>77</v>
      </c>
      <c r="C817" t="s">
        <v>95</v>
      </c>
      <c r="D817">
        <v>1.40652612533402E-2</v>
      </c>
      <c r="E817">
        <v>4.1485173029255203E-2</v>
      </c>
      <c r="F817">
        <v>3.11622715127324E-2</v>
      </c>
      <c r="G817">
        <v>3.4115908336718299E-3</v>
      </c>
      <c r="H817">
        <v>4.7805673869731197E-2</v>
      </c>
      <c r="I817">
        <v>7.5474935292092399E-2</v>
      </c>
      <c r="J817">
        <v>5.8693644866660401E-3</v>
      </c>
      <c r="K817">
        <v>4.5118284490047701E-4</v>
      </c>
      <c r="L817">
        <v>5.0140569341052205E-4</v>
      </c>
      <c r="M817">
        <v>4.6036269422678101E-4</v>
      </c>
      <c r="N817">
        <v>2.1809317984819898E-3</v>
      </c>
      <c r="O817">
        <v>8.6277881690450403E-4</v>
      </c>
      <c r="P817">
        <v>2.4997404014216002E-4</v>
      </c>
      <c r="Q817">
        <v>2.6080369144362701E-4</v>
      </c>
      <c r="R817">
        <v>1.7903114686228399E-3</v>
      </c>
      <c r="S817">
        <v>1.8397545109542E-3</v>
      </c>
      <c r="T817">
        <v>8.3088084857326795E-4</v>
      </c>
      <c r="U817">
        <v>6.5673872798776005E-4</v>
      </c>
    </row>
    <row r="818" spans="1:21" x14ac:dyDescent="0.2">
      <c r="A818" t="s">
        <v>158</v>
      </c>
      <c r="B818" t="s">
        <v>77</v>
      </c>
      <c r="C818" t="s">
        <v>96</v>
      </c>
      <c r="D818">
        <v>11.213338782430901</v>
      </c>
      <c r="E818">
        <v>9.4487156333275397</v>
      </c>
      <c r="F818">
        <v>10.3626998899237</v>
      </c>
      <c r="G818">
        <v>11.3530120257329</v>
      </c>
      <c r="H818">
        <v>10.1362783042568</v>
      </c>
      <c r="I818">
        <v>9.7158756647884594</v>
      </c>
      <c r="J818">
        <v>10.970255945896801</v>
      </c>
      <c r="K818">
        <v>12.063829750185301</v>
      </c>
      <c r="L818">
        <v>12.252505087094599</v>
      </c>
      <c r="M818">
        <v>12.1377516564086</v>
      </c>
      <c r="N818">
        <v>11.5858158535753</v>
      </c>
      <c r="O818">
        <v>11.812848407588501</v>
      </c>
      <c r="P818">
        <v>12.5352786072526</v>
      </c>
      <c r="Q818">
        <v>12.580862890083401</v>
      </c>
      <c r="R818">
        <v>12.292452075252999</v>
      </c>
      <c r="S818">
        <v>11.346382063183301</v>
      </c>
      <c r="T818">
        <v>12.3753135558881</v>
      </c>
      <c r="U818">
        <v>12.494346838875201</v>
      </c>
    </row>
    <row r="819" spans="1:21" x14ac:dyDescent="0.2">
      <c r="A819" t="s">
        <v>158</v>
      </c>
      <c r="B819" t="s">
        <v>77</v>
      </c>
      <c r="C819" t="s">
        <v>97</v>
      </c>
      <c r="D819">
        <v>0.978272352361511</v>
      </c>
      <c r="E819">
        <v>0.95770953902931899</v>
      </c>
      <c r="F819">
        <v>0.98203801263008095</v>
      </c>
      <c r="G819">
        <v>0.98779951569829405</v>
      </c>
      <c r="H819">
        <v>0.99258134718139601</v>
      </c>
      <c r="I819">
        <v>0.98788096173402595</v>
      </c>
      <c r="J819">
        <v>0.98922465371833601</v>
      </c>
      <c r="K819">
        <v>0.99198178570524098</v>
      </c>
      <c r="L819">
        <v>0.997022324481313</v>
      </c>
      <c r="M819">
        <v>0.99818163310382901</v>
      </c>
      <c r="N819">
        <v>0.97874760731511501</v>
      </c>
      <c r="O819">
        <v>0.99418246262534005</v>
      </c>
      <c r="P819">
        <v>0.96688144127596098</v>
      </c>
      <c r="Q819">
        <v>0.980709877078909</v>
      </c>
      <c r="R819">
        <v>0.992974174531424</v>
      </c>
      <c r="S819">
        <v>0.99211449770331195</v>
      </c>
      <c r="T819">
        <v>0.97095316680222898</v>
      </c>
      <c r="U819">
        <v>0.99070483750048399</v>
      </c>
    </row>
    <row r="820" spans="1:21" x14ac:dyDescent="0.2">
      <c r="A820" t="s">
        <v>158</v>
      </c>
      <c r="B820" t="s">
        <v>77</v>
      </c>
      <c r="C820" t="s">
        <v>98</v>
      </c>
      <c r="D820">
        <v>0.113725510519205</v>
      </c>
      <c r="E820">
        <v>0.19920303200676401</v>
      </c>
      <c r="F820">
        <v>0.172558447790191</v>
      </c>
      <c r="G820">
        <v>5.1400975112603199E-2</v>
      </c>
      <c r="H820">
        <v>0.217378476903168</v>
      </c>
      <c r="I820">
        <v>0.2738405508872</v>
      </c>
      <c r="J820">
        <v>7.0756873348265997E-2</v>
      </c>
      <c r="K820">
        <v>5.3259516881247904E-3</v>
      </c>
      <c r="L820">
        <v>9.4873555627978893E-3</v>
      </c>
      <c r="M820">
        <v>5.1170058847529601E-3</v>
      </c>
      <c r="N820">
        <v>3.2684718957507998E-2</v>
      </c>
      <c r="O820">
        <v>1.42453342206523E-2</v>
      </c>
      <c r="P820">
        <v>1.6722691240092899E-3</v>
      </c>
      <c r="Q820">
        <v>3.9520230598252297E-3</v>
      </c>
      <c r="R820">
        <v>3.6215215267749103E-2</v>
      </c>
      <c r="S820">
        <v>2.8820366008685601E-2</v>
      </c>
      <c r="T820">
        <v>2.02011282926172E-2</v>
      </c>
      <c r="U820">
        <v>1.6974040251331399E-2</v>
      </c>
    </row>
    <row r="821" spans="1:21" x14ac:dyDescent="0.2">
      <c r="A821" t="s">
        <v>158</v>
      </c>
      <c r="B821" t="s">
        <v>77</v>
      </c>
      <c r="C821" t="s">
        <v>99</v>
      </c>
      <c r="D821">
        <v>882.54788416887095</v>
      </c>
      <c r="E821">
        <v>802.28508502306204</v>
      </c>
      <c r="F821">
        <v>1119.29893721452</v>
      </c>
      <c r="G821">
        <v>983.98671519836296</v>
      </c>
      <c r="H821">
        <v>718.19451919324001</v>
      </c>
      <c r="I821">
        <v>1033.0295395045</v>
      </c>
      <c r="J821">
        <v>520.882495687252</v>
      </c>
      <c r="K821">
        <v>664.44094203880798</v>
      </c>
      <c r="L821">
        <v>714.42613755766695</v>
      </c>
      <c r="M821">
        <v>736.99727297081301</v>
      </c>
      <c r="N821">
        <v>793.268875873002</v>
      </c>
      <c r="O821">
        <v>494.34811839093402</v>
      </c>
      <c r="P821">
        <v>974.08345774512202</v>
      </c>
      <c r="Q821">
        <v>747.98709092973604</v>
      </c>
      <c r="R821">
        <v>693.104782929988</v>
      </c>
      <c r="S821">
        <v>823.08453163303295</v>
      </c>
      <c r="T821">
        <v>1136.30513285811</v>
      </c>
      <c r="U821">
        <v>1058.78000175797</v>
      </c>
    </row>
    <row r="822" spans="1:21" x14ac:dyDescent="0.2">
      <c r="A822" t="s">
        <v>158</v>
      </c>
      <c r="B822" t="s">
        <v>77</v>
      </c>
      <c r="C822" t="s">
        <v>100</v>
      </c>
      <c r="D822">
        <v>8.2779523721683308</v>
      </c>
      <c r="E822">
        <v>6.6822081554053403</v>
      </c>
      <c r="F822">
        <v>7.6589759204249903</v>
      </c>
      <c r="G822">
        <v>8.2579909329682799</v>
      </c>
      <c r="H822">
        <v>7.4259977175946599</v>
      </c>
      <c r="I822">
        <v>7.1753610875538598</v>
      </c>
      <c r="J822">
        <v>8.05129153614409</v>
      </c>
      <c r="K822">
        <v>8.5547054648248597</v>
      </c>
      <c r="L822">
        <v>9.4651362671312391</v>
      </c>
      <c r="M822">
        <v>9.26465796664721</v>
      </c>
      <c r="N822">
        <v>8.5715556269556696</v>
      </c>
      <c r="O822">
        <v>8.8780197422280303</v>
      </c>
      <c r="P822">
        <v>8.5553224113667596</v>
      </c>
      <c r="Q822">
        <v>8.9604499807857891</v>
      </c>
      <c r="R822">
        <v>9.0744091786888408</v>
      </c>
      <c r="S822">
        <v>8.4099472870597101</v>
      </c>
      <c r="T822">
        <v>8.8193268008552295</v>
      </c>
      <c r="U822">
        <v>9.0948316506746192</v>
      </c>
    </row>
    <row r="823" spans="1:21" x14ac:dyDescent="0.2">
      <c r="A823" t="s">
        <v>158</v>
      </c>
      <c r="B823" t="s">
        <v>77</v>
      </c>
      <c r="C823" t="s">
        <v>101</v>
      </c>
      <c r="D823">
        <v>10798.879601574699</v>
      </c>
      <c r="E823">
        <v>2341.1215385414898</v>
      </c>
      <c r="F823">
        <v>8184.1606066455497</v>
      </c>
      <c r="G823">
        <v>6674.0697238734901</v>
      </c>
      <c r="H823">
        <v>5429.2644266584603</v>
      </c>
      <c r="I823">
        <v>7247.7338580620099</v>
      </c>
      <c r="J823">
        <v>3653.9154321020701</v>
      </c>
      <c r="K823">
        <v>4499.1073088042804</v>
      </c>
      <c r="L823">
        <v>16752.5782070614</v>
      </c>
      <c r="M823">
        <v>12760.6545548536</v>
      </c>
      <c r="N823">
        <v>5818.4470287712102</v>
      </c>
      <c r="O823">
        <v>13713.5656453088</v>
      </c>
      <c r="P823">
        <v>4878.5286173530903</v>
      </c>
      <c r="Q823">
        <v>5850.7040028414503</v>
      </c>
      <c r="R823">
        <v>13796.5265047719</v>
      </c>
      <c r="S823">
        <v>8656.4154121759602</v>
      </c>
      <c r="T823">
        <v>7624.8330321631502</v>
      </c>
      <c r="U823">
        <v>12185.918365506799</v>
      </c>
    </row>
    <row r="824" spans="1:21" x14ac:dyDescent="0.2">
      <c r="A824" t="s">
        <v>158</v>
      </c>
      <c r="B824" t="s">
        <v>102</v>
      </c>
      <c r="C824" t="s">
        <v>103</v>
      </c>
      <c r="D824">
        <v>8.7141425437793707</v>
      </c>
      <c r="E824">
        <v>7.3184702282921501</v>
      </c>
      <c r="F824">
        <v>8.1429781855483494</v>
      </c>
      <c r="G824">
        <v>8.7639728355806898</v>
      </c>
      <c r="H824">
        <v>7.8866451803716204</v>
      </c>
      <c r="I824">
        <v>7.5526376754752897</v>
      </c>
      <c r="J824">
        <v>8.5629834544391201</v>
      </c>
      <c r="K824">
        <v>8.7902210817786397</v>
      </c>
      <c r="L824">
        <v>9.7470525116463307</v>
      </c>
      <c r="M824">
        <v>9.6952122189745502</v>
      </c>
      <c r="N824">
        <v>9.18776907772539</v>
      </c>
      <c r="O824">
        <v>9.4565926266518705</v>
      </c>
      <c r="P824">
        <v>8.5411996361890399</v>
      </c>
      <c r="Q824">
        <v>9.0201349914848397</v>
      </c>
      <c r="R824">
        <v>9.3677432965765295</v>
      </c>
      <c r="S824">
        <v>8.9277961654842404</v>
      </c>
      <c r="T824">
        <v>8.8564275954534608</v>
      </c>
      <c r="U824">
        <v>9.1644933249874505</v>
      </c>
    </row>
    <row r="825" spans="1:21" x14ac:dyDescent="0.2">
      <c r="A825" t="s">
        <v>158</v>
      </c>
      <c r="B825" t="s">
        <v>102</v>
      </c>
      <c r="C825" t="s">
        <v>104</v>
      </c>
      <c r="D825">
        <v>3464.1964361476398</v>
      </c>
      <c r="E825">
        <v>2878.7322082147198</v>
      </c>
      <c r="F825">
        <v>3226.37469437652</v>
      </c>
      <c r="G825">
        <v>4188.2761595626498</v>
      </c>
      <c r="H825">
        <v>3088.0266470834999</v>
      </c>
      <c r="I825">
        <v>3334.9191735034901</v>
      </c>
      <c r="J825">
        <v>2664.57506702412</v>
      </c>
      <c r="K825">
        <v>3997.4161188215198</v>
      </c>
      <c r="L825">
        <v>3211.5325893989302</v>
      </c>
      <c r="M825">
        <v>3612.5445916345002</v>
      </c>
      <c r="N825">
        <v>3951.3128424657498</v>
      </c>
      <c r="O825">
        <v>3333.4614917518402</v>
      </c>
      <c r="P825">
        <v>4877.9100783025997</v>
      </c>
      <c r="Q825">
        <v>4420.5377788734104</v>
      </c>
      <c r="R825">
        <v>4549.9463693328398</v>
      </c>
      <c r="S825">
        <v>3807.04522135664</v>
      </c>
      <c r="T825">
        <v>4392.9704545454497</v>
      </c>
      <c r="U825">
        <v>4385.1818181818098</v>
      </c>
    </row>
    <row r="826" spans="1:21" x14ac:dyDescent="0.2">
      <c r="A826" t="s">
        <v>158</v>
      </c>
      <c r="B826" t="s">
        <v>102</v>
      </c>
      <c r="C826" t="s">
        <v>105</v>
      </c>
      <c r="D826">
        <v>0.36743704244247399</v>
      </c>
      <c r="E826">
        <v>0.29267305898888901</v>
      </c>
      <c r="F826">
        <v>0.328685278563216</v>
      </c>
      <c r="G826">
        <v>0.35775827791600301</v>
      </c>
      <c r="H826">
        <v>0.32396418874145</v>
      </c>
      <c r="I826">
        <v>0.33778174551843299</v>
      </c>
      <c r="J826">
        <v>0.35718164437320699</v>
      </c>
      <c r="K826">
        <v>0.48665888955703901</v>
      </c>
      <c r="L826">
        <v>0.407244812249421</v>
      </c>
      <c r="M826">
        <v>0.37681700131787799</v>
      </c>
      <c r="N826">
        <v>0.33829733240288901</v>
      </c>
      <c r="O826">
        <v>0.33736074200504401</v>
      </c>
      <c r="P826">
        <v>0.61605330617612997</v>
      </c>
      <c r="Q826">
        <v>0.54487092060562203</v>
      </c>
      <c r="R826">
        <v>0.41927261051721698</v>
      </c>
      <c r="S826">
        <v>0.36168014643327301</v>
      </c>
      <c r="T826">
        <v>0.55466798668503203</v>
      </c>
      <c r="U826">
        <v>0.53082941752594304</v>
      </c>
    </row>
    <row r="827" spans="1:21" x14ac:dyDescent="0.2">
      <c r="A827" t="s">
        <v>158</v>
      </c>
      <c r="B827" t="s">
        <v>102</v>
      </c>
      <c r="C827" t="s">
        <v>106</v>
      </c>
      <c r="D827">
        <v>6.1337296049338201</v>
      </c>
      <c r="E827">
        <v>7.7905873900078397</v>
      </c>
      <c r="F827">
        <v>7.5032838540473099</v>
      </c>
      <c r="G827">
        <v>3.4285359180244499</v>
      </c>
      <c r="H827">
        <v>9.1904856473034506</v>
      </c>
      <c r="I827">
        <v>10.8923810054049</v>
      </c>
      <c r="J827">
        <v>3.6722835641742502</v>
      </c>
      <c r="K827">
        <v>0.86092028498203799</v>
      </c>
      <c r="L827">
        <v>1.44924828823414</v>
      </c>
      <c r="M827">
        <v>1.32586451510271</v>
      </c>
      <c r="N827">
        <v>3.1541382060424001</v>
      </c>
      <c r="O827">
        <v>2.2215096414870601</v>
      </c>
      <c r="P827">
        <v>0.41303239487903298</v>
      </c>
      <c r="Q827">
        <v>0.74689525429275905</v>
      </c>
      <c r="R827">
        <v>2.5430129589970201</v>
      </c>
      <c r="S827">
        <v>3.1083140075429698</v>
      </c>
      <c r="T827">
        <v>1.3784616365676901</v>
      </c>
      <c r="U827">
        <v>1.42328852034008</v>
      </c>
    </row>
    <row r="828" spans="1:21" x14ac:dyDescent="0.2">
      <c r="A828" t="s">
        <v>158</v>
      </c>
      <c r="B828" t="s">
        <v>102</v>
      </c>
      <c r="C828" t="s">
        <v>107</v>
      </c>
      <c r="D828">
        <v>232.45608824777199</v>
      </c>
      <c r="E828">
        <v>713.82472549816998</v>
      </c>
      <c r="F828">
        <v>484.58638956805203</v>
      </c>
      <c r="G828">
        <v>135.30733749039001</v>
      </c>
      <c r="H828">
        <v>603.56021821233696</v>
      </c>
      <c r="I828">
        <v>928.35784462675895</v>
      </c>
      <c r="J828">
        <v>125.570777479892</v>
      </c>
      <c r="K828">
        <v>59.119551984416802</v>
      </c>
      <c r="L828">
        <v>31.012680699974599</v>
      </c>
      <c r="M828">
        <v>42.330969020548601</v>
      </c>
      <c r="N828">
        <v>109.282534246575</v>
      </c>
      <c r="O828">
        <v>59.649934217184402</v>
      </c>
      <c r="P828">
        <v>55.674917908562698</v>
      </c>
      <c r="Q828">
        <v>39.414889683224402</v>
      </c>
      <c r="R828">
        <v>74.400110578695106</v>
      </c>
      <c r="S828">
        <v>94.2796883906517</v>
      </c>
      <c r="T828">
        <v>55.755303030302997</v>
      </c>
      <c r="U828">
        <v>45.850018157607998</v>
      </c>
    </row>
    <row r="829" spans="1:21" x14ac:dyDescent="0.2">
      <c r="A829" t="s">
        <v>158</v>
      </c>
      <c r="B829" t="s">
        <v>102</v>
      </c>
      <c r="C829" t="s">
        <v>108</v>
      </c>
      <c r="D829">
        <v>11085.1098876413</v>
      </c>
      <c r="E829">
        <v>2461.0271191749598</v>
      </c>
      <c r="F829">
        <v>9106.2702237884496</v>
      </c>
      <c r="G829">
        <v>6947.54926283026</v>
      </c>
      <c r="H829">
        <v>5615.5552575933398</v>
      </c>
      <c r="I829">
        <v>7876.6103378807702</v>
      </c>
      <c r="J829">
        <v>3836.04829295114</v>
      </c>
      <c r="K829">
        <v>4851.1953789218496</v>
      </c>
      <c r="L829">
        <v>16874.6696732811</v>
      </c>
      <c r="M829">
        <v>12826.432660753</v>
      </c>
      <c r="N829">
        <v>6075.48665725716</v>
      </c>
      <c r="O829">
        <v>13578.588886998201</v>
      </c>
      <c r="P829">
        <v>5550.0726976802698</v>
      </c>
      <c r="Q829">
        <v>6096.1239920791504</v>
      </c>
      <c r="R829">
        <v>13735.172361017099</v>
      </c>
      <c r="S829">
        <v>8963.6147794632398</v>
      </c>
      <c r="T829">
        <v>8364.6590036093203</v>
      </c>
      <c r="U829">
        <v>12355.256684366899</v>
      </c>
    </row>
    <row r="830" spans="1:21" x14ac:dyDescent="0.2">
      <c r="A830" t="s">
        <v>158</v>
      </c>
      <c r="B830" t="s">
        <v>102</v>
      </c>
      <c r="C830" t="s">
        <v>109</v>
      </c>
      <c r="D830">
        <v>204858.29242681299</v>
      </c>
      <c r="E830">
        <v>162735.076860512</v>
      </c>
      <c r="F830">
        <v>319010.36206193903</v>
      </c>
      <c r="G830">
        <v>248215.64115486399</v>
      </c>
      <c r="H830">
        <v>133751.83917331</v>
      </c>
      <c r="I830">
        <v>272688.54026131798</v>
      </c>
      <c r="J830">
        <v>71794.108310991898</v>
      </c>
      <c r="K830">
        <v>114274.583881178</v>
      </c>
      <c r="L830">
        <v>145402.37496829801</v>
      </c>
      <c r="M830">
        <v>149154.682903932</v>
      </c>
      <c r="N830">
        <v>162043.473886986</v>
      </c>
      <c r="O830">
        <v>74511.720170023196</v>
      </c>
      <c r="P830">
        <v>240305.25322051</v>
      </c>
      <c r="Q830">
        <v>145356.64526069199</v>
      </c>
      <c r="R830">
        <v>133993.10274603701</v>
      </c>
      <c r="S830">
        <v>177410.69285578499</v>
      </c>
      <c r="T830">
        <v>327893.061868686</v>
      </c>
      <c r="U830">
        <v>290894.900133155</v>
      </c>
    </row>
    <row r="831" spans="1:21" x14ac:dyDescent="0.2">
      <c r="A831" t="s">
        <v>158</v>
      </c>
      <c r="B831" t="s">
        <v>102</v>
      </c>
      <c r="C831" t="s">
        <v>110</v>
      </c>
      <c r="D831">
        <v>12.2371658888417</v>
      </c>
      <c r="E831">
        <v>16.5518503456689</v>
      </c>
      <c r="F831">
        <v>15.2053789731051</v>
      </c>
      <c r="G831">
        <v>7.8386435465960496</v>
      </c>
      <c r="H831">
        <v>18.640369282417101</v>
      </c>
      <c r="I831">
        <v>22.4556872277929</v>
      </c>
      <c r="J831">
        <v>8.2447721179624605</v>
      </c>
      <c r="K831">
        <v>3.1767713659605499</v>
      </c>
      <c r="L831">
        <v>4.4991123510017701</v>
      </c>
      <c r="M831">
        <v>4.54876395118389</v>
      </c>
      <c r="N831">
        <v>7.6857876712328697</v>
      </c>
      <c r="O831">
        <v>6.2421819653881103</v>
      </c>
      <c r="P831">
        <v>2.1262945188178799</v>
      </c>
      <c r="Q831">
        <v>2.8050043140638401</v>
      </c>
      <c r="R831">
        <v>6.0044231478068504</v>
      </c>
      <c r="S831">
        <v>7.3091392741782197</v>
      </c>
      <c r="T831">
        <v>3.6542929292929198</v>
      </c>
      <c r="U831">
        <v>3.7960295363757401</v>
      </c>
    </row>
    <row r="832" spans="1:21" x14ac:dyDescent="0.2">
      <c r="A832" t="s">
        <v>158</v>
      </c>
      <c r="B832" t="s">
        <v>102</v>
      </c>
      <c r="C832" t="s">
        <v>111</v>
      </c>
      <c r="D832">
        <v>3455399.01559185</v>
      </c>
      <c r="E832">
        <v>2993925.9522163402</v>
      </c>
      <c r="F832">
        <v>5545038.2750611203</v>
      </c>
      <c r="G832">
        <v>2203559.2880328</v>
      </c>
      <c r="H832">
        <v>3165038.32280738</v>
      </c>
      <c r="I832">
        <v>6864494.2303251196</v>
      </c>
      <c r="J832">
        <v>469978.78766755998</v>
      </c>
      <c r="K832">
        <v>353412.09252495703</v>
      </c>
      <c r="L832">
        <v>673209.59155465302</v>
      </c>
      <c r="M832">
        <v>683542.19724627095</v>
      </c>
      <c r="N832">
        <v>1172092.7612157499</v>
      </c>
      <c r="O832">
        <v>409463.65985224099</v>
      </c>
      <c r="P832">
        <v>533174.30095983797</v>
      </c>
      <c r="Q832">
        <v>452771.08110439999</v>
      </c>
      <c r="R832">
        <v>1032363.39983413</v>
      </c>
      <c r="S832">
        <v>1545807.2685730499</v>
      </c>
      <c r="T832">
        <v>1229610.4340909</v>
      </c>
      <c r="U832">
        <v>1093404.7192833701</v>
      </c>
    </row>
    <row r="833" spans="1:21" x14ac:dyDescent="0.2">
      <c r="A833" t="s">
        <v>158</v>
      </c>
      <c r="B833" t="s">
        <v>102</v>
      </c>
      <c r="C833" t="s">
        <v>112</v>
      </c>
      <c r="D833">
        <v>1.54924957064117E-4</v>
      </c>
      <c r="E833">
        <v>1.9686157477836599E-4</v>
      </c>
      <c r="F833">
        <v>1.51941023482475E-4</v>
      </c>
      <c r="G833">
        <v>1.2363817097197399E-4</v>
      </c>
      <c r="H833">
        <v>2.2295158558498099E-4</v>
      </c>
      <c r="I833">
        <v>1.7797654629437599E-4</v>
      </c>
      <c r="J833">
        <v>3.1498864543367503E-4</v>
      </c>
      <c r="K833">
        <v>1.59568073009203E-4</v>
      </c>
      <c r="L833">
        <v>1.6062990882036401E-2</v>
      </c>
      <c r="M833">
        <v>3.6802667623359402E-3</v>
      </c>
      <c r="N833">
        <v>1.5591772929190401E-4</v>
      </c>
      <c r="O833">
        <v>2.74125082930195E-2</v>
      </c>
      <c r="P833">
        <v>1.37515767867849E-4</v>
      </c>
      <c r="Q833">
        <v>1.45995952360499E-4</v>
      </c>
      <c r="R833">
        <v>1.5591862931015001E-4</v>
      </c>
      <c r="S833">
        <v>1.80748905627437E-4</v>
      </c>
      <c r="T833">
        <v>1.4505274128566499E-4</v>
      </c>
      <c r="U833">
        <v>1.3780475851680901E-4</v>
      </c>
    </row>
    <row r="834" spans="1:21" x14ac:dyDescent="0.2">
      <c r="A834" t="s">
        <v>158</v>
      </c>
      <c r="B834" t="s">
        <v>102</v>
      </c>
      <c r="C834" t="s">
        <v>113</v>
      </c>
      <c r="D834">
        <v>1.13240735343795E-4</v>
      </c>
      <c r="E834">
        <v>1.1103768890964199E-4</v>
      </c>
      <c r="F834">
        <v>1.12684239186837E-4</v>
      </c>
      <c r="G834" s="1">
        <v>9.4274167503366902E-5</v>
      </c>
      <c r="H834">
        <v>1.17387188554205E-4</v>
      </c>
      <c r="I834">
        <v>1.07700636457586E-4</v>
      </c>
      <c r="J834">
        <v>1.6722479283353599E-4</v>
      </c>
      <c r="K834">
        <v>1.35262319056263E-4</v>
      </c>
      <c r="L834">
        <v>1.4554310288248701E-3</v>
      </c>
      <c r="M834">
        <v>4.4772941860133302E-4</v>
      </c>
      <c r="N834">
        <v>1.03643051233347E-4</v>
      </c>
      <c r="O834">
        <v>1.4403751329689601E-3</v>
      </c>
      <c r="P834">
        <v>1.3294192670708401E-4</v>
      </c>
      <c r="Q834">
        <v>1.33384988371228E-4</v>
      </c>
      <c r="R834">
        <v>1.1000181168583999E-4</v>
      </c>
      <c r="S834">
        <v>1.42706201981629E-4</v>
      </c>
      <c r="T834">
        <v>1.36388919279444E-4</v>
      </c>
      <c r="U834">
        <v>1.2572363785590501E-4</v>
      </c>
    </row>
    <row r="835" spans="1:21" x14ac:dyDescent="0.2">
      <c r="A835" t="s">
        <v>158</v>
      </c>
      <c r="B835" t="s">
        <v>102</v>
      </c>
      <c r="C835" t="s">
        <v>114</v>
      </c>
      <c r="D835">
        <v>0.62492158670791598</v>
      </c>
      <c r="E835">
        <v>0.54738019900133905</v>
      </c>
      <c r="F835">
        <v>0.58268075814307996</v>
      </c>
      <c r="G835">
        <v>0.61064511225289297</v>
      </c>
      <c r="H835">
        <v>0.56717643798555395</v>
      </c>
      <c r="I835">
        <v>0.56316123243397198</v>
      </c>
      <c r="J835">
        <v>0.61241542476140398</v>
      </c>
      <c r="K835">
        <v>0.71947374323594204</v>
      </c>
      <c r="L835">
        <v>0.65348285722480703</v>
      </c>
      <c r="M835">
        <v>0.61954426571168497</v>
      </c>
      <c r="N835">
        <v>0.59250041577307599</v>
      </c>
      <c r="O835">
        <v>0.581539026576119</v>
      </c>
      <c r="P835">
        <v>0.81289993711764397</v>
      </c>
      <c r="Q835">
        <v>0.76519722686656</v>
      </c>
      <c r="R835">
        <v>0.66789650616085905</v>
      </c>
      <c r="S835">
        <v>0.61233031896159695</v>
      </c>
      <c r="T835">
        <v>0.77253454367624297</v>
      </c>
      <c r="U835">
        <v>0.75571988005929203</v>
      </c>
    </row>
    <row r="836" spans="1:21" x14ac:dyDescent="0.2">
      <c r="A836" t="s">
        <v>158</v>
      </c>
      <c r="B836" t="s">
        <v>102</v>
      </c>
      <c r="C836" t="s">
        <v>115</v>
      </c>
      <c r="D836">
        <v>112335.533595653</v>
      </c>
      <c r="E836">
        <v>82807.231199793096</v>
      </c>
      <c r="F836">
        <v>172606.57427644401</v>
      </c>
      <c r="G836">
        <v>145483.407719115</v>
      </c>
      <c r="H836">
        <v>67435.518938595706</v>
      </c>
      <c r="I836">
        <v>143719.835862651</v>
      </c>
      <c r="J836">
        <v>46130.686043610898</v>
      </c>
      <c r="K836">
        <v>81210.604012248703</v>
      </c>
      <c r="L836">
        <v>95035.751507073801</v>
      </c>
      <c r="M836">
        <v>92196.265138866002</v>
      </c>
      <c r="N836">
        <v>92885.341809320904</v>
      </c>
      <c r="O836">
        <v>41560.695614992699</v>
      </c>
      <c r="P836">
        <v>192444.95292913201</v>
      </c>
      <c r="Q836">
        <v>108501.058325166</v>
      </c>
      <c r="R836">
        <v>83682.388833345307</v>
      </c>
      <c r="S836">
        <v>100983.089817042</v>
      </c>
      <c r="T836">
        <v>248149.751883199</v>
      </c>
      <c r="U836">
        <v>217934.23936873599</v>
      </c>
    </row>
    <row r="837" spans="1:21" x14ac:dyDescent="0.2">
      <c r="A837" t="s">
        <v>158</v>
      </c>
      <c r="B837" t="s">
        <v>102</v>
      </c>
      <c r="C837" t="s">
        <v>116</v>
      </c>
      <c r="D837">
        <v>1.11373481753551E-4</v>
      </c>
      <c r="E837">
        <v>1.0840021701702699E-4</v>
      </c>
      <c r="F837">
        <v>1.11406122557667E-4</v>
      </c>
      <c r="G837" s="1">
        <v>9.2527515656024299E-5</v>
      </c>
      <c r="H837">
        <v>1.14179935398155E-4</v>
      </c>
      <c r="I837">
        <v>1.06149544540848E-4</v>
      </c>
      <c r="J837">
        <v>1.6043523061755701E-4</v>
      </c>
      <c r="K837">
        <v>1.32476708325836E-4</v>
      </c>
      <c r="L837">
        <v>7.3972615203654797E-4</v>
      </c>
      <c r="M837">
        <v>2.7810807797865701E-4</v>
      </c>
      <c r="N837">
        <v>1.00855703262701E-4</v>
      </c>
      <c r="O837">
        <v>5.9664568650710196E-4</v>
      </c>
      <c r="P837">
        <v>1.3216937360503901E-4</v>
      </c>
      <c r="Q837">
        <v>1.31614777467831E-4</v>
      </c>
      <c r="R837">
        <v>1.05319478338949E-4</v>
      </c>
      <c r="S837">
        <v>1.3937653150391499E-4</v>
      </c>
      <c r="T837">
        <v>1.35683061952216E-4</v>
      </c>
      <c r="U837">
        <v>1.2469361250255201E-4</v>
      </c>
    </row>
    <row r="838" spans="1:21" x14ac:dyDescent="0.2">
      <c r="A838" t="s">
        <v>158</v>
      </c>
      <c r="B838" t="s">
        <v>117</v>
      </c>
      <c r="C838" t="s">
        <v>107</v>
      </c>
      <c r="D838">
        <v>48.629985888919201</v>
      </c>
      <c r="E838">
        <v>137.746258240462</v>
      </c>
      <c r="F838">
        <v>79.326262825115094</v>
      </c>
      <c r="G838">
        <v>78.498118163628206</v>
      </c>
      <c r="H838">
        <v>52.519909647399203</v>
      </c>
      <c r="I838">
        <v>52.656144472275898</v>
      </c>
      <c r="J838">
        <v>58.937280652922603</v>
      </c>
      <c r="K838">
        <v>52.833490127781303</v>
      </c>
      <c r="L838">
        <v>24.716689386337102</v>
      </c>
      <c r="M838">
        <v>35.183038912049099</v>
      </c>
      <c r="N838">
        <v>66.007216919467794</v>
      </c>
      <c r="O838">
        <v>45.522909330844698</v>
      </c>
      <c r="P838">
        <v>52.750928057668702</v>
      </c>
      <c r="Q838">
        <v>36.543522985796301</v>
      </c>
      <c r="R838">
        <v>43.759178261826399</v>
      </c>
      <c r="S838">
        <v>68.648698282306896</v>
      </c>
      <c r="T838">
        <v>42.655593033171797</v>
      </c>
      <c r="U838">
        <v>35.230104628420399</v>
      </c>
    </row>
    <row r="839" spans="1:21" x14ac:dyDescent="0.2">
      <c r="A839" t="s">
        <v>158</v>
      </c>
      <c r="B839" t="s">
        <v>117</v>
      </c>
      <c r="C839" t="s">
        <v>118</v>
      </c>
      <c r="D839">
        <v>6.3136780676929898E-3</v>
      </c>
      <c r="E839">
        <v>1.8530802937302599E-2</v>
      </c>
      <c r="F839">
        <v>1.03735752404744E-2</v>
      </c>
      <c r="G839">
        <v>7.7723018449585898E-3</v>
      </c>
      <c r="H839">
        <v>7.4356492699243501E-3</v>
      </c>
      <c r="I839">
        <v>7.61355315224479E-3</v>
      </c>
      <c r="J839">
        <v>9.2085169870102807E-3</v>
      </c>
      <c r="K839">
        <v>6.8806560285035101E-3</v>
      </c>
      <c r="L839">
        <v>3.4558751268671199E-3</v>
      </c>
      <c r="M839">
        <v>4.0733404426286498E-3</v>
      </c>
      <c r="N839">
        <v>6.5765575679627396E-3</v>
      </c>
      <c r="O839">
        <v>5.2681020988942099E-3</v>
      </c>
      <c r="P839">
        <v>6.9297487126757998E-3</v>
      </c>
      <c r="Q839">
        <v>4.7630030488224704E-3</v>
      </c>
      <c r="R839">
        <v>4.51661317119727E-3</v>
      </c>
      <c r="S839">
        <v>7.5061323082430296E-3</v>
      </c>
      <c r="T839">
        <v>5.7508319369737396E-3</v>
      </c>
      <c r="U839">
        <v>4.5728627227570196E-3</v>
      </c>
    </row>
    <row r="840" spans="1:21" x14ac:dyDescent="0.2">
      <c r="A840" t="s">
        <v>158</v>
      </c>
      <c r="B840" t="s">
        <v>117</v>
      </c>
      <c r="C840" t="s">
        <v>108</v>
      </c>
      <c r="D840">
        <v>10553.143054324501</v>
      </c>
      <c r="E840">
        <v>2917.8278740605801</v>
      </c>
      <c r="F840">
        <v>10573.4306665356</v>
      </c>
      <c r="G840">
        <v>6902.8114700618098</v>
      </c>
      <c r="H840">
        <v>5906.7616841944</v>
      </c>
      <c r="I840">
        <v>10108.1568908958</v>
      </c>
      <c r="J840">
        <v>3938.0112139702801</v>
      </c>
      <c r="K840">
        <v>4902.1243139568796</v>
      </c>
      <c r="L840">
        <v>16774.526991800602</v>
      </c>
      <c r="M840">
        <v>12967.5759845841</v>
      </c>
      <c r="N840">
        <v>6194.4780272952603</v>
      </c>
      <c r="O840">
        <v>13288.9896255042</v>
      </c>
      <c r="P840">
        <v>5648.7693674836701</v>
      </c>
      <c r="Q840">
        <v>6066.7319072714399</v>
      </c>
      <c r="R840">
        <v>13748.749998105301</v>
      </c>
      <c r="S840">
        <v>9449.2608095781197</v>
      </c>
      <c r="T840">
        <v>8516.1711019505401</v>
      </c>
      <c r="U840">
        <v>12394.28757721</v>
      </c>
    </row>
    <row r="841" spans="1:21" x14ac:dyDescent="0.2">
      <c r="A841" t="s">
        <v>158</v>
      </c>
      <c r="B841" t="s">
        <v>117</v>
      </c>
      <c r="C841" t="s">
        <v>119</v>
      </c>
      <c r="D841">
        <v>188601.63417222499</v>
      </c>
      <c r="E841">
        <v>156895.062789502</v>
      </c>
      <c r="F841">
        <v>306321.96608478902</v>
      </c>
      <c r="G841">
        <v>243778.13044701901</v>
      </c>
      <c r="H841">
        <v>122019.507216563</v>
      </c>
      <c r="I841">
        <v>258946.43847412799</v>
      </c>
      <c r="J841">
        <v>73802.7791092353</v>
      </c>
      <c r="K841">
        <v>114245.218415273</v>
      </c>
      <c r="L841">
        <v>145186.00668155501</v>
      </c>
      <c r="M841">
        <v>149026.87795246899</v>
      </c>
      <c r="N841">
        <v>162346.130397826</v>
      </c>
      <c r="O841">
        <v>74868.930485410907</v>
      </c>
      <c r="P841">
        <v>239604.25605666399</v>
      </c>
      <c r="Q841">
        <v>144354.422201865</v>
      </c>
      <c r="R841">
        <v>129913.447166521</v>
      </c>
      <c r="S841">
        <v>172668.74865825099</v>
      </c>
      <c r="T841">
        <v>326648.79901537101</v>
      </c>
      <c r="U841">
        <v>290790.521918424</v>
      </c>
    </row>
    <row r="842" spans="1:21" x14ac:dyDescent="0.2">
      <c r="A842" t="s">
        <v>158</v>
      </c>
      <c r="B842" t="s">
        <v>117</v>
      </c>
      <c r="C842" t="s">
        <v>120</v>
      </c>
      <c r="D842">
        <v>3.29066174207323</v>
      </c>
      <c r="E842">
        <v>4.3665492325191604</v>
      </c>
      <c r="F842">
        <v>4.7179448537567197</v>
      </c>
      <c r="G842">
        <v>2.0755225628478602</v>
      </c>
      <c r="H842">
        <v>7.9105184738835899</v>
      </c>
      <c r="I842">
        <v>10.900264199905401</v>
      </c>
      <c r="J842">
        <v>2.1773644637462799</v>
      </c>
      <c r="K842">
        <v>1.25383789048002</v>
      </c>
      <c r="L842">
        <v>1.41554696064826</v>
      </c>
      <c r="M842">
        <v>1.41640292969618</v>
      </c>
      <c r="N842">
        <v>1.9005213518216</v>
      </c>
      <c r="O842">
        <v>1.6631356886757001</v>
      </c>
      <c r="P842">
        <v>1.13010765982524</v>
      </c>
      <c r="Q842">
        <v>1.2032701170098501</v>
      </c>
      <c r="R842">
        <v>1.64179183355489</v>
      </c>
      <c r="S842">
        <v>1.95323404927717</v>
      </c>
      <c r="T842">
        <v>1.3031965611446901</v>
      </c>
      <c r="U842">
        <v>1.3347604519093199</v>
      </c>
    </row>
    <row r="843" spans="1:21" x14ac:dyDescent="0.2">
      <c r="A843" t="s">
        <v>158</v>
      </c>
      <c r="B843" t="s">
        <v>117</v>
      </c>
      <c r="C843" t="s">
        <v>121</v>
      </c>
      <c r="D843">
        <v>863158.06053661497</v>
      </c>
      <c r="E843">
        <v>771033.65847630403</v>
      </c>
      <c r="F843">
        <v>1681271.15940956</v>
      </c>
      <c r="G843">
        <v>561033.15108792402</v>
      </c>
      <c r="H843">
        <v>1329348.58154977</v>
      </c>
      <c r="I843">
        <v>3313024.6732039801</v>
      </c>
      <c r="J843">
        <v>135890.161734539</v>
      </c>
      <c r="K843">
        <v>142224.849512677</v>
      </c>
      <c r="L843">
        <v>207356.117306692</v>
      </c>
      <c r="M843">
        <v>211814.27647177101</v>
      </c>
      <c r="N843">
        <v>292228.99727799301</v>
      </c>
      <c r="O843">
        <v>115791.618226618</v>
      </c>
      <c r="P843">
        <v>273282.61131266598</v>
      </c>
      <c r="Q843">
        <v>178461.05381537101</v>
      </c>
      <c r="R843">
        <v>246756.31585355499</v>
      </c>
      <c r="S843">
        <v>382564.67646363698</v>
      </c>
      <c r="T843">
        <v>429503.17113544903</v>
      </c>
      <c r="U843">
        <v>387807.326190833</v>
      </c>
    </row>
    <row r="844" spans="1:21" x14ac:dyDescent="0.2">
      <c r="A844" t="s">
        <v>158</v>
      </c>
      <c r="B844" t="s">
        <v>117</v>
      </c>
      <c r="C844" t="s">
        <v>122</v>
      </c>
      <c r="D844">
        <v>1.4603127114883101E-4</v>
      </c>
      <c r="E844">
        <v>1.6381144386658E-4</v>
      </c>
      <c r="F844">
        <v>1.5419913508068399E-4</v>
      </c>
      <c r="G844">
        <v>1.1288595971949E-4</v>
      </c>
      <c r="H844">
        <v>1.9627433383657199E-4</v>
      </c>
      <c r="I844">
        <v>1.84634523306867E-4</v>
      </c>
      <c r="J844">
        <v>2.1649137913457101E-4</v>
      </c>
      <c r="K844">
        <v>1.46803608811123E-4</v>
      </c>
      <c r="L844">
        <v>3.26110898101164E-3</v>
      </c>
      <c r="M844">
        <v>7.7222236505720195E-4</v>
      </c>
      <c r="N844">
        <v>1.2696299384028499E-4</v>
      </c>
      <c r="O844">
        <v>4.47671409396378E-3</v>
      </c>
      <c r="P844">
        <v>1.38652531730471E-4</v>
      </c>
      <c r="Q844">
        <v>1.4208198243124899E-4</v>
      </c>
      <c r="R844">
        <v>1.2774097696307499E-4</v>
      </c>
      <c r="S844">
        <v>1.6866093902624001E-4</v>
      </c>
      <c r="T844">
        <v>1.4643531003456401E-4</v>
      </c>
      <c r="U844">
        <v>1.3595832425526E-4</v>
      </c>
    </row>
    <row r="845" spans="1:21" x14ac:dyDescent="0.2">
      <c r="A845" t="s">
        <v>158</v>
      </c>
      <c r="B845" t="s">
        <v>117</v>
      </c>
      <c r="C845" t="s">
        <v>123</v>
      </c>
      <c r="D845">
        <v>1.3786814598976599E-4</v>
      </c>
      <c r="E845">
        <v>1.4529627969513099E-4</v>
      </c>
      <c r="F845">
        <v>1.4405661116576201E-4</v>
      </c>
      <c r="G845">
        <v>1.08637259178538E-4</v>
      </c>
      <c r="H845">
        <v>1.56280785933371E-4</v>
      </c>
      <c r="I845">
        <v>1.52470586121434E-4</v>
      </c>
      <c r="J845">
        <v>1.91827319590509E-4</v>
      </c>
      <c r="K845">
        <v>1.43986721401602E-4</v>
      </c>
      <c r="L845">
        <v>1.2780479366810999E-3</v>
      </c>
      <c r="M845">
        <v>4.2126088214160799E-4</v>
      </c>
      <c r="N845">
        <v>1.19509157518241E-4</v>
      </c>
      <c r="O845">
        <v>1.13493875800286E-3</v>
      </c>
      <c r="P845">
        <v>1.3812245122032501E-4</v>
      </c>
      <c r="Q845">
        <v>1.40640628442563E-4</v>
      </c>
      <c r="R845">
        <v>1.21944236229585E-4</v>
      </c>
      <c r="S845">
        <v>1.6322475124478701E-4</v>
      </c>
      <c r="T845">
        <v>1.4544317129659901E-4</v>
      </c>
      <c r="U845">
        <v>1.3453945443968801E-4</v>
      </c>
    </row>
    <row r="846" spans="1:21" x14ac:dyDescent="0.2">
      <c r="A846" t="s">
        <v>158</v>
      </c>
      <c r="B846" t="s">
        <v>117</v>
      </c>
      <c r="C846" t="s">
        <v>124</v>
      </c>
      <c r="D846">
        <v>8.4237754319292097</v>
      </c>
      <c r="E846">
        <v>7.2028328336058198</v>
      </c>
      <c r="F846">
        <v>8.1366199610493393</v>
      </c>
      <c r="G846">
        <v>7.9786019387496996</v>
      </c>
      <c r="H846">
        <v>8.1269802671915308</v>
      </c>
      <c r="I846">
        <v>8.3346387469110397</v>
      </c>
      <c r="J846">
        <v>7.8740357440349902</v>
      </c>
      <c r="K846">
        <v>7.9731413614532602</v>
      </c>
      <c r="L846">
        <v>8.9597886489152891</v>
      </c>
      <c r="M846">
        <v>8.7903074666402592</v>
      </c>
      <c r="N846">
        <v>8.3291888381177301</v>
      </c>
      <c r="O846">
        <v>8.5007607245182992</v>
      </c>
      <c r="P846">
        <v>7.8962181927349198</v>
      </c>
      <c r="Q846">
        <v>8.2912808043796602</v>
      </c>
      <c r="R846">
        <v>8.6309356246489504</v>
      </c>
      <c r="S846">
        <v>8.0823335304181203</v>
      </c>
      <c r="T846">
        <v>8.2388110752908599</v>
      </c>
      <c r="U846">
        <v>8.4922769148174009</v>
      </c>
    </row>
    <row r="847" spans="1:21" x14ac:dyDescent="0.2">
      <c r="A847" t="s">
        <v>158</v>
      </c>
      <c r="B847" t="s">
        <v>117</v>
      </c>
      <c r="C847" t="s">
        <v>125</v>
      </c>
      <c r="D847">
        <v>6554.7966585743297</v>
      </c>
      <c r="E847">
        <v>6013.3758323421698</v>
      </c>
      <c r="F847">
        <v>6422.1640795078301</v>
      </c>
      <c r="G847">
        <v>8478.5392081214595</v>
      </c>
      <c r="H847">
        <v>6011.4605496637196</v>
      </c>
      <c r="I847">
        <v>5990.6746694268104</v>
      </c>
      <c r="J847">
        <v>5359.8503157288096</v>
      </c>
      <c r="K847">
        <v>6843.7190598564903</v>
      </c>
      <c r="L847">
        <v>6126.6489304581901</v>
      </c>
      <c r="M847">
        <v>7272.2866331144196</v>
      </c>
      <c r="N847">
        <v>8235.4122315574896</v>
      </c>
      <c r="O847">
        <v>7105.9764043564101</v>
      </c>
      <c r="P847">
        <v>7076.3512245661996</v>
      </c>
      <c r="Q847">
        <v>6974.3709165755499</v>
      </c>
      <c r="R847">
        <v>8375.0485461227709</v>
      </c>
      <c r="S847">
        <v>7655.2424576284602</v>
      </c>
      <c r="T847">
        <v>6749.7668209181502</v>
      </c>
      <c r="U847">
        <v>6955.3662087944404</v>
      </c>
    </row>
    <row r="848" spans="1:21" x14ac:dyDescent="0.2">
      <c r="A848" t="s">
        <v>158</v>
      </c>
      <c r="B848" t="s">
        <v>117</v>
      </c>
      <c r="C848" t="s">
        <v>126</v>
      </c>
      <c r="D848">
        <v>0.85162029563657704</v>
      </c>
      <c r="E848">
        <v>0.80968940022020297</v>
      </c>
      <c r="F848">
        <v>0.84072529986977496</v>
      </c>
      <c r="G848">
        <v>0.83942596328553198</v>
      </c>
      <c r="H848">
        <v>0.85129663701330904</v>
      </c>
      <c r="I848">
        <v>0.86684196027817495</v>
      </c>
      <c r="J848">
        <v>0.83747382197160203</v>
      </c>
      <c r="K848">
        <v>0.89121047844694101</v>
      </c>
      <c r="L848">
        <v>0.85657199107745297</v>
      </c>
      <c r="M848">
        <v>0.84179588036536701</v>
      </c>
      <c r="N848">
        <v>0.82060988014099401</v>
      </c>
      <c r="O848">
        <v>0.82207161579902899</v>
      </c>
      <c r="P848">
        <v>0.92953637524445099</v>
      </c>
      <c r="Q848">
        <v>0.90893324500651396</v>
      </c>
      <c r="R848">
        <v>0.86446960626991198</v>
      </c>
      <c r="S848">
        <v>0.836915940719277</v>
      </c>
      <c r="T848">
        <v>0.91000923194972505</v>
      </c>
      <c r="U848">
        <v>0.90275218390624201</v>
      </c>
    </row>
    <row r="849" spans="1:21" x14ac:dyDescent="0.2">
      <c r="A849" t="s">
        <v>158</v>
      </c>
      <c r="B849" t="s">
        <v>117</v>
      </c>
      <c r="C849" t="s">
        <v>127</v>
      </c>
      <c r="D849">
        <v>0.81618582944420803</v>
      </c>
      <c r="E849">
        <v>0.75500711671411103</v>
      </c>
      <c r="F849">
        <v>0.77809189079054597</v>
      </c>
      <c r="G849">
        <v>0.86249679678824598</v>
      </c>
      <c r="H849">
        <v>0.74074171212757001</v>
      </c>
      <c r="I849">
        <v>0.69993922819811605</v>
      </c>
      <c r="J849">
        <v>0.85770777479892701</v>
      </c>
      <c r="K849">
        <v>0.934775992208424</v>
      </c>
      <c r="L849">
        <v>0.90670174993659602</v>
      </c>
      <c r="M849">
        <v>0.90059455512673403</v>
      </c>
      <c r="N849">
        <v>0.85890410958904095</v>
      </c>
      <c r="O849">
        <v>0.87435482238639795</v>
      </c>
      <c r="P849">
        <v>0.96138545087143201</v>
      </c>
      <c r="Q849">
        <v>0.94567361025514596</v>
      </c>
      <c r="R849">
        <v>0.89243918171765502</v>
      </c>
      <c r="S849">
        <v>0.86880106403192003</v>
      </c>
      <c r="T849">
        <v>0.93642676767676702</v>
      </c>
      <c r="U849">
        <v>0.93245369809950296</v>
      </c>
    </row>
    <row r="850" spans="1:21" x14ac:dyDescent="0.2">
      <c r="A850" t="s">
        <v>158</v>
      </c>
      <c r="B850" t="s">
        <v>117</v>
      </c>
      <c r="C850" t="s">
        <v>128</v>
      </c>
      <c r="D850">
        <v>1.78808060092486</v>
      </c>
      <c r="E850">
        <v>2.6106646419741799</v>
      </c>
      <c r="F850">
        <v>3.0646037791189</v>
      </c>
      <c r="G850">
        <v>0.72986744414229898</v>
      </c>
      <c r="H850">
        <v>6.0871892048829102</v>
      </c>
      <c r="I850">
        <v>8.8579697303374605</v>
      </c>
      <c r="J850">
        <v>0.81700968069889202</v>
      </c>
      <c r="K850">
        <v>0.109104453080164</v>
      </c>
      <c r="L850">
        <v>0.19824983125181</v>
      </c>
      <c r="M850">
        <v>0.181897096355429</v>
      </c>
      <c r="N850">
        <v>0.54339913652199201</v>
      </c>
      <c r="O850">
        <v>0.35348907163792298</v>
      </c>
      <c r="P850">
        <v>4.8030758218018103E-2</v>
      </c>
      <c r="Q850">
        <v>8.47717433826915E-2</v>
      </c>
      <c r="R850">
        <v>0.385074095167944</v>
      </c>
      <c r="S850">
        <v>0.62753121508532805</v>
      </c>
      <c r="T850">
        <v>0.162570553830617</v>
      </c>
      <c r="U850">
        <v>0.184122610604387</v>
      </c>
    </row>
    <row r="851" spans="1:21" x14ac:dyDescent="0.2">
      <c r="A851" t="s">
        <v>158</v>
      </c>
      <c r="B851" t="s">
        <v>117</v>
      </c>
      <c r="C851" t="s">
        <v>129</v>
      </c>
      <c r="D851">
        <v>0.93521008784979498</v>
      </c>
      <c r="E851">
        <v>0.91446688840193302</v>
      </c>
      <c r="F851">
        <v>0.92975464029389299</v>
      </c>
      <c r="G851">
        <v>0.93129650544507203</v>
      </c>
      <c r="H851">
        <v>0.93425715650618002</v>
      </c>
      <c r="I851">
        <v>0.94047804553651504</v>
      </c>
      <c r="J851">
        <v>0.93020312612627498</v>
      </c>
      <c r="K851">
        <v>0.95577556386103901</v>
      </c>
      <c r="L851">
        <v>0.94007090739059695</v>
      </c>
      <c r="M851">
        <v>0.93339858211486904</v>
      </c>
      <c r="N851">
        <v>0.92246854634655095</v>
      </c>
      <c r="O851">
        <v>0.923695614686036</v>
      </c>
      <c r="P851">
        <v>0.972191215846678</v>
      </c>
      <c r="Q851">
        <v>0.96329266825934701</v>
      </c>
      <c r="R851">
        <v>0.942683223224412</v>
      </c>
      <c r="S851">
        <v>0.93040094518848204</v>
      </c>
      <c r="T851">
        <v>0.96324116269688898</v>
      </c>
      <c r="U851">
        <v>0.96028507959473697</v>
      </c>
    </row>
    <row r="852" spans="1:21" x14ac:dyDescent="0.2">
      <c r="A852" t="s">
        <v>158</v>
      </c>
      <c r="B852" t="s">
        <v>117</v>
      </c>
      <c r="C852" t="s">
        <v>130</v>
      </c>
      <c r="D852">
        <v>172810.427794852</v>
      </c>
      <c r="E852">
        <v>141792.938572885</v>
      </c>
      <c r="F852">
        <v>281811.97683698899</v>
      </c>
      <c r="G852">
        <v>225889.04112818101</v>
      </c>
      <c r="H852">
        <v>112427.415379745</v>
      </c>
      <c r="I852">
        <v>241804.623812509</v>
      </c>
      <c r="J852">
        <v>69152.105790867397</v>
      </c>
      <c r="K852">
        <v>109051.938203179</v>
      </c>
      <c r="L852">
        <v>136463.20365894001</v>
      </c>
      <c r="M852">
        <v>139037.204981152</v>
      </c>
      <c r="N852">
        <v>149077.35234913501</v>
      </c>
      <c r="O852">
        <v>68832.010235232505</v>
      </c>
      <c r="P852">
        <v>232468.92988390799</v>
      </c>
      <c r="Q852">
        <v>138545.757145838</v>
      </c>
      <c r="R852">
        <v>121096.685457488</v>
      </c>
      <c r="S852">
        <v>158887.934790689</v>
      </c>
      <c r="T852">
        <v>313706.602148837</v>
      </c>
      <c r="U852">
        <v>279016.04147866002</v>
      </c>
    </row>
    <row r="853" spans="1:21" x14ac:dyDescent="0.2">
      <c r="A853" t="s">
        <v>158</v>
      </c>
      <c r="B853" t="s">
        <v>117</v>
      </c>
      <c r="C853" t="s">
        <v>131</v>
      </c>
      <c r="D853">
        <v>1.3754053318045301E-4</v>
      </c>
      <c r="E853">
        <v>1.4479834000442801E-4</v>
      </c>
      <c r="F853">
        <v>1.4383887074350199E-4</v>
      </c>
      <c r="G853">
        <v>1.08316810388474E-4</v>
      </c>
      <c r="H853">
        <v>1.5575987791287499E-4</v>
      </c>
      <c r="I853">
        <v>1.5224993596341701E-4</v>
      </c>
      <c r="J853">
        <v>1.9061097870668199E-4</v>
      </c>
      <c r="K853">
        <v>1.43545779943415E-4</v>
      </c>
      <c r="L853">
        <v>1.14428240315738E-3</v>
      </c>
      <c r="M853">
        <v>3.8482336393964699E-4</v>
      </c>
      <c r="N853">
        <v>1.18987676698627E-4</v>
      </c>
      <c r="O853">
        <v>9.4398934192066095E-4</v>
      </c>
      <c r="P853">
        <v>1.38007744582271E-4</v>
      </c>
      <c r="Q853">
        <v>1.4036607056011499E-4</v>
      </c>
      <c r="R853">
        <v>1.21173239933494E-4</v>
      </c>
      <c r="S853">
        <v>1.6263667994177299E-4</v>
      </c>
      <c r="T853">
        <v>1.45330041850255E-4</v>
      </c>
      <c r="U853">
        <v>1.34369193463702E-4</v>
      </c>
    </row>
    <row r="854" spans="1:21" x14ac:dyDescent="0.2">
      <c r="A854" t="s">
        <v>158</v>
      </c>
      <c r="B854" t="s">
        <v>132</v>
      </c>
      <c r="C854" t="s">
        <v>107</v>
      </c>
      <c r="D854">
        <v>26.6715130212494</v>
      </c>
      <c r="E854">
        <v>68.140920938314494</v>
      </c>
      <c r="F854">
        <v>35.306102362204697</v>
      </c>
      <c r="G854">
        <v>52.797902276797103</v>
      </c>
      <c r="H854">
        <v>30.982310093652401</v>
      </c>
      <c r="I854">
        <v>29.4959780934451</v>
      </c>
      <c r="J854">
        <v>35.337745687926102</v>
      </c>
      <c r="K854">
        <v>40.010264385691997</v>
      </c>
      <c r="L854">
        <v>16.492717584369402</v>
      </c>
      <c r="M854">
        <v>23.129992406985501</v>
      </c>
      <c r="N854">
        <v>39.123479640401897</v>
      </c>
      <c r="O854">
        <v>27.8442006269592</v>
      </c>
      <c r="P854">
        <v>45.519278698138102</v>
      </c>
      <c r="Q854">
        <v>30.601687255197302</v>
      </c>
      <c r="R854">
        <v>31.454325391769601</v>
      </c>
      <c r="S854">
        <v>49.247922242569302</v>
      </c>
      <c r="T854">
        <v>31.740717917116001</v>
      </c>
      <c r="U854">
        <v>26.657922350472099</v>
      </c>
    </row>
    <row r="855" spans="1:21" x14ac:dyDescent="0.2">
      <c r="A855" t="s">
        <v>158</v>
      </c>
      <c r="B855" t="s">
        <v>132</v>
      </c>
      <c r="C855" t="s">
        <v>118</v>
      </c>
      <c r="D855">
        <v>4.2613058030435197E-3</v>
      </c>
      <c r="E855">
        <v>1.18402990335907E-2</v>
      </c>
      <c r="F855">
        <v>5.7916834583669101E-3</v>
      </c>
      <c r="G855">
        <v>6.7533771139418096E-3</v>
      </c>
      <c r="H855">
        <v>5.3732761175255698E-3</v>
      </c>
      <c r="I855">
        <v>5.0480879845019901E-3</v>
      </c>
      <c r="J855">
        <v>7.0873938403381801E-3</v>
      </c>
      <c r="K855">
        <v>6.22243614085413E-3</v>
      </c>
      <c r="L855">
        <v>2.9294347396748499E-3</v>
      </c>
      <c r="M855">
        <v>3.51252732072673E-3</v>
      </c>
      <c r="N855">
        <v>5.1723267636702604E-3</v>
      </c>
      <c r="O855">
        <v>4.3642947691158599E-3</v>
      </c>
      <c r="P855">
        <v>6.6734025360120301E-3</v>
      </c>
      <c r="Q855">
        <v>4.6100764168721499E-3</v>
      </c>
      <c r="R855">
        <v>4.0074309328283399E-3</v>
      </c>
      <c r="S855">
        <v>6.9373041615113902E-3</v>
      </c>
      <c r="T855">
        <v>4.8899580830559196E-3</v>
      </c>
      <c r="U855">
        <v>3.9960908934900596E-3</v>
      </c>
    </row>
    <row r="856" spans="1:21" x14ac:dyDescent="0.2">
      <c r="A856" t="s">
        <v>158</v>
      </c>
      <c r="B856" t="s">
        <v>132</v>
      </c>
      <c r="C856" t="s">
        <v>108</v>
      </c>
      <c r="D856">
        <v>9965.1548058828503</v>
      </c>
      <c r="E856">
        <v>3297.72694628098</v>
      </c>
      <c r="F856">
        <v>11768.533441289899</v>
      </c>
      <c r="G856">
        <v>7259.9444510379099</v>
      </c>
      <c r="H856">
        <v>6093.2265723609198</v>
      </c>
      <c r="I856">
        <v>11015.043201902799</v>
      </c>
      <c r="J856">
        <v>4194.5417386089803</v>
      </c>
      <c r="K856">
        <v>5161.4565800376804</v>
      </c>
      <c r="L856">
        <v>17494.7928323905</v>
      </c>
      <c r="M856">
        <v>13821.247833015899</v>
      </c>
      <c r="N856">
        <v>6587.6906956635303</v>
      </c>
      <c r="O856">
        <v>13684.38972288</v>
      </c>
      <c r="P856">
        <v>5947.6162040092704</v>
      </c>
      <c r="Q856">
        <v>6077.31130114387</v>
      </c>
      <c r="R856">
        <v>13721.7336607041</v>
      </c>
      <c r="S856">
        <v>10314.775612634799</v>
      </c>
      <c r="T856">
        <v>8942.2292859617792</v>
      </c>
      <c r="U856">
        <v>12435.0095619679</v>
      </c>
    </row>
    <row r="857" spans="1:21" x14ac:dyDescent="0.2">
      <c r="A857" t="s">
        <v>158</v>
      </c>
      <c r="B857" t="s">
        <v>132</v>
      </c>
      <c r="C857" t="s">
        <v>133</v>
      </c>
      <c r="D857">
        <v>179579.89870586299</v>
      </c>
      <c r="E857">
        <v>151933.23145091199</v>
      </c>
      <c r="F857">
        <v>297299.05200131203</v>
      </c>
      <c r="G857">
        <v>239419.60770017901</v>
      </c>
      <c r="H857">
        <v>118769.76205341599</v>
      </c>
      <c r="I857">
        <v>255269.89628615399</v>
      </c>
      <c r="J857">
        <v>75155.765342960294</v>
      </c>
      <c r="K857">
        <v>113437.457231726</v>
      </c>
      <c r="L857">
        <v>145250.756483126</v>
      </c>
      <c r="M857">
        <v>148769.86438876201</v>
      </c>
      <c r="N857">
        <v>158243.773929138</v>
      </c>
      <c r="O857">
        <v>72436.830721003105</v>
      </c>
      <c r="P857">
        <v>237676.15833455499</v>
      </c>
      <c r="Q857">
        <v>142447.628803856</v>
      </c>
      <c r="R857">
        <v>125702.221811695</v>
      </c>
      <c r="S857">
        <v>166488.040146499</v>
      </c>
      <c r="T857">
        <v>322863.76598366903</v>
      </c>
      <c r="U857">
        <v>289355.17913356301</v>
      </c>
    </row>
    <row r="858" spans="1:21" x14ac:dyDescent="0.2">
      <c r="A858" t="s">
        <v>158</v>
      </c>
      <c r="B858" t="s">
        <v>132</v>
      </c>
      <c r="C858" t="s">
        <v>134</v>
      </c>
      <c r="D858">
        <v>270.35053522926898</v>
      </c>
      <c r="E858">
        <v>227.58853171155499</v>
      </c>
      <c r="F858">
        <v>432.850721784776</v>
      </c>
      <c r="G858">
        <v>25.749680225121502</v>
      </c>
      <c r="H858">
        <v>913.17412417620505</v>
      </c>
      <c r="I858">
        <v>802.55536539448894</v>
      </c>
      <c r="J858">
        <v>50.876855194544703</v>
      </c>
      <c r="K858">
        <v>2.8161741835147698</v>
      </c>
      <c r="L858">
        <v>5.7850799289520403</v>
      </c>
      <c r="M858">
        <v>4.83811693242217</v>
      </c>
      <c r="N858">
        <v>28.1086726599682</v>
      </c>
      <c r="O858">
        <v>11.4572100313479</v>
      </c>
      <c r="P858">
        <v>1.67658701070224</v>
      </c>
      <c r="Q858">
        <v>2.3595962639349199</v>
      </c>
      <c r="R858">
        <v>19.056185501337701</v>
      </c>
      <c r="S858">
        <v>24.384279475982499</v>
      </c>
      <c r="T858">
        <v>3.9602526575258001</v>
      </c>
      <c r="U858">
        <v>4.9217508619397297</v>
      </c>
    </row>
    <row r="859" spans="1:21" x14ac:dyDescent="0.2">
      <c r="A859" t="s">
        <v>158</v>
      </c>
      <c r="B859" t="s">
        <v>132</v>
      </c>
      <c r="C859" t="s">
        <v>135</v>
      </c>
      <c r="D859">
        <v>81821484.841188595</v>
      </c>
      <c r="E859">
        <v>41644893.214596003</v>
      </c>
      <c r="F859">
        <v>160932754.57611501</v>
      </c>
      <c r="G859">
        <v>7956499.1699923202</v>
      </c>
      <c r="H859">
        <v>160917900.037287</v>
      </c>
      <c r="I859">
        <v>248005234.404928</v>
      </c>
      <c r="J859">
        <v>2344843.1552346498</v>
      </c>
      <c r="K859">
        <v>296437.86034214601</v>
      </c>
      <c r="L859">
        <v>992956.57779751299</v>
      </c>
      <c r="M859">
        <v>736681.54700075905</v>
      </c>
      <c r="N859">
        <v>3750815.1680327798</v>
      </c>
      <c r="O859">
        <v>551131.78416927904</v>
      </c>
      <c r="P859">
        <v>414412.78478228999</v>
      </c>
      <c r="Q859">
        <v>387549.94320578402</v>
      </c>
      <c r="R859">
        <v>3867894.0291756899</v>
      </c>
      <c r="S859">
        <v>5546971.7316523399</v>
      </c>
      <c r="T859">
        <v>1291040.53797565</v>
      </c>
      <c r="U859">
        <v>1336271.4807375199</v>
      </c>
    </row>
    <row r="860" spans="1:21" x14ac:dyDescent="0.2">
      <c r="A860" t="s">
        <v>158</v>
      </c>
      <c r="B860" t="s">
        <v>132</v>
      </c>
      <c r="C860" t="s">
        <v>136</v>
      </c>
      <c r="D860">
        <v>1.0595652261709101E-3</v>
      </c>
      <c r="E860">
        <v>1.42340764495586E-3</v>
      </c>
      <c r="F860">
        <v>1.34114483006598E-3</v>
      </c>
      <c r="G860">
        <v>2.2408138611425499E-4</v>
      </c>
      <c r="H860">
        <v>5.3674881011512897E-3</v>
      </c>
      <c r="I860">
        <v>2.7733019088861002E-3</v>
      </c>
      <c r="J860">
        <v>1.3648686902216201E-3</v>
      </c>
      <c r="K860">
        <v>1.9277715922799899E-4</v>
      </c>
      <c r="L860">
        <v>1.9556290594987299E-2</v>
      </c>
      <c r="M860">
        <v>4.1232265933624501E-3</v>
      </c>
      <c r="N860">
        <v>3.9639432065699699E-4</v>
      </c>
      <c r="O860">
        <v>8.8581560324806199E-2</v>
      </c>
      <c r="P860">
        <v>1.56382023003384E-4</v>
      </c>
      <c r="Q860">
        <v>1.70322388080138E-4</v>
      </c>
      <c r="R860">
        <v>2.5052752899999199E-4</v>
      </c>
      <c r="S860">
        <v>3.1609719285154099E-4</v>
      </c>
      <c r="T860">
        <v>1.75965233962033E-4</v>
      </c>
      <c r="U860">
        <v>1.72609057092596E-4</v>
      </c>
    </row>
    <row r="861" spans="1:21" x14ac:dyDescent="0.2">
      <c r="A861" t="s">
        <v>158</v>
      </c>
      <c r="B861" t="s">
        <v>132</v>
      </c>
      <c r="C861" t="s">
        <v>137</v>
      </c>
      <c r="D861">
        <v>1.6817630454008E-4</v>
      </c>
      <c r="E861">
        <v>1.8570304883914701E-4</v>
      </c>
      <c r="F861">
        <v>1.7962062063852201E-4</v>
      </c>
      <c r="G861">
        <v>1.38943485008993E-4</v>
      </c>
      <c r="H861">
        <v>1.8940633923649399E-4</v>
      </c>
      <c r="I861">
        <v>1.7957974067241801E-4</v>
      </c>
      <c r="J861">
        <v>2.4136280359167301E-4</v>
      </c>
      <c r="K861">
        <v>1.70021633766119E-4</v>
      </c>
      <c r="L861">
        <v>1.09602771618065E-3</v>
      </c>
      <c r="M861">
        <v>4.1674211458238801E-4</v>
      </c>
      <c r="N861">
        <v>1.56306482205961E-4</v>
      </c>
      <c r="O861">
        <v>9.95605968159681E-4</v>
      </c>
      <c r="P861">
        <v>1.5366111713880601E-4</v>
      </c>
      <c r="Q861">
        <v>1.6136434997307401E-4</v>
      </c>
      <c r="R861">
        <v>1.46991241354758E-4</v>
      </c>
      <c r="S861">
        <v>2.0764548535660799E-4</v>
      </c>
      <c r="T861">
        <v>1.6573281462983099E-4</v>
      </c>
      <c r="U861">
        <v>1.5467864755076699E-4</v>
      </c>
    </row>
    <row r="862" spans="1:21" x14ac:dyDescent="0.2">
      <c r="A862" t="s">
        <v>158</v>
      </c>
      <c r="B862" t="s">
        <v>132</v>
      </c>
      <c r="C862" t="s">
        <v>138</v>
      </c>
      <c r="D862">
        <v>4656.70921872503</v>
      </c>
      <c r="E862">
        <v>4079.3513466550799</v>
      </c>
      <c r="F862">
        <v>4415.8651574803098</v>
      </c>
      <c r="G862">
        <v>5158.5658736249597</v>
      </c>
      <c r="H862">
        <v>4202.5043357613504</v>
      </c>
      <c r="I862">
        <v>4539.8697586855997</v>
      </c>
      <c r="J862">
        <v>3332.0573606097</v>
      </c>
      <c r="K862">
        <v>4510.4037325038798</v>
      </c>
      <c r="L862">
        <v>3760.9772646536398</v>
      </c>
      <c r="M862">
        <v>4128.7002277904303</v>
      </c>
      <c r="N862">
        <v>4926.3048651507097</v>
      </c>
      <c r="O862">
        <v>3894.5382445140999</v>
      </c>
      <c r="P862">
        <v>5380.4428969359296</v>
      </c>
      <c r="Q862">
        <v>4997.5480566435599</v>
      </c>
      <c r="R862">
        <v>5484.8845712829598</v>
      </c>
      <c r="S862">
        <v>4594.94224538667</v>
      </c>
      <c r="T862">
        <v>5045.3571098443999</v>
      </c>
      <c r="U862">
        <v>5047.7000449707602</v>
      </c>
    </row>
    <row r="863" spans="1:21" x14ac:dyDescent="0.2">
      <c r="A863" t="s">
        <v>158</v>
      </c>
      <c r="B863" t="s">
        <v>132</v>
      </c>
      <c r="C863" t="s">
        <v>139</v>
      </c>
      <c r="D863">
        <v>0.74400211195479005</v>
      </c>
      <c r="E863">
        <v>0.70883602895831099</v>
      </c>
      <c r="F863">
        <v>0.72438732898299096</v>
      </c>
      <c r="G863">
        <v>0.65983191015924303</v>
      </c>
      <c r="H863">
        <v>0.72884223651775204</v>
      </c>
      <c r="I863">
        <v>0.77697582726092795</v>
      </c>
      <c r="J863">
        <v>0.66828266357996502</v>
      </c>
      <c r="K863">
        <v>0.70146247783886195</v>
      </c>
      <c r="L863">
        <v>0.66802438093315097</v>
      </c>
      <c r="M863">
        <v>0.62698560786490998</v>
      </c>
      <c r="N863">
        <v>0.651283033467836</v>
      </c>
      <c r="O863">
        <v>0.61042919193011003</v>
      </c>
      <c r="P863">
        <v>0.78880558524203603</v>
      </c>
      <c r="Q863">
        <v>0.75286954755100399</v>
      </c>
      <c r="R863">
        <v>0.69880042951751298</v>
      </c>
      <c r="S863">
        <v>0.64726612838240205</v>
      </c>
      <c r="T863">
        <v>0.77728502693643498</v>
      </c>
      <c r="U863">
        <v>0.75666317568142205</v>
      </c>
    </row>
    <row r="864" spans="1:21" x14ac:dyDescent="0.2">
      <c r="A864" t="s">
        <v>158</v>
      </c>
      <c r="B864" t="s">
        <v>132</v>
      </c>
      <c r="C864" t="s">
        <v>140</v>
      </c>
      <c r="D864">
        <v>0.88438883612193997</v>
      </c>
      <c r="E864">
        <v>0.865967284710912</v>
      </c>
      <c r="F864">
        <v>0.87448713662312605</v>
      </c>
      <c r="G864">
        <v>0.83864420682482299</v>
      </c>
      <c r="H864">
        <v>0.87733153955874599</v>
      </c>
      <c r="I864">
        <v>0.90215771881861395</v>
      </c>
      <c r="J864">
        <v>0.84319562185916397</v>
      </c>
      <c r="K864">
        <v>0.86272902008302299</v>
      </c>
      <c r="L864">
        <v>0.84328624648348205</v>
      </c>
      <c r="M864">
        <v>0.81926654775919205</v>
      </c>
      <c r="N864">
        <v>0.83291013089971799</v>
      </c>
      <c r="O864">
        <v>0.80887857025865995</v>
      </c>
      <c r="P864">
        <v>0.90845041885519795</v>
      </c>
      <c r="Q864">
        <v>0.88987960967176105</v>
      </c>
      <c r="R864">
        <v>0.86088877993221102</v>
      </c>
      <c r="S864">
        <v>0.83144462149156695</v>
      </c>
      <c r="T864">
        <v>0.90245001671630098</v>
      </c>
      <c r="U864">
        <v>0.89197148813577298</v>
      </c>
    </row>
    <row r="865" spans="1:21" x14ac:dyDescent="0.2">
      <c r="A865" t="s">
        <v>158</v>
      </c>
      <c r="B865" t="s">
        <v>132</v>
      </c>
      <c r="C865" t="s">
        <v>141</v>
      </c>
      <c r="D865">
        <v>157025.519015798</v>
      </c>
      <c r="E865">
        <v>129606.587629658</v>
      </c>
      <c r="F865">
        <v>256487.413476038</v>
      </c>
      <c r="G865">
        <v>198379.69149363</v>
      </c>
      <c r="H865">
        <v>103433.152845479</v>
      </c>
      <c r="I865">
        <v>229196.14269517901</v>
      </c>
      <c r="J865">
        <v>63895.169853895</v>
      </c>
      <c r="K865">
        <v>97057.304448748706</v>
      </c>
      <c r="L865">
        <v>122653.607249597</v>
      </c>
      <c r="M865">
        <v>121836.11799287501</v>
      </c>
      <c r="N865">
        <v>129078.919281833</v>
      </c>
      <c r="O865">
        <v>56884.553330612398</v>
      </c>
      <c r="P865">
        <v>214406.69110841301</v>
      </c>
      <c r="Q865">
        <v>125583.002738572</v>
      </c>
      <c r="R865">
        <v>106806.98560800499</v>
      </c>
      <c r="S865">
        <v>135158.372717096</v>
      </c>
      <c r="T865">
        <v>288643.99125350401</v>
      </c>
      <c r="U865">
        <v>256645.28154128199</v>
      </c>
    </row>
    <row r="866" spans="1:21" x14ac:dyDescent="0.2">
      <c r="A866" t="s">
        <v>158</v>
      </c>
      <c r="B866" t="s">
        <v>132</v>
      </c>
      <c r="C866" t="s">
        <v>142</v>
      </c>
      <c r="D866">
        <v>1.6742416366929801E-4</v>
      </c>
      <c r="E866">
        <v>1.84843571763451E-4</v>
      </c>
      <c r="F866">
        <v>1.7917901735469701E-4</v>
      </c>
      <c r="G866">
        <v>1.38214170019041E-4</v>
      </c>
      <c r="H866">
        <v>1.88217821125043E-4</v>
      </c>
      <c r="I866">
        <v>1.79165099260799E-4</v>
      </c>
      <c r="J866">
        <v>2.3883712097877701E-4</v>
      </c>
      <c r="K866">
        <v>1.6868118784430801E-4</v>
      </c>
      <c r="L866">
        <v>9.3371256777134704E-4</v>
      </c>
      <c r="M866">
        <v>3.79134816867037E-4</v>
      </c>
      <c r="N866">
        <v>1.55196952632375E-4</v>
      </c>
      <c r="O866">
        <v>8.2003531028039295E-4</v>
      </c>
      <c r="P866">
        <v>1.5328035205843001E-4</v>
      </c>
      <c r="Q866">
        <v>1.6051484897611399E-4</v>
      </c>
      <c r="R866">
        <v>1.4462419052216699E-4</v>
      </c>
      <c r="S866">
        <v>2.0593558442988201E-4</v>
      </c>
      <c r="T866">
        <v>1.6543007159689499E-4</v>
      </c>
      <c r="U866">
        <v>1.5423089295468301E-4</v>
      </c>
    </row>
    <row r="867" spans="1:21" x14ac:dyDescent="0.2">
      <c r="A867" t="s">
        <v>158</v>
      </c>
      <c r="B867" t="s">
        <v>132</v>
      </c>
      <c r="C867" t="s">
        <v>143</v>
      </c>
      <c r="D867">
        <v>8.8898803526314403</v>
      </c>
      <c r="E867">
        <v>7.7537466577747898</v>
      </c>
      <c r="F867">
        <v>8.7184867420416303</v>
      </c>
      <c r="G867">
        <v>8.5969374596151695</v>
      </c>
      <c r="H867">
        <v>8.5669332483925604</v>
      </c>
      <c r="I867">
        <v>8.7138428800550702</v>
      </c>
      <c r="J867">
        <v>8.5105391487381201</v>
      </c>
      <c r="K867">
        <v>8.5278953150693209</v>
      </c>
      <c r="L867">
        <v>9.5236063101865192</v>
      </c>
      <c r="M867">
        <v>9.4341263833998799</v>
      </c>
      <c r="N867">
        <v>8.97436907429028</v>
      </c>
      <c r="O867">
        <v>9.2004958257676197</v>
      </c>
      <c r="P867">
        <v>8.2813860066184901</v>
      </c>
      <c r="Q867">
        <v>8.7113731715364793</v>
      </c>
      <c r="R867">
        <v>9.1099188728251494</v>
      </c>
      <c r="S867">
        <v>8.6853216556625199</v>
      </c>
      <c r="T867">
        <v>8.6613239740211601</v>
      </c>
      <c r="U867">
        <v>8.9293373932373203</v>
      </c>
    </row>
    <row r="868" spans="1:21" x14ac:dyDescent="0.2">
      <c r="A868" t="s">
        <v>158</v>
      </c>
      <c r="B868" t="s">
        <v>132</v>
      </c>
      <c r="C868" t="s">
        <v>144</v>
      </c>
      <c r="D868">
        <v>0.66387356809503595</v>
      </c>
      <c r="E868">
        <v>0.58509556730378198</v>
      </c>
      <c r="F868">
        <v>0.62102689486552498</v>
      </c>
      <c r="G868">
        <v>0.66780558640129795</v>
      </c>
      <c r="H868">
        <v>0.60490977759127096</v>
      </c>
      <c r="I868">
        <v>0.59181606401296405</v>
      </c>
      <c r="J868">
        <v>0.66836461126005298</v>
      </c>
      <c r="K868">
        <v>0.78280983686389005</v>
      </c>
      <c r="L868">
        <v>0.71392340857215297</v>
      </c>
      <c r="M868">
        <v>0.68686763325336397</v>
      </c>
      <c r="N868">
        <v>0.647602739726027</v>
      </c>
      <c r="O868">
        <v>0.64568363525958905</v>
      </c>
      <c r="P868">
        <v>0.861454912856782</v>
      </c>
      <c r="Q868">
        <v>0.81819302354246204</v>
      </c>
      <c r="R868">
        <v>0.72327681533357902</v>
      </c>
      <c r="S868">
        <v>0.67442523275698196</v>
      </c>
      <c r="T868">
        <v>0.81957070707070701</v>
      </c>
      <c r="U868">
        <v>0.80752935479966104</v>
      </c>
    </row>
    <row r="869" spans="1:21" x14ac:dyDescent="0.2">
      <c r="A869" t="s">
        <v>158</v>
      </c>
      <c r="B869" t="s">
        <v>132</v>
      </c>
      <c r="C869" t="s">
        <v>145</v>
      </c>
      <c r="D869">
        <v>268.08156266479699</v>
      </c>
      <c r="E869">
        <v>224.66743198412399</v>
      </c>
      <c r="F869">
        <v>430.25786109905499</v>
      </c>
      <c r="G869">
        <v>23.507348277822899</v>
      </c>
      <c r="H869">
        <v>910.44125532126998</v>
      </c>
      <c r="I869">
        <v>799.70023135763995</v>
      </c>
      <c r="J869">
        <v>48.638272682966701</v>
      </c>
      <c r="K869">
        <v>1.18429707170654</v>
      </c>
      <c r="L869">
        <v>3.8230900813644202</v>
      </c>
      <c r="M869">
        <v>2.71851700414358</v>
      </c>
      <c r="N869">
        <v>25.7242532679359</v>
      </c>
      <c r="O869">
        <v>9.0585956063717905</v>
      </c>
      <c r="P869">
        <v>0.32906801590962698</v>
      </c>
      <c r="Q869">
        <v>0.86581001984338601</v>
      </c>
      <c r="R869">
        <v>17.1446123943361</v>
      </c>
      <c r="S869">
        <v>22.185749562746299</v>
      </c>
      <c r="T869">
        <v>2.4714842477339798</v>
      </c>
      <c r="U869">
        <v>3.38825233542733</v>
      </c>
    </row>
    <row r="870" spans="1:21" x14ac:dyDescent="0.2">
      <c r="A870" t="s">
        <v>158</v>
      </c>
      <c r="B870" t="s">
        <v>146</v>
      </c>
      <c r="C870" t="s">
        <v>147</v>
      </c>
      <c r="D870">
        <v>9.5512251685466896E-4</v>
      </c>
      <c r="E870">
        <v>2.4272096422353001E-3</v>
      </c>
      <c r="F870">
        <v>7.9494529452685898E-4</v>
      </c>
      <c r="G870">
        <v>8.73108641537985E-4</v>
      </c>
      <c r="H870">
        <v>1.71788442065963E-3</v>
      </c>
      <c r="I870">
        <v>9.0401858342165704E-4</v>
      </c>
      <c r="J870">
        <v>1.53518571805532E-3</v>
      </c>
      <c r="K870">
        <v>1.27868882175673E-3</v>
      </c>
      <c r="L870">
        <v>3.1915604397891699E-4</v>
      </c>
      <c r="M870">
        <v>3.5016474912978103E-4</v>
      </c>
      <c r="N870">
        <v>1.0155231697932499E-3</v>
      </c>
      <c r="O870">
        <v>9.0034657533973701E-4</v>
      </c>
      <c r="P870">
        <v>1.34576310836609E-3</v>
      </c>
      <c r="Q870">
        <v>1.2430415416090201E-3</v>
      </c>
      <c r="R870">
        <v>9.9576272584919203E-4</v>
      </c>
      <c r="S870">
        <v>6.8513341461096003E-4</v>
      </c>
      <c r="T870">
        <v>5.8644135079292698E-4</v>
      </c>
      <c r="U870">
        <v>5.2157175838643197E-4</v>
      </c>
    </row>
    <row r="871" spans="1:21" x14ac:dyDescent="0.2">
      <c r="A871" t="s">
        <v>158</v>
      </c>
      <c r="B871" t="s">
        <v>146</v>
      </c>
      <c r="C871" t="s">
        <v>148</v>
      </c>
      <c r="D871">
        <v>3.8967187553836801E-3</v>
      </c>
      <c r="E871">
        <v>1.8036905932201899E-3</v>
      </c>
      <c r="F871">
        <v>2.6603904402579398E-3</v>
      </c>
      <c r="G871">
        <v>3.5068780856914099E-3</v>
      </c>
      <c r="H871">
        <v>3.2282014968005699E-3</v>
      </c>
      <c r="I871">
        <v>2.70654278168185E-3</v>
      </c>
      <c r="J871">
        <v>5.3621004924838201E-3</v>
      </c>
      <c r="K871">
        <v>4.9343450575292597E-3</v>
      </c>
      <c r="L871">
        <v>1.18558358962625E-2</v>
      </c>
      <c r="M871">
        <v>1.0621251565859E-2</v>
      </c>
      <c r="N871">
        <v>4.1734697903060402E-3</v>
      </c>
      <c r="O871">
        <v>8.0084089586983896E-3</v>
      </c>
      <c r="P871">
        <v>2.40082243653855E-3</v>
      </c>
      <c r="Q871">
        <v>4.5378500842200497E-3</v>
      </c>
      <c r="R871">
        <v>5.2135386577533303E-3</v>
      </c>
      <c r="S871">
        <v>4.7015113152393002E-3</v>
      </c>
      <c r="T871">
        <v>4.4445897321229296E-3</v>
      </c>
      <c r="U871">
        <v>6.3043619530068103E-3</v>
      </c>
    </row>
    <row r="872" spans="1:21" x14ac:dyDescent="0.2">
      <c r="A872" t="s">
        <v>158</v>
      </c>
      <c r="B872" t="s">
        <v>146</v>
      </c>
      <c r="C872" t="s">
        <v>149</v>
      </c>
      <c r="D872">
        <v>643725.27729751298</v>
      </c>
      <c r="E872">
        <v>298264.06546445901</v>
      </c>
      <c r="F872">
        <v>843287.201932361</v>
      </c>
      <c r="G872">
        <v>455951.16039832501</v>
      </c>
      <c r="H872">
        <v>244313.826455384</v>
      </c>
      <c r="I872">
        <v>785625.51028845704</v>
      </c>
      <c r="J872">
        <v>188967.481738206</v>
      </c>
      <c r="K872">
        <v>289575.88243130402</v>
      </c>
      <c r="L872">
        <v>558824.85577358201</v>
      </c>
      <c r="M872">
        <v>422569.67421867501</v>
      </c>
      <c r="N872">
        <v>382236.17035897297</v>
      </c>
      <c r="O872">
        <v>225790.09323969099</v>
      </c>
      <c r="P872">
        <v>1093857.9209566</v>
      </c>
      <c r="Q872">
        <v>489788.72051213501</v>
      </c>
      <c r="R872">
        <v>376850.24125236803</v>
      </c>
      <c r="S872">
        <v>442055.88707933098</v>
      </c>
      <c r="T872">
        <v>899920.12611915905</v>
      </c>
      <c r="U872">
        <v>562662.62426183105</v>
      </c>
    </row>
    <row r="873" spans="1:21" x14ac:dyDescent="0.2">
      <c r="A873" t="s">
        <v>158</v>
      </c>
      <c r="B873" t="s">
        <v>146</v>
      </c>
      <c r="C873" t="s">
        <v>82</v>
      </c>
      <c r="D873">
        <v>0.78664302023431598</v>
      </c>
      <c r="E873">
        <v>0.20469080912891399</v>
      </c>
      <c r="F873">
        <v>0.39962971032275901</v>
      </c>
      <c r="G873">
        <v>0.31534119472551497</v>
      </c>
      <c r="H873">
        <v>0.35827932205142399</v>
      </c>
      <c r="I873">
        <v>0.347560499425006</v>
      </c>
      <c r="J873">
        <v>0.189282244337838</v>
      </c>
      <c r="K873">
        <v>0.31642744517009702</v>
      </c>
      <c r="L873">
        <v>0.37142182013441699</v>
      </c>
      <c r="M873">
        <v>0.25660262066650902</v>
      </c>
      <c r="N873">
        <v>0.28340138775419299</v>
      </c>
      <c r="O873">
        <v>0.51067243767303705</v>
      </c>
      <c r="P873">
        <v>0.55161121068284102</v>
      </c>
      <c r="Q873">
        <v>0.44831600168779201</v>
      </c>
      <c r="R873">
        <v>0.61402568293388204</v>
      </c>
      <c r="S873">
        <v>0.26195449405287202</v>
      </c>
      <c r="T873">
        <v>0.48511419991441601</v>
      </c>
      <c r="U873">
        <v>0.58263460194434002</v>
      </c>
    </row>
    <row r="874" spans="1:21" x14ac:dyDescent="0.2">
      <c r="A874" t="s">
        <v>158</v>
      </c>
      <c r="B874" t="s">
        <v>146</v>
      </c>
      <c r="C874" t="s">
        <v>150</v>
      </c>
      <c r="D874">
        <v>468.77810607945702</v>
      </c>
      <c r="E874">
        <v>359.314748242733</v>
      </c>
      <c r="F874">
        <v>1113.4265391321501</v>
      </c>
      <c r="G874">
        <v>722.89804723364796</v>
      </c>
      <c r="H874">
        <v>413.61720209376301</v>
      </c>
      <c r="I874">
        <v>886.32921861408295</v>
      </c>
      <c r="J874">
        <v>511.16799844849299</v>
      </c>
      <c r="K874">
        <v>456.28928969327899</v>
      </c>
      <c r="L874">
        <v>1946.82153713871</v>
      </c>
      <c r="M874">
        <v>1691.9093131705199</v>
      </c>
      <c r="N874">
        <v>497.60091953300298</v>
      </c>
      <c r="O874">
        <v>773.79159304613995</v>
      </c>
      <c r="P874">
        <v>474.48100705477401</v>
      </c>
      <c r="Q874">
        <v>422.15051173745098</v>
      </c>
      <c r="R874">
        <v>650.633455657186</v>
      </c>
      <c r="S874">
        <v>1284.9824248527</v>
      </c>
      <c r="T874">
        <v>932.43805497479195</v>
      </c>
      <c r="U874">
        <v>944.41631744228596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7544-7EC2-B640-B3EF-DD84F8845199}">
  <dimension ref="A1:U874"/>
  <sheetViews>
    <sheetView workbookViewId="0"/>
  </sheetViews>
  <sheetFormatPr baseColWidth="10" defaultRowHeight="16" x14ac:dyDescent="0.2"/>
  <sheetData>
    <row r="1" spans="1:21" x14ac:dyDescent="0.2">
      <c r="A1" t="str">
        <f>after!A1</f>
        <v>Image type</v>
      </c>
      <c r="B1" t="str">
        <f>after!B1</f>
        <v>Feature Class</v>
      </c>
      <c r="C1" t="str">
        <f>after!C1</f>
        <v>Feature Name</v>
      </c>
      <c r="D1" t="str">
        <f>after!D1</f>
        <v>Segmentation-label_label_1</v>
      </c>
      <c r="E1" t="str">
        <f>after!E1</f>
        <v>Segmentation-label_label_2</v>
      </c>
      <c r="F1" t="str">
        <f>after!F1</f>
        <v>Segmentation-label_label_1</v>
      </c>
      <c r="G1" t="str">
        <f>after!G1</f>
        <v>Segmentation-label_label_2</v>
      </c>
      <c r="H1" t="str">
        <f>after!H1</f>
        <v>Segmentation-label_label_1</v>
      </c>
      <c r="I1" t="str">
        <f>after!I1</f>
        <v>Segmentation-label_label_2</v>
      </c>
      <c r="J1" t="str">
        <f>after!J1</f>
        <v>Segmentation-label_label_1</v>
      </c>
      <c r="K1" t="str">
        <f>after!K1</f>
        <v>Segmentation-label_label_2</v>
      </c>
      <c r="L1" t="str">
        <f>after!L1</f>
        <v>Segmentation-label_label_1</v>
      </c>
      <c r="M1" t="str">
        <f>after!M1</f>
        <v>Segmentation-label_label_2</v>
      </c>
      <c r="N1" t="str">
        <f>after!N1</f>
        <v>1372-2-label_label_1</v>
      </c>
      <c r="O1" t="str">
        <f>after!O1</f>
        <v>1372-2-label_label_2</v>
      </c>
      <c r="P1" t="str">
        <f>after!P1</f>
        <v>1380-2-label_label_1</v>
      </c>
      <c r="Q1" t="str">
        <f>after!Q1</f>
        <v>1380-2-label_label_2</v>
      </c>
      <c r="R1" t="str">
        <f>after!R1</f>
        <v>1388-2-label_label_1</v>
      </c>
      <c r="S1" t="str">
        <f>after!S1</f>
        <v>1388-2-label_label_2</v>
      </c>
      <c r="T1" t="str">
        <f>after!T1</f>
        <v>1400-2-label_label_1</v>
      </c>
      <c r="U1" t="str">
        <f>after!U1</f>
        <v>1400-2-label_label_2</v>
      </c>
    </row>
    <row r="2" spans="1:21" x14ac:dyDescent="0.2">
      <c r="A2" t="str">
        <f>after!A2</f>
        <v>diagnostics</v>
      </c>
      <c r="B2" t="str">
        <f>after!B2</f>
        <v>Versions</v>
      </c>
      <c r="C2" t="str">
        <f>after!C2</f>
        <v>PyRadiomics</v>
      </c>
      <c r="D2" t="str">
        <f>after!D2</f>
        <v>v3.0.1.post3+g0c53d1d</v>
      </c>
      <c r="E2" t="str">
        <f>after!E2</f>
        <v>v3.0.1.post3+g0c53d1d</v>
      </c>
      <c r="F2" t="str">
        <f>after!F2</f>
        <v>v3.0.1.post3+g0c53d1d</v>
      </c>
      <c r="G2" t="str">
        <f>after!G2</f>
        <v>v3.0.1.post3+g0c53d1d</v>
      </c>
      <c r="H2" t="str">
        <f>after!H2</f>
        <v>v3.0.1.post3+g0c53d1d</v>
      </c>
      <c r="I2" t="str">
        <f>after!I2</f>
        <v>v3.0.1.post3+g0c53d1d</v>
      </c>
      <c r="J2" t="str">
        <f>after!J2</f>
        <v>v3.0.1.post3+g0c53d1d</v>
      </c>
      <c r="K2" t="str">
        <f>after!K2</f>
        <v>v3.0.1.post3+g0c53d1d</v>
      </c>
      <c r="L2" t="str">
        <f>after!L2</f>
        <v>v3.0.1.post3+g0c53d1d</v>
      </c>
      <c r="M2" t="str">
        <f>after!M2</f>
        <v>v3.0.1.post3+g0c53d1d</v>
      </c>
      <c r="N2" t="str">
        <f>after!N2</f>
        <v>v3.0.1.post3+g0c53d1d</v>
      </c>
      <c r="O2" t="str">
        <f>after!O2</f>
        <v>v3.0.1.post3+g0c53d1d</v>
      </c>
      <c r="P2" t="str">
        <f>after!P2</f>
        <v>v3.0.1.post3+g0c53d1d</v>
      </c>
      <c r="Q2" t="str">
        <f>after!Q2</f>
        <v>v3.0.1.post3+g0c53d1d</v>
      </c>
      <c r="R2" t="str">
        <f>after!R2</f>
        <v>v3.0.1.post3+g0c53d1d</v>
      </c>
      <c r="S2" t="str">
        <f>after!S2</f>
        <v>v3.0.1.post3+g0c53d1d</v>
      </c>
      <c r="T2" t="str">
        <f>after!T2</f>
        <v>v3.0.1.post3+g0c53d1d</v>
      </c>
      <c r="U2" t="str">
        <f>after!U2</f>
        <v>v3.0.1.post3+g0c53d1d</v>
      </c>
    </row>
    <row r="3" spans="1:21" x14ac:dyDescent="0.2">
      <c r="A3" t="str">
        <f>after!A3</f>
        <v>diagnostics</v>
      </c>
      <c r="B3" t="str">
        <f>after!B3</f>
        <v>Versions</v>
      </c>
      <c r="C3" t="str">
        <f>after!C3</f>
        <v>Numpy</v>
      </c>
      <c r="D3" t="str">
        <f>after!D3</f>
        <v>1.19.1</v>
      </c>
      <c r="E3" t="str">
        <f>after!E3</f>
        <v>1.19.1</v>
      </c>
      <c r="F3" t="str">
        <f>after!F3</f>
        <v>1.19.1</v>
      </c>
      <c r="G3" t="str">
        <f>after!G3</f>
        <v>1.19.1</v>
      </c>
      <c r="H3" t="str">
        <f>after!H3</f>
        <v>1.19.1</v>
      </c>
      <c r="I3" t="str">
        <f>after!I3</f>
        <v>1.19.1</v>
      </c>
      <c r="J3" t="str">
        <f>after!J3</f>
        <v>1.19.1</v>
      </c>
      <c r="K3" t="str">
        <f>after!K3</f>
        <v>1.19.1</v>
      </c>
      <c r="L3" t="str">
        <f>after!L3</f>
        <v>1.19.1</v>
      </c>
      <c r="M3" t="str">
        <f>after!M3</f>
        <v>1.19.1</v>
      </c>
      <c r="N3" t="str">
        <f>after!N3</f>
        <v>1.19.1</v>
      </c>
      <c r="O3" t="str">
        <f>after!O3</f>
        <v>1.19.1</v>
      </c>
      <c r="P3" t="str">
        <f>after!P3</f>
        <v>1.19.1</v>
      </c>
      <c r="Q3" t="str">
        <f>after!Q3</f>
        <v>1.19.1</v>
      </c>
      <c r="R3" t="str">
        <f>after!R3</f>
        <v>1.19.1</v>
      </c>
      <c r="S3" t="str">
        <f>after!S3</f>
        <v>1.19.1</v>
      </c>
      <c r="T3" t="str">
        <f>after!T3</f>
        <v>1.19.1</v>
      </c>
      <c r="U3" t="str">
        <f>after!U3</f>
        <v>1.19.1</v>
      </c>
    </row>
    <row r="4" spans="1:21" x14ac:dyDescent="0.2">
      <c r="A4" t="str">
        <f>after!A4</f>
        <v>diagnostics</v>
      </c>
      <c r="B4" t="str">
        <f>after!B4</f>
        <v>Versions</v>
      </c>
      <c r="C4" t="str">
        <f>after!C4</f>
        <v>SimpleITK</v>
      </c>
      <c r="D4" t="str">
        <f>after!D4</f>
        <v>2.0.0</v>
      </c>
      <c r="E4" t="str">
        <f>after!E4</f>
        <v>2.0.0</v>
      </c>
      <c r="F4" t="str">
        <f>after!F4</f>
        <v>2.0.0</v>
      </c>
      <c r="G4" t="str">
        <f>after!G4</f>
        <v>2.0.0</v>
      </c>
      <c r="H4" t="str">
        <f>after!H4</f>
        <v>2.0.0</v>
      </c>
      <c r="I4" t="str">
        <f>after!I4</f>
        <v>2.0.0</v>
      </c>
      <c r="J4" t="str">
        <f>after!J4</f>
        <v>2.0.0</v>
      </c>
      <c r="K4" t="str">
        <f>after!K4</f>
        <v>2.0.0</v>
      </c>
      <c r="L4" t="str">
        <f>after!L4</f>
        <v>2.0.0</v>
      </c>
      <c r="M4" t="str">
        <f>after!M4</f>
        <v>2.0.0</v>
      </c>
      <c r="N4" t="str">
        <f>after!N4</f>
        <v>2.0.0</v>
      </c>
      <c r="O4" t="str">
        <f>after!O4</f>
        <v>2.0.0</v>
      </c>
      <c r="P4" t="str">
        <f>after!P4</f>
        <v>2.0.0</v>
      </c>
      <c r="Q4" t="str">
        <f>after!Q4</f>
        <v>2.0.0</v>
      </c>
      <c r="R4" t="str">
        <f>after!R4</f>
        <v>2.0.0</v>
      </c>
      <c r="S4" t="str">
        <f>after!S4</f>
        <v>2.0.0</v>
      </c>
      <c r="T4" t="str">
        <f>after!T4</f>
        <v>2.0.0</v>
      </c>
      <c r="U4" t="str">
        <f>after!U4</f>
        <v>2.0.0</v>
      </c>
    </row>
    <row r="5" spans="1:21" x14ac:dyDescent="0.2">
      <c r="A5" t="str">
        <f>after!A5</f>
        <v>diagnostics</v>
      </c>
      <c r="B5" t="str">
        <f>after!B5</f>
        <v>Versions</v>
      </c>
      <c r="C5" t="str">
        <f>after!C5</f>
        <v>PyWavelet</v>
      </c>
      <c r="D5" t="str">
        <f>after!D5</f>
        <v>1.1.1</v>
      </c>
      <c r="E5" t="str">
        <f>after!E5</f>
        <v>1.1.1</v>
      </c>
      <c r="F5" t="str">
        <f>after!F5</f>
        <v>1.1.1</v>
      </c>
      <c r="G5" t="str">
        <f>after!G5</f>
        <v>1.1.1</v>
      </c>
      <c r="H5" t="str">
        <f>after!H5</f>
        <v>1.1.1</v>
      </c>
      <c r="I5" t="str">
        <f>after!I5</f>
        <v>1.1.1</v>
      </c>
      <c r="J5" t="str">
        <f>after!J5</f>
        <v>1.1.1</v>
      </c>
      <c r="K5" t="str">
        <f>after!K5</f>
        <v>1.1.1</v>
      </c>
      <c r="L5" t="str">
        <f>after!L5</f>
        <v>1.1.1</v>
      </c>
      <c r="M5" t="str">
        <f>after!M5</f>
        <v>1.1.1</v>
      </c>
      <c r="N5" t="str">
        <f>after!N5</f>
        <v>1.1.1</v>
      </c>
      <c r="O5" t="str">
        <f>after!O5</f>
        <v>1.1.1</v>
      </c>
      <c r="P5" t="str">
        <f>after!P5</f>
        <v>1.1.1</v>
      </c>
      <c r="Q5" t="str">
        <f>after!Q5</f>
        <v>1.1.1</v>
      </c>
      <c r="R5" t="str">
        <f>after!R5</f>
        <v>1.1.1</v>
      </c>
      <c r="S5" t="str">
        <f>after!S5</f>
        <v>1.1.1</v>
      </c>
      <c r="T5" t="str">
        <f>after!T5</f>
        <v>1.1.1</v>
      </c>
      <c r="U5" t="str">
        <f>after!U5</f>
        <v>1.1.1</v>
      </c>
    </row>
    <row r="6" spans="1:21" x14ac:dyDescent="0.2">
      <c r="A6" t="str">
        <f>after!A6</f>
        <v>diagnostics</v>
      </c>
      <c r="B6" t="str">
        <f>after!B6</f>
        <v>Versions</v>
      </c>
      <c r="C6" t="str">
        <f>after!C6</f>
        <v>Python</v>
      </c>
      <c r="D6" t="str">
        <f>after!D6</f>
        <v>3.6.7</v>
      </c>
      <c r="E6" t="str">
        <f>after!E6</f>
        <v>3.6.7</v>
      </c>
      <c r="F6" t="str">
        <f>after!F6</f>
        <v>3.6.7</v>
      </c>
      <c r="G6" t="str">
        <f>after!G6</f>
        <v>3.6.7</v>
      </c>
      <c r="H6" t="str">
        <f>after!H6</f>
        <v>3.6.7</v>
      </c>
      <c r="I6" t="str">
        <f>after!I6</f>
        <v>3.6.7</v>
      </c>
      <c r="J6" t="str">
        <f>after!J6</f>
        <v>3.6.7</v>
      </c>
      <c r="K6" t="str">
        <f>after!K6</f>
        <v>3.6.7</v>
      </c>
      <c r="L6" t="str">
        <f>after!L6</f>
        <v>3.6.7</v>
      </c>
      <c r="M6" t="str">
        <f>after!M6</f>
        <v>3.6.7</v>
      </c>
      <c r="N6" t="str">
        <f>after!N6</f>
        <v>3.6.7</v>
      </c>
      <c r="O6" t="str">
        <f>after!O6</f>
        <v>3.6.7</v>
      </c>
      <c r="P6" t="str">
        <f>after!P6</f>
        <v>3.6.7</v>
      </c>
      <c r="Q6" t="str">
        <f>after!Q6</f>
        <v>3.6.7</v>
      </c>
      <c r="R6" t="str">
        <f>after!R6</f>
        <v>3.6.7</v>
      </c>
      <c r="S6" t="str">
        <f>after!S6</f>
        <v>3.6.7</v>
      </c>
      <c r="T6" t="str">
        <f>after!T6</f>
        <v>3.6.7</v>
      </c>
      <c r="U6" t="str">
        <f>after!U6</f>
        <v>3.6.7</v>
      </c>
    </row>
    <row r="7" spans="1:21" x14ac:dyDescent="0.2">
      <c r="A7" t="str">
        <f>after!A7</f>
        <v>diagnostics</v>
      </c>
      <c r="B7" t="str">
        <f>after!B7</f>
        <v>Configuration</v>
      </c>
      <c r="C7" t="str">
        <f>after!C7</f>
        <v>Settings</v>
      </c>
      <c r="D7" t="str">
        <f>after!D7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E7" t="str">
        <f>after!E7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F7" t="str">
        <f>after!F7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G7" t="str">
        <f>after!G7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H7" t="str">
        <f>after!H7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I7" t="str">
        <f>after!I7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J7" t="str">
        <f>after!J7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K7" t="str">
        <f>after!K7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L7" t="str">
        <f>after!L7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M7" t="str">
        <f>after!M7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N7" t="str">
        <f>after!N7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O7" t="str">
        <f>after!O7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P7" t="str">
        <f>after!P7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Q7" t="str">
        <f>after!Q7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R7" t="str">
        <f>after!R7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S7" t="str">
        <f>after!S7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  <c r="T7" t="str">
        <f>after!T7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0.5, 'symmetricalGLCM': True, 'correctMask': True}</v>
      </c>
      <c r="U7" t="str">
        <f>after!U7</f>
        <v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True, 'binWidth': 0.5, 'symmetricalGLCM': True, 'correctMask': True}</v>
      </c>
    </row>
    <row r="8" spans="1:21" x14ac:dyDescent="0.2">
      <c r="A8" t="str">
        <f>after!A8</f>
        <v>diagnostics</v>
      </c>
      <c r="B8" t="str">
        <f>after!B8</f>
        <v>Configuration</v>
      </c>
      <c r="C8" t="str">
        <f>after!C8</f>
        <v>EnabledImageTypes</v>
      </c>
      <c r="D8" t="str">
        <f>after!D8</f>
        <v>{'Original': {}, 'Wavelet': {}}</v>
      </c>
      <c r="E8" t="str">
        <f>after!E8</f>
        <v>{'Original': {}, 'Wavelet': {}}</v>
      </c>
      <c r="F8" t="str">
        <f>after!F8</f>
        <v>{'Original': {}, 'Wavelet': {}}</v>
      </c>
      <c r="G8" t="str">
        <f>after!G8</f>
        <v>{'Original': {}, 'Wavelet': {}}</v>
      </c>
      <c r="H8" t="str">
        <f>after!H8</f>
        <v>{'Original': {}, 'Wavelet': {}}</v>
      </c>
      <c r="I8" t="str">
        <f>after!I8</f>
        <v>{'Original': {}, 'Wavelet': {}}</v>
      </c>
      <c r="J8" t="str">
        <f>after!J8</f>
        <v>{'Original': {}, 'Wavelet': {}}</v>
      </c>
      <c r="K8" t="str">
        <f>after!K8</f>
        <v>{'Original': {}, 'Wavelet': {}}</v>
      </c>
      <c r="L8" t="str">
        <f>after!L8</f>
        <v>{'Original': {}, 'Wavelet': {}}</v>
      </c>
      <c r="M8" t="str">
        <f>after!M8</f>
        <v>{'Original': {}, 'Wavelet': {}}</v>
      </c>
      <c r="N8" t="str">
        <f>after!N8</f>
        <v>{'Original': {}, 'Wavelet': {}}</v>
      </c>
      <c r="O8" t="str">
        <f>after!O8</f>
        <v>{'Original': {}, 'Wavelet': {}}</v>
      </c>
      <c r="P8" t="str">
        <f>after!P8</f>
        <v>{'Original': {}, 'Wavelet': {}}</v>
      </c>
      <c r="Q8" t="str">
        <f>after!Q8</f>
        <v>{'Original': {}, 'Wavelet': {}}</v>
      </c>
      <c r="R8" t="str">
        <f>after!R8</f>
        <v>{'Original': {}, 'Wavelet': {}}</v>
      </c>
      <c r="S8" t="str">
        <f>after!S8</f>
        <v>{'Original': {}, 'Wavelet': {}}</v>
      </c>
      <c r="T8" t="str">
        <f>after!T8</f>
        <v>{'Original': {}, 'Wavelet': {}}</v>
      </c>
      <c r="U8" t="str">
        <f>after!U8</f>
        <v>{'Original': {}, 'Wavelet': {}}</v>
      </c>
    </row>
    <row r="9" spans="1:21" x14ac:dyDescent="0.2">
      <c r="A9" t="str">
        <f>after!A9</f>
        <v>diagnostics</v>
      </c>
      <c r="B9" t="str">
        <f>after!B9</f>
        <v>Image-original</v>
      </c>
      <c r="C9" t="str">
        <f>after!C9</f>
        <v>Hash</v>
      </c>
      <c r="D9" t="str">
        <f>after!D9</f>
        <v>d023292957469830e90f3c087ec6e64f302a815c</v>
      </c>
      <c r="E9" t="str">
        <f>after!E9</f>
        <v>d023292957469830e90f3c087ec6e64f302a815c</v>
      </c>
      <c r="F9" t="str">
        <f>after!F9</f>
        <v>57be395d5cbd72a1787d720e4bef6ada552ff3d0</v>
      </c>
      <c r="G9" t="str">
        <f>after!G9</f>
        <v>57be395d5cbd72a1787d720e4bef6ada552ff3d0</v>
      </c>
      <c r="H9" t="str">
        <f>after!H9</f>
        <v>6b37b7187831fce25caaff7343cb79e824b31f3e</v>
      </c>
      <c r="I9" t="str">
        <f>after!I9</f>
        <v>6b37b7187831fce25caaff7343cb79e824b31f3e</v>
      </c>
      <c r="J9" t="str">
        <f>after!J9</f>
        <v>2930d69d0692d113078b2d00708d1a87067070a0</v>
      </c>
      <c r="K9" t="str">
        <f>after!K9</f>
        <v>2930d69d0692d113078b2d00708d1a87067070a0</v>
      </c>
      <c r="L9" t="str">
        <f>after!L9</f>
        <v>f339a5fc5dfeda098f31dd80650297fd6b5e2ec3</v>
      </c>
      <c r="M9" t="str">
        <f>after!M9</f>
        <v>f339a5fc5dfeda098f31dd80650297fd6b5e2ec3</v>
      </c>
      <c r="N9" t="str">
        <f>after!N9</f>
        <v>838fe129e41323b47a81b327b2a4aedc02e59328</v>
      </c>
      <c r="O9" t="str">
        <f>after!O9</f>
        <v>838fe129e41323b47a81b327b2a4aedc02e59328</v>
      </c>
      <c r="P9" t="str">
        <f>after!P9</f>
        <v>459a4d5d3795517db7aaff55175f7f2d19a5e1f2</v>
      </c>
      <c r="Q9" t="str">
        <f>after!Q9</f>
        <v>459a4d5d3795517db7aaff55175f7f2d19a5e1f2</v>
      </c>
      <c r="R9" t="str">
        <f>after!R9</f>
        <v>0ff104db76d63b596193539fe22a67eda278ffe3</v>
      </c>
      <c r="S9" t="str">
        <f>after!S9</f>
        <v>0ff104db76d63b596193539fe22a67eda278ffe3</v>
      </c>
      <c r="T9" t="str">
        <f>after!T9</f>
        <v>600c9e851daa1618fe2c6ae1d9756ab69537c05c</v>
      </c>
      <c r="U9" t="str">
        <f>after!U9</f>
        <v>600c9e851daa1618fe2c6ae1d9756ab69537c05c</v>
      </c>
    </row>
    <row r="10" spans="1:21" x14ac:dyDescent="0.2">
      <c r="A10" t="str">
        <f>after!A10</f>
        <v>diagnostics</v>
      </c>
      <c r="B10" t="str">
        <f>after!B10</f>
        <v>Image-original</v>
      </c>
      <c r="C10" t="str">
        <f>after!C10</f>
        <v>Dimensionality</v>
      </c>
      <c r="D10" t="str">
        <f>after!D10</f>
        <v>3D</v>
      </c>
      <c r="E10" t="str">
        <f>after!E10</f>
        <v>3D</v>
      </c>
      <c r="F10" t="str">
        <f>after!F10</f>
        <v>3D</v>
      </c>
      <c r="G10" t="str">
        <f>after!G10</f>
        <v>3D</v>
      </c>
      <c r="H10" t="str">
        <f>after!H10</f>
        <v>3D</v>
      </c>
      <c r="I10" t="str">
        <f>after!I10</f>
        <v>3D</v>
      </c>
      <c r="J10" t="str">
        <f>after!J10</f>
        <v>3D</v>
      </c>
      <c r="K10" t="str">
        <f>after!K10</f>
        <v>3D</v>
      </c>
      <c r="L10" t="str">
        <f>after!L10</f>
        <v>3D</v>
      </c>
      <c r="M10" t="str">
        <f>after!M10</f>
        <v>3D</v>
      </c>
      <c r="N10" t="str">
        <f>after!N10</f>
        <v>3D</v>
      </c>
      <c r="O10" t="str">
        <f>after!O10</f>
        <v>3D</v>
      </c>
      <c r="P10" t="str">
        <f>after!P10</f>
        <v>3D</v>
      </c>
      <c r="Q10" t="str">
        <f>after!Q10</f>
        <v>3D</v>
      </c>
      <c r="R10" t="str">
        <f>after!R10</f>
        <v>3D</v>
      </c>
      <c r="S10" t="str">
        <f>after!S10</f>
        <v>3D</v>
      </c>
      <c r="T10" t="str">
        <f>after!T10</f>
        <v>3D</v>
      </c>
      <c r="U10" t="str">
        <f>after!U10</f>
        <v>3D</v>
      </c>
    </row>
    <row r="11" spans="1:21" x14ac:dyDescent="0.2">
      <c r="A11" t="str">
        <f>after!A11</f>
        <v>diagnostics</v>
      </c>
      <c r="B11" t="str">
        <f>after!B11</f>
        <v>Image-original</v>
      </c>
      <c r="C11" t="str">
        <f>after!C11</f>
        <v>Spacing</v>
      </c>
      <c r="D11" t="str">
        <f>after!D11</f>
        <v>(1.0, 1.0, 1.0)</v>
      </c>
      <c r="E11" t="str">
        <f>after!E11</f>
        <v>(1.0, 1.0, 1.0)</v>
      </c>
      <c r="F11" t="str">
        <f>after!F11</f>
        <v>(1.0, 1.0, 1.0)</v>
      </c>
      <c r="G11" t="str">
        <f>after!G11</f>
        <v>(1.0, 1.0, 1.0)</v>
      </c>
      <c r="H11" t="str">
        <f>after!H11</f>
        <v>(1.0, 1.0, 1.0)</v>
      </c>
      <c r="I11" t="str">
        <f>after!I11</f>
        <v>(1.0, 1.0, 1.0)</v>
      </c>
      <c r="J11" t="str">
        <f>after!J11</f>
        <v>(1.0, 1.0, 1.0)</v>
      </c>
      <c r="K11" t="str">
        <f>after!K11</f>
        <v>(1.0, 1.0, 1.0)</v>
      </c>
      <c r="L11" t="str">
        <f>after!L11</f>
        <v>(1.0, 1.0, 1.0)</v>
      </c>
      <c r="M11" t="str">
        <f>after!M11</f>
        <v>(1.0, 1.0, 1.0)</v>
      </c>
      <c r="N11" t="str">
        <f>after!N11</f>
        <v>(1.0, 1.0, 1.0)</v>
      </c>
      <c r="O11" t="str">
        <f>after!O11</f>
        <v>(1.0, 1.0, 1.0)</v>
      </c>
      <c r="P11" t="str">
        <f>after!P11</f>
        <v>(1.0, 1.0, 1.0)</v>
      </c>
      <c r="Q11" t="str">
        <f>after!Q11</f>
        <v>(1.0, 1.0, 1.0)</v>
      </c>
      <c r="R11" t="str">
        <f>after!R11</f>
        <v>(1.0, 1.0, 1.0)</v>
      </c>
      <c r="S11" t="str">
        <f>after!S11</f>
        <v>(1.0, 1.0, 1.0)</v>
      </c>
      <c r="T11" t="str">
        <f>after!T11</f>
        <v>(1.0, 1.0, 1.0)</v>
      </c>
      <c r="U11" t="str">
        <f>after!U11</f>
        <v>(1.0, 1.0, 1.0)</v>
      </c>
    </row>
    <row r="12" spans="1:21" x14ac:dyDescent="0.2">
      <c r="A12" t="str">
        <f>after!A12</f>
        <v>diagnostics</v>
      </c>
      <c r="B12" t="str">
        <f>after!B12</f>
        <v>Image-original</v>
      </c>
      <c r="C12" t="str">
        <f>after!C12</f>
        <v>Size</v>
      </c>
      <c r="D12" t="str">
        <f>after!D12</f>
        <v>(627, 480, 1)</v>
      </c>
      <c r="E12" t="str">
        <f>after!E12</f>
        <v>(627, 480, 1)</v>
      </c>
      <c r="F12" t="str">
        <f>after!F12</f>
        <v>(627, 480, 1)</v>
      </c>
      <c r="G12" t="str">
        <f>after!G12</f>
        <v>(627, 480, 1)</v>
      </c>
      <c r="H12" t="str">
        <f>after!H12</f>
        <v>(627, 480, 1)</v>
      </c>
      <c r="I12" t="str">
        <f>after!I12</f>
        <v>(627, 480, 1)</v>
      </c>
      <c r="J12" t="str">
        <f>after!J12</f>
        <v>(627, 480, 1)</v>
      </c>
      <c r="K12" t="str">
        <f>after!K12</f>
        <v>(627, 480, 1)</v>
      </c>
      <c r="L12" t="str">
        <f>after!L12</f>
        <v>(627, 480, 1)</v>
      </c>
      <c r="M12" t="str">
        <f>after!M12</f>
        <v>(627, 480, 1)</v>
      </c>
      <c r="N12" t="str">
        <f>after!N12</f>
        <v>(627, 480, 1)</v>
      </c>
      <c r="O12" t="str">
        <f>after!O12</f>
        <v>(627, 480, 1)</v>
      </c>
      <c r="P12" t="str">
        <f>after!P12</f>
        <v>(627, 480, 1)</v>
      </c>
      <c r="Q12" t="str">
        <f>after!Q12</f>
        <v>(627, 480, 1)</v>
      </c>
      <c r="R12" t="str">
        <f>after!R12</f>
        <v>(627, 480, 1)</v>
      </c>
      <c r="S12" t="str">
        <f>after!S12</f>
        <v>(627, 480, 1)</v>
      </c>
      <c r="T12" t="str">
        <f>after!T12</f>
        <v>(627, 480, 1)</v>
      </c>
      <c r="U12" t="str">
        <f>after!U12</f>
        <v>(627, 480, 1)</v>
      </c>
    </row>
    <row r="13" spans="1:21" x14ac:dyDescent="0.2">
      <c r="A13" t="str">
        <f>after!A13</f>
        <v>diagnostics</v>
      </c>
      <c r="B13" t="str">
        <f>after!B13</f>
        <v>Image-original</v>
      </c>
      <c r="C13" t="str">
        <f>after!C13</f>
        <v>Mean</v>
      </c>
      <c r="D13">
        <f>after!D13</f>
        <v>297.38987905369402</v>
      </c>
      <c r="E13">
        <f>after!E13</f>
        <v>297.38987905369402</v>
      </c>
      <c r="F13">
        <f>after!F13</f>
        <v>306.386825491759</v>
      </c>
      <c r="G13">
        <f>after!G13</f>
        <v>306.386825491759</v>
      </c>
      <c r="H13">
        <f>after!H13</f>
        <v>300.076701222753</v>
      </c>
      <c r="I13">
        <f>after!I13</f>
        <v>300.076701222753</v>
      </c>
      <c r="J13">
        <f>after!J13</f>
        <v>292.31080209994599</v>
      </c>
      <c r="K13">
        <f>after!K13</f>
        <v>292.31080209994599</v>
      </c>
      <c r="L13">
        <f>after!L13</f>
        <v>322.39118487506602</v>
      </c>
      <c r="M13">
        <f>after!M13</f>
        <v>322.39118487506602</v>
      </c>
      <c r="N13">
        <f>after!N13</f>
        <v>304.63246278575201</v>
      </c>
      <c r="O13">
        <f>after!O13</f>
        <v>304.63246278575201</v>
      </c>
      <c r="P13">
        <f>after!P13</f>
        <v>308.61149322169001</v>
      </c>
      <c r="Q13">
        <f>after!Q13</f>
        <v>308.61149322169001</v>
      </c>
      <c r="R13">
        <f>after!R13</f>
        <v>318.200744284954</v>
      </c>
      <c r="S13">
        <f>after!S13</f>
        <v>318.200744284954</v>
      </c>
      <c r="T13">
        <f>after!T13</f>
        <v>299.85751927166399</v>
      </c>
      <c r="U13">
        <f>after!U13</f>
        <v>299.85751927166399</v>
      </c>
    </row>
    <row r="14" spans="1:21" x14ac:dyDescent="0.2">
      <c r="A14" t="str">
        <f>after!A14</f>
        <v>diagnostics</v>
      </c>
      <c r="B14" t="str">
        <f>after!B14</f>
        <v>Image-original</v>
      </c>
      <c r="C14" t="str">
        <f>after!C14</f>
        <v>Minimum</v>
      </c>
      <c r="D14">
        <f>after!D14</f>
        <v>225</v>
      </c>
      <c r="E14">
        <f>after!E14</f>
        <v>225</v>
      </c>
      <c r="F14">
        <f>after!F14</f>
        <v>223</v>
      </c>
      <c r="G14">
        <f>after!G14</f>
        <v>223</v>
      </c>
      <c r="H14">
        <f>after!H14</f>
        <v>222</v>
      </c>
      <c r="I14">
        <f>after!I14</f>
        <v>222</v>
      </c>
      <c r="J14">
        <f>after!J14</f>
        <v>221</v>
      </c>
      <c r="K14">
        <f>after!K14</f>
        <v>221</v>
      </c>
      <c r="L14">
        <f>after!L14</f>
        <v>226</v>
      </c>
      <c r="M14">
        <f>after!M14</f>
        <v>226</v>
      </c>
      <c r="N14">
        <f>after!N14</f>
        <v>229</v>
      </c>
      <c r="O14">
        <f>after!O14</f>
        <v>229</v>
      </c>
      <c r="P14">
        <f>after!P14</f>
        <v>231</v>
      </c>
      <c r="Q14">
        <f>after!Q14</f>
        <v>231</v>
      </c>
      <c r="R14">
        <f>after!R14</f>
        <v>231</v>
      </c>
      <c r="S14">
        <f>after!S14</f>
        <v>231</v>
      </c>
      <c r="T14">
        <f>after!T14</f>
        <v>224</v>
      </c>
      <c r="U14">
        <f>after!U14</f>
        <v>224</v>
      </c>
    </row>
    <row r="15" spans="1:21" x14ac:dyDescent="0.2">
      <c r="A15" t="str">
        <f>after!A15</f>
        <v>diagnostics</v>
      </c>
      <c r="B15" t="str">
        <f>after!B15</f>
        <v>Image-original</v>
      </c>
      <c r="C15" t="str">
        <f>after!C15</f>
        <v>Maximum</v>
      </c>
      <c r="D15">
        <f>after!D15</f>
        <v>377</v>
      </c>
      <c r="E15">
        <f>after!E15</f>
        <v>377</v>
      </c>
      <c r="F15">
        <f>after!F15</f>
        <v>375</v>
      </c>
      <c r="G15">
        <f>after!G15</f>
        <v>375</v>
      </c>
      <c r="H15">
        <f>after!H15</f>
        <v>374</v>
      </c>
      <c r="I15">
        <f>after!I15</f>
        <v>374</v>
      </c>
      <c r="J15">
        <f>after!J15</f>
        <v>369</v>
      </c>
      <c r="K15">
        <f>after!K15</f>
        <v>369</v>
      </c>
      <c r="L15">
        <f>after!L15</f>
        <v>379</v>
      </c>
      <c r="M15">
        <f>after!M15</f>
        <v>379</v>
      </c>
      <c r="N15">
        <f>after!N15</f>
        <v>367</v>
      </c>
      <c r="O15">
        <f>after!O15</f>
        <v>367</v>
      </c>
      <c r="P15">
        <f>after!P15</f>
        <v>373</v>
      </c>
      <c r="Q15">
        <f>after!Q15</f>
        <v>373</v>
      </c>
      <c r="R15">
        <f>after!R15</f>
        <v>379</v>
      </c>
      <c r="S15">
        <f>after!S15</f>
        <v>379</v>
      </c>
      <c r="T15">
        <f>after!T15</f>
        <v>380</v>
      </c>
      <c r="U15">
        <f>after!U15</f>
        <v>380</v>
      </c>
    </row>
    <row r="16" spans="1:21" x14ac:dyDescent="0.2">
      <c r="A16" t="str">
        <f>after!A16</f>
        <v>diagnostics</v>
      </c>
      <c r="B16" t="str">
        <f>after!B16</f>
        <v>Mask-original</v>
      </c>
      <c r="C16" t="str">
        <f>after!C16</f>
        <v>Hash</v>
      </c>
      <c r="D16" t="str">
        <f>after!D16</f>
        <v>131130947fad0706cf491e0ec088a3a31edce662</v>
      </c>
      <c r="E16" t="str">
        <f>after!E16</f>
        <v>131130947fad0706cf491e0ec088a3a31edce662</v>
      </c>
      <c r="F16" t="str">
        <f>after!F16</f>
        <v>a29718f46a566ab46a44922b8146fae2342c67a0</v>
      </c>
      <c r="G16" t="str">
        <f>after!G16</f>
        <v>a29718f46a566ab46a44922b8146fae2342c67a0</v>
      </c>
      <c r="H16" t="str">
        <f>after!H16</f>
        <v>7f423f4a473540f674b59959c49ec7fbb11a3f8c</v>
      </c>
      <c r="I16" t="str">
        <f>after!I16</f>
        <v>7f423f4a473540f674b59959c49ec7fbb11a3f8c</v>
      </c>
      <c r="J16" t="str">
        <f>after!J16</f>
        <v>f65946ac03c136d0685ef1bcf1b33f0180aa0aef</v>
      </c>
      <c r="K16" t="str">
        <f>after!K16</f>
        <v>f65946ac03c136d0685ef1bcf1b33f0180aa0aef</v>
      </c>
      <c r="L16" t="str">
        <f>after!L16</f>
        <v>c704563251c8efb2bdcba9946586de87edb700ff</v>
      </c>
      <c r="M16" t="str">
        <f>after!M16</f>
        <v>c704563251c8efb2bdcba9946586de87edb700ff</v>
      </c>
      <c r="N16" t="str">
        <f>after!N16</f>
        <v>d00976f590daa4dc7390216375108b4e42ee70a9</v>
      </c>
      <c r="O16" t="str">
        <f>after!O16</f>
        <v>d00976f590daa4dc7390216375108b4e42ee70a9</v>
      </c>
      <c r="P16" t="str">
        <f>after!P16</f>
        <v>d00c3e4b1ca304bae52c379f60d7dcf9c457aff5</v>
      </c>
      <c r="Q16" t="str">
        <f>after!Q16</f>
        <v>d00c3e4b1ca304bae52c379f60d7dcf9c457aff5</v>
      </c>
      <c r="R16" t="str">
        <f>after!R16</f>
        <v>3c1965d0597a5db8ab808fa19221e25632599adc</v>
      </c>
      <c r="S16" t="str">
        <f>after!S16</f>
        <v>3c1965d0597a5db8ab808fa19221e25632599adc</v>
      </c>
      <c r="T16" t="str">
        <f>after!T16</f>
        <v>c410d7e799d2cb43079d3489b1b26ed5376d49e6</v>
      </c>
      <c r="U16" t="str">
        <f>after!U16</f>
        <v>c410d7e799d2cb43079d3489b1b26ed5376d49e6</v>
      </c>
    </row>
    <row r="17" spans="1:21" x14ac:dyDescent="0.2">
      <c r="A17" t="str">
        <f>after!A17</f>
        <v>diagnostics</v>
      </c>
      <c r="B17" t="str">
        <f>after!B17</f>
        <v>Mask-original</v>
      </c>
      <c r="C17" t="str">
        <f>after!C17</f>
        <v>Spacing</v>
      </c>
      <c r="D17" t="str">
        <f>after!D17</f>
        <v>(1.0, 1.0, 1.0)</v>
      </c>
      <c r="E17" t="str">
        <f>after!E17</f>
        <v>(1.0, 1.0, 1.0)</v>
      </c>
      <c r="F17" t="str">
        <f>after!F17</f>
        <v>(1.0, 1.0, 1.0)</v>
      </c>
      <c r="G17" t="str">
        <f>after!G17</f>
        <v>(1.0, 1.0, 1.0)</v>
      </c>
      <c r="H17" t="str">
        <f>after!H17</f>
        <v>(1.0, 1.0, 1.0)</v>
      </c>
      <c r="I17" t="str">
        <f>after!I17</f>
        <v>(1.0, 1.0, 1.0)</v>
      </c>
      <c r="J17" t="str">
        <f>after!J17</f>
        <v>(1.0, 1.0, 1.0)</v>
      </c>
      <c r="K17" t="str">
        <f>after!K17</f>
        <v>(1.0, 1.0, 1.0)</v>
      </c>
      <c r="L17" t="str">
        <f>after!L17</f>
        <v>(1.0, 1.0, 1.0)</v>
      </c>
      <c r="M17" t="str">
        <f>after!M17</f>
        <v>(1.0, 1.0, 1.0)</v>
      </c>
      <c r="N17" t="str">
        <f>after!N17</f>
        <v>(1.0, 1.0, 1.0)</v>
      </c>
      <c r="O17" t="str">
        <f>after!O17</f>
        <v>(1.0, 1.0, 1.0)</v>
      </c>
      <c r="P17" t="str">
        <f>after!P17</f>
        <v>(1.0, 1.0, 1.0)</v>
      </c>
      <c r="Q17" t="str">
        <f>after!Q17</f>
        <v>(1.0, 1.0, 1.0)</v>
      </c>
      <c r="R17" t="str">
        <f>after!R17</f>
        <v>(1.0, 1.0, 1.0)</v>
      </c>
      <c r="S17" t="str">
        <f>after!S17</f>
        <v>(1.0, 1.0, 1.0)</v>
      </c>
      <c r="T17" t="str">
        <f>after!T17</f>
        <v>(1.0, 1.0, 1.0)</v>
      </c>
      <c r="U17" t="str">
        <f>after!U17</f>
        <v>(1.0, 1.0, 1.0)</v>
      </c>
    </row>
    <row r="18" spans="1:21" x14ac:dyDescent="0.2">
      <c r="A18" t="str">
        <f>after!A18</f>
        <v>diagnostics</v>
      </c>
      <c r="B18" t="str">
        <f>after!B18</f>
        <v>Mask-original</v>
      </c>
      <c r="C18" t="str">
        <f>after!C18</f>
        <v>Size</v>
      </c>
      <c r="D18" t="str">
        <f>after!D18</f>
        <v>(627, 480, 1)</v>
      </c>
      <c r="E18" t="str">
        <f>after!E18</f>
        <v>(627, 480, 1)</v>
      </c>
      <c r="F18" t="str">
        <f>after!F18</f>
        <v>(627, 480, 1)</v>
      </c>
      <c r="G18" t="str">
        <f>after!G18</f>
        <v>(627, 480, 1)</v>
      </c>
      <c r="H18" t="str">
        <f>after!H18</f>
        <v>(627, 480, 1)</v>
      </c>
      <c r="I18" t="str">
        <f>after!I18</f>
        <v>(627, 480, 1)</v>
      </c>
      <c r="J18" t="str">
        <f>after!J18</f>
        <v>(627, 480, 1)</v>
      </c>
      <c r="K18" t="str">
        <f>after!K18</f>
        <v>(627, 480, 1)</v>
      </c>
      <c r="L18" t="str">
        <f>after!L18</f>
        <v>(627, 480, 1)</v>
      </c>
      <c r="M18" t="str">
        <f>after!M18</f>
        <v>(627, 480, 1)</v>
      </c>
      <c r="N18" t="str">
        <f>after!N18</f>
        <v>(627, 480, 1)</v>
      </c>
      <c r="O18" t="str">
        <f>after!O18</f>
        <v>(627, 480, 1)</v>
      </c>
      <c r="P18" t="str">
        <f>after!P18</f>
        <v>(627, 480, 1)</v>
      </c>
      <c r="Q18" t="str">
        <f>after!Q18</f>
        <v>(627, 480, 1)</v>
      </c>
      <c r="R18" t="str">
        <f>after!R18</f>
        <v>(627, 480, 1)</v>
      </c>
      <c r="S18" t="str">
        <f>after!S18</f>
        <v>(627, 480, 1)</v>
      </c>
      <c r="T18" t="str">
        <f>after!T18</f>
        <v>(627, 480, 1)</v>
      </c>
      <c r="U18" t="str">
        <f>after!U18</f>
        <v>(627, 480, 1)</v>
      </c>
    </row>
    <row r="19" spans="1:21" x14ac:dyDescent="0.2">
      <c r="A19" t="str">
        <f>after!A19</f>
        <v>diagnostics</v>
      </c>
      <c r="B19" t="str">
        <f>after!B19</f>
        <v>Mask-original</v>
      </c>
      <c r="C19" t="str">
        <f>after!C19</f>
        <v>BoundingBox</v>
      </c>
      <c r="D19" t="str">
        <f>after!D19</f>
        <v>(155, 144, 0, 99, 132, 1)</v>
      </c>
      <c r="E19" t="str">
        <f>after!E19</f>
        <v>(250, 81, 0, 97, 165, 1)</v>
      </c>
      <c r="F19" t="str">
        <f>after!F19</f>
        <v>(183, 170, 0, 86, 184, 1)</v>
      </c>
      <c r="G19" t="str">
        <f>after!G19</f>
        <v>(300, 184, 0, 112, 198, 1)</v>
      </c>
      <c r="H19" t="str">
        <f>after!H19</f>
        <v>(165, 159, 0, 94, 140, 1)</v>
      </c>
      <c r="I19" t="str">
        <f>after!I19</f>
        <v>(329, 105, 0, 97, 148, 1)</v>
      </c>
      <c r="J19" t="str">
        <f>after!J19</f>
        <v>(144, 132, 0, 95, 116, 1)</v>
      </c>
      <c r="K19" t="str">
        <f>after!K19</f>
        <v>(326, 169, 0, 81, 137, 1)</v>
      </c>
      <c r="L19" t="str">
        <f>after!L19</f>
        <v>(195, 126, 0, 91, 144, 1)</v>
      </c>
      <c r="M19" t="str">
        <f>after!M19</f>
        <v>(318, 112, 0, 87, 178, 1)</v>
      </c>
      <c r="N19" t="str">
        <f>after!N19</f>
        <v>(130, 193, 0, 106, 168, 1)</v>
      </c>
      <c r="O19" t="str">
        <f>after!O19</f>
        <v>(422, 187, 0, 95, 147, 1)</v>
      </c>
      <c r="P19" t="str">
        <f>after!P19</f>
        <v>(138, 231, 0, 83, 133, 1)</v>
      </c>
      <c r="Q19" t="str">
        <f>after!Q19</f>
        <v>(384, 239, 0, 89, 138, 1)</v>
      </c>
      <c r="R19" t="str">
        <f>after!R19</f>
        <v>(93, 174, 0, 104, 136, 1)</v>
      </c>
      <c r="S19" t="str">
        <f>after!S19</f>
        <v>(271, 102, 0, 102, 184, 1)</v>
      </c>
      <c r="T19" t="str">
        <f>after!T19</f>
        <v>(125, 146, 0, 109, 122, 1)</v>
      </c>
      <c r="U19" t="str">
        <f>after!U19</f>
        <v>(333, 192, 0, 95, 130, 1)</v>
      </c>
    </row>
    <row r="20" spans="1:21" x14ac:dyDescent="0.2">
      <c r="A20" t="str">
        <f>after!A20</f>
        <v>diagnostics</v>
      </c>
      <c r="B20" t="str">
        <f>after!B20</f>
        <v>Mask-original</v>
      </c>
      <c r="C20" t="str">
        <f>after!C20</f>
        <v>VoxelNum</v>
      </c>
      <c r="D20">
        <f>after!D20</f>
        <v>9428</v>
      </c>
      <c r="E20">
        <f>after!E20</f>
        <v>9836</v>
      </c>
      <c r="F20">
        <f>after!F20</f>
        <v>9816</v>
      </c>
      <c r="G20">
        <f>after!G20</f>
        <v>11707</v>
      </c>
      <c r="H20">
        <f>after!H20</f>
        <v>9532</v>
      </c>
      <c r="I20">
        <f>after!I20</f>
        <v>9873</v>
      </c>
      <c r="J20">
        <f>after!J20</f>
        <v>7460</v>
      </c>
      <c r="K20">
        <f>after!K20</f>
        <v>8214</v>
      </c>
      <c r="L20">
        <f>after!L20</f>
        <v>7886</v>
      </c>
      <c r="M20">
        <f>after!M20</f>
        <v>9587</v>
      </c>
      <c r="N20">
        <f>after!N20</f>
        <v>11680</v>
      </c>
      <c r="O20">
        <f>after!O20</f>
        <v>9881</v>
      </c>
      <c r="P20">
        <f>after!P20</f>
        <v>7918</v>
      </c>
      <c r="Q20">
        <f>after!Q20</f>
        <v>8113</v>
      </c>
      <c r="R20">
        <f>after!R20</f>
        <v>10852</v>
      </c>
      <c r="S20">
        <f>after!S20</f>
        <v>10526</v>
      </c>
      <c r="T20">
        <f>after!T20</f>
        <v>7920</v>
      </c>
      <c r="U20">
        <f>after!U20</f>
        <v>8261</v>
      </c>
    </row>
    <row r="21" spans="1:21" x14ac:dyDescent="0.2">
      <c r="A21" t="str">
        <f>after!A21</f>
        <v>diagnostics</v>
      </c>
      <c r="B21" t="str">
        <f>after!B21</f>
        <v>Mask-original</v>
      </c>
      <c r="C21" t="str">
        <f>after!C21</f>
        <v>VolumeNum</v>
      </c>
      <c r="D21">
        <f>after!D21</f>
        <v>1</v>
      </c>
      <c r="E21">
        <f>after!E21</f>
        <v>1</v>
      </c>
      <c r="F21">
        <f>after!F21</f>
        <v>1</v>
      </c>
      <c r="G21">
        <f>after!G21</f>
        <v>1</v>
      </c>
      <c r="H21">
        <f>after!H21</f>
        <v>1</v>
      </c>
      <c r="I21">
        <f>after!I21</f>
        <v>1</v>
      </c>
      <c r="J21">
        <f>after!J21</f>
        <v>1</v>
      </c>
      <c r="K21">
        <f>after!K21</f>
        <v>1</v>
      </c>
      <c r="L21">
        <f>after!L21</f>
        <v>1</v>
      </c>
      <c r="M21">
        <f>after!M21</f>
        <v>1</v>
      </c>
      <c r="N21">
        <f>after!N21</f>
        <v>1</v>
      </c>
      <c r="O21">
        <f>after!O21</f>
        <v>1</v>
      </c>
      <c r="P21">
        <f>after!P21</f>
        <v>1</v>
      </c>
      <c r="Q21">
        <f>after!Q21</f>
        <v>1</v>
      </c>
      <c r="R21">
        <f>after!R21</f>
        <v>1</v>
      </c>
      <c r="S21">
        <f>after!S21</f>
        <v>1</v>
      </c>
      <c r="T21">
        <f>after!T21</f>
        <v>2</v>
      </c>
      <c r="U21">
        <f>after!U21</f>
        <v>1</v>
      </c>
    </row>
    <row r="22" spans="1:21" x14ac:dyDescent="0.2">
      <c r="A22" t="str">
        <f>after!A22</f>
        <v>diagnostics</v>
      </c>
      <c r="B22" t="str">
        <f>after!B22</f>
        <v>Mask-original</v>
      </c>
      <c r="C22" t="str">
        <f>after!C22</f>
        <v>CenterOfMassIndex</v>
      </c>
      <c r="D22" t="str">
        <f>after!D22</f>
        <v>(209.0216376750106, 208.00201527365294, 0.0)</v>
      </c>
      <c r="E22" t="str">
        <f>after!E22</f>
        <v>(290.1042090280602, 171.61559577063846, 0.0)</v>
      </c>
      <c r="F22" t="str">
        <f>after!F22</f>
        <v>(226.68887530562347, 259.92369600651995, 0.0)</v>
      </c>
      <c r="G22" t="str">
        <f>after!G22</f>
        <v>(357.5107200820022, 281.0122149141539, 0.0)</v>
      </c>
      <c r="H22" t="str">
        <f>after!H22</f>
        <v>(208.62201007133865, 222.27213596307175, 0.0)</v>
      </c>
      <c r="I22" t="str">
        <f>after!I22</f>
        <v>(379.84128431074646, 169.53955231439278, 0.0)</v>
      </c>
      <c r="J22" t="str">
        <f>after!J22</f>
        <v>(198.37345844504023, 188.23887399463808, 0.0)</v>
      </c>
      <c r="K22" t="str">
        <f>after!K22</f>
        <v>(361.018139761383, 239.40102264426588, 0.0)</v>
      </c>
      <c r="L22" t="str">
        <f>after!L22</f>
        <v>(242.46842505706314, 207.07773269084453, 0.0)</v>
      </c>
      <c r="M22" t="str">
        <f>after!M22</f>
        <v>(355.5360383853134, 213.10368206946907, 0.0)</v>
      </c>
      <c r="N22" t="str">
        <f>after!N22</f>
        <v>(181.6380993150685, 274.67739726027395, 0.0)</v>
      </c>
      <c r="O22" t="str">
        <f>after!O22</f>
        <v>(472.65185709948383, 256.1487703673717, 0.0)</v>
      </c>
      <c r="P22" t="str">
        <f>after!P22</f>
        <v>(182.54988633493306, 289.1616569840869, 0.0)</v>
      </c>
      <c r="Q22" t="str">
        <f>after!Q22</f>
        <v>(418.95895476395907, 304.16319487242697, 0.0)</v>
      </c>
      <c r="R22" t="str">
        <f>after!R22</f>
        <v>(150.57749723553263, 234.31238481385918, 0.0)</v>
      </c>
      <c r="S22" t="str">
        <f>after!S22</f>
        <v>(320.4417632528976, 207.26828804864147, 0.0)</v>
      </c>
      <c r="T22" t="str">
        <f>after!T22</f>
        <v>(176.24911616161617, 201.49873737373738, 0.0)</v>
      </c>
      <c r="U22" t="str">
        <f>after!U22</f>
        <v>(370.22854375983536, 256.45502965742645, 0.0)</v>
      </c>
    </row>
    <row r="23" spans="1:21" x14ac:dyDescent="0.2">
      <c r="A23" t="str">
        <f>after!A23</f>
        <v>diagnostics</v>
      </c>
      <c r="B23" t="str">
        <f>after!B23</f>
        <v>Mask-original</v>
      </c>
      <c r="C23" t="str">
        <f>after!C23</f>
        <v>CenterOfMass</v>
      </c>
      <c r="D23" t="str">
        <f>after!D23</f>
        <v>(209.0216376750106, 208.00201527365294, 0.0)</v>
      </c>
      <c r="E23" t="str">
        <f>after!E23</f>
        <v>(290.1042090280602, 171.61559577063846, 0.0)</v>
      </c>
      <c r="F23" t="str">
        <f>after!F23</f>
        <v>(226.68887530562347, 259.92369600651995, 0.0)</v>
      </c>
      <c r="G23" t="str">
        <f>after!G23</f>
        <v>(357.5107200820022, 281.0122149141539, 0.0)</v>
      </c>
      <c r="H23" t="str">
        <f>after!H23</f>
        <v>(208.62201007133865, 222.27213596307175, 0.0)</v>
      </c>
      <c r="I23" t="str">
        <f>after!I23</f>
        <v>(379.84128431074646, 169.53955231439278, 0.0)</v>
      </c>
      <c r="J23" t="str">
        <f>after!J23</f>
        <v>(198.37345844504023, 188.23887399463808, 0.0)</v>
      </c>
      <c r="K23" t="str">
        <f>after!K23</f>
        <v>(361.018139761383, 239.40102264426588, 0.0)</v>
      </c>
      <c r="L23" t="str">
        <f>after!L23</f>
        <v>(242.46842505706314, 207.07773269084453, 0.0)</v>
      </c>
      <c r="M23" t="str">
        <f>after!M23</f>
        <v>(355.5360383853134, 213.10368206946907, 0.0)</v>
      </c>
      <c r="N23" t="str">
        <f>after!N23</f>
        <v>(181.6380993150685, 274.67739726027395, 0.0)</v>
      </c>
      <c r="O23" t="str">
        <f>after!O23</f>
        <v>(472.65185709948383, 256.1487703673717, 0.0)</v>
      </c>
      <c r="P23" t="str">
        <f>after!P23</f>
        <v>(182.54988633493306, 289.1616569840869, 0.0)</v>
      </c>
      <c r="Q23" t="str">
        <f>after!Q23</f>
        <v>(418.95895476395907, 304.16319487242697, 0.0)</v>
      </c>
      <c r="R23" t="str">
        <f>after!R23</f>
        <v>(150.57749723553263, 234.31238481385918, 0.0)</v>
      </c>
      <c r="S23" t="str">
        <f>after!S23</f>
        <v>(320.4417632528976, 207.26828804864147, 0.0)</v>
      </c>
      <c r="T23" t="str">
        <f>after!T23</f>
        <v>(176.24911616161617, 201.49873737373738, 0.0)</v>
      </c>
      <c r="U23" t="str">
        <f>after!U23</f>
        <v>(370.22854375983536, 256.45502965742645, 0.0)</v>
      </c>
    </row>
    <row r="24" spans="1:21" x14ac:dyDescent="0.2">
      <c r="A24" t="str">
        <f>after!A24</f>
        <v>original</v>
      </c>
      <c r="B24" t="str">
        <f>after!B24</f>
        <v>shape</v>
      </c>
      <c r="C24" t="str">
        <f>after!C24</f>
        <v>Elongation</v>
      </c>
      <c r="D24">
        <f>after!D24</f>
        <v>0.603427506142447</v>
      </c>
      <c r="E24">
        <f>after!E24</f>
        <v>0.54303388079978698</v>
      </c>
      <c r="F24">
        <f>after!F24</f>
        <v>0.37673018902468802</v>
      </c>
      <c r="G24">
        <f>after!G24</f>
        <v>0.41799534990040799</v>
      </c>
      <c r="H24">
        <f>after!H24</f>
        <v>0.58405648558675605</v>
      </c>
      <c r="I24">
        <f>after!I24</f>
        <v>0.543592892718882</v>
      </c>
      <c r="J24">
        <f>after!J24</f>
        <v>0.68839096127038901</v>
      </c>
      <c r="K24">
        <f>after!K24</f>
        <v>0.60518316833809205</v>
      </c>
      <c r="L24">
        <f>after!L24</f>
        <v>0.58116639434803996</v>
      </c>
      <c r="M24">
        <f>after!M24</f>
        <v>0.48754529069077701</v>
      </c>
      <c r="N24">
        <f>after!N24</f>
        <v>0.57886258136958102</v>
      </c>
      <c r="O24">
        <f>after!O24</f>
        <v>0.57732814037717195</v>
      </c>
      <c r="P24">
        <f>after!P24</f>
        <v>0.52690864017792405</v>
      </c>
      <c r="Q24">
        <f>after!Q24</f>
        <v>0.569866803186592</v>
      </c>
      <c r="R24">
        <f>after!R24</f>
        <v>0.62346669457380599</v>
      </c>
      <c r="S24">
        <f>after!S24</f>
        <v>0.52904699803174904</v>
      </c>
      <c r="T24">
        <f>after!T24</f>
        <v>0.66631113437844203</v>
      </c>
      <c r="U24">
        <f>after!U24</f>
        <v>0.62669385231344998</v>
      </c>
    </row>
    <row r="25" spans="1:21" x14ac:dyDescent="0.2">
      <c r="A25" t="str">
        <f>after!A25</f>
        <v>original</v>
      </c>
      <c r="B25" t="str">
        <f>after!B25</f>
        <v>shape</v>
      </c>
      <c r="C25" t="str">
        <f>after!C25</f>
        <v>Flatness</v>
      </c>
      <c r="D25">
        <f>after!D25</f>
        <v>0</v>
      </c>
      <c r="E25">
        <f>after!E25</f>
        <v>0</v>
      </c>
      <c r="F25">
        <f>after!F25</f>
        <v>0</v>
      </c>
      <c r="G25">
        <f>after!G25</f>
        <v>0</v>
      </c>
      <c r="H25">
        <f>after!H25</f>
        <v>0</v>
      </c>
      <c r="I25">
        <f>after!I25</f>
        <v>0</v>
      </c>
      <c r="J25">
        <f>after!J25</f>
        <v>0</v>
      </c>
      <c r="K25">
        <f>after!K25</f>
        <v>0</v>
      </c>
      <c r="L25">
        <f>after!L25</f>
        <v>0</v>
      </c>
      <c r="M25">
        <f>after!M25</f>
        <v>0</v>
      </c>
      <c r="N25">
        <f>after!N25</f>
        <v>0</v>
      </c>
      <c r="O25">
        <f>after!O25</f>
        <v>0</v>
      </c>
      <c r="P25">
        <f>after!P25</f>
        <v>0</v>
      </c>
      <c r="Q25">
        <f>after!Q25</f>
        <v>0</v>
      </c>
      <c r="R25">
        <f>after!R25</f>
        <v>0</v>
      </c>
      <c r="S25">
        <f>after!S25</f>
        <v>0</v>
      </c>
      <c r="T25">
        <f>after!T25</f>
        <v>0</v>
      </c>
      <c r="U25">
        <f>after!U25</f>
        <v>0</v>
      </c>
    </row>
    <row r="26" spans="1:21" x14ac:dyDescent="0.2">
      <c r="A26" t="str">
        <f>after!A26</f>
        <v>original</v>
      </c>
      <c r="B26" t="str">
        <f>after!B26</f>
        <v>shape</v>
      </c>
      <c r="C26" t="str">
        <f>after!C26</f>
        <v>LeastAxisLength</v>
      </c>
      <c r="D26">
        <f>after!D26</f>
        <v>0</v>
      </c>
      <c r="E26">
        <f>after!E26</f>
        <v>0</v>
      </c>
      <c r="F26">
        <f>after!F26</f>
        <v>0</v>
      </c>
      <c r="G26">
        <f>after!G26</f>
        <v>0</v>
      </c>
      <c r="H26">
        <f>after!H26</f>
        <v>0</v>
      </c>
      <c r="I26">
        <f>after!I26</f>
        <v>0</v>
      </c>
      <c r="J26">
        <f>after!J26</f>
        <v>0</v>
      </c>
      <c r="K26">
        <f>after!K26</f>
        <v>0</v>
      </c>
      <c r="L26">
        <f>after!L26</f>
        <v>0</v>
      </c>
      <c r="M26">
        <f>after!M26</f>
        <v>0</v>
      </c>
      <c r="N26">
        <f>after!N26</f>
        <v>0</v>
      </c>
      <c r="O26">
        <f>after!O26</f>
        <v>0</v>
      </c>
      <c r="P26">
        <f>after!P26</f>
        <v>0</v>
      </c>
      <c r="Q26">
        <f>after!Q26</f>
        <v>0</v>
      </c>
      <c r="R26">
        <f>after!R26</f>
        <v>0</v>
      </c>
      <c r="S26">
        <f>after!S26</f>
        <v>0</v>
      </c>
      <c r="T26">
        <f>after!T26</f>
        <v>0</v>
      </c>
      <c r="U26">
        <f>after!U26</f>
        <v>0</v>
      </c>
    </row>
    <row r="27" spans="1:21" x14ac:dyDescent="0.2">
      <c r="A27" t="str">
        <f>after!A27</f>
        <v>original</v>
      </c>
      <c r="B27" t="str">
        <f>after!B27</f>
        <v>shape</v>
      </c>
      <c r="C27" t="str">
        <f>after!C27</f>
        <v>MajorAxisLength</v>
      </c>
      <c r="D27">
        <f>after!D27</f>
        <v>143.14704439733001</v>
      </c>
      <c r="E27">
        <f>after!E27</f>
        <v>154.99563938403099</v>
      </c>
      <c r="F27">
        <f>after!F27</f>
        <v>190.94003675492601</v>
      </c>
      <c r="G27">
        <f>after!G27</f>
        <v>199.93677439478901</v>
      </c>
      <c r="H27">
        <f>after!H27</f>
        <v>149.37763381672099</v>
      </c>
      <c r="I27">
        <f>after!I27</f>
        <v>157.649293499658</v>
      </c>
      <c r="J27">
        <f>after!J27</f>
        <v>120.033727357895</v>
      </c>
      <c r="K27">
        <f>after!K27</f>
        <v>134.176327733546</v>
      </c>
      <c r="L27">
        <f>after!L27</f>
        <v>134.01962337672001</v>
      </c>
      <c r="M27">
        <f>after!M27</f>
        <v>162.55154802026601</v>
      </c>
      <c r="N27">
        <f>after!N27</f>
        <v>166.993117235932</v>
      </c>
      <c r="O27">
        <f>after!O27</f>
        <v>151.92885506849899</v>
      </c>
      <c r="P27">
        <f>after!P27</f>
        <v>142.28030838297801</v>
      </c>
      <c r="Q27">
        <f>after!Q27</f>
        <v>139.73577824796399</v>
      </c>
      <c r="R27">
        <f>after!R27</f>
        <v>152.32095530966001</v>
      </c>
      <c r="S27">
        <f>after!S27</f>
        <v>166.457370813013</v>
      </c>
      <c r="T27">
        <f>after!T27</f>
        <v>129.730142658011</v>
      </c>
      <c r="U27">
        <f>after!U27</f>
        <v>133.41771390944299</v>
      </c>
    </row>
    <row r="28" spans="1:21" x14ac:dyDescent="0.2">
      <c r="A28" t="str">
        <f>after!A28</f>
        <v>original</v>
      </c>
      <c r="B28" t="str">
        <f>after!B28</f>
        <v>shape</v>
      </c>
      <c r="C28" t="str">
        <f>after!C28</f>
        <v>Maximum2DDiameterColumn</v>
      </c>
      <c r="D28">
        <f>after!D28</f>
        <v>86</v>
      </c>
      <c r="E28">
        <f>after!E28</f>
        <v>88</v>
      </c>
      <c r="F28">
        <f>after!F28</f>
        <v>68</v>
      </c>
      <c r="G28">
        <f>after!G28</f>
        <v>89</v>
      </c>
      <c r="H28">
        <f>after!H28</f>
        <v>94</v>
      </c>
      <c r="I28">
        <f>after!I28</f>
        <v>95</v>
      </c>
      <c r="J28">
        <f>after!J28</f>
        <v>86</v>
      </c>
      <c r="K28">
        <f>after!K28</f>
        <v>79</v>
      </c>
      <c r="L28">
        <f>after!L28</f>
        <v>79</v>
      </c>
      <c r="M28">
        <f>after!M28</f>
        <v>81</v>
      </c>
      <c r="N28">
        <f>after!N28</f>
        <v>95</v>
      </c>
      <c r="O28">
        <f>after!O28</f>
        <v>91</v>
      </c>
      <c r="P28">
        <f>after!P28</f>
        <v>80</v>
      </c>
      <c r="Q28">
        <f>after!Q28</f>
        <v>85</v>
      </c>
      <c r="R28">
        <f>after!R28</f>
        <v>97</v>
      </c>
      <c r="S28">
        <f>after!S28</f>
        <v>88</v>
      </c>
      <c r="T28">
        <f>after!T28</f>
        <v>102</v>
      </c>
      <c r="U28">
        <f>after!U28</f>
        <v>89</v>
      </c>
    </row>
    <row r="29" spans="1:21" x14ac:dyDescent="0.2">
      <c r="A29" t="str">
        <f>after!A29</f>
        <v>original</v>
      </c>
      <c r="B29" t="str">
        <f>after!B29</f>
        <v>shape</v>
      </c>
      <c r="C29" t="str">
        <f>after!C29</f>
        <v>Maximum2DDiameterRow</v>
      </c>
      <c r="D29">
        <f>after!D29</f>
        <v>132</v>
      </c>
      <c r="E29">
        <f>after!E29</f>
        <v>164</v>
      </c>
      <c r="F29">
        <f>after!F29</f>
        <v>177</v>
      </c>
      <c r="G29">
        <f>after!G29</f>
        <v>177</v>
      </c>
      <c r="H29">
        <f>after!H29</f>
        <v>135</v>
      </c>
      <c r="I29">
        <f>after!I29</f>
        <v>146</v>
      </c>
      <c r="J29">
        <f>after!J29</f>
        <v>111</v>
      </c>
      <c r="K29">
        <f>after!K29</f>
        <v>128</v>
      </c>
      <c r="L29">
        <f>after!L29</f>
        <v>144</v>
      </c>
      <c r="M29">
        <f>after!M29</f>
        <v>178</v>
      </c>
      <c r="N29">
        <f>after!N29</f>
        <v>155</v>
      </c>
      <c r="O29">
        <f>after!O29</f>
        <v>139</v>
      </c>
      <c r="P29">
        <f>after!P29</f>
        <v>132</v>
      </c>
      <c r="Q29">
        <f>after!Q29</f>
        <v>131</v>
      </c>
      <c r="R29">
        <f>after!R29</f>
        <v>136</v>
      </c>
      <c r="S29">
        <f>after!S29</f>
        <v>155</v>
      </c>
      <c r="T29">
        <f>after!T29</f>
        <v>116</v>
      </c>
      <c r="U29">
        <f>after!U29</f>
        <v>123</v>
      </c>
    </row>
    <row r="30" spans="1:21" x14ac:dyDescent="0.2">
      <c r="A30" t="str">
        <f>after!A30</f>
        <v>original</v>
      </c>
      <c r="B30" t="str">
        <f>after!B30</f>
        <v>shape</v>
      </c>
      <c r="C30" t="str">
        <f>after!C30</f>
        <v>Maximum2DDiameterSlice</v>
      </c>
      <c r="D30">
        <f>after!D30</f>
        <v>137.767920794356</v>
      </c>
      <c r="E30">
        <f>after!E30</f>
        <v>166.46020545463699</v>
      </c>
      <c r="F30">
        <f>after!F30</f>
        <v>186.59314028120099</v>
      </c>
      <c r="G30">
        <f>after!G30</f>
        <v>209.403915913719</v>
      </c>
      <c r="H30">
        <f>after!H30</f>
        <v>152.118374958451</v>
      </c>
      <c r="I30">
        <f>after!I30</f>
        <v>154.120083052144</v>
      </c>
      <c r="J30">
        <f>after!J30</f>
        <v>122.38055401083901</v>
      </c>
      <c r="K30">
        <f>after!K30</f>
        <v>142.720005605381</v>
      </c>
      <c r="L30">
        <f>after!L30</f>
        <v>144.41952776546501</v>
      </c>
      <c r="M30">
        <f>after!M30</f>
        <v>178.63090438107201</v>
      </c>
      <c r="N30">
        <f>after!N30</f>
        <v>176.85304634074001</v>
      </c>
      <c r="O30">
        <f>after!O30</f>
        <v>154.870913989683</v>
      </c>
      <c r="P30">
        <f>after!P30</f>
        <v>142.86357128393499</v>
      </c>
      <c r="Q30">
        <f>after!Q30</f>
        <v>141.22322755127701</v>
      </c>
      <c r="R30">
        <f>after!R30</f>
        <v>156.72268502038801</v>
      </c>
      <c r="S30">
        <f>after!S30</f>
        <v>192.65772758962899</v>
      </c>
      <c r="T30">
        <f>after!T30</f>
        <v>139.18692467325999</v>
      </c>
      <c r="U30">
        <f>after!U30</f>
        <v>135.38463723775999</v>
      </c>
    </row>
    <row r="31" spans="1:21" x14ac:dyDescent="0.2">
      <c r="A31" t="str">
        <f>after!A31</f>
        <v>original</v>
      </c>
      <c r="B31" t="str">
        <f>after!B31</f>
        <v>shape</v>
      </c>
      <c r="C31" t="str">
        <f>after!C31</f>
        <v>Maximum3DDiameter</v>
      </c>
      <c r="D31">
        <f>after!D31</f>
        <v>137.767920794356</v>
      </c>
      <c r="E31">
        <f>after!E31</f>
        <v>166.46020545463699</v>
      </c>
      <c r="F31">
        <f>after!F31</f>
        <v>186.59314028120099</v>
      </c>
      <c r="G31">
        <f>after!G31</f>
        <v>209.403915913719</v>
      </c>
      <c r="H31">
        <f>after!H31</f>
        <v>152.118374958451</v>
      </c>
      <c r="I31">
        <f>after!I31</f>
        <v>154.120083052144</v>
      </c>
      <c r="J31">
        <f>after!J31</f>
        <v>122.38055401083901</v>
      </c>
      <c r="K31">
        <f>after!K31</f>
        <v>142.720005605381</v>
      </c>
      <c r="L31">
        <f>after!L31</f>
        <v>144.41952776546501</v>
      </c>
      <c r="M31">
        <f>after!M31</f>
        <v>178.63090438107201</v>
      </c>
      <c r="N31">
        <f>after!N31</f>
        <v>176.85304634074001</v>
      </c>
      <c r="O31">
        <f>after!O31</f>
        <v>154.870913989683</v>
      </c>
      <c r="P31">
        <f>after!P31</f>
        <v>142.86357128393499</v>
      </c>
      <c r="Q31">
        <f>after!Q31</f>
        <v>141.22322755127701</v>
      </c>
      <c r="R31">
        <f>after!R31</f>
        <v>156.72268502038801</v>
      </c>
      <c r="S31">
        <f>after!S31</f>
        <v>192.65772758962899</v>
      </c>
      <c r="T31">
        <f>after!T31</f>
        <v>139.18692467325999</v>
      </c>
      <c r="U31">
        <f>after!U31</f>
        <v>135.38463723775999</v>
      </c>
    </row>
    <row r="32" spans="1:21" x14ac:dyDescent="0.2">
      <c r="A32" t="str">
        <f>after!A32</f>
        <v>original</v>
      </c>
      <c r="B32" t="str">
        <f>after!B32</f>
        <v>shape</v>
      </c>
      <c r="C32" t="str">
        <f>after!C32</f>
        <v>MeshVolume</v>
      </c>
      <c r="D32">
        <f>after!D32</f>
        <v>9338.1666666666606</v>
      </c>
      <c r="E32">
        <f>after!E32</f>
        <v>9738.1666666666606</v>
      </c>
      <c r="F32">
        <f>after!F32</f>
        <v>9703.4166666666606</v>
      </c>
      <c r="G32">
        <f>after!G32</f>
        <v>11584.083333333299</v>
      </c>
      <c r="H32">
        <f>after!H32</f>
        <v>9434.9166666666606</v>
      </c>
      <c r="I32">
        <f>after!I32</f>
        <v>9769.4166666666606</v>
      </c>
      <c r="J32">
        <f>after!J32</f>
        <v>7376.4166666666597</v>
      </c>
      <c r="K32">
        <f>after!K32</f>
        <v>8126.6666666666597</v>
      </c>
      <c r="L32">
        <f>after!L32</f>
        <v>7803.9166666666597</v>
      </c>
      <c r="M32">
        <f>after!M32</f>
        <v>9489.6666666666606</v>
      </c>
      <c r="N32">
        <f>after!N32</f>
        <v>11571.416666666601</v>
      </c>
      <c r="O32">
        <f>after!O32</f>
        <v>9781.4166666666606</v>
      </c>
      <c r="P32">
        <f>after!P32</f>
        <v>7826.9166666666597</v>
      </c>
      <c r="Q32">
        <f>after!Q32</f>
        <v>8022.4166666666597</v>
      </c>
      <c r="R32">
        <f>after!R32</f>
        <v>10751.916666666601</v>
      </c>
      <c r="S32">
        <f>after!S32</f>
        <v>10420.166666666601</v>
      </c>
      <c r="T32">
        <f>after!T32</f>
        <v>7827.3333333333303</v>
      </c>
      <c r="U32">
        <f>after!U32</f>
        <v>8169.5833333333303</v>
      </c>
    </row>
    <row r="33" spans="1:21" x14ac:dyDescent="0.2">
      <c r="A33" t="str">
        <f>after!A33</f>
        <v>original</v>
      </c>
      <c r="B33" t="str">
        <f>after!B33</f>
        <v>shape</v>
      </c>
      <c r="C33" t="str">
        <f>after!C33</f>
        <v>MinorAxisLength</v>
      </c>
      <c r="D33">
        <f>after!D33</f>
        <v>86.378864012343101</v>
      </c>
      <c r="E33">
        <f>after!E33</f>
        <v>84.167883561754806</v>
      </c>
      <c r="F33">
        <f>after!F33</f>
        <v>71.932876139064504</v>
      </c>
      <c r="G33">
        <f>after!G33</f>
        <v>83.572641971108993</v>
      </c>
      <c r="H33">
        <f>after!H33</f>
        <v>87.244975832259996</v>
      </c>
      <c r="I33">
        <f>after!I33</f>
        <v>85.697035488567394</v>
      </c>
      <c r="J33">
        <f>after!J33</f>
        <v>82.6301329607696</v>
      </c>
      <c r="K33">
        <f>after!K33</f>
        <v>81.201255133758195</v>
      </c>
      <c r="L33">
        <f>after!L33</f>
        <v>77.887701289730899</v>
      </c>
      <c r="M33">
        <f>after!M33</f>
        <v>79.251241731776801</v>
      </c>
      <c r="N33">
        <f>after!N33</f>
        <v>96.666066914145105</v>
      </c>
      <c r="O33">
        <f>after!O33</f>
        <v>87.712803366329595</v>
      </c>
      <c r="P33">
        <f>after!P33</f>
        <v>74.9687238141709</v>
      </c>
      <c r="Q33">
        <f>after!Q33</f>
        <v>79.630781240958001</v>
      </c>
      <c r="R33">
        <f>after!R33</f>
        <v>94.967042521238696</v>
      </c>
      <c r="S33">
        <f>after!S33</f>
        <v>88.063772328882493</v>
      </c>
      <c r="T33">
        <f>after!T33</f>
        <v>86.440638517536996</v>
      </c>
      <c r="U33">
        <f>after!U33</f>
        <v>83.612061096762702</v>
      </c>
    </row>
    <row r="34" spans="1:21" x14ac:dyDescent="0.2">
      <c r="A34" t="str">
        <f>after!A34</f>
        <v>original</v>
      </c>
      <c r="B34" t="str">
        <f>after!B34</f>
        <v>shape</v>
      </c>
      <c r="C34" t="str">
        <f>after!C34</f>
        <v>Sphericity</v>
      </c>
      <c r="D34">
        <f>after!D34</f>
        <v>0.11265328758980001</v>
      </c>
      <c r="E34">
        <f>after!E34</f>
        <v>0.110958602557942</v>
      </c>
      <c r="F34">
        <f>after!F34</f>
        <v>0.11080781825523001</v>
      </c>
      <c r="G34">
        <f>after!G34</f>
        <v>0.10466079563278299</v>
      </c>
      <c r="H34">
        <f>after!H34</f>
        <v>0.112158134006107</v>
      </c>
      <c r="I34">
        <f>after!I34</f>
        <v>0.110827568682706</v>
      </c>
      <c r="J34">
        <f>after!J34</f>
        <v>0.121473224302086</v>
      </c>
      <c r="K34">
        <f>after!K34</f>
        <v>0.11775879487620999</v>
      </c>
      <c r="L34">
        <f>after!L34</f>
        <v>0.11927976039737399</v>
      </c>
      <c r="M34">
        <f>after!M34</f>
        <v>0.111859588757953</v>
      </c>
      <c r="N34">
        <f>after!N34</f>
        <v>0.104938987414277</v>
      </c>
      <c r="O34">
        <f>after!O34</f>
        <v>0.110855599723804</v>
      </c>
      <c r="P34">
        <f>after!P34</f>
        <v>0.119095693657814</v>
      </c>
      <c r="Q34">
        <f>after!Q34</f>
        <v>0.118132941829761</v>
      </c>
      <c r="R34">
        <f>after!R34</f>
        <v>0.107592014149336</v>
      </c>
      <c r="S34">
        <f>after!S34</f>
        <v>0.10843734743667199</v>
      </c>
      <c r="T34">
        <f>after!T34</f>
        <v>0.119013308114646</v>
      </c>
      <c r="U34">
        <f>after!U34</f>
        <v>0.11747382882469599</v>
      </c>
    </row>
    <row r="35" spans="1:21" x14ac:dyDescent="0.2">
      <c r="A35" t="str">
        <f>after!A35</f>
        <v>original</v>
      </c>
      <c r="B35" t="str">
        <f>after!B35</f>
        <v>shape</v>
      </c>
      <c r="C35" t="str">
        <f>after!C35</f>
        <v>SurfaceArea</v>
      </c>
      <c r="D35">
        <f>after!D35</f>
        <v>19036.2471525121</v>
      </c>
      <c r="E35">
        <f>after!E35</f>
        <v>19875.037103863899</v>
      </c>
      <c r="F35">
        <f>after!F35</f>
        <v>19854.708145365799</v>
      </c>
      <c r="G35">
        <f>after!G35</f>
        <v>23655.994358485699</v>
      </c>
      <c r="H35">
        <f>after!H35</f>
        <v>19252.127461633299</v>
      </c>
      <c r="I35">
        <f>after!I35</f>
        <v>19941.082967312501</v>
      </c>
      <c r="J35">
        <f>after!J35</f>
        <v>15085.7599292656</v>
      </c>
      <c r="K35">
        <f>after!K35</f>
        <v>16599.655295455701</v>
      </c>
      <c r="L35">
        <f>after!L35</f>
        <v>15951.166510151101</v>
      </c>
      <c r="M35">
        <f>after!M35</f>
        <v>19378.115700210299</v>
      </c>
      <c r="N35">
        <f>after!N35</f>
        <v>23576.0807283678</v>
      </c>
      <c r="O35">
        <f>after!O35</f>
        <v>19952.362573785798</v>
      </c>
      <c r="P35">
        <f>after!P35</f>
        <v>16007.193916742401</v>
      </c>
      <c r="Q35">
        <f>after!Q35</f>
        <v>16405.264932483002</v>
      </c>
      <c r="R35">
        <f>after!R35</f>
        <v>21895.826675400898</v>
      </c>
      <c r="S35">
        <f>after!S35</f>
        <v>21275.920031744401</v>
      </c>
      <c r="T35">
        <f>after!T35</f>
        <v>16018.8431903862</v>
      </c>
      <c r="U35">
        <f>after!U35</f>
        <v>16698.454285328899</v>
      </c>
    </row>
    <row r="36" spans="1:21" x14ac:dyDescent="0.2">
      <c r="A36" t="str">
        <f>after!A36</f>
        <v>original</v>
      </c>
      <c r="B36" t="str">
        <f>after!B36</f>
        <v>shape</v>
      </c>
      <c r="C36" t="str">
        <f>after!C36</f>
        <v>SurfaceVolumeRatio</v>
      </c>
      <c r="D36">
        <f>after!D36</f>
        <v>2.0385422355400298</v>
      </c>
      <c r="E36">
        <f>after!E36</f>
        <v>2.0409423851714599</v>
      </c>
      <c r="F36">
        <f>after!F36</f>
        <v>2.0461564031946602</v>
      </c>
      <c r="G36">
        <f>after!G36</f>
        <v>2.0421118942070602</v>
      </c>
      <c r="H36">
        <f>after!H36</f>
        <v>2.0405190784196998</v>
      </c>
      <c r="I36">
        <f>after!I36</f>
        <v>2.0411743758818002</v>
      </c>
      <c r="J36">
        <f>after!J36</f>
        <v>2.0451339194865099</v>
      </c>
      <c r="K36">
        <f>after!K36</f>
        <v>2.04261549985099</v>
      </c>
      <c r="L36">
        <f>after!L36</f>
        <v>2.0439949824534001</v>
      </c>
      <c r="M36">
        <f>after!M36</f>
        <v>2.0420228002610199</v>
      </c>
      <c r="N36">
        <f>after!N36</f>
        <v>2.03744117142393</v>
      </c>
      <c r="O36">
        <f>after!O36</f>
        <v>2.0398233971342701</v>
      </c>
      <c r="P36">
        <f>after!P36</f>
        <v>2.0451468437007798</v>
      </c>
      <c r="Q36">
        <f>after!Q36</f>
        <v>2.0449280577319402</v>
      </c>
      <c r="R36">
        <f>after!R36</f>
        <v>2.0364579966735401</v>
      </c>
      <c r="S36">
        <f>after!S36</f>
        <v>2.0418022774822302</v>
      </c>
      <c r="T36">
        <f>after!T36</f>
        <v>2.0465262571824598</v>
      </c>
      <c r="U36">
        <f>after!U36</f>
        <v>2.0439786956081698</v>
      </c>
    </row>
    <row r="37" spans="1:21" x14ac:dyDescent="0.2">
      <c r="A37" t="str">
        <f>after!A37</f>
        <v>original</v>
      </c>
      <c r="B37" t="str">
        <f>after!B37</f>
        <v>shape</v>
      </c>
      <c r="C37" t="str">
        <f>after!C37</f>
        <v>VoxelVolume</v>
      </c>
      <c r="D37">
        <f>after!D37</f>
        <v>9428</v>
      </c>
      <c r="E37">
        <f>after!E37</f>
        <v>9836</v>
      </c>
      <c r="F37">
        <f>after!F37</f>
        <v>9816</v>
      </c>
      <c r="G37">
        <f>after!G37</f>
        <v>11707</v>
      </c>
      <c r="H37">
        <f>after!H37</f>
        <v>9532</v>
      </c>
      <c r="I37">
        <f>after!I37</f>
        <v>9873</v>
      </c>
      <c r="J37">
        <f>after!J37</f>
        <v>7460</v>
      </c>
      <c r="K37">
        <f>after!K37</f>
        <v>8214</v>
      </c>
      <c r="L37">
        <f>after!L37</f>
        <v>7886</v>
      </c>
      <c r="M37">
        <f>after!M37</f>
        <v>9587</v>
      </c>
      <c r="N37">
        <f>after!N37</f>
        <v>11680</v>
      </c>
      <c r="O37">
        <f>after!O37</f>
        <v>9881</v>
      </c>
      <c r="P37">
        <f>after!P37</f>
        <v>7918</v>
      </c>
      <c r="Q37">
        <f>after!Q37</f>
        <v>8113</v>
      </c>
      <c r="R37">
        <f>after!R37</f>
        <v>10852</v>
      </c>
      <c r="S37">
        <f>after!S37</f>
        <v>10526</v>
      </c>
      <c r="T37">
        <f>after!T37</f>
        <v>7920</v>
      </c>
      <c r="U37">
        <f>after!U37</f>
        <v>8261</v>
      </c>
    </row>
    <row r="38" spans="1:21" x14ac:dyDescent="0.2">
      <c r="A38" t="str">
        <f>after!A38</f>
        <v>original</v>
      </c>
      <c r="B38" t="str">
        <f>after!B38</f>
        <v>firstorder</v>
      </c>
      <c r="C38" t="str">
        <f>after!C38</f>
        <v>10Percentile</v>
      </c>
      <c r="D38">
        <f>after!D38</f>
        <v>312</v>
      </c>
      <c r="E38">
        <f>after!E38</f>
        <v>344</v>
      </c>
      <c r="F38">
        <f>after!F38</f>
        <v>326</v>
      </c>
      <c r="G38">
        <f>after!G38</f>
        <v>326</v>
      </c>
      <c r="H38">
        <f>after!H38</f>
        <v>320</v>
      </c>
      <c r="I38">
        <f>after!I38</f>
        <v>320</v>
      </c>
      <c r="J38">
        <f>after!J38</f>
        <v>302</v>
      </c>
      <c r="K38">
        <f>after!K38</f>
        <v>303</v>
      </c>
      <c r="L38">
        <f>after!L38</f>
        <v>283</v>
      </c>
      <c r="M38">
        <f>after!M38</f>
        <v>296</v>
      </c>
      <c r="N38">
        <f>after!N38</f>
        <v>313</v>
      </c>
      <c r="O38">
        <f>after!O38</f>
        <v>301</v>
      </c>
      <c r="P38">
        <f>after!P38</f>
        <v>316</v>
      </c>
      <c r="Q38">
        <f>after!Q38</f>
        <v>313</v>
      </c>
      <c r="R38">
        <f>after!R38</f>
        <v>299</v>
      </c>
      <c r="S38">
        <f>after!S38</f>
        <v>322</v>
      </c>
      <c r="T38">
        <f>after!T38</f>
        <v>325</v>
      </c>
      <c r="U38">
        <f>after!U38</f>
        <v>316</v>
      </c>
    </row>
    <row r="39" spans="1:21" x14ac:dyDescent="0.2">
      <c r="A39" t="str">
        <f>after!A39</f>
        <v>original</v>
      </c>
      <c r="B39" t="str">
        <f>after!B39</f>
        <v>firstorder</v>
      </c>
      <c r="C39" t="str">
        <f>after!C39</f>
        <v>90Percentile</v>
      </c>
      <c r="D39">
        <f>after!D39</f>
        <v>356</v>
      </c>
      <c r="E39">
        <f>after!E39</f>
        <v>355</v>
      </c>
      <c r="F39">
        <f>after!F39</f>
        <v>357</v>
      </c>
      <c r="G39">
        <f>after!G39</f>
        <v>356</v>
      </c>
      <c r="H39">
        <f>after!H39</f>
        <v>351</v>
      </c>
      <c r="I39">
        <f>after!I39</f>
        <v>358</v>
      </c>
      <c r="J39">
        <f>after!J39</f>
        <v>326</v>
      </c>
      <c r="K39">
        <f>after!K39</f>
        <v>336</v>
      </c>
      <c r="L39">
        <f>after!L39</f>
        <v>351</v>
      </c>
      <c r="M39">
        <f>after!M39</f>
        <v>349</v>
      </c>
      <c r="N39">
        <f>after!N39</f>
        <v>347</v>
      </c>
      <c r="O39">
        <f>after!O39</f>
        <v>355</v>
      </c>
      <c r="P39">
        <f>after!P39</f>
        <v>350</v>
      </c>
      <c r="Q39">
        <f>after!Q39</f>
        <v>350</v>
      </c>
      <c r="R39">
        <f>after!R39</f>
        <v>358</v>
      </c>
      <c r="S39">
        <f>after!S39</f>
        <v>358</v>
      </c>
      <c r="T39">
        <f>after!T39</f>
        <v>364</v>
      </c>
      <c r="U39">
        <f>after!U39</f>
        <v>368</v>
      </c>
    </row>
    <row r="40" spans="1:21" x14ac:dyDescent="0.2">
      <c r="A40" t="str">
        <f>after!A40</f>
        <v>original</v>
      </c>
      <c r="B40" t="str">
        <f>after!B40</f>
        <v>firstorder</v>
      </c>
      <c r="C40" t="str">
        <f>after!C40</f>
        <v>Energy</v>
      </c>
      <c r="D40">
        <f>after!D40</f>
        <v>1064695240</v>
      </c>
      <c r="E40">
        <f>after!E40</f>
        <v>1207049271</v>
      </c>
      <c r="F40">
        <f>after!F40</f>
        <v>1182012540</v>
      </c>
      <c r="G40">
        <f>after!G40</f>
        <v>1375063729</v>
      </c>
      <c r="H40">
        <f>after!H40</f>
        <v>1103856574</v>
      </c>
      <c r="I40">
        <f>after!I40</f>
        <v>1168855927</v>
      </c>
      <c r="J40">
        <f>after!J40</f>
        <v>723205199</v>
      </c>
      <c r="K40">
        <f>after!K40</f>
        <v>848994676</v>
      </c>
      <c r="L40">
        <f>after!L40</f>
        <v>834940877</v>
      </c>
      <c r="M40">
        <f>after!M40</f>
        <v>1022319686</v>
      </c>
      <c r="N40">
        <f>after!N40</f>
        <v>1297204857</v>
      </c>
      <c r="O40">
        <f>after!O40</f>
        <v>1115867960</v>
      </c>
      <c r="P40">
        <f>after!P40</f>
        <v>870095736</v>
      </c>
      <c r="Q40">
        <f>after!Q40</f>
        <v>885231939</v>
      </c>
      <c r="R40">
        <f>after!R40</f>
        <v>1234521355</v>
      </c>
      <c r="S40">
        <f>after!S40</f>
        <v>1256301514</v>
      </c>
      <c r="T40">
        <f>after!T40</f>
        <v>965681052</v>
      </c>
      <c r="U40">
        <f>after!U40</f>
        <v>1004473431</v>
      </c>
    </row>
    <row r="41" spans="1:21" x14ac:dyDescent="0.2">
      <c r="A41" t="str">
        <f>after!A41</f>
        <v>original</v>
      </c>
      <c r="B41" t="str">
        <f>after!B41</f>
        <v>firstorder</v>
      </c>
      <c r="C41" t="str">
        <f>after!C41</f>
        <v>Entropy</v>
      </c>
      <c r="D41">
        <f>after!D41</f>
        <v>4.5435869395561301</v>
      </c>
      <c r="E41">
        <f>after!E41</f>
        <v>2.9869901094853</v>
      </c>
      <c r="F41">
        <f>after!F41</f>
        <v>3.9498687614221399</v>
      </c>
      <c r="G41">
        <f>after!G41</f>
        <v>4.1704266522072198</v>
      </c>
      <c r="H41">
        <f>after!H41</f>
        <v>3.5310698672319099</v>
      </c>
      <c r="I41">
        <f>after!I41</f>
        <v>3.72627841723541</v>
      </c>
      <c r="J41">
        <f>after!J41</f>
        <v>3.91419129135569</v>
      </c>
      <c r="K41">
        <f>after!K41</f>
        <v>4.8900007978987299</v>
      </c>
      <c r="L41">
        <f>after!L41</f>
        <v>5.2385207575556203</v>
      </c>
      <c r="M41">
        <f>after!M41</f>
        <v>5.0577196061143299</v>
      </c>
      <c r="N41">
        <f>after!N41</f>
        <v>4.4573519159884896</v>
      </c>
      <c r="O41">
        <f>after!O41</f>
        <v>4.9150046309633302</v>
      </c>
      <c r="P41">
        <f>after!P41</f>
        <v>5.0737221228390403</v>
      </c>
      <c r="Q41">
        <f>after!Q41</f>
        <v>5.1960903728143801</v>
      </c>
      <c r="R41">
        <f>after!R41</f>
        <v>5.0385105221525803</v>
      </c>
      <c r="S41">
        <f>after!S41</f>
        <v>4.0007393604704404</v>
      </c>
      <c r="T41">
        <f>after!T41</f>
        <v>4.58120994664369</v>
      </c>
      <c r="U41">
        <f>after!U41</f>
        <v>4.8876021863132699</v>
      </c>
    </row>
    <row r="42" spans="1:21" x14ac:dyDescent="0.2">
      <c r="A42" t="str">
        <f>after!A42</f>
        <v>original</v>
      </c>
      <c r="B42" t="str">
        <f>after!B42</f>
        <v>firstorder</v>
      </c>
      <c r="C42" t="str">
        <f>after!C42</f>
        <v>InterquartileRange</v>
      </c>
      <c r="D42">
        <f>after!D42</f>
        <v>38</v>
      </c>
      <c r="E42">
        <f>after!E42</f>
        <v>7</v>
      </c>
      <c r="F42">
        <f>after!F42</f>
        <v>10</v>
      </c>
      <c r="G42">
        <f>after!G42</f>
        <v>15</v>
      </c>
      <c r="H42">
        <f>after!H42</f>
        <v>22</v>
      </c>
      <c r="I42">
        <f>after!I42</f>
        <v>17</v>
      </c>
      <c r="J42">
        <f>after!J42</f>
        <v>12</v>
      </c>
      <c r="K42">
        <f>after!K42</f>
        <v>19</v>
      </c>
      <c r="L42">
        <f>after!L42</f>
        <v>28</v>
      </c>
      <c r="M42">
        <f>after!M42</f>
        <v>17</v>
      </c>
      <c r="N42">
        <f>after!N42</f>
        <v>23</v>
      </c>
      <c r="O42">
        <f>after!O42</f>
        <v>36</v>
      </c>
      <c r="P42">
        <f>after!P42</f>
        <v>16</v>
      </c>
      <c r="Q42">
        <f>after!Q42</f>
        <v>22</v>
      </c>
      <c r="R42">
        <f>after!R42</f>
        <v>30</v>
      </c>
      <c r="S42">
        <f>after!S42</f>
        <v>12</v>
      </c>
      <c r="T42">
        <f>after!T42</f>
        <v>14</v>
      </c>
      <c r="U42">
        <f>after!U42</f>
        <v>30</v>
      </c>
    </row>
    <row r="43" spans="1:21" x14ac:dyDescent="0.2">
      <c r="A43" t="str">
        <f>after!A43</f>
        <v>original</v>
      </c>
      <c r="B43" t="str">
        <f>after!B43</f>
        <v>firstorder</v>
      </c>
      <c r="C43" t="str">
        <f>after!C43</f>
        <v>Kurtosis</v>
      </c>
      <c r="D43">
        <f>after!D43</f>
        <v>3.2689420903467399</v>
      </c>
      <c r="E43">
        <f>after!E43</f>
        <v>26.4084990834107</v>
      </c>
      <c r="F43">
        <f>after!F43</f>
        <v>9.3585703388560493</v>
      </c>
      <c r="G43">
        <f>after!G43</f>
        <v>6.8309683270981401</v>
      </c>
      <c r="H43">
        <f>after!H43</f>
        <v>2.7233820639632502</v>
      </c>
      <c r="I43">
        <f>after!I43</f>
        <v>6.0379085707681996</v>
      </c>
      <c r="J43">
        <f>after!J43</f>
        <v>4.6156268146955801</v>
      </c>
      <c r="K43">
        <f>after!K43</f>
        <v>4.0487052278985098</v>
      </c>
      <c r="L43">
        <f>after!L43</f>
        <v>3.3583418060199302</v>
      </c>
      <c r="M43">
        <f>after!M43</f>
        <v>4.4435034524839097</v>
      </c>
      <c r="N43">
        <f>after!N43</f>
        <v>3.8459359071673598</v>
      </c>
      <c r="O43">
        <f>after!O43</f>
        <v>2.5470220047587602</v>
      </c>
      <c r="P43">
        <f>after!P43</f>
        <v>8.3440731761571207</v>
      </c>
      <c r="Q43">
        <f>after!Q43</f>
        <v>4.1813967588539702</v>
      </c>
      <c r="R43">
        <f>after!R43</f>
        <v>2.48845148133729</v>
      </c>
      <c r="S43">
        <f>after!S43</f>
        <v>6.20418265659751</v>
      </c>
      <c r="T43">
        <f>after!T43</f>
        <v>8.4537334190270492</v>
      </c>
      <c r="U43">
        <f>after!U43</f>
        <v>3.63751292570675</v>
      </c>
    </row>
    <row r="44" spans="1:21" x14ac:dyDescent="0.2">
      <c r="A44" t="str">
        <f>after!A44</f>
        <v>original</v>
      </c>
      <c r="B44" t="str">
        <f>after!B44</f>
        <v>firstorder</v>
      </c>
      <c r="C44" t="str">
        <f>after!C44</f>
        <v>Maximum</v>
      </c>
      <c r="D44">
        <f>after!D44/10</f>
        <v>37.700000000000003</v>
      </c>
      <c r="E44">
        <f>after!E44/10</f>
        <v>37.700000000000003</v>
      </c>
      <c r="F44">
        <f>after!F44/10</f>
        <v>37.5</v>
      </c>
      <c r="G44">
        <f>after!G44/10</f>
        <v>37.5</v>
      </c>
      <c r="H44">
        <f>after!H44/10</f>
        <v>36.200000000000003</v>
      </c>
      <c r="I44">
        <f>after!I44/10</f>
        <v>37.4</v>
      </c>
      <c r="J44">
        <f>after!J44/10</f>
        <v>35</v>
      </c>
      <c r="K44">
        <f>after!K44/10</f>
        <v>34.700000000000003</v>
      </c>
      <c r="L44">
        <f>after!L44/10</f>
        <v>37.4</v>
      </c>
      <c r="M44">
        <f>after!M44/10</f>
        <v>36.700000000000003</v>
      </c>
      <c r="N44">
        <f>after!N44/10</f>
        <v>36.700000000000003</v>
      </c>
      <c r="O44">
        <f>after!O44/10</f>
        <v>36.700000000000003</v>
      </c>
      <c r="P44">
        <f>after!P44/10</f>
        <v>37.299999999999997</v>
      </c>
      <c r="Q44">
        <f>after!Q44/10</f>
        <v>37.299999999999997</v>
      </c>
      <c r="R44">
        <f>after!R44/10</f>
        <v>37.9</v>
      </c>
      <c r="S44">
        <f>after!S44/10</f>
        <v>37.9</v>
      </c>
      <c r="T44">
        <f>after!T44/10</f>
        <v>38</v>
      </c>
      <c r="U44">
        <f>after!U44/10</f>
        <v>38</v>
      </c>
    </row>
    <row r="45" spans="1:21" x14ac:dyDescent="0.2">
      <c r="A45" t="str">
        <f>after!A45</f>
        <v>original</v>
      </c>
      <c r="B45" t="str">
        <f>after!B45</f>
        <v>firstorder</v>
      </c>
      <c r="C45" t="str">
        <f>after!C45</f>
        <v>MeanAbsoluteDeviation</v>
      </c>
      <c r="D45">
        <f>after!D45/10</f>
        <v>1.8306862100615</v>
      </c>
      <c r="E45">
        <f>after!E45/10</f>
        <v>0.61083449747059604</v>
      </c>
      <c r="F45">
        <f>after!F45/10</f>
        <v>1.2066631355158202</v>
      </c>
      <c r="G45">
        <f>after!G45/10</f>
        <v>1.1481756473690798</v>
      </c>
      <c r="H45">
        <f>after!H45/10</f>
        <v>1.2239140979546499</v>
      </c>
      <c r="I45">
        <f>after!I45/10</f>
        <v>1.26221520347817</v>
      </c>
      <c r="J45">
        <f>after!J45/10</f>
        <v>0.792588277785364</v>
      </c>
      <c r="K45">
        <f>after!K45/10</f>
        <v>1.0244815858047001</v>
      </c>
      <c r="L45">
        <f>after!L45/10</f>
        <v>1.7757346556937499</v>
      </c>
      <c r="M45">
        <f>after!M45/10</f>
        <v>1.4602095260665799</v>
      </c>
      <c r="N45">
        <f>after!N45/10</f>
        <v>1.2165387106516199</v>
      </c>
      <c r="O45">
        <f>after!O45/10</f>
        <v>1.7583325451017</v>
      </c>
      <c r="P45">
        <f>after!P45/10</f>
        <v>1.12611330420722</v>
      </c>
      <c r="Q45">
        <f>after!Q45/10</f>
        <v>1.22670848163442</v>
      </c>
      <c r="R45">
        <f>after!R45/10</f>
        <v>1.8072058632522299</v>
      </c>
      <c r="S45">
        <f>after!S45/10</f>
        <v>1.2085287901597299</v>
      </c>
      <c r="T45">
        <f>after!T45/10</f>
        <v>1.20507033083358</v>
      </c>
      <c r="U45">
        <f>after!U45/10</f>
        <v>1.6501409608602</v>
      </c>
    </row>
    <row r="46" spans="1:21" x14ac:dyDescent="0.2">
      <c r="A46" t="str">
        <f>after!A46</f>
        <v>original</v>
      </c>
      <c r="B46" t="str">
        <f>after!B46</f>
        <v>firstorder</v>
      </c>
      <c r="C46" t="str">
        <f>after!C46</f>
        <v>Mean</v>
      </c>
      <c r="D46">
        <f>after!D46/10</f>
        <v>33.5452057700466</v>
      </c>
      <c r="E46">
        <f>after!E46/10</f>
        <v>35.016947946319604</v>
      </c>
      <c r="F46">
        <f>after!F46/10</f>
        <v>34.657192339038303</v>
      </c>
      <c r="G46">
        <f>after!G46/10</f>
        <v>34.237558725548801</v>
      </c>
      <c r="H46">
        <f>after!H46/10</f>
        <v>34.002538816617701</v>
      </c>
      <c r="I46">
        <f>after!I46/10</f>
        <v>34.368530335257702</v>
      </c>
      <c r="J46">
        <f>after!J46/10</f>
        <v>31.115991957104502</v>
      </c>
      <c r="K46">
        <f>after!K46/10</f>
        <v>32.124616508400194</v>
      </c>
      <c r="L46">
        <f>after!L46/10</f>
        <v>32.456188181587599</v>
      </c>
      <c r="M46">
        <f>after!M46/10</f>
        <v>32.5926149994784</v>
      </c>
      <c r="N46">
        <f>after!N46/10</f>
        <v>33.2949229452054</v>
      </c>
      <c r="O46">
        <f>after!O46/10</f>
        <v>33.540329926120805</v>
      </c>
      <c r="P46">
        <f>after!P46/10</f>
        <v>33.110709775195701</v>
      </c>
      <c r="Q46">
        <f>after!Q46/10</f>
        <v>32.998434611117901</v>
      </c>
      <c r="R46">
        <f>after!R46/10</f>
        <v>33.662486177663098</v>
      </c>
      <c r="S46">
        <f>after!S46/10</f>
        <v>34.505852175565202</v>
      </c>
      <c r="T46">
        <f>after!T46/10</f>
        <v>34.877702020202001</v>
      </c>
      <c r="U46">
        <f>after!U46/10</f>
        <v>34.812165597385302</v>
      </c>
    </row>
    <row r="47" spans="1:21" x14ac:dyDescent="0.2">
      <c r="A47" t="str">
        <f>after!A47</f>
        <v>original</v>
      </c>
      <c r="B47" t="str">
        <f>after!B47</f>
        <v>firstorder</v>
      </c>
      <c r="C47" t="str">
        <f>after!C47</f>
        <v>Median</v>
      </c>
      <c r="D47">
        <f>after!D47/10</f>
        <v>33.6</v>
      </c>
      <c r="E47">
        <f>after!E47/10</f>
        <v>35.5</v>
      </c>
      <c r="F47">
        <f>after!F47/10</f>
        <v>35.6</v>
      </c>
      <c r="G47">
        <f>after!G47/10</f>
        <v>34.700000000000003</v>
      </c>
      <c r="H47">
        <f>after!H47/10</f>
        <v>34.5</v>
      </c>
      <c r="I47">
        <f>after!I47/10</f>
        <v>35.1</v>
      </c>
      <c r="J47">
        <f>after!J47/10</f>
        <v>31.1</v>
      </c>
      <c r="K47">
        <f>after!K47/10</f>
        <v>32.299999999999997</v>
      </c>
      <c r="L47">
        <f>after!L47/10</f>
        <v>32.799999999999997</v>
      </c>
      <c r="M47">
        <f>after!M47/10</f>
        <v>33</v>
      </c>
      <c r="N47">
        <f>after!N47/10</f>
        <v>33.700000000000003</v>
      </c>
      <c r="O47">
        <f>after!O47/10</f>
        <v>34.4</v>
      </c>
      <c r="P47">
        <f>after!P47/10</f>
        <v>33.200000000000003</v>
      </c>
      <c r="Q47">
        <f>after!Q47/10</f>
        <v>32.799999999999997</v>
      </c>
      <c r="R47">
        <f>after!R47/10</f>
        <v>34.5</v>
      </c>
      <c r="S47">
        <f>after!S47/10</f>
        <v>35.200000000000003</v>
      </c>
      <c r="T47">
        <f>after!T47/10</f>
        <v>35.1</v>
      </c>
      <c r="U47">
        <f>after!U47/10</f>
        <v>35.6</v>
      </c>
    </row>
    <row r="48" spans="1:21" x14ac:dyDescent="0.2">
      <c r="A48" t="str">
        <f>after!A48</f>
        <v>original</v>
      </c>
      <c r="B48" t="str">
        <f>after!B48</f>
        <v>firstorder</v>
      </c>
      <c r="C48" t="str">
        <f>after!C48</f>
        <v>Minimum</v>
      </c>
      <c r="D48">
        <f>after!D48/10</f>
        <v>22.8</v>
      </c>
      <c r="E48">
        <f>after!E48/10</f>
        <v>23.2</v>
      </c>
      <c r="F48">
        <f>after!F48/10</f>
        <v>22.8</v>
      </c>
      <c r="G48">
        <f>after!G48/10</f>
        <v>22.9</v>
      </c>
      <c r="H48">
        <f>after!H48/10</f>
        <v>27.6</v>
      </c>
      <c r="I48">
        <f>after!I48/10</f>
        <v>25.5</v>
      </c>
      <c r="J48">
        <f>after!J48/10</f>
        <v>26.6</v>
      </c>
      <c r="K48">
        <f>after!K48/10</f>
        <v>26.4</v>
      </c>
      <c r="L48">
        <f>after!L48/10</f>
        <v>26.2</v>
      </c>
      <c r="M48">
        <f>after!M48/10</f>
        <v>26.2</v>
      </c>
      <c r="N48">
        <f>after!N48/10</f>
        <v>23.7</v>
      </c>
      <c r="O48">
        <f>after!O48/10</f>
        <v>24.1</v>
      </c>
      <c r="P48">
        <f>after!P48/10</f>
        <v>23.4</v>
      </c>
      <c r="Q48">
        <f>after!Q48/10</f>
        <v>23.4</v>
      </c>
      <c r="R48">
        <f>after!R48/10</f>
        <v>23.4</v>
      </c>
      <c r="S48">
        <f>after!S48/10</f>
        <v>27.3</v>
      </c>
      <c r="T48">
        <f>after!T48/10</f>
        <v>22.8</v>
      </c>
      <c r="U48">
        <f>after!U48/10</f>
        <v>23.8</v>
      </c>
    </row>
    <row r="49" spans="1:21" x14ac:dyDescent="0.2">
      <c r="A49" t="str">
        <f>after!A49</f>
        <v>original</v>
      </c>
      <c r="B49" t="str">
        <f>after!B49</f>
        <v>firstorder</v>
      </c>
      <c r="C49" t="str">
        <f>after!C49</f>
        <v>Range</v>
      </c>
      <c r="D49">
        <f>after!D49/10</f>
        <v>14.9</v>
      </c>
      <c r="E49">
        <f>after!E49/10</f>
        <v>14.5</v>
      </c>
      <c r="F49">
        <f>after!F49/10</f>
        <v>14.7</v>
      </c>
      <c r="G49">
        <f>after!G49/10</f>
        <v>14.6</v>
      </c>
      <c r="H49">
        <f>after!H49/10</f>
        <v>8.6</v>
      </c>
      <c r="I49">
        <f>after!I49/10</f>
        <v>11.9</v>
      </c>
      <c r="J49">
        <f>after!J49/10</f>
        <v>8.4</v>
      </c>
      <c r="K49">
        <f>after!K49/10</f>
        <v>8.3000000000000007</v>
      </c>
      <c r="L49">
        <f>after!L49/10</f>
        <v>11.2</v>
      </c>
      <c r="M49">
        <f>after!M49/10</f>
        <v>10.5</v>
      </c>
      <c r="N49">
        <f>after!N49/10</f>
        <v>13</v>
      </c>
      <c r="O49">
        <f>after!O49/10</f>
        <v>12.6</v>
      </c>
      <c r="P49">
        <f>after!P49/10</f>
        <v>13.9</v>
      </c>
      <c r="Q49">
        <f>after!Q49/10</f>
        <v>13.9</v>
      </c>
      <c r="R49">
        <f>after!R49/10</f>
        <v>14.5</v>
      </c>
      <c r="S49">
        <f>after!S49/10</f>
        <v>10.6</v>
      </c>
      <c r="T49">
        <f>after!T49/10</f>
        <v>15.2</v>
      </c>
      <c r="U49">
        <f>after!U49/10</f>
        <v>14.2</v>
      </c>
    </row>
    <row r="50" spans="1:21" x14ac:dyDescent="0.2">
      <c r="A50" t="str">
        <f>after!A50</f>
        <v>original</v>
      </c>
      <c r="B50" t="str">
        <f>after!B50</f>
        <v>firstorder</v>
      </c>
      <c r="C50" t="str">
        <f>after!C50</f>
        <v>RobustMeanAbsoluteDeviation</v>
      </c>
      <c r="D50">
        <f>after!D50/10</f>
        <v>1.6240887645895998</v>
      </c>
      <c r="E50">
        <f>after!E50/10</f>
        <v>0.30700250338572699</v>
      </c>
      <c r="F50">
        <f>after!F50/10</f>
        <v>0.71495513867475302</v>
      </c>
      <c r="G50">
        <f>after!G50/10</f>
        <v>0.74563382143396895</v>
      </c>
      <c r="H50">
        <f>after!H50/10</f>
        <v>0.99672584579196999</v>
      </c>
      <c r="I50">
        <f>after!I50/10</f>
        <v>0.85014515839923099</v>
      </c>
      <c r="J50">
        <f>after!J50/10</f>
        <v>0.54683882724187804</v>
      </c>
      <c r="K50">
        <f>after!K50/10</f>
        <v>0.78493789728380992</v>
      </c>
      <c r="L50">
        <f>after!L50/10</f>
        <v>1.2795667458514901</v>
      </c>
      <c r="M50">
        <f>after!M50/10</f>
        <v>0.87382516550079892</v>
      </c>
      <c r="N50">
        <f>after!N50/10</f>
        <v>0.92056115924346904</v>
      </c>
      <c r="O50">
        <f>after!O50/10</f>
        <v>1.35814811035156</v>
      </c>
      <c r="P50">
        <f>after!P50/10</f>
        <v>0.74495297752794798</v>
      </c>
      <c r="Q50">
        <f>after!Q50/10</f>
        <v>0.96623874073664806</v>
      </c>
      <c r="R50">
        <f>after!R50/10</f>
        <v>1.4724684983576499</v>
      </c>
      <c r="S50">
        <f>after!S50/10</f>
        <v>0.70115881128100599</v>
      </c>
      <c r="T50">
        <f>after!T50/10</f>
        <v>0.75217538971959896</v>
      </c>
      <c r="U50">
        <f>after!U50/10</f>
        <v>1.19843799392595</v>
      </c>
    </row>
    <row r="51" spans="1:21" x14ac:dyDescent="0.2">
      <c r="A51" t="str">
        <f>after!A51</f>
        <v>original</v>
      </c>
      <c r="B51" t="str">
        <f>after!B51</f>
        <v>firstorder</v>
      </c>
      <c r="C51" t="str">
        <f>after!C51</f>
        <v>RootMeanSquared</v>
      </c>
      <c r="D51">
        <f>after!D51</f>
        <v>336.04920266249297</v>
      </c>
      <c r="E51">
        <f>after!E51</f>
        <v>350.31056792741299</v>
      </c>
      <c r="F51">
        <f>after!F51</f>
        <v>347.01141973697702</v>
      </c>
      <c r="G51">
        <f>after!G51</f>
        <v>342.71933312854799</v>
      </c>
      <c r="H51">
        <f>after!H51</f>
        <v>340.30184788067601</v>
      </c>
      <c r="I51">
        <f>after!I51</f>
        <v>344.07722201684197</v>
      </c>
      <c r="J51">
        <f>after!J51</f>
        <v>311.35895145120401</v>
      </c>
      <c r="K51">
        <f>after!K51</f>
        <v>321.49567448405099</v>
      </c>
      <c r="L51">
        <f>after!L51</f>
        <v>325.38645881165098</v>
      </c>
      <c r="M51">
        <f>after!M51</f>
        <v>326.55173698053198</v>
      </c>
      <c r="N51">
        <f>after!N51</f>
        <v>333.25974805646302</v>
      </c>
      <c r="O51">
        <f>after!O51</f>
        <v>336.05158976668702</v>
      </c>
      <c r="P51">
        <f>after!P51</f>
        <v>331.49407581978198</v>
      </c>
      <c r="Q51">
        <f>after!Q51</f>
        <v>330.32222818952101</v>
      </c>
      <c r="R51">
        <f>after!R51</f>
        <v>337.28296799216503</v>
      </c>
      <c r="S51">
        <f>after!S51</f>
        <v>345.47391275859297</v>
      </c>
      <c r="T51">
        <f>after!T51</f>
        <v>349.18394258266699</v>
      </c>
      <c r="U51">
        <f>after!U51</f>
        <v>348.70077759639702</v>
      </c>
    </row>
    <row r="52" spans="1:21" x14ac:dyDescent="0.2">
      <c r="A52" t="str">
        <f>after!A52</f>
        <v>original</v>
      </c>
      <c r="B52" t="str">
        <f>after!B52</f>
        <v>firstorder</v>
      </c>
      <c r="C52" t="str">
        <f>after!C52</f>
        <v>Skewness</v>
      </c>
      <c r="D52">
        <f>after!D52</f>
        <v>-0.58430877008598703</v>
      </c>
      <c r="E52">
        <f>after!E52</f>
        <v>-3.7936707480453999</v>
      </c>
      <c r="F52">
        <f>after!F52</f>
        <v>-2.3517784860000002</v>
      </c>
      <c r="G52">
        <f>after!G52</f>
        <v>-1.84337222303225</v>
      </c>
      <c r="H52">
        <f>after!H52</f>
        <v>-0.74775665388580503</v>
      </c>
      <c r="I52">
        <f>after!I52</f>
        <v>-1.66612046521295</v>
      </c>
      <c r="J52">
        <f>after!J52</f>
        <v>0.97237708165249903</v>
      </c>
      <c r="K52">
        <f>after!K52</f>
        <v>-0.84782463523143003</v>
      </c>
      <c r="L52">
        <f>after!L52</f>
        <v>-0.87197703698803197</v>
      </c>
      <c r="M52">
        <f>after!M52</f>
        <v>-1.1945596521299</v>
      </c>
      <c r="N52">
        <f>after!N52</f>
        <v>-0.90790194222653497</v>
      </c>
      <c r="O52">
        <f>after!O52</f>
        <v>-0.88777289710399498</v>
      </c>
      <c r="P52">
        <f>after!P52</f>
        <v>-1.5102938012896401</v>
      </c>
      <c r="Q52">
        <f>after!Q52</f>
        <v>-0.47761343761797698</v>
      </c>
      <c r="R52">
        <f>after!R52</f>
        <v>-0.80515441753834605</v>
      </c>
      <c r="S52">
        <f>after!S52</f>
        <v>-1.8894056247939099</v>
      </c>
      <c r="T52">
        <f>after!T52</f>
        <v>-1.90147625482607</v>
      </c>
      <c r="U52">
        <f>after!U52</f>
        <v>-1.0983791122406701</v>
      </c>
    </row>
    <row r="53" spans="1:21" x14ac:dyDescent="0.2">
      <c r="A53" t="str">
        <f>after!A53</f>
        <v>original</v>
      </c>
      <c r="B53" t="str">
        <f>after!B53</f>
        <v>firstorder</v>
      </c>
      <c r="C53" t="str">
        <f>after!C53</f>
        <v>TotalEnergy</v>
      </c>
      <c r="D53">
        <f>after!D53</f>
        <v>1064695240</v>
      </c>
      <c r="E53">
        <f>after!E53</f>
        <v>1207049271</v>
      </c>
      <c r="F53">
        <f>after!F53</f>
        <v>1182012540</v>
      </c>
      <c r="G53">
        <f>after!G53</f>
        <v>1375063729</v>
      </c>
      <c r="H53">
        <f>after!H53</f>
        <v>1103856574</v>
      </c>
      <c r="I53">
        <f>after!I53</f>
        <v>1168855927</v>
      </c>
      <c r="J53">
        <f>after!J53</f>
        <v>723205199</v>
      </c>
      <c r="K53">
        <f>after!K53</f>
        <v>848994676</v>
      </c>
      <c r="L53">
        <f>after!L53</f>
        <v>834940877</v>
      </c>
      <c r="M53">
        <f>after!M53</f>
        <v>1022319686</v>
      </c>
      <c r="N53">
        <f>after!N53</f>
        <v>1297204857</v>
      </c>
      <c r="O53">
        <f>after!O53</f>
        <v>1115867960</v>
      </c>
      <c r="P53">
        <f>after!P53</f>
        <v>870095736</v>
      </c>
      <c r="Q53">
        <f>after!Q53</f>
        <v>885231939</v>
      </c>
      <c r="R53">
        <f>after!R53</f>
        <v>1234521355</v>
      </c>
      <c r="S53">
        <f>after!S53</f>
        <v>1256301514</v>
      </c>
      <c r="T53">
        <f>after!T53</f>
        <v>965681052</v>
      </c>
      <c r="U53">
        <f>after!U53</f>
        <v>1004473431</v>
      </c>
    </row>
    <row r="54" spans="1:21" x14ac:dyDescent="0.2">
      <c r="A54" t="str">
        <f>after!A54</f>
        <v>original</v>
      </c>
      <c r="B54" t="str">
        <f>after!B54</f>
        <v>firstorder</v>
      </c>
      <c r="C54" t="str">
        <f>after!C54</f>
        <v>Uniformity</v>
      </c>
      <c r="D54">
        <f>after!D54</f>
        <v>8.3892566559426507E-2</v>
      </c>
      <c r="E54">
        <f>after!E54</f>
        <v>0.24453572133208201</v>
      </c>
      <c r="F54">
        <f>after!F54</f>
        <v>0.149399210344005</v>
      </c>
      <c r="G54">
        <f>after!G54</f>
        <v>8.09192232171458E-2</v>
      </c>
      <c r="H54">
        <f>after!H54</f>
        <v>0.184877024432928</v>
      </c>
      <c r="I54">
        <f>after!I54</f>
        <v>0.21045777269222499</v>
      </c>
      <c r="J54">
        <f>after!J54</f>
        <v>0.106441503928009</v>
      </c>
      <c r="K54">
        <f>after!K54</f>
        <v>4.2051438839388201E-2</v>
      </c>
      <c r="L54">
        <f>after!L54</f>
        <v>3.5526478028363701E-2</v>
      </c>
      <c r="M54">
        <f>after!M54</f>
        <v>4.2202230300630597E-2</v>
      </c>
      <c r="N54">
        <f>after!N54</f>
        <v>7.1410560142615806E-2</v>
      </c>
      <c r="O54">
        <f>after!O54</f>
        <v>5.0404519786880701E-2</v>
      </c>
      <c r="P54">
        <f>after!P54</f>
        <v>4.6939930702940801E-2</v>
      </c>
      <c r="Q54">
        <f>after!Q54</f>
        <v>3.65860660181591E-2</v>
      </c>
      <c r="R54">
        <f>after!R54</f>
        <v>4.8289070153955602E-2</v>
      </c>
      <c r="S54">
        <f>after!S54</f>
        <v>0.13048738032537999</v>
      </c>
      <c r="T54">
        <f>after!T54</f>
        <v>7.6782375522905802E-2</v>
      </c>
      <c r="U54">
        <f>after!U54</f>
        <v>5.2600325821472498E-2</v>
      </c>
    </row>
    <row r="55" spans="1:21" x14ac:dyDescent="0.2">
      <c r="A55" t="str">
        <f>after!A55</f>
        <v>original</v>
      </c>
      <c r="B55" t="str">
        <f>after!B55</f>
        <v>firstorder</v>
      </c>
      <c r="C55" t="str">
        <f>after!C55</f>
        <v>Variance</v>
      </c>
      <c r="D55">
        <f>after!D55</f>
        <v>400.98359462034398</v>
      </c>
      <c r="E55">
        <f>after!E55</f>
        <v>98.829654100737201</v>
      </c>
      <c r="F55">
        <f>after!F55</f>
        <v>304.82734536332401</v>
      </c>
      <c r="G55">
        <f>after!G55</f>
        <v>235.498551536484</v>
      </c>
      <c r="H55">
        <f>after!H55</f>
        <v>188.08307344353599</v>
      </c>
      <c r="I55">
        <f>after!I55</f>
        <v>269.54697027412698</v>
      </c>
      <c r="J55">
        <f>after!J55</f>
        <v>123.90110133401301</v>
      </c>
      <c r="K55">
        <f>after!K55</f>
        <v>160.37013077674001</v>
      </c>
      <c r="L55">
        <f>after!L55</f>
        <v>535.93245012349098</v>
      </c>
      <c r="M55">
        <f>after!M55</f>
        <v>408.18167457977501</v>
      </c>
      <c r="N55">
        <f>after!N55</f>
        <v>206.870281940502</v>
      </c>
      <c r="O55">
        <f>after!O55</f>
        <v>435.29782941444</v>
      </c>
      <c r="P55">
        <f>after!P55</f>
        <v>256.41212188764001</v>
      </c>
      <c r="Q55">
        <f>after!Q55</f>
        <v>223.105757667462</v>
      </c>
      <c r="R55">
        <f>after!R55</f>
        <v>443.502931468177</v>
      </c>
      <c r="S55">
        <f>after!S55</f>
        <v>286.84096053567498</v>
      </c>
      <c r="T55">
        <f>after!T55</f>
        <v>284.01593657534897</v>
      </c>
      <c r="U55">
        <f>after!U55</f>
        <v>403.54493835446999</v>
      </c>
    </row>
    <row r="56" spans="1:21" x14ac:dyDescent="0.2">
      <c r="A56" t="str">
        <f>after!A56</f>
        <v>original</v>
      </c>
      <c r="B56" t="str">
        <f>after!B56</f>
        <v>glcm</v>
      </c>
      <c r="C56" t="str">
        <f>after!C56</f>
        <v>Autocorrelation</v>
      </c>
      <c r="D56">
        <f>after!D56</f>
        <v>48057.106538084197</v>
      </c>
      <c r="E56">
        <f>after!E56</f>
        <v>56711.772904765101</v>
      </c>
      <c r="F56">
        <f>after!F56</f>
        <v>58144.2057818311</v>
      </c>
      <c r="G56">
        <f>after!G56</f>
        <v>52796.428835889499</v>
      </c>
      <c r="H56">
        <f>after!H56</f>
        <v>17417.008185308299</v>
      </c>
      <c r="I56">
        <f>after!I56</f>
        <v>32913.938377047903</v>
      </c>
      <c r="J56">
        <f>after!J56</f>
        <v>8769.4751684713992</v>
      </c>
      <c r="K56">
        <f>after!K56</f>
        <v>14000.701808108999</v>
      </c>
      <c r="L56">
        <f>after!L56</f>
        <v>17865.725793604499</v>
      </c>
      <c r="M56">
        <f>after!M56</f>
        <v>18119.683159281602</v>
      </c>
      <c r="N56">
        <f>after!N56</f>
        <v>38137.991351468903</v>
      </c>
      <c r="O56">
        <f>after!O56</f>
        <v>37764.483621927902</v>
      </c>
      <c r="P56">
        <f>after!P56</f>
        <v>38952.790045003298</v>
      </c>
      <c r="Q56">
        <f>after!Q56</f>
        <v>38032.787914724999</v>
      </c>
      <c r="R56">
        <f>after!R56</f>
        <v>44207.055732307701</v>
      </c>
      <c r="S56">
        <f>after!S56</f>
        <v>22240.3776007134</v>
      </c>
      <c r="T56">
        <f>after!T56</f>
        <v>60196.573846564803</v>
      </c>
      <c r="U56">
        <f>after!U56</f>
        <v>50691.062519684099</v>
      </c>
    </row>
    <row r="57" spans="1:21" x14ac:dyDescent="0.2">
      <c r="A57" t="str">
        <f>after!A57</f>
        <v>original</v>
      </c>
      <c r="B57" t="str">
        <f>after!B57</f>
        <v>glcm</v>
      </c>
      <c r="C57" t="str">
        <f>after!C57</f>
        <v>ClusterProminence</v>
      </c>
      <c r="D57">
        <f>after!D57</f>
        <v>56206033.085904799</v>
      </c>
      <c r="E57">
        <f>after!E57</f>
        <v>22008812.9280065</v>
      </c>
      <c r="F57">
        <f>after!F57</f>
        <v>148732618.98667699</v>
      </c>
      <c r="G57">
        <f>after!G57</f>
        <v>80672079.313292801</v>
      </c>
      <c r="H57">
        <f>after!H57</f>
        <v>19232094.7903121</v>
      </c>
      <c r="I57">
        <f>after!I57</f>
        <v>81760322.217194498</v>
      </c>
      <c r="J57">
        <f>after!J57</f>
        <v>15662091.137946401</v>
      </c>
      <c r="K57">
        <f>after!K57</f>
        <v>18695649.8913128</v>
      </c>
      <c r="L57">
        <f>after!L57</f>
        <v>236480061.84489101</v>
      </c>
      <c r="M57">
        <f>after!M57</f>
        <v>183184272.85042399</v>
      </c>
      <c r="N57">
        <f>after!N57</f>
        <v>28285986.603208899</v>
      </c>
      <c r="O57">
        <f>after!O57</f>
        <v>109944543.800137</v>
      </c>
      <c r="P57">
        <f>after!P57</f>
        <v>66097631.163882099</v>
      </c>
      <c r="Q57">
        <f>after!Q57</f>
        <v>26592414.882350601</v>
      </c>
      <c r="R57">
        <f>after!R57</f>
        <v>117003745.90190101</v>
      </c>
      <c r="S57">
        <f>after!S57</f>
        <v>121713077.970414</v>
      </c>
      <c r="T57">
        <f>after!T57</f>
        <v>116481532.74275699</v>
      </c>
      <c r="U57">
        <f>after!U57</f>
        <v>113811442.418901</v>
      </c>
    </row>
    <row r="58" spans="1:21" x14ac:dyDescent="0.2">
      <c r="A58" t="str">
        <f>after!A58</f>
        <v>original</v>
      </c>
      <c r="B58" t="str">
        <f>after!B58</f>
        <v>glcm</v>
      </c>
      <c r="C58" t="str">
        <f>after!C58</f>
        <v>ClusterShade</v>
      </c>
      <c r="D58">
        <f>after!D58</f>
        <v>-128692.01014905301</v>
      </c>
      <c r="E58">
        <f>after!E58</f>
        <v>-137109.26727457001</v>
      </c>
      <c r="F58">
        <f>after!F58</f>
        <v>-610467.78565039102</v>
      </c>
      <c r="G58">
        <f>after!G58</f>
        <v>-383234.30160836899</v>
      </c>
      <c r="H58">
        <f>after!H58</f>
        <v>-104707.14235115499</v>
      </c>
      <c r="I58">
        <f>after!I58</f>
        <v>-377727.28393461101</v>
      </c>
      <c r="J58">
        <f>after!J58</f>
        <v>86540.873138122493</v>
      </c>
      <c r="K58">
        <f>after!K58</f>
        <v>-85212.764469112502</v>
      </c>
      <c r="L58">
        <f>after!L58</f>
        <v>-695100.25044052</v>
      </c>
      <c r="M58">
        <f>after!M58</f>
        <v>-632695.78436231299</v>
      </c>
      <c r="N58">
        <f>after!N58</f>
        <v>-132367.202747025</v>
      </c>
      <c r="O58">
        <f>after!O58</f>
        <v>-484929.576991037</v>
      </c>
      <c r="P58">
        <f>after!P58</f>
        <v>-266690.40144506801</v>
      </c>
      <c r="Q58">
        <f>after!Q58</f>
        <v>-65500.372917013803</v>
      </c>
      <c r="R58">
        <f>after!R58</f>
        <v>-474072.21171734401</v>
      </c>
      <c r="S58">
        <f>after!S58</f>
        <v>-559344.91735738504</v>
      </c>
      <c r="T58">
        <f>after!T58</f>
        <v>-432932.79470850999</v>
      </c>
      <c r="U58">
        <f>after!U58</f>
        <v>-488935.32032843702</v>
      </c>
    </row>
    <row r="59" spans="1:21" x14ac:dyDescent="0.2">
      <c r="A59" t="str">
        <f>after!A59</f>
        <v>original</v>
      </c>
      <c r="B59" t="str">
        <f>after!B59</f>
        <v>glcm</v>
      </c>
      <c r="C59" t="str">
        <f>after!C59</f>
        <v>ClusterTendency</v>
      </c>
      <c r="D59">
        <f>after!D59</f>
        <v>5617.6803201392504</v>
      </c>
      <c r="E59">
        <f>after!E59</f>
        <v>1268.56692864707</v>
      </c>
      <c r="F59">
        <f>after!F59</f>
        <v>4099.1702379028202</v>
      </c>
      <c r="G59">
        <f>after!G59</f>
        <v>3425.7052780510999</v>
      </c>
      <c r="H59">
        <f>after!H59</f>
        <v>2774.5741200317502</v>
      </c>
      <c r="I59">
        <f>after!I59</f>
        <v>3723.7490751724099</v>
      </c>
      <c r="J59">
        <f>after!J59</f>
        <v>1837.3670008802801</v>
      </c>
      <c r="K59">
        <f>after!K59</f>
        <v>2275.3918263924102</v>
      </c>
      <c r="L59">
        <f>after!L59</f>
        <v>8409.1056252957605</v>
      </c>
      <c r="M59">
        <f>after!M59</f>
        <v>6416.2926009242901</v>
      </c>
      <c r="N59">
        <f>after!N59</f>
        <v>2968.3578457815202</v>
      </c>
      <c r="O59">
        <f>after!O59</f>
        <v>6904.7817214351398</v>
      </c>
      <c r="P59">
        <f>after!P59</f>
        <v>2797.8340418543598</v>
      </c>
      <c r="Q59">
        <f>after!Q59</f>
        <v>3065.4545819251598</v>
      </c>
      <c r="R59">
        <f>after!R59</f>
        <v>6958.7656737000598</v>
      </c>
      <c r="S59">
        <f>after!S59</f>
        <v>4350.4122540847202</v>
      </c>
      <c r="T59">
        <f>after!T59</f>
        <v>3836.4561063388001</v>
      </c>
      <c r="U59">
        <f>after!U59</f>
        <v>6159.1807921569898</v>
      </c>
    </row>
    <row r="60" spans="1:21" x14ac:dyDescent="0.2">
      <c r="A60" t="str">
        <f>after!A60</f>
        <v>original</v>
      </c>
      <c r="B60" t="str">
        <f>after!B60</f>
        <v>glcm</v>
      </c>
      <c r="C60" t="str">
        <f>after!C60</f>
        <v>Contrast</v>
      </c>
      <c r="D60">
        <f>after!D60</f>
        <v>546.78999843640202</v>
      </c>
      <c r="E60">
        <f>after!E60</f>
        <v>237.13426250719201</v>
      </c>
      <c r="F60">
        <f>after!F60</f>
        <v>288.62678743676702</v>
      </c>
      <c r="G60">
        <f>after!G60</f>
        <v>206.001456869869</v>
      </c>
      <c r="H60">
        <f>after!H60</f>
        <v>139.915932245335</v>
      </c>
      <c r="I60">
        <f>after!I60</f>
        <v>274.658148915732</v>
      </c>
      <c r="J60">
        <f>after!J60</f>
        <v>53.841845354934698</v>
      </c>
      <c r="K60">
        <f>after!K60</f>
        <v>105.48753658647399</v>
      </c>
      <c r="L60">
        <f>after!L60</f>
        <v>106.06544426802699</v>
      </c>
      <c r="M60">
        <f>after!M60</f>
        <v>83.409074293400806</v>
      </c>
      <c r="N60">
        <f>after!N60</f>
        <v>199.114116670876</v>
      </c>
      <c r="O60">
        <f>after!O60</f>
        <v>125.76055107685001</v>
      </c>
      <c r="P60">
        <f>after!P60</f>
        <v>852.14058236970698</v>
      </c>
      <c r="Q60">
        <f>after!Q60</f>
        <v>339.10202814817001</v>
      </c>
      <c r="R60">
        <f>after!R60</f>
        <v>156.20900650043899</v>
      </c>
      <c r="S60">
        <f>after!S60</f>
        <v>82.129464017992504</v>
      </c>
      <c r="T60">
        <f>after!T60</f>
        <v>287.22818102788898</v>
      </c>
      <c r="U60">
        <f>after!U60</f>
        <v>204.85570364565601</v>
      </c>
    </row>
    <row r="61" spans="1:21" x14ac:dyDescent="0.2">
      <c r="A61" t="str">
        <f>after!A61</f>
        <v>original</v>
      </c>
      <c r="B61" t="str">
        <f>after!B61</f>
        <v>glcm</v>
      </c>
      <c r="C61" t="str">
        <f>after!C61</f>
        <v>Correlation</v>
      </c>
      <c r="D61">
        <f>after!D61</f>
        <v>0.82261104354563497</v>
      </c>
      <c r="E61">
        <f>after!E61</f>
        <v>0.68496926923636603</v>
      </c>
      <c r="F61">
        <f>after!F61</f>
        <v>0.86842249565145502</v>
      </c>
      <c r="G61">
        <f>after!G61</f>
        <v>0.88668633501889005</v>
      </c>
      <c r="H61">
        <f>after!H61</f>
        <v>0.90399607104323298</v>
      </c>
      <c r="I61">
        <f>after!I61</f>
        <v>0.86252277780506204</v>
      </c>
      <c r="J61">
        <f>after!J61</f>
        <v>0.94305346109104304</v>
      </c>
      <c r="K61">
        <f>after!K61</f>
        <v>0.91134457955238901</v>
      </c>
      <c r="L61">
        <f>after!L61</f>
        <v>0.97508860502835704</v>
      </c>
      <c r="M61">
        <f>after!M61</f>
        <v>0.97433569907290596</v>
      </c>
      <c r="N61">
        <f>after!N61</f>
        <v>0.87422577771546905</v>
      </c>
      <c r="O61">
        <f>after!O61</f>
        <v>0.96422558068609099</v>
      </c>
      <c r="P61">
        <f>after!P61</f>
        <v>0.53357021253849901</v>
      </c>
      <c r="Q61">
        <f>after!Q61</f>
        <v>0.80095288512235097</v>
      </c>
      <c r="R61">
        <f>after!R61</f>
        <v>0.95608668883024395</v>
      </c>
      <c r="S61">
        <f>after!S61</f>
        <v>0.96293804468978905</v>
      </c>
      <c r="T61">
        <f>after!T61</f>
        <v>0.86057646763837103</v>
      </c>
      <c r="U61">
        <f>after!U61</f>
        <v>0.93560905283379703</v>
      </c>
    </row>
    <row r="62" spans="1:21" x14ac:dyDescent="0.2">
      <c r="A62" t="str">
        <f>after!A62</f>
        <v>original</v>
      </c>
      <c r="B62" t="str">
        <f>after!B62</f>
        <v>glcm</v>
      </c>
      <c r="C62" t="str">
        <f>after!C62</f>
        <v>DifferenceAverage</v>
      </c>
      <c r="D62">
        <f>after!D62</f>
        <v>7.7382337138931199</v>
      </c>
      <c r="E62">
        <f>after!E62</f>
        <v>4.69360276939938</v>
      </c>
      <c r="F62">
        <f>after!F62</f>
        <v>6.5684209123368902</v>
      </c>
      <c r="G62">
        <f>after!G62</f>
        <v>6.4861103691325299</v>
      </c>
      <c r="H62">
        <f>after!H62</f>
        <v>5.4813707266974596</v>
      </c>
      <c r="I62">
        <f>after!I62</f>
        <v>6.6797684266210799</v>
      </c>
      <c r="J62">
        <f>after!J62</f>
        <v>3.8539409874185799</v>
      </c>
      <c r="K62">
        <f>after!K62</f>
        <v>5.8052368939086101</v>
      </c>
      <c r="L62">
        <f>after!L62</f>
        <v>4.7676514437719097</v>
      </c>
      <c r="M62">
        <f>after!M62</f>
        <v>4.2336299480564996</v>
      </c>
      <c r="N62">
        <f>after!N62</f>
        <v>5.68513754187655</v>
      </c>
      <c r="O62">
        <f>after!O62</f>
        <v>3.6351494051612301</v>
      </c>
      <c r="P62">
        <f>after!P62</f>
        <v>15.421296890239001</v>
      </c>
      <c r="Q62">
        <f>after!Q62</f>
        <v>8.5223037724463193</v>
      </c>
      <c r="R62">
        <f>after!R62</f>
        <v>5.8535898328059197</v>
      </c>
      <c r="S62">
        <f>after!S62</f>
        <v>4.82934594552452</v>
      </c>
      <c r="T62">
        <f>after!T62</f>
        <v>7.5519182203793704</v>
      </c>
      <c r="U62">
        <f>after!U62</f>
        <v>5.6288030496160602</v>
      </c>
    </row>
    <row r="63" spans="1:21" x14ac:dyDescent="0.2">
      <c r="A63" t="str">
        <f>after!A63</f>
        <v>original</v>
      </c>
      <c r="B63" t="str">
        <f>after!B63</f>
        <v>glcm</v>
      </c>
      <c r="C63" t="str">
        <f>after!C63</f>
        <v>DifferenceEntropy</v>
      </c>
      <c r="D63">
        <f>after!D63</f>
        <v>2.8496731043012802</v>
      </c>
      <c r="E63">
        <f>after!E63</f>
        <v>2.32534386743668</v>
      </c>
      <c r="F63">
        <f>after!F63</f>
        <v>2.7290188304725902</v>
      </c>
      <c r="G63">
        <f>after!G63</f>
        <v>2.7200618607260698</v>
      </c>
      <c r="H63">
        <f>after!H63</f>
        <v>2.4841387415533398</v>
      </c>
      <c r="I63">
        <f>after!I63</f>
        <v>2.45146920767609</v>
      </c>
      <c r="J63">
        <f>after!J63</f>
        <v>2.4163154717512101</v>
      </c>
      <c r="K63">
        <f>after!K63</f>
        <v>3.0520027282808799</v>
      </c>
      <c r="L63">
        <f>after!L63</f>
        <v>2.6596397255378199</v>
      </c>
      <c r="M63">
        <f>after!M63</f>
        <v>2.5539252608471301</v>
      </c>
      <c r="N63">
        <f>after!N63</f>
        <v>2.6670318361811298</v>
      </c>
      <c r="O63">
        <f>after!O63</f>
        <v>2.4185488883232602</v>
      </c>
      <c r="P63">
        <f>after!P63</f>
        <v>4.0158758011167404</v>
      </c>
      <c r="Q63">
        <f>after!Q63</f>
        <v>3.3403093629712899</v>
      </c>
      <c r="R63">
        <f>after!R63</f>
        <v>2.8686226551302498</v>
      </c>
      <c r="S63">
        <f>after!S63</f>
        <v>2.50936316954422</v>
      </c>
      <c r="T63">
        <f>after!T63</f>
        <v>3.2144721185690801</v>
      </c>
      <c r="U63">
        <f>after!U63</f>
        <v>2.9427023862701098</v>
      </c>
    </row>
    <row r="64" spans="1:21" x14ac:dyDescent="0.2">
      <c r="A64" t="str">
        <f>after!A64</f>
        <v>original</v>
      </c>
      <c r="B64" t="str">
        <f>after!B64</f>
        <v>glcm</v>
      </c>
      <c r="C64" t="str">
        <f>after!C64</f>
        <v>DifferenceVariance</v>
      </c>
      <c r="D64">
        <f>after!D64</f>
        <v>486.88543565549497</v>
      </c>
      <c r="E64">
        <f>after!E64</f>
        <v>215.07820866886101</v>
      </c>
      <c r="F64">
        <f>after!F64</f>
        <v>245.409060311567</v>
      </c>
      <c r="G64">
        <f>after!G64</f>
        <v>163.517391729335</v>
      </c>
      <c r="H64">
        <f>after!H64</f>
        <v>109.82639961408999</v>
      </c>
      <c r="I64">
        <f>after!I64</f>
        <v>230.01588982962801</v>
      </c>
      <c r="J64">
        <f>after!J64</f>
        <v>38.974241913613803</v>
      </c>
      <c r="K64">
        <f>after!K64</f>
        <v>71.781353080227106</v>
      </c>
      <c r="L64">
        <f>after!L64</f>
        <v>83.2783766043745</v>
      </c>
      <c r="M64">
        <f>after!M64</f>
        <v>65.484839279633803</v>
      </c>
      <c r="N64">
        <f>after!N64</f>
        <v>166.791861893701</v>
      </c>
      <c r="O64">
        <f>after!O64</f>
        <v>112.510902638316</v>
      </c>
      <c r="P64">
        <f>after!P64</f>
        <v>613.44446777872997</v>
      </c>
      <c r="Q64">
        <f>after!Q64</f>
        <v>266.32168497456797</v>
      </c>
      <c r="R64">
        <f>after!R64</f>
        <v>121.87682414094699</v>
      </c>
      <c r="S64">
        <f>after!S64</f>
        <v>58.691024465883999</v>
      </c>
      <c r="T64">
        <f>after!T64</f>
        <v>229.794073492118</v>
      </c>
      <c r="U64">
        <f>after!U64</f>
        <v>172.942535735978</v>
      </c>
    </row>
    <row r="65" spans="1:21" x14ac:dyDescent="0.2">
      <c r="A65" t="str">
        <f>after!A65</f>
        <v>original</v>
      </c>
      <c r="B65" t="str">
        <f>after!B65</f>
        <v>glcm</v>
      </c>
      <c r="C65" t="str">
        <f>after!C65</f>
        <v>Id</v>
      </c>
      <c r="D65">
        <f>after!D65</f>
        <v>0.58019288821552695</v>
      </c>
      <c r="E65">
        <f>after!E65</f>
        <v>0.65732610107479506</v>
      </c>
      <c r="F65">
        <f>after!F65</f>
        <v>0.61902314331900898</v>
      </c>
      <c r="G65">
        <f>after!G65</f>
        <v>0.59911358459235298</v>
      </c>
      <c r="H65">
        <f>after!H65</f>
        <v>0.65463067929197705</v>
      </c>
      <c r="I65">
        <f>after!I65</f>
        <v>0.68368583848581599</v>
      </c>
      <c r="J65">
        <f>after!J65</f>
        <v>0.60498951816694602</v>
      </c>
      <c r="K65">
        <f>after!K65</f>
        <v>0.48274870488695898</v>
      </c>
      <c r="L65">
        <f>after!L65</f>
        <v>0.585566828809166</v>
      </c>
      <c r="M65">
        <f>after!M65</f>
        <v>0.59062303347147505</v>
      </c>
      <c r="N65">
        <f>after!N65</f>
        <v>0.59135012414000698</v>
      </c>
      <c r="O65">
        <f>after!O65</f>
        <v>0.59235553322350498</v>
      </c>
      <c r="P65">
        <f>after!P65</f>
        <v>0.36549721135114399</v>
      </c>
      <c r="Q65">
        <f>after!Q65</f>
        <v>0.44486051519173497</v>
      </c>
      <c r="R65">
        <f>after!R65</f>
        <v>0.55563191217855101</v>
      </c>
      <c r="S65">
        <f>after!S65</f>
        <v>0.57534177340666404</v>
      </c>
      <c r="T65">
        <f>after!T65</f>
        <v>0.48401866375389702</v>
      </c>
      <c r="U65">
        <f>after!U65</f>
        <v>0.50338957634149595</v>
      </c>
    </row>
    <row r="66" spans="1:21" x14ac:dyDescent="0.2">
      <c r="A66" t="str">
        <f>after!A66</f>
        <v>original</v>
      </c>
      <c r="B66" t="str">
        <f>after!B66</f>
        <v>glcm</v>
      </c>
      <c r="C66" t="str">
        <f>after!C66</f>
        <v>Idm</v>
      </c>
      <c r="D66">
        <f>after!D66</f>
        <v>0.52989792420896698</v>
      </c>
      <c r="E66">
        <f>after!E66</f>
        <v>0.61571588420651802</v>
      </c>
      <c r="F66">
        <f>after!F66</f>
        <v>0.57650046424979895</v>
      </c>
      <c r="G66">
        <f>after!G66</f>
        <v>0.55479802636620401</v>
      </c>
      <c r="H66">
        <f>after!H66</f>
        <v>0.62135461525652003</v>
      </c>
      <c r="I66">
        <f>after!I66</f>
        <v>0.65304873693176502</v>
      </c>
      <c r="J66">
        <f>after!J66</f>
        <v>0.55465555631884</v>
      </c>
      <c r="K66">
        <f>after!K66</f>
        <v>0.41865663859144597</v>
      </c>
      <c r="L66">
        <f>after!L66</f>
        <v>0.53361098968334597</v>
      </c>
      <c r="M66">
        <f>after!M66</f>
        <v>0.53688618615351003</v>
      </c>
      <c r="N66">
        <f>after!N66</f>
        <v>0.53998346864763702</v>
      </c>
      <c r="O66">
        <f>after!O66</f>
        <v>0.53338467290087299</v>
      </c>
      <c r="P66">
        <f>after!P66</f>
        <v>0.305041534340873</v>
      </c>
      <c r="Q66">
        <f>after!Q66</f>
        <v>0.37774850363214701</v>
      </c>
      <c r="R66">
        <f>after!R66</f>
        <v>0.50275804426155601</v>
      </c>
      <c r="S66">
        <f>after!S66</f>
        <v>0.52894457403109296</v>
      </c>
      <c r="T66">
        <f>after!T66</f>
        <v>0.426098285009547</v>
      </c>
      <c r="U66">
        <f>after!U66</f>
        <v>0.44026631432449598</v>
      </c>
    </row>
    <row r="67" spans="1:21" x14ac:dyDescent="0.2">
      <c r="A67" t="str">
        <f>after!A67</f>
        <v>original</v>
      </c>
      <c r="B67" t="str">
        <f>after!B67</f>
        <v>glcm</v>
      </c>
      <c r="C67" t="str">
        <f>after!C67</f>
        <v>Idmn</v>
      </c>
      <c r="D67">
        <f>after!D67</f>
        <v>0.99523011717839804</v>
      </c>
      <c r="E67">
        <f>after!E67</f>
        <v>0.997845905501893</v>
      </c>
      <c r="F67">
        <f>after!F67</f>
        <v>0.99700799217842595</v>
      </c>
      <c r="G67">
        <f>after!G67</f>
        <v>0.99767352688682498</v>
      </c>
      <c r="H67">
        <f>after!H67</f>
        <v>0.99555434175758595</v>
      </c>
      <c r="I67">
        <f>after!I67</f>
        <v>0.99548038369229097</v>
      </c>
      <c r="J67">
        <f>after!J67</f>
        <v>0.99814664323054703</v>
      </c>
      <c r="K67">
        <f>after!K67</f>
        <v>0.99631927893966798</v>
      </c>
      <c r="L67">
        <f>after!L67</f>
        <v>0.99796870965553497</v>
      </c>
      <c r="M67">
        <f>after!M67</f>
        <v>0.99818378144824704</v>
      </c>
      <c r="N67">
        <f>after!N67</f>
        <v>0.99737713406741701</v>
      </c>
      <c r="O67">
        <f>after!O67</f>
        <v>0.99856328277845696</v>
      </c>
      <c r="P67">
        <f>after!P67</f>
        <v>0.99051456736558796</v>
      </c>
      <c r="Q67">
        <f>after!Q67</f>
        <v>0.99608054600326401</v>
      </c>
      <c r="R67">
        <f>after!R67</f>
        <v>0.99823027803694098</v>
      </c>
      <c r="S67">
        <f>after!S67</f>
        <v>0.99825715831490702</v>
      </c>
      <c r="T67">
        <f>after!T67</f>
        <v>0.99722486706573799</v>
      </c>
      <c r="U67">
        <f>after!U67</f>
        <v>0.99807272292903004</v>
      </c>
    </row>
    <row r="68" spans="1:21" x14ac:dyDescent="0.2">
      <c r="A68" t="str">
        <f>after!A68</f>
        <v>original</v>
      </c>
      <c r="B68" t="str">
        <f>after!B68</f>
        <v>glcm</v>
      </c>
      <c r="C68" t="str">
        <f>after!C68</f>
        <v>Idn</v>
      </c>
      <c r="D68">
        <f>after!D68</f>
        <v>0.97834275399479897</v>
      </c>
      <c r="E68">
        <f>after!E68</f>
        <v>0.98581807522102505</v>
      </c>
      <c r="F68">
        <f>after!F68</f>
        <v>0.98036479055876702</v>
      </c>
      <c r="G68">
        <f>after!G68</f>
        <v>0.97994508774012901</v>
      </c>
      <c r="H68">
        <f>after!H68</f>
        <v>0.97220277295095703</v>
      </c>
      <c r="I68">
        <f>after!I68</f>
        <v>0.97596602688383205</v>
      </c>
      <c r="J68">
        <f>after!J68</f>
        <v>0.97888926028504497</v>
      </c>
      <c r="K68">
        <f>after!K68</f>
        <v>0.96852854219289197</v>
      </c>
      <c r="L68">
        <f>after!L68</f>
        <v>0.98062275863183801</v>
      </c>
      <c r="M68">
        <f>after!M68</f>
        <v>0.98155843188261604</v>
      </c>
      <c r="N68">
        <f>after!N68</f>
        <v>0.98055737448055402</v>
      </c>
      <c r="O68">
        <f>after!O68</f>
        <v>0.98696187944751501</v>
      </c>
      <c r="P68">
        <f>after!P68</f>
        <v>0.95304752348503197</v>
      </c>
      <c r="Q68">
        <f>after!Q68</f>
        <v>0.97291982690302603</v>
      </c>
      <c r="R68">
        <f>after!R68</f>
        <v>0.98147986961910705</v>
      </c>
      <c r="S68">
        <f>after!S68</f>
        <v>0.97891559010014795</v>
      </c>
      <c r="T68">
        <f>after!T68</f>
        <v>0.97768645446535496</v>
      </c>
      <c r="U68">
        <f>after!U68</f>
        <v>0.98203316807771002</v>
      </c>
    </row>
    <row r="69" spans="1:21" x14ac:dyDescent="0.2">
      <c r="A69" t="str">
        <f>after!A69</f>
        <v>original</v>
      </c>
      <c r="B69" t="str">
        <f>after!B69</f>
        <v>glcm</v>
      </c>
      <c r="C69" t="str">
        <f>after!C69</f>
        <v>Imc1</v>
      </c>
      <c r="D69">
        <f>after!D69</f>
        <v>-0.49979368270355701</v>
      </c>
      <c r="E69">
        <f>after!E69</f>
        <v>-0.41154836505287501</v>
      </c>
      <c r="F69">
        <f>after!F69</f>
        <v>-0.486970693985535</v>
      </c>
      <c r="G69">
        <f>after!G69</f>
        <v>-0.52945258119939898</v>
      </c>
      <c r="H69">
        <f>after!H69</f>
        <v>-0.517810774119291</v>
      </c>
      <c r="I69">
        <f>after!I69</f>
        <v>-0.57099303177085703</v>
      </c>
      <c r="J69">
        <f>after!J69</f>
        <v>-0.518158470403975</v>
      </c>
      <c r="K69">
        <f>after!K69</f>
        <v>-0.47084259707043802</v>
      </c>
      <c r="L69">
        <f>after!L69</f>
        <v>-0.61182840059361898</v>
      </c>
      <c r="M69">
        <f>after!M69</f>
        <v>-0.599508777168407</v>
      </c>
      <c r="N69">
        <f>after!N69</f>
        <v>-0.51464827297424598</v>
      </c>
      <c r="O69">
        <f>after!O69</f>
        <v>-0.57017276266360095</v>
      </c>
      <c r="P69">
        <f>after!P69</f>
        <v>-0.37615746515510701</v>
      </c>
      <c r="Q69">
        <f>after!Q69</f>
        <v>-0.44379002719371702</v>
      </c>
      <c r="R69">
        <f>after!R69</f>
        <v>-0.55192572909162896</v>
      </c>
      <c r="S69">
        <f>after!S69</f>
        <v>-0.51564626825992599</v>
      </c>
      <c r="T69">
        <f>after!T69</f>
        <v>-0.43242003406622498</v>
      </c>
      <c r="U69">
        <f>after!U69</f>
        <v>-0.496188845615403</v>
      </c>
    </row>
    <row r="70" spans="1:21" x14ac:dyDescent="0.2">
      <c r="A70" t="str">
        <f>after!A70</f>
        <v>original</v>
      </c>
      <c r="B70" t="str">
        <f>after!B70</f>
        <v>glcm</v>
      </c>
      <c r="C70" t="str">
        <f>after!C70</f>
        <v>Imc2</v>
      </c>
      <c r="D70">
        <f>after!D70</f>
        <v>0.99423323685823295</v>
      </c>
      <c r="E70">
        <f>after!E70</f>
        <v>0.95376634452704701</v>
      </c>
      <c r="F70">
        <f>after!F70</f>
        <v>0.98814095183025696</v>
      </c>
      <c r="G70">
        <f>after!G70</f>
        <v>0.99368795258940501</v>
      </c>
      <c r="H70">
        <f>after!H70</f>
        <v>0.98656633685355799</v>
      </c>
      <c r="I70">
        <f>after!I70</f>
        <v>0.992471023800092</v>
      </c>
      <c r="J70">
        <f>after!J70</f>
        <v>0.99088127040595497</v>
      </c>
      <c r="K70">
        <f>after!K70</f>
        <v>0.99468229184504697</v>
      </c>
      <c r="L70">
        <f>after!L70</f>
        <v>0.99913866252738404</v>
      </c>
      <c r="M70">
        <f>after!M70</f>
        <v>0.99880425367955905</v>
      </c>
      <c r="N70">
        <f>after!N70</f>
        <v>0.99466012879156496</v>
      </c>
      <c r="O70">
        <f>after!O70</f>
        <v>0.99809552013155101</v>
      </c>
      <c r="P70">
        <f>after!P70</f>
        <v>0.98810775632769399</v>
      </c>
      <c r="Q70">
        <f>after!Q70</f>
        <v>0.99463797998864101</v>
      </c>
      <c r="R70">
        <f>after!R70</f>
        <v>0.99803826806292195</v>
      </c>
      <c r="S70">
        <f>after!S70</f>
        <v>0.99155133201943702</v>
      </c>
      <c r="T70">
        <f>after!T70</f>
        <v>0.98939668638234202</v>
      </c>
      <c r="U70">
        <f>after!U70</f>
        <v>0.99576582359799903</v>
      </c>
    </row>
    <row r="71" spans="1:21" x14ac:dyDescent="0.2">
      <c r="A71" t="str">
        <f>after!A71</f>
        <v>original</v>
      </c>
      <c r="B71" t="str">
        <f>after!B71</f>
        <v>glcm</v>
      </c>
      <c r="C71" t="str">
        <f>after!C71</f>
        <v>InverseVariance</v>
      </c>
      <c r="D71">
        <f>after!D71</f>
        <v>4.3878529264778303E-2</v>
      </c>
      <c r="E71">
        <f>after!E71</f>
        <v>3.0882493971789299E-2</v>
      </c>
      <c r="F71">
        <f>after!F71</f>
        <v>3.7472982703642903E-2</v>
      </c>
      <c r="G71">
        <f>after!G71</f>
        <v>3.72812555890445E-2</v>
      </c>
      <c r="H71">
        <f>after!H71</f>
        <v>1.8116575936997999E-2</v>
      </c>
      <c r="I71">
        <f>after!I71</f>
        <v>2.13910657906215E-2</v>
      </c>
      <c r="J71">
        <f>after!J71</f>
        <v>4.7400112616820297E-2</v>
      </c>
      <c r="K71">
        <f>after!K71</f>
        <v>5.9288774168477498E-2</v>
      </c>
      <c r="L71">
        <f>after!L71</f>
        <v>4.2355884973818002E-2</v>
      </c>
      <c r="M71">
        <f>after!M71</f>
        <v>4.2512889414585101E-2</v>
      </c>
      <c r="N71">
        <f>after!N71</f>
        <v>5.3991899790763298E-2</v>
      </c>
      <c r="O71">
        <f>after!O71</f>
        <v>6.0171140807330499E-2</v>
      </c>
      <c r="P71">
        <f>after!P71</f>
        <v>4.4437544589976598E-2</v>
      </c>
      <c r="Q71">
        <f>after!Q71</f>
        <v>5.5059352210287502E-2</v>
      </c>
      <c r="R71">
        <f>after!R71</f>
        <v>4.4728525634543798E-2</v>
      </c>
      <c r="S71">
        <f>after!S71</f>
        <v>2.8932876038100099E-2</v>
      </c>
      <c r="T71">
        <f>after!T71</f>
        <v>3.3191237261307897E-2</v>
      </c>
      <c r="U71">
        <f>after!U71</f>
        <v>4.5163621807459399E-2</v>
      </c>
    </row>
    <row r="72" spans="1:21" x14ac:dyDescent="0.2">
      <c r="A72" t="str">
        <f>after!A72</f>
        <v>original</v>
      </c>
      <c r="B72" t="str">
        <f>after!B72</f>
        <v>glcm</v>
      </c>
      <c r="C72" t="str">
        <f>after!C72</f>
        <v>JointAverage</v>
      </c>
      <c r="D72">
        <f>after!D72</f>
        <v>216.30852619378399</v>
      </c>
      <c r="E72">
        <f>after!E72</f>
        <v>237.600313695951</v>
      </c>
      <c r="F72">
        <f>after!F72</f>
        <v>239.147360606924</v>
      </c>
      <c r="G72">
        <f>after!G72</f>
        <v>228.01643827656801</v>
      </c>
      <c r="H72">
        <f>after!H72</f>
        <v>129.453997735558</v>
      </c>
      <c r="I72">
        <f>after!I72</f>
        <v>179.02969892881001</v>
      </c>
      <c r="J72">
        <f>after!J72</f>
        <v>91.233564732186807</v>
      </c>
      <c r="K72">
        <f>after!K72</f>
        <v>116.009516548405</v>
      </c>
      <c r="L72">
        <f>after!L72</f>
        <v>125.658001321125</v>
      </c>
      <c r="M72">
        <f>after!M72</f>
        <v>128.59409307986101</v>
      </c>
      <c r="N72">
        <f>after!N72</f>
        <v>193.508777962517</v>
      </c>
      <c r="O72">
        <f>after!O72</f>
        <v>189.92031761823</v>
      </c>
      <c r="P72">
        <f>after!P72</f>
        <v>196.12828992462499</v>
      </c>
      <c r="Q72">
        <f>after!Q72</f>
        <v>193.26457547087301</v>
      </c>
      <c r="R72">
        <f>after!R72</f>
        <v>206.17083971927499</v>
      </c>
      <c r="S72">
        <f>after!S72</f>
        <v>145.51048529442201</v>
      </c>
      <c r="T72">
        <f>after!T72</f>
        <v>243.53484151140401</v>
      </c>
      <c r="U72">
        <f>after!U72</f>
        <v>221.81629337555299</v>
      </c>
    </row>
    <row r="73" spans="1:21" x14ac:dyDescent="0.2">
      <c r="A73" t="str">
        <f>after!A73</f>
        <v>original</v>
      </c>
      <c r="B73" t="str">
        <f>after!B73</f>
        <v>glcm</v>
      </c>
      <c r="C73" t="str">
        <f>after!C73</f>
        <v>JointEnergy</v>
      </c>
      <c r="D73">
        <f>after!D73</f>
        <v>5.0890701889090999E-2</v>
      </c>
      <c r="E73">
        <f>after!E73</f>
        <v>0.16227286389134701</v>
      </c>
      <c r="F73">
        <f>after!F73</f>
        <v>0.101444808018241</v>
      </c>
      <c r="G73">
        <f>after!G73</f>
        <v>3.62968772259974E-2</v>
      </c>
      <c r="H73">
        <f>after!H73</f>
        <v>0.13720277656622001</v>
      </c>
      <c r="I73">
        <f>after!I73</f>
        <v>0.173626794305975</v>
      </c>
      <c r="J73">
        <f>after!J73</f>
        <v>5.2835069278053898E-2</v>
      </c>
      <c r="K73">
        <f>after!K73</f>
        <v>1.14680661149181E-2</v>
      </c>
      <c r="L73">
        <f>after!L73</f>
        <v>1.47537690232487E-2</v>
      </c>
      <c r="M73">
        <f>after!M73</f>
        <v>1.7177341320336201E-2</v>
      </c>
      <c r="N73">
        <f>after!N73</f>
        <v>2.9204520140466698E-2</v>
      </c>
      <c r="O73">
        <f>after!O73</f>
        <v>2.0200800568493299E-2</v>
      </c>
      <c r="P73">
        <f>after!P73</f>
        <v>9.7665342594992401E-3</v>
      </c>
      <c r="Q73">
        <f>after!Q73</f>
        <v>9.2657478111229305E-3</v>
      </c>
      <c r="R73">
        <f>after!R73</f>
        <v>1.9383939805619099E-2</v>
      </c>
      <c r="S73">
        <f>after!S73</f>
        <v>5.8456821108088301E-2</v>
      </c>
      <c r="T73">
        <f>after!T73</f>
        <v>2.9957236028646202E-2</v>
      </c>
      <c r="U73">
        <f>after!U73</f>
        <v>1.95666526628628E-2</v>
      </c>
    </row>
    <row r="74" spans="1:21" x14ac:dyDescent="0.2">
      <c r="A74" t="str">
        <f>after!A74</f>
        <v>original</v>
      </c>
      <c r="B74" t="str">
        <f>after!B74</f>
        <v>glcm</v>
      </c>
      <c r="C74" t="str">
        <f>after!C74</f>
        <v>JointEntropy</v>
      </c>
      <c r="D74">
        <f>after!D74</f>
        <v>6.7419315370414301</v>
      </c>
      <c r="E74">
        <f>after!E74</f>
        <v>4.6742215817622998</v>
      </c>
      <c r="F74">
        <f>after!F74</f>
        <v>5.8729039762880397</v>
      </c>
      <c r="G74">
        <f>after!G74</f>
        <v>6.0898143931809399</v>
      </c>
      <c r="H74">
        <f>after!H74</f>
        <v>5.1921898977534804</v>
      </c>
      <c r="I74">
        <f>after!I74</f>
        <v>5.2681332469800797</v>
      </c>
      <c r="J74">
        <f>after!J74</f>
        <v>5.7401540092871697</v>
      </c>
      <c r="K74">
        <f>after!K74</f>
        <v>7.4256366699963596</v>
      </c>
      <c r="L74">
        <f>after!L74</f>
        <v>7.2395290189112602</v>
      </c>
      <c r="M74">
        <f>after!M74</f>
        <v>7.06251969380593</v>
      </c>
      <c r="N74">
        <f>after!N74</f>
        <v>6.5706905992027602</v>
      </c>
      <c r="O74">
        <f>after!O74</f>
        <v>7.0170758851456503</v>
      </c>
      <c r="P74">
        <f>after!P74</f>
        <v>8.1658290885277403</v>
      </c>
      <c r="Q74">
        <f>after!Q74</f>
        <v>8.03715064849996</v>
      </c>
      <c r="R74">
        <f>after!R74</f>
        <v>7.2941339944272698</v>
      </c>
      <c r="S74">
        <f>after!S74</f>
        <v>5.8883076879017597</v>
      </c>
      <c r="T74">
        <f>after!T74</f>
        <v>7.0906361131754103</v>
      </c>
      <c r="U74">
        <f>after!U74</f>
        <v>7.31078403709488</v>
      </c>
    </row>
    <row r="75" spans="1:21" x14ac:dyDescent="0.2">
      <c r="A75" t="str">
        <f>after!A75</f>
        <v>original</v>
      </c>
      <c r="B75" t="str">
        <f>after!B75</f>
        <v>glcm</v>
      </c>
      <c r="C75" t="str">
        <f>after!C75</f>
        <v>MCC</v>
      </c>
      <c r="D75">
        <f>after!D75</f>
        <v>0.96230463283093404</v>
      </c>
      <c r="E75">
        <f>after!E75</f>
        <v>0.92564625905647702</v>
      </c>
      <c r="F75">
        <f>after!F75</f>
        <v>0.94857923028420199</v>
      </c>
      <c r="G75">
        <f>after!G75</f>
        <v>0.97967144581893795</v>
      </c>
      <c r="H75">
        <f>after!H75</f>
        <v>0.97640040912039305</v>
      </c>
      <c r="I75">
        <f>after!I75</f>
        <v>0.97889884499180102</v>
      </c>
      <c r="J75">
        <f>after!J75</f>
        <v>0.98367533806296104</v>
      </c>
      <c r="K75">
        <f>after!K75</f>
        <v>0.98901956967968996</v>
      </c>
      <c r="L75">
        <f>after!L75</f>
        <v>0.99388177817537504</v>
      </c>
      <c r="M75">
        <f>after!M75</f>
        <v>0.99380461987949098</v>
      </c>
      <c r="N75">
        <f>after!N75</f>
        <v>0.95724786646674398</v>
      </c>
      <c r="O75">
        <f>after!O75</f>
        <v>0.99045017061689</v>
      </c>
      <c r="P75">
        <f>after!P75</f>
        <v>0.93262763231613</v>
      </c>
      <c r="Q75">
        <f>after!Q75</f>
        <v>0.96487336970391102</v>
      </c>
      <c r="R75">
        <f>after!R75</f>
        <v>0.990860760429499</v>
      </c>
      <c r="S75">
        <f>after!S75</f>
        <v>0.98797186506569901</v>
      </c>
      <c r="T75">
        <f>after!T75</f>
        <v>0.93075943507539904</v>
      </c>
      <c r="U75">
        <f>after!U75</f>
        <v>0.98179328489054596</v>
      </c>
    </row>
    <row r="76" spans="1:21" x14ac:dyDescent="0.2">
      <c r="A76" t="str">
        <f>after!A76</f>
        <v>original</v>
      </c>
      <c r="B76" t="str">
        <f>after!B76</f>
        <v>glcm</v>
      </c>
      <c r="C76" t="str">
        <f>after!C76</f>
        <v>MaximumProbability</v>
      </c>
      <c r="D76">
        <f>after!D76</f>
        <v>0.199876277545223</v>
      </c>
      <c r="E76">
        <f>after!E76</f>
        <v>0.38576166380562898</v>
      </c>
      <c r="F76">
        <f>after!F76</f>
        <v>0.30307037444386598</v>
      </c>
      <c r="G76">
        <f>after!G76</f>
        <v>9.76564801202182E-2</v>
      </c>
      <c r="H76">
        <f>after!H76</f>
        <v>0.35274160677869598</v>
      </c>
      <c r="I76">
        <f>after!I76</f>
        <v>0.40929854367850199</v>
      </c>
      <c r="J76">
        <f>after!J76</f>
        <v>0.173985900998503</v>
      </c>
      <c r="K76">
        <f>after!K76</f>
        <v>5.1868438438305402E-2</v>
      </c>
      <c r="L76">
        <f>after!L76</f>
        <v>5.4482726524335799E-2</v>
      </c>
      <c r="M76">
        <f>after!M76</f>
        <v>6.5170730111073397E-2</v>
      </c>
      <c r="N76">
        <f>after!N76</f>
        <v>0.11403499243883</v>
      </c>
      <c r="O76">
        <f>after!O76</f>
        <v>8.6709477139418401E-2</v>
      </c>
      <c r="P76">
        <f>after!P76</f>
        <v>5.7081498856336003E-2</v>
      </c>
      <c r="Q76">
        <f>after!Q76</f>
        <v>4.5655518853870397E-2</v>
      </c>
      <c r="R76">
        <f>after!R76</f>
        <v>7.3486332112674302E-2</v>
      </c>
      <c r="S76">
        <f>after!S76</f>
        <v>0.15007929659184099</v>
      </c>
      <c r="T76">
        <f>after!T76</f>
        <v>0.12172334524065299</v>
      </c>
      <c r="U76">
        <f>after!U76</f>
        <v>0.10067537681038601</v>
      </c>
    </row>
    <row r="77" spans="1:21" x14ac:dyDescent="0.2">
      <c r="A77" t="str">
        <f>after!A77</f>
        <v>original</v>
      </c>
      <c r="B77" t="str">
        <f>after!B77</f>
        <v>glcm</v>
      </c>
      <c r="C77" t="str">
        <f>after!C77</f>
        <v>SumAverage</v>
      </c>
      <c r="D77">
        <f>after!D77</f>
        <v>432.617052387569</v>
      </c>
      <c r="E77">
        <f>after!E77</f>
        <v>475.200627391902</v>
      </c>
      <c r="F77">
        <f>after!F77</f>
        <v>478.29472121384902</v>
      </c>
      <c r="G77">
        <f>after!G77</f>
        <v>456.03287655313602</v>
      </c>
      <c r="H77">
        <f>after!H77</f>
        <v>258.90799547111601</v>
      </c>
      <c r="I77">
        <f>after!I77</f>
        <v>358.05939785762098</v>
      </c>
      <c r="J77">
        <f>after!J77</f>
        <v>182.46712946437299</v>
      </c>
      <c r="K77">
        <f>after!K77</f>
        <v>232.019033096811</v>
      </c>
      <c r="L77">
        <f>after!L77</f>
        <v>251.31600264225</v>
      </c>
      <c r="M77">
        <f>after!M77</f>
        <v>257.18818615972202</v>
      </c>
      <c r="N77">
        <f>after!N77</f>
        <v>387.01755592503599</v>
      </c>
      <c r="O77">
        <f>after!O77</f>
        <v>379.84063523646</v>
      </c>
      <c r="P77">
        <f>after!P77</f>
        <v>392.25657984924999</v>
      </c>
      <c r="Q77">
        <f>after!Q77</f>
        <v>386.52915094174699</v>
      </c>
      <c r="R77">
        <f>after!R77</f>
        <v>412.34167943855101</v>
      </c>
      <c r="S77">
        <f>after!S77</f>
        <v>291.02097058884402</v>
      </c>
      <c r="T77">
        <f>after!T77</f>
        <v>487.06968302280802</v>
      </c>
      <c r="U77">
        <f>after!U77</f>
        <v>443.63258675110598</v>
      </c>
    </row>
    <row r="78" spans="1:21" x14ac:dyDescent="0.2">
      <c r="A78" t="str">
        <f>after!A78</f>
        <v>original</v>
      </c>
      <c r="B78" t="str">
        <f>after!B78</f>
        <v>glcm</v>
      </c>
      <c r="C78" t="str">
        <f>after!C78</f>
        <v>SumEntropy</v>
      </c>
      <c r="D78">
        <f>after!D78</f>
        <v>5.5875893698407504</v>
      </c>
      <c r="E78">
        <f>after!E78</f>
        <v>3.9813213376696202</v>
      </c>
      <c r="F78">
        <f>after!F78</f>
        <v>4.9514609460235697</v>
      </c>
      <c r="G78">
        <f>after!G78</f>
        <v>5.1552660983788803</v>
      </c>
      <c r="H78">
        <f>after!H78</f>
        <v>4.4161957228066804</v>
      </c>
      <c r="I78">
        <f>after!I78</f>
        <v>4.4393978249372301</v>
      </c>
      <c r="J78">
        <f>after!J78</f>
        <v>4.9265058101231798</v>
      </c>
      <c r="K78">
        <f>after!K78</f>
        <v>5.9149116122048602</v>
      </c>
      <c r="L78">
        <f>after!L78</f>
        <v>6.3801734743135796</v>
      </c>
      <c r="M78">
        <f>after!M78</f>
        <v>6.1714986951742201</v>
      </c>
      <c r="N78">
        <f>after!N78</f>
        <v>5.6588429397922901</v>
      </c>
      <c r="O78">
        <f>after!O78</f>
        <v>6.0577968023954201</v>
      </c>
      <c r="P78">
        <f>after!P78</f>
        <v>6.0319925299996999</v>
      </c>
      <c r="Q78">
        <f>after!Q78</f>
        <v>6.2760980573310601</v>
      </c>
      <c r="R78">
        <f>after!R78</f>
        <v>6.1825267814057696</v>
      </c>
      <c r="S78">
        <f>after!S78</f>
        <v>5.0382151530228798</v>
      </c>
      <c r="T78">
        <f>after!T78</f>
        <v>5.79432568984112</v>
      </c>
      <c r="U78">
        <f>after!U78</f>
        <v>6.14902040944727</v>
      </c>
    </row>
    <row r="79" spans="1:21" x14ac:dyDescent="0.2">
      <c r="A79" t="str">
        <f>after!A79</f>
        <v>original</v>
      </c>
      <c r="B79" t="str">
        <f>after!B79</f>
        <v>glcm</v>
      </c>
      <c r="C79" t="str">
        <f>after!C79</f>
        <v>SumSquares</v>
      </c>
      <c r="D79">
        <f>after!D79</f>
        <v>1541.1175796439099</v>
      </c>
      <c r="E79">
        <f>after!E79</f>
        <v>376.42529778856698</v>
      </c>
      <c r="F79">
        <f>after!F79</f>
        <v>1096.9492563348899</v>
      </c>
      <c r="G79">
        <f>after!G79</f>
        <v>907.92668373024401</v>
      </c>
      <c r="H79">
        <f>after!H79</f>
        <v>728.62251306927396</v>
      </c>
      <c r="I79">
        <f>after!I79</f>
        <v>999.601806022034</v>
      </c>
      <c r="J79">
        <f>after!J79</f>
        <v>472.80221155880503</v>
      </c>
      <c r="K79">
        <f>after!K79</f>
        <v>595.21984074472095</v>
      </c>
      <c r="L79">
        <f>after!L79</f>
        <v>2128.7927673909398</v>
      </c>
      <c r="M79">
        <f>after!M79</f>
        <v>1624.9254188044199</v>
      </c>
      <c r="N79">
        <f>after!N79</f>
        <v>791.86799061309898</v>
      </c>
      <c r="O79">
        <f>after!O79</f>
        <v>1757.6355681279899</v>
      </c>
      <c r="P79">
        <f>after!P79</f>
        <v>912.49365605601895</v>
      </c>
      <c r="Q79">
        <f>after!Q79</f>
        <v>851.13915251833305</v>
      </c>
      <c r="R79">
        <f>after!R79</f>
        <v>1778.74367005012</v>
      </c>
      <c r="S79">
        <f>after!S79</f>
        <v>1108.1354295256699</v>
      </c>
      <c r="T79">
        <f>after!T79</f>
        <v>1030.92107184167</v>
      </c>
      <c r="U79">
        <f>after!U79</f>
        <v>1591.0091239506601</v>
      </c>
    </row>
    <row r="80" spans="1:21" x14ac:dyDescent="0.2">
      <c r="A80" t="str">
        <f>after!A80</f>
        <v>original</v>
      </c>
      <c r="B80" t="str">
        <f>after!B80</f>
        <v>gldm</v>
      </c>
      <c r="C80" t="str">
        <f>after!C80</f>
        <v>DependenceEntropy</v>
      </c>
      <c r="D80">
        <f>after!D80</f>
        <v>7.0255920650018702</v>
      </c>
      <c r="E80">
        <f>after!E80</f>
        <v>5.42726605927498</v>
      </c>
      <c r="F80">
        <f>after!F80</f>
        <v>6.3190360856765002</v>
      </c>
      <c r="G80">
        <f>after!G80</f>
        <v>6.8731572304821498</v>
      </c>
      <c r="H80">
        <f>after!H80</f>
        <v>5.7389342937999501</v>
      </c>
      <c r="I80">
        <f>after!I80</f>
        <v>5.7542543276753797</v>
      </c>
      <c r="J80">
        <f>after!J80</f>
        <v>6.5508261868031497</v>
      </c>
      <c r="K80">
        <f>after!K80</f>
        <v>7.5489386299115697</v>
      </c>
      <c r="L80">
        <f>after!L80</f>
        <v>7.9326172734516396</v>
      </c>
      <c r="M80">
        <f>after!M80</f>
        <v>7.8360662134781904</v>
      </c>
      <c r="N80">
        <f>after!N80</f>
        <v>7.1902974387732499</v>
      </c>
      <c r="O80">
        <f>after!O80</f>
        <v>7.6862300255339999</v>
      </c>
      <c r="P80">
        <f>after!P80</f>
        <v>7.34084861013796</v>
      </c>
      <c r="Q80">
        <f>after!Q80</f>
        <v>7.7177012653693904</v>
      </c>
      <c r="R80">
        <f>after!R80</f>
        <v>7.7360338816223599</v>
      </c>
      <c r="S80">
        <f>after!S80</f>
        <v>6.7509735571616902</v>
      </c>
      <c r="T80">
        <f>after!T80</f>
        <v>7.1011566029351902</v>
      </c>
      <c r="U80">
        <f>after!U80</f>
        <v>7.5024569725351498</v>
      </c>
    </row>
    <row r="81" spans="1:21" x14ac:dyDescent="0.2">
      <c r="A81" t="str">
        <f>after!A81</f>
        <v>original</v>
      </c>
      <c r="B81" t="str">
        <f>after!B81</f>
        <v>gldm</v>
      </c>
      <c r="C81" t="str">
        <f>after!C81</f>
        <v>DependenceNonUniformity</v>
      </c>
      <c r="D81">
        <f>after!D81</f>
        <v>1138.21064913025</v>
      </c>
      <c r="E81">
        <f>after!E81</f>
        <v>1321.7991053273599</v>
      </c>
      <c r="F81">
        <f>after!F81</f>
        <v>1260.18826405867</v>
      </c>
      <c r="G81">
        <f>after!G81</f>
        <v>1319.5231058341101</v>
      </c>
      <c r="H81">
        <f>after!H81</f>
        <v>1435.9811162400299</v>
      </c>
      <c r="I81">
        <f>after!I81</f>
        <v>1708.98622505823</v>
      </c>
      <c r="J81">
        <f>after!J81</f>
        <v>859.50831099195705</v>
      </c>
      <c r="K81">
        <f>after!K81</f>
        <v>1129.8928658388099</v>
      </c>
      <c r="L81">
        <f>after!L81</f>
        <v>914.40831853918303</v>
      </c>
      <c r="M81">
        <f>after!M81</f>
        <v>1110.1200584124299</v>
      </c>
      <c r="N81">
        <f>after!N81</f>
        <v>1331.73270547945</v>
      </c>
      <c r="O81">
        <f>after!O81</f>
        <v>1167.38457645987</v>
      </c>
      <c r="P81">
        <f>after!P81</f>
        <v>1370.83935337206</v>
      </c>
      <c r="Q81">
        <f>after!Q81</f>
        <v>1171.9123628743901</v>
      </c>
      <c r="R81">
        <f>after!R81</f>
        <v>1255.41854036122</v>
      </c>
      <c r="S81">
        <f>after!S81</f>
        <v>1181.97871936158</v>
      </c>
      <c r="T81">
        <f>after!T81</f>
        <v>989.91287878787796</v>
      </c>
      <c r="U81">
        <f>after!U81</f>
        <v>1058.2008231448899</v>
      </c>
    </row>
    <row r="82" spans="1:21" x14ac:dyDescent="0.2">
      <c r="A82" t="str">
        <f>after!A82</f>
        <v>original</v>
      </c>
      <c r="B82" t="str">
        <f>after!B82</f>
        <v>gldm</v>
      </c>
      <c r="C82" t="str">
        <f>after!C82</f>
        <v>DependenceNonUniformityNormalized</v>
      </c>
      <c r="D82">
        <f>after!D82</f>
        <v>0.120726628036725</v>
      </c>
      <c r="E82">
        <f>after!E82</f>
        <v>0.13438380493364799</v>
      </c>
      <c r="F82">
        <f>after!F82</f>
        <v>0.12838103749579</v>
      </c>
      <c r="G82">
        <f>after!G82</f>
        <v>0.112712317915274</v>
      </c>
      <c r="H82">
        <f>after!H82</f>
        <v>0.150648459530007</v>
      </c>
      <c r="I82">
        <f>after!I82</f>
        <v>0.17309695381932899</v>
      </c>
      <c r="J82">
        <f>after!J82</f>
        <v>0.115215591285785</v>
      </c>
      <c r="K82">
        <f>after!K82</f>
        <v>0.13755695956157901</v>
      </c>
      <c r="L82">
        <f>after!L82</f>
        <v>0.115953375417091</v>
      </c>
      <c r="M82">
        <f>after!M82</f>
        <v>0.115794310880612</v>
      </c>
      <c r="N82">
        <f>after!N82</f>
        <v>0.114018211085569</v>
      </c>
      <c r="O82">
        <f>after!O82</f>
        <v>0.118144375717019</v>
      </c>
      <c r="P82">
        <f>after!P82</f>
        <v>0.173129496510743</v>
      </c>
      <c r="Q82">
        <f>after!Q82</f>
        <v>0.14444870736772999</v>
      </c>
      <c r="R82">
        <f>after!R82</f>
        <v>0.115685453405936</v>
      </c>
      <c r="S82">
        <f>after!S82</f>
        <v>0.112291347079762</v>
      </c>
      <c r="T82">
        <f>after!T82</f>
        <v>0.124988999846954</v>
      </c>
      <c r="U82">
        <f>after!U82</f>
        <v>0.128095971812722</v>
      </c>
    </row>
    <row r="83" spans="1:21" x14ac:dyDescent="0.2">
      <c r="A83" t="str">
        <f>after!A83</f>
        <v>original</v>
      </c>
      <c r="B83" t="str">
        <f>after!B83</f>
        <v>gldm</v>
      </c>
      <c r="C83" t="str">
        <f>after!C83</f>
        <v>DependenceVariance</v>
      </c>
      <c r="D83">
        <f>after!D83</f>
        <v>7.6663729160325298</v>
      </c>
      <c r="E83">
        <f>after!E83</f>
        <v>7.4195631454677304</v>
      </c>
      <c r="F83">
        <f>after!F83</f>
        <v>7.9158930183344101</v>
      </c>
      <c r="G83">
        <f>after!G83</f>
        <v>6.2834696163841404</v>
      </c>
      <c r="H83">
        <f>after!H83</f>
        <v>7.6815803788515202</v>
      </c>
      <c r="I83">
        <f>after!I83</f>
        <v>8.1483672376854397</v>
      </c>
      <c r="J83">
        <f>after!J83</f>
        <v>5.8999262554894996</v>
      </c>
      <c r="K83">
        <f>after!K83</f>
        <v>4.23755909977851</v>
      </c>
      <c r="L83">
        <f>after!L83</f>
        <v>5.4755378266598802</v>
      </c>
      <c r="M83">
        <f>after!M83</f>
        <v>5.4974670867286202</v>
      </c>
      <c r="N83">
        <f>after!N83</f>
        <v>6.0137332285607004</v>
      </c>
      <c r="O83">
        <f>after!O83</f>
        <v>5.3493829275595397</v>
      </c>
      <c r="P83">
        <f>after!P83</f>
        <v>3.8249439298911301</v>
      </c>
      <c r="Q83">
        <f>after!Q83</f>
        <v>4.7052776913013501</v>
      </c>
      <c r="R83">
        <f>after!R83</f>
        <v>5.8667804902172698</v>
      </c>
      <c r="S83">
        <f>after!S83</f>
        <v>6.2883838500714502</v>
      </c>
      <c r="T83">
        <f>after!T83</f>
        <v>5.8658018952147701</v>
      </c>
      <c r="U83">
        <f>after!U83</f>
        <v>5.3250016070981401</v>
      </c>
    </row>
    <row r="84" spans="1:21" x14ac:dyDescent="0.2">
      <c r="A84" t="str">
        <f>after!A84</f>
        <v>original</v>
      </c>
      <c r="B84" t="str">
        <f>after!B84</f>
        <v>gldm</v>
      </c>
      <c r="C84" t="str">
        <f>after!C84</f>
        <v>GrayLevelNonUniformity</v>
      </c>
      <c r="D84">
        <f>after!D84</f>
        <v>790.93911752227405</v>
      </c>
      <c r="E84">
        <f>after!E84</f>
        <v>2405.2533550223602</v>
      </c>
      <c r="F84">
        <f>after!F84</f>
        <v>1466.50264873675</v>
      </c>
      <c r="G84">
        <f>after!G84</f>
        <v>947.32134620312604</v>
      </c>
      <c r="H84">
        <f>after!H84</f>
        <v>1762.24779689467</v>
      </c>
      <c r="I84">
        <f>after!I84</f>
        <v>2077.8495897903299</v>
      </c>
      <c r="J84">
        <f>after!J84</f>
        <v>794.05361930294896</v>
      </c>
      <c r="K84">
        <f>after!K84</f>
        <v>345.41051862673402</v>
      </c>
      <c r="L84">
        <f>after!L84</f>
        <v>280.161805731676</v>
      </c>
      <c r="M84">
        <f>after!M84</f>
        <v>404.59278189214501</v>
      </c>
      <c r="N84">
        <f>after!N84</f>
        <v>834.07534246575301</v>
      </c>
      <c r="O84">
        <f>after!O84</f>
        <v>498.04706001416798</v>
      </c>
      <c r="P84">
        <f>after!P84</f>
        <v>371.670371305885</v>
      </c>
      <c r="Q84">
        <f>after!Q84</f>
        <v>296.82275360532401</v>
      </c>
      <c r="R84">
        <f>after!R84</f>
        <v>524.03298931072595</v>
      </c>
      <c r="S84">
        <f>after!S84</f>
        <v>1373.5101653049501</v>
      </c>
      <c r="T84">
        <f>after!T84</f>
        <v>608.116414141414</v>
      </c>
      <c r="U84">
        <f>after!U84</f>
        <v>434.531291611185</v>
      </c>
    </row>
    <row r="85" spans="1:21" x14ac:dyDescent="0.2">
      <c r="A85" t="str">
        <f>after!A85</f>
        <v>original</v>
      </c>
      <c r="B85" t="str">
        <f>after!B85</f>
        <v>gldm</v>
      </c>
      <c r="C85" t="str">
        <f>after!C85</f>
        <v>GrayLevelVariance</v>
      </c>
      <c r="D85">
        <f>after!D85</f>
        <v>1603.93437848137</v>
      </c>
      <c r="E85">
        <f>after!E85</f>
        <v>395.31861640294898</v>
      </c>
      <c r="F85">
        <f>after!F85</f>
        <v>1219.3093814532899</v>
      </c>
      <c r="G85">
        <f>after!G85</f>
        <v>941.994206145936</v>
      </c>
      <c r="H85">
        <f>after!H85</f>
        <v>752.33229377414398</v>
      </c>
      <c r="I85">
        <f>after!I85</f>
        <v>1078.1878810965</v>
      </c>
      <c r="J85">
        <f>after!J85</f>
        <v>495.60440533605498</v>
      </c>
      <c r="K85">
        <f>after!K85</f>
        <v>641.48052310696096</v>
      </c>
      <c r="L85">
        <f>after!L85</f>
        <v>2143.7298004939598</v>
      </c>
      <c r="M85">
        <f>after!M85</f>
        <v>1632.7266983191</v>
      </c>
      <c r="N85">
        <f>after!N85</f>
        <v>827.48112776200901</v>
      </c>
      <c r="O85">
        <f>after!O85</f>
        <v>1741.19131765776</v>
      </c>
      <c r="P85">
        <f>after!P85</f>
        <v>1025.64848755056</v>
      </c>
      <c r="Q85">
        <f>after!Q85</f>
        <v>892.423030669848</v>
      </c>
      <c r="R85">
        <f>after!R85</f>
        <v>1774.01172587271</v>
      </c>
      <c r="S85">
        <f>after!S85</f>
        <v>1147.3638421426999</v>
      </c>
      <c r="T85">
        <f>after!T85</f>
        <v>1136.06374630139</v>
      </c>
      <c r="U85">
        <f>after!U85</f>
        <v>1614.17975341788</v>
      </c>
    </row>
    <row r="86" spans="1:21" x14ac:dyDescent="0.2">
      <c r="A86" t="str">
        <f>after!A86</f>
        <v>original</v>
      </c>
      <c r="B86" t="str">
        <f>after!B86</f>
        <v>gldm</v>
      </c>
      <c r="C86" t="str">
        <f>after!C86</f>
        <v>HighGrayLevelEmphasis</v>
      </c>
      <c r="D86">
        <f>after!D86</f>
        <v>48218.521425540901</v>
      </c>
      <c r="E86">
        <f>after!E86</f>
        <v>56725.100040666897</v>
      </c>
      <c r="F86">
        <f>after!F86</f>
        <v>57931.801140994197</v>
      </c>
      <c r="G86">
        <f>after!G86</f>
        <v>52812.5916972751</v>
      </c>
      <c r="H86">
        <f>after!H86</f>
        <v>17406.435165757401</v>
      </c>
      <c r="I86">
        <f>after!I86</f>
        <v>32894.261217461702</v>
      </c>
      <c r="J86">
        <f>after!J86</f>
        <v>8834.9174262734505</v>
      </c>
      <c r="K86">
        <f>after!K86</f>
        <v>13979.9588507426</v>
      </c>
      <c r="L86">
        <f>after!L86</f>
        <v>18050.933553132101</v>
      </c>
      <c r="M86">
        <f>after!M86</f>
        <v>18235.641910921</v>
      </c>
      <c r="N86">
        <f>after!N86</f>
        <v>38037.2965753424</v>
      </c>
      <c r="O86">
        <f>after!O86</f>
        <v>37767.736160307599</v>
      </c>
      <c r="P86">
        <f>after!P86</f>
        <v>39134.230613791296</v>
      </c>
      <c r="Q86">
        <f>after!Q86</f>
        <v>38129.339208677397</v>
      </c>
      <c r="R86">
        <f>after!R86</f>
        <v>44312.960191669699</v>
      </c>
      <c r="S86">
        <f>after!S86</f>
        <v>22206.3201596047</v>
      </c>
      <c r="T86">
        <f>after!T86</f>
        <v>59968.526262626197</v>
      </c>
      <c r="U86">
        <f>after!U86</f>
        <v>50562.782835007798</v>
      </c>
    </row>
    <row r="87" spans="1:21" x14ac:dyDescent="0.2">
      <c r="A87" t="str">
        <f>after!A87</f>
        <v>original</v>
      </c>
      <c r="B87" t="str">
        <f>after!B87</f>
        <v>gldm</v>
      </c>
      <c r="C87" t="str">
        <f>after!C87</f>
        <v>LargeDependenceEmphasis</v>
      </c>
      <c r="D87">
        <f>after!D87</f>
        <v>31.544336020364799</v>
      </c>
      <c r="E87">
        <f>after!E87</f>
        <v>39.234851565677097</v>
      </c>
      <c r="F87">
        <f>after!F87</f>
        <v>35.832518337408303</v>
      </c>
      <c r="G87">
        <f>after!G87</f>
        <v>32.493636285982703</v>
      </c>
      <c r="H87">
        <f>after!H87</f>
        <v>40.945866554762901</v>
      </c>
      <c r="I87">
        <f>after!I87</f>
        <v>44.098551605388401</v>
      </c>
      <c r="J87">
        <f>after!J87</f>
        <v>31.4010723860589</v>
      </c>
      <c r="K87">
        <f>after!K87</f>
        <v>19.5040175310445</v>
      </c>
      <c r="L87">
        <f>after!L87</f>
        <v>29.640628962718701</v>
      </c>
      <c r="M87">
        <f>after!M87</f>
        <v>29.925002607697898</v>
      </c>
      <c r="N87">
        <f>after!N87</f>
        <v>30.080821917808201</v>
      </c>
      <c r="O87">
        <f>after!O87</f>
        <v>28.475154336605598</v>
      </c>
      <c r="P87">
        <f>after!P87</f>
        <v>13.453902500631401</v>
      </c>
      <c r="Q87">
        <f>after!Q87</f>
        <v>17.713422901516001</v>
      </c>
      <c r="R87">
        <f>after!R87</f>
        <v>27.6784002948765</v>
      </c>
      <c r="S87">
        <f>after!S87</f>
        <v>30.973969219076501</v>
      </c>
      <c r="T87">
        <f>after!T87</f>
        <v>22.852272727272702</v>
      </c>
      <c r="U87">
        <f>after!U87</f>
        <v>22.6358794334826</v>
      </c>
    </row>
    <row r="88" spans="1:21" x14ac:dyDescent="0.2">
      <c r="A88" t="str">
        <f>after!A88</f>
        <v>original</v>
      </c>
      <c r="B88" t="str">
        <f>after!B88</f>
        <v>gldm</v>
      </c>
      <c r="C88" t="str">
        <f>after!C88</f>
        <v>LargeDependenceHighGrayLevelEmphasis</v>
      </c>
      <c r="D88">
        <f>after!D88</f>
        <v>1747894.05515485</v>
      </c>
      <c r="E88">
        <f>after!E88</f>
        <v>2328359.7854819</v>
      </c>
      <c r="F88">
        <f>after!F88</f>
        <v>2205303.3590056999</v>
      </c>
      <c r="G88">
        <f>after!G88</f>
        <v>1754276.13385154</v>
      </c>
      <c r="H88">
        <f>after!H88</f>
        <v>836579.00209819502</v>
      </c>
      <c r="I88">
        <f>after!I88</f>
        <v>1590899.02491643</v>
      </c>
      <c r="J88">
        <f>after!J88</f>
        <v>251283.15871313601</v>
      </c>
      <c r="K88">
        <f>after!K88</f>
        <v>270795.00535670802</v>
      </c>
      <c r="L88">
        <f>after!L88</f>
        <v>547346.12249556102</v>
      </c>
      <c r="M88">
        <f>after!M88</f>
        <v>554198.47574840905</v>
      </c>
      <c r="N88">
        <f>after!N88</f>
        <v>1153144.95136986</v>
      </c>
      <c r="O88">
        <f>after!O88</f>
        <v>1067008.92976419</v>
      </c>
      <c r="P88">
        <f>after!P88</f>
        <v>534502.93811568501</v>
      </c>
      <c r="Q88">
        <f>after!Q88</f>
        <v>718927.79452730098</v>
      </c>
      <c r="R88">
        <f>after!R88</f>
        <v>1352607.65775893</v>
      </c>
      <c r="S88">
        <f>after!S88</f>
        <v>767157.41896256804</v>
      </c>
      <c r="T88">
        <f>after!T88</f>
        <v>1432179.6068181801</v>
      </c>
      <c r="U88">
        <f>after!U88</f>
        <v>1154555.2019126001</v>
      </c>
    </row>
    <row r="89" spans="1:21" x14ac:dyDescent="0.2">
      <c r="A89" t="str">
        <f>after!A89</f>
        <v>original</v>
      </c>
      <c r="B89" t="str">
        <f>after!B89</f>
        <v>gldm</v>
      </c>
      <c r="C89" t="str">
        <f>after!C89</f>
        <v>LargeDependenceLowGrayLevelEmphasis</v>
      </c>
      <c r="D89">
        <f>after!D89</f>
        <v>7.5256427307725997E-4</v>
      </c>
      <c r="E89">
        <f>after!E89</f>
        <v>7.7131099004375595E-4</v>
      </c>
      <c r="F89">
        <f>after!F89</f>
        <v>8.6409640388707999E-4</v>
      </c>
      <c r="G89">
        <f>after!G89</f>
        <v>7.5290784364260199E-4</v>
      </c>
      <c r="H89">
        <f>after!H89</f>
        <v>2.3831459801476702E-3</v>
      </c>
      <c r="I89">
        <f>after!I89</f>
        <v>1.41446793919652E-3</v>
      </c>
      <c r="J89">
        <f>after!J89</f>
        <v>4.9447147550922598E-3</v>
      </c>
      <c r="K89">
        <f>after!K89</f>
        <v>1.84439617687918E-3</v>
      </c>
      <c r="L89">
        <f>after!L89</f>
        <v>1.2402014735084601</v>
      </c>
      <c r="M89">
        <f>after!M89</f>
        <v>0.946397588512076</v>
      </c>
      <c r="N89">
        <f>after!N89</f>
        <v>9.3607152470400704E-4</v>
      </c>
      <c r="O89">
        <f>after!O89</f>
        <v>1.1071910457041601E-3</v>
      </c>
      <c r="P89">
        <f>after!P89</f>
        <v>9.0412407883815298E-4</v>
      </c>
      <c r="Q89">
        <f>after!Q89</f>
        <v>6.45878438935229E-4</v>
      </c>
      <c r="R89">
        <f>after!R89</f>
        <v>7.6520889217196095E-4</v>
      </c>
      <c r="S89">
        <f>after!S89</f>
        <v>3.7885994706037601E-3</v>
      </c>
      <c r="T89">
        <f>after!T89</f>
        <v>5.4383901416707795E-4</v>
      </c>
      <c r="U89">
        <f>after!U89</f>
        <v>6.7196625577195697E-4</v>
      </c>
    </row>
    <row r="90" spans="1:21" x14ac:dyDescent="0.2">
      <c r="A90" t="str">
        <f>after!A90</f>
        <v>original</v>
      </c>
      <c r="B90" t="str">
        <f>after!B90</f>
        <v>gldm</v>
      </c>
      <c r="C90" t="str">
        <f>after!C90</f>
        <v>LowGrayLevelEmphasis</v>
      </c>
      <c r="D90">
        <f>after!D90</f>
        <v>1.5052220603717901E-4</v>
      </c>
      <c r="E90">
        <f>after!E90</f>
        <v>1.2237358138957499E-4</v>
      </c>
      <c r="F90">
        <f>after!F90</f>
        <v>2.6094345289650499E-4</v>
      </c>
      <c r="G90">
        <f>after!G90</f>
        <v>1.0661042967049401E-4</v>
      </c>
      <c r="H90">
        <f>after!H90</f>
        <v>1.85653857227563E-4</v>
      </c>
      <c r="I90">
        <f>after!I90</f>
        <v>1.5577682164860101E-4</v>
      </c>
      <c r="J90">
        <f>after!J90</f>
        <v>4.2482411795995698E-4</v>
      </c>
      <c r="K90">
        <f>after!K90</f>
        <v>2.4877558035835801E-4</v>
      </c>
      <c r="L90">
        <f>after!L90</f>
        <v>2.0940398862763498E-2</v>
      </c>
      <c r="M90">
        <f>after!M90</f>
        <v>1.5628345350961401E-2</v>
      </c>
      <c r="N90">
        <f>after!N90</f>
        <v>1.16140779003272E-4</v>
      </c>
      <c r="O90">
        <f>after!O90</f>
        <v>1.4386740182782901E-4</v>
      </c>
      <c r="P90">
        <f>after!P90</f>
        <v>5.7224386590062199E-4</v>
      </c>
      <c r="Q90">
        <f>after!Q90</f>
        <v>2.01037515367208E-4</v>
      </c>
      <c r="R90">
        <f>after!R90</f>
        <v>1.21245670646462E-4</v>
      </c>
      <c r="S90">
        <f>after!S90</f>
        <v>5.0796769652173104E-4</v>
      </c>
      <c r="T90">
        <f>after!T90</f>
        <v>1.7941151470395999E-4</v>
      </c>
      <c r="U90">
        <f>after!U90</f>
        <v>1.77091187987307E-4</v>
      </c>
    </row>
    <row r="91" spans="1:21" x14ac:dyDescent="0.2">
      <c r="A91" t="str">
        <f>after!A91</f>
        <v>original</v>
      </c>
      <c r="B91" t="str">
        <f>after!B91</f>
        <v>gldm</v>
      </c>
      <c r="C91" t="str">
        <f>after!C91</f>
        <v>SmallDependenceEmphasis</v>
      </c>
      <c r="D91">
        <f>after!D91</f>
        <v>0.197733559395882</v>
      </c>
      <c r="E91">
        <f>after!E91</f>
        <v>0.13231956382160501</v>
      </c>
      <c r="F91">
        <f>after!F91</f>
        <v>0.17424915572703001</v>
      </c>
      <c r="G91">
        <f>after!G91</f>
        <v>0.14904666632953101</v>
      </c>
      <c r="H91">
        <f>after!H91</f>
        <v>0.12639428249773901</v>
      </c>
      <c r="I91">
        <f>after!I91</f>
        <v>0.13777492501646699</v>
      </c>
      <c r="J91">
        <f>after!J91</f>
        <v>0.142071131298562</v>
      </c>
      <c r="K91">
        <f>after!K91</f>
        <v>0.211058633459561</v>
      </c>
      <c r="L91">
        <f>after!L91</f>
        <v>0.144581932653534</v>
      </c>
      <c r="M91">
        <f>after!M91</f>
        <v>0.142590693010473</v>
      </c>
      <c r="N91">
        <f>after!N91</f>
        <v>0.14991287750830901</v>
      </c>
      <c r="O91">
        <f>after!O91</f>
        <v>0.141730636684124</v>
      </c>
      <c r="P91">
        <f>after!P91</f>
        <v>0.34669001017117901</v>
      </c>
      <c r="Q91">
        <f>after!Q91</f>
        <v>0.27229484280164901</v>
      </c>
      <c r="R91">
        <f>after!R91</f>
        <v>0.16923176982120999</v>
      </c>
      <c r="S91">
        <f>after!S91</f>
        <v>0.155820371916051</v>
      </c>
      <c r="T91">
        <f>after!T91</f>
        <v>0.235508035543295</v>
      </c>
      <c r="U91">
        <f>after!U91</f>
        <v>0.19731680323835199</v>
      </c>
    </row>
    <row r="92" spans="1:21" x14ac:dyDescent="0.2">
      <c r="A92" t="str">
        <f>after!A92</f>
        <v>original</v>
      </c>
      <c r="B92" t="str">
        <f>after!B92</f>
        <v>gldm</v>
      </c>
      <c r="C92" t="str">
        <f>after!C92</f>
        <v>SmallDependenceHighGrayLevelEmphasis</v>
      </c>
      <c r="D92">
        <f>after!D92</f>
        <v>8160.7856920415597</v>
      </c>
      <c r="E92">
        <f>after!E92</f>
        <v>6749.6210041602599</v>
      </c>
      <c r="F92">
        <f>after!F92</f>
        <v>8991.3700212493695</v>
      </c>
      <c r="G92">
        <f>after!G92</f>
        <v>7639.6321552167801</v>
      </c>
      <c r="H92">
        <f>after!H92</f>
        <v>1650.1590133842999</v>
      </c>
      <c r="I92">
        <f>after!I92</f>
        <v>3342.9918043580701</v>
      </c>
      <c r="J92">
        <f>after!J92</f>
        <v>1361.8317932469599</v>
      </c>
      <c r="K92">
        <f>after!K92</f>
        <v>2926.2054911374498</v>
      </c>
      <c r="L92">
        <f>after!L92</f>
        <v>2669.0251441839901</v>
      </c>
      <c r="M92">
        <f>after!M92</f>
        <v>2643.13131177374</v>
      </c>
      <c r="N92">
        <f>after!N92</f>
        <v>5360.3368229954503</v>
      </c>
      <c r="O92">
        <f>after!O92</f>
        <v>5092.8920237992897</v>
      </c>
      <c r="P92">
        <f>after!P92</f>
        <v>13566.7148511864</v>
      </c>
      <c r="Q92">
        <f>after!Q92</f>
        <v>10200.170394369599</v>
      </c>
      <c r="R92">
        <f>after!R92</f>
        <v>6652.2796756243597</v>
      </c>
      <c r="S92">
        <f>after!S92</f>
        <v>2813.9848066579898</v>
      </c>
      <c r="T92">
        <f>after!T92</f>
        <v>12565.8956108072</v>
      </c>
      <c r="U92">
        <f>after!U92</f>
        <v>9265.2380215578396</v>
      </c>
    </row>
    <row r="93" spans="1:21" x14ac:dyDescent="0.2">
      <c r="A93" t="str">
        <f>after!A93</f>
        <v>original</v>
      </c>
      <c r="B93" t="str">
        <f>after!B93</f>
        <v>gldm</v>
      </c>
      <c r="C93" t="str">
        <f>after!C93</f>
        <v>SmallDependenceLowGrayLevelEmphasis</v>
      </c>
      <c r="D93">
        <f>after!D93</f>
        <v>1.32379431995776E-4</v>
      </c>
      <c r="E93">
        <f>after!E93</f>
        <v>1.0698529921470499E-4</v>
      </c>
      <c r="F93">
        <f>after!F93</f>
        <v>2.4566531685511598E-4</v>
      </c>
      <c r="G93" s="1">
        <f>after!G93</f>
        <v>8.8950880447156703E-5</v>
      </c>
      <c r="H93">
        <f>after!H93</f>
        <v>1.2364426231672001E-4</v>
      </c>
      <c r="I93">
        <f>after!I93</f>
        <v>1.2675817450469599E-4</v>
      </c>
      <c r="J93">
        <f>after!J93</f>
        <v>3.0645875635262399E-4</v>
      </c>
      <c r="K93">
        <f>after!K93</f>
        <v>1.76751943611827E-4</v>
      </c>
      <c r="L93">
        <f>after!L93</f>
        <v>6.3573534604351905E-4</v>
      </c>
      <c r="M93">
        <f>after!M93</f>
        <v>4.15015157130157E-4</v>
      </c>
      <c r="N93" s="1">
        <f>after!N93</f>
        <v>9.1910151948441804E-5</v>
      </c>
      <c r="O93">
        <f>after!O93</f>
        <v>1.1495337155368599E-4</v>
      </c>
      <c r="P93">
        <f>after!P93</f>
        <v>5.5369085390790404E-4</v>
      </c>
      <c r="Q93">
        <f>after!Q93</f>
        <v>1.803561735036E-4</v>
      </c>
      <c r="R93" s="1">
        <f>after!R93</f>
        <v>9.8875345726317195E-5</v>
      </c>
      <c r="S93">
        <f>after!S93</f>
        <v>3.34658610586351E-4</v>
      </c>
      <c r="T93">
        <f>after!T93</f>
        <v>1.66304385535858E-4</v>
      </c>
      <c r="U93">
        <f>after!U93</f>
        <v>1.5878563527188199E-4</v>
      </c>
    </row>
    <row r="94" spans="1:21" x14ac:dyDescent="0.2">
      <c r="A94" t="str">
        <f>after!A94</f>
        <v>original</v>
      </c>
      <c r="B94" t="str">
        <f>after!B94</f>
        <v>glrlm</v>
      </c>
      <c r="C94" t="str">
        <f>after!C94</f>
        <v>GrayLevelNonUniformity</v>
      </c>
      <c r="D94">
        <f>after!D94</f>
        <v>173.63531786366499</v>
      </c>
      <c r="E94">
        <f>after!E94</f>
        <v>451.17781083254499</v>
      </c>
      <c r="F94">
        <f>after!F94</f>
        <v>239.87927856021</v>
      </c>
      <c r="G94">
        <f>after!G94</f>
        <v>342.95833677283798</v>
      </c>
      <c r="H94">
        <f>after!H94</f>
        <v>238.32509933685799</v>
      </c>
      <c r="I94">
        <f>after!I94</f>
        <v>149.40587520413499</v>
      </c>
      <c r="J94">
        <f>after!J94</f>
        <v>259.42826937546198</v>
      </c>
      <c r="K94">
        <f>after!K94</f>
        <v>188.642538924669</v>
      </c>
      <c r="L94">
        <f>after!L94</f>
        <v>111.551193969214</v>
      </c>
      <c r="M94">
        <f>after!M94</f>
        <v>159.21043516571299</v>
      </c>
      <c r="N94">
        <f>after!N94</f>
        <v>343.17471458948</v>
      </c>
      <c r="O94">
        <f>after!O94</f>
        <v>207.50727331954701</v>
      </c>
      <c r="P94">
        <f>after!P94</f>
        <v>224.750069774743</v>
      </c>
      <c r="Q94">
        <f>after!Q94</f>
        <v>164.27463419232299</v>
      </c>
      <c r="R94">
        <f>after!R94</f>
        <v>218.96767368286899</v>
      </c>
      <c r="S94">
        <f>after!S94</f>
        <v>514.79984807915901</v>
      </c>
      <c r="T94">
        <f>after!T94</f>
        <v>234.56241174699201</v>
      </c>
      <c r="U94">
        <f>after!U94</f>
        <v>189.36616024276199</v>
      </c>
    </row>
    <row r="95" spans="1:21" x14ac:dyDescent="0.2">
      <c r="A95" t="str">
        <f>after!A95</f>
        <v>original</v>
      </c>
      <c r="B95" t="str">
        <f>after!B95</f>
        <v>glrlm</v>
      </c>
      <c r="C95" t="str">
        <f>after!C95</f>
        <v>GrayLevelNonUniformityNormalized</v>
      </c>
      <c r="D95">
        <f>after!D95</f>
        <v>3.5796056530054902E-2</v>
      </c>
      <c r="E95">
        <f>after!E95</f>
        <v>0.10915274562210001</v>
      </c>
      <c r="F95">
        <f>after!F95</f>
        <v>5.25147053085823E-2</v>
      </c>
      <c r="G95">
        <f>after!G95</f>
        <v>6.0396954115491702E-2</v>
      </c>
      <c r="H95">
        <f>after!H95</f>
        <v>6.1797997240190597E-2</v>
      </c>
      <c r="I95">
        <f>after!I95</f>
        <v>4.0247663948160199E-2</v>
      </c>
      <c r="J95">
        <f>after!J95</f>
        <v>7.0492010204795397E-2</v>
      </c>
      <c r="K95">
        <f>after!K95</f>
        <v>3.6076035796146801E-2</v>
      </c>
      <c r="L95">
        <f>after!L95</f>
        <v>2.7706202381399099E-2</v>
      </c>
      <c r="M95">
        <f>after!M95</f>
        <v>3.2751371630046398E-2</v>
      </c>
      <c r="N95">
        <f>after!N95</f>
        <v>5.7413724007460198E-2</v>
      </c>
      <c r="O95">
        <f>after!O95</f>
        <v>4.0192127183057202E-2</v>
      </c>
      <c r="P95">
        <f>after!P95</f>
        <v>3.8509910066222702E-2</v>
      </c>
      <c r="Q95">
        <f>after!Q95</f>
        <v>3.00226183619468E-2</v>
      </c>
      <c r="R95">
        <f>after!R95</f>
        <v>3.7279033035743002E-2</v>
      </c>
      <c r="S95">
        <f>after!S95</f>
        <v>9.6571252288083803E-2</v>
      </c>
      <c r="T95">
        <f>after!T95</f>
        <v>4.8478990261178301E-2</v>
      </c>
      <c r="U95">
        <f>after!U95</f>
        <v>3.78285593789374E-2</v>
      </c>
    </row>
    <row r="96" spans="1:21" x14ac:dyDescent="0.2">
      <c r="A96" t="str">
        <f>after!A96</f>
        <v>original</v>
      </c>
      <c r="B96" t="str">
        <f>after!B96</f>
        <v>glrlm</v>
      </c>
      <c r="C96" t="str">
        <f>after!C96</f>
        <v>GrayLevelVariance</v>
      </c>
      <c r="D96">
        <f>after!D96</f>
        <v>1672.48618644045</v>
      </c>
      <c r="E96">
        <f>after!E96</f>
        <v>672.51440776120103</v>
      </c>
      <c r="F96">
        <f>after!F96</f>
        <v>1725.6504156238</v>
      </c>
      <c r="G96">
        <f>after!G96</f>
        <v>977.930094778936</v>
      </c>
      <c r="H96">
        <f>after!H96</f>
        <v>791.80118484373702</v>
      </c>
      <c r="I96">
        <f>after!I96</f>
        <v>1755.7743015757301</v>
      </c>
      <c r="J96">
        <f>after!J96</f>
        <v>534.90867181552005</v>
      </c>
      <c r="K96">
        <f>after!K96</f>
        <v>722.26035091253698</v>
      </c>
      <c r="L96">
        <f>after!L96</f>
        <v>2215.56907795713</v>
      </c>
      <c r="M96">
        <f>after!M96</f>
        <v>1731.7893076487301</v>
      </c>
      <c r="N96">
        <f>after!N96</f>
        <v>962.39346782487905</v>
      </c>
      <c r="O96">
        <f>after!O96</f>
        <v>1715.0567293347401</v>
      </c>
      <c r="P96">
        <f>after!P96</f>
        <v>1217.25118079156</v>
      </c>
      <c r="Q96">
        <f>after!Q96</f>
        <v>940.52793128298799</v>
      </c>
      <c r="R96">
        <f>after!R96</f>
        <v>1839.74158395006</v>
      </c>
      <c r="S96">
        <f>after!S96</f>
        <v>1446.6055300202399</v>
      </c>
      <c r="T96">
        <f>after!T96</f>
        <v>1444.1083581135599</v>
      </c>
      <c r="U96">
        <f>after!U96</f>
        <v>1717.1340516467301</v>
      </c>
    </row>
    <row r="97" spans="1:21" x14ac:dyDescent="0.2">
      <c r="A97" t="str">
        <f>after!A97</f>
        <v>original</v>
      </c>
      <c r="B97" t="str">
        <f>after!B97</f>
        <v>glrlm</v>
      </c>
      <c r="C97" t="str">
        <f>after!C97</f>
        <v>HighGrayLevelRunEmphasis</v>
      </c>
      <c r="D97">
        <f>after!D97</f>
        <v>43105.346506688198</v>
      </c>
      <c r="E97">
        <f>after!E97</f>
        <v>53776.235472551001</v>
      </c>
      <c r="F97">
        <f>after!F97</f>
        <v>54590.731541082401</v>
      </c>
      <c r="G97">
        <f>after!G97</f>
        <v>51937.476056966603</v>
      </c>
      <c r="H97">
        <f>after!H97</f>
        <v>14022.4191301302</v>
      </c>
      <c r="I97">
        <f>after!I97</f>
        <v>28353.066624407202</v>
      </c>
      <c r="J97">
        <f>after!J97</f>
        <v>9420.7932930655497</v>
      </c>
      <c r="K97">
        <f>after!K97</f>
        <v>13990.689904319899</v>
      </c>
      <c r="L97">
        <f>after!L97</f>
        <v>17783.898618033301</v>
      </c>
      <c r="M97">
        <f>after!M97</f>
        <v>18058.6488943072</v>
      </c>
      <c r="N97">
        <f>after!N97</f>
        <v>37632.567525725601</v>
      </c>
      <c r="O97">
        <f>after!O97</f>
        <v>37708.620078217398</v>
      </c>
      <c r="P97">
        <f>after!P97</f>
        <v>39026.1825223407</v>
      </c>
      <c r="Q97">
        <f>after!Q97</f>
        <v>37356.510628142998</v>
      </c>
      <c r="R97">
        <f>after!R97</f>
        <v>41472.468346147602</v>
      </c>
      <c r="S97">
        <f>after!S97</f>
        <v>20195.221869357702</v>
      </c>
      <c r="T97">
        <f>after!T97</f>
        <v>58241.350055058698</v>
      </c>
      <c r="U97">
        <f>after!U97</f>
        <v>50102.305709704102</v>
      </c>
    </row>
    <row r="98" spans="1:21" x14ac:dyDescent="0.2">
      <c r="A98" t="str">
        <f>after!A98</f>
        <v>original</v>
      </c>
      <c r="B98" t="str">
        <f>after!B98</f>
        <v>glrlm</v>
      </c>
      <c r="C98" t="str">
        <f>after!C98</f>
        <v>LongRunEmphasis</v>
      </c>
      <c r="D98">
        <f>after!D98</f>
        <v>11.294534491019199</v>
      </c>
      <c r="E98">
        <f>after!E98</f>
        <v>17.354930557110698</v>
      </c>
      <c r="F98">
        <f>after!F98</f>
        <v>15.572522809255799</v>
      </c>
      <c r="G98">
        <f>after!G98</f>
        <v>9.4010710130369102</v>
      </c>
      <c r="H98">
        <f>after!H98</f>
        <v>30.571179637008701</v>
      </c>
      <c r="I98">
        <f>after!I98</f>
        <v>36.773647319075202</v>
      </c>
      <c r="J98">
        <f>after!J98</f>
        <v>9.5694042889291602</v>
      </c>
      <c r="K98">
        <f>after!K98</f>
        <v>3.9504509411320599</v>
      </c>
      <c r="L98">
        <f>after!L98</f>
        <v>7.5325742610530604</v>
      </c>
      <c r="M98">
        <f>after!M98</f>
        <v>7.5636566782370602</v>
      </c>
      <c r="N98">
        <f>after!N98</f>
        <v>8.1315001318262095</v>
      </c>
      <c r="O98">
        <f>after!O98</f>
        <v>7.1071387088296802</v>
      </c>
      <c r="P98">
        <f>after!P98</f>
        <v>2.65065735197599</v>
      </c>
      <c r="Q98">
        <f>after!Q98</f>
        <v>3.5131397600500001</v>
      </c>
      <c r="R98">
        <f>after!R98</f>
        <v>6.7712882099038803</v>
      </c>
      <c r="S98">
        <f>after!S98</f>
        <v>9.3280932616300394</v>
      </c>
      <c r="T98">
        <f>after!T98</f>
        <v>4.9396802336950101</v>
      </c>
      <c r="U98">
        <f>after!U98</f>
        <v>4.8397479800246703</v>
      </c>
    </row>
    <row r="99" spans="1:21" x14ac:dyDescent="0.2">
      <c r="A99" t="str">
        <f>after!A99</f>
        <v>original</v>
      </c>
      <c r="B99" t="str">
        <f>after!B99</f>
        <v>glrlm</v>
      </c>
      <c r="C99" t="str">
        <f>after!C99</f>
        <v>LongRunHighGrayLevelEmphasis</v>
      </c>
      <c r="D99">
        <f>after!D99</f>
        <v>656645.29146596999</v>
      </c>
      <c r="E99">
        <f>after!E99</f>
        <v>1037506.8239690399</v>
      </c>
      <c r="F99">
        <f>after!F99</f>
        <v>981605.15408348595</v>
      </c>
      <c r="G99">
        <f>after!G99</f>
        <v>517348.65769283602</v>
      </c>
      <c r="H99">
        <f>after!H99</f>
        <v>663173.81563892995</v>
      </c>
      <c r="I99">
        <f>after!I99</f>
        <v>1348183.0366364401</v>
      </c>
      <c r="J99">
        <f>after!J99</f>
        <v>72731.884253649798</v>
      </c>
      <c r="K99">
        <f>after!K99</f>
        <v>54425.253706080803</v>
      </c>
      <c r="L99">
        <f>after!L99</f>
        <v>137679.22171141801</v>
      </c>
      <c r="M99">
        <f>after!M99</f>
        <v>140345.77684079099</v>
      </c>
      <c r="N99">
        <f>after!N99</f>
        <v>308535.75277922599</v>
      </c>
      <c r="O99">
        <f>after!O99</f>
        <v>260279.06161946899</v>
      </c>
      <c r="P99">
        <f>after!P99</f>
        <v>104788.084662048</v>
      </c>
      <c r="Q99">
        <f>after!Q99</f>
        <v>141318.37876925699</v>
      </c>
      <c r="R99">
        <f>after!R99</f>
        <v>331471.12358409498</v>
      </c>
      <c r="S99">
        <f>after!S99</f>
        <v>233663.31179328499</v>
      </c>
      <c r="T99">
        <f>after!T99</f>
        <v>304864.25336632901</v>
      </c>
      <c r="U99">
        <f>after!U99</f>
        <v>244912.528969445</v>
      </c>
    </row>
    <row r="100" spans="1:21" x14ac:dyDescent="0.2">
      <c r="A100" t="str">
        <f>after!A100</f>
        <v>original</v>
      </c>
      <c r="B100" t="str">
        <f>after!B100</f>
        <v>glrlm</v>
      </c>
      <c r="C100" t="str">
        <f>after!C100</f>
        <v>LongRunLowGrayLevelEmphasis</v>
      </c>
      <c r="D100">
        <f>after!D100</f>
        <v>4.57788347620228E-4</v>
      </c>
      <c r="E100">
        <f>after!E100</f>
        <v>5.4126389115271201E-4</v>
      </c>
      <c r="F100">
        <f>after!F100</f>
        <v>7.8146429872564605E-4</v>
      </c>
      <c r="G100">
        <f>after!G100</f>
        <v>3.66254289819325E-4</v>
      </c>
      <c r="H100">
        <f>after!H100</f>
        <v>1.7887573206604201E-3</v>
      </c>
      <c r="I100">
        <f>after!I100</f>
        <v>1.35312329502148E-3</v>
      </c>
      <c r="J100">
        <f>after!J100</f>
        <v>2.0634938716224899E-3</v>
      </c>
      <c r="K100">
        <f>after!K100</f>
        <v>6.0450850618633104E-4</v>
      </c>
      <c r="L100">
        <f>after!L100</f>
        <v>0.37049059640265902</v>
      </c>
      <c r="M100">
        <f>after!M100</f>
        <v>0.27344847717941601</v>
      </c>
      <c r="N100">
        <f>after!N100</f>
        <v>4.0297776612157498E-4</v>
      </c>
      <c r="O100">
        <f>after!O100</f>
        <v>4.6987165405046701E-4</v>
      </c>
      <c r="P100">
        <f>after!P100</f>
        <v>8.1080565332999704E-4</v>
      </c>
      <c r="Q100">
        <f>after!Q100</f>
        <v>3.5160593544678498E-4</v>
      </c>
      <c r="R100">
        <f>after!R100</f>
        <v>3.3699704733419501E-4</v>
      </c>
      <c r="S100">
        <f>after!S100</f>
        <v>1.6557869266899401E-3</v>
      </c>
      <c r="T100">
        <f>after!T100</f>
        <v>3.50423366392571E-4</v>
      </c>
      <c r="U100">
        <f>after!U100</f>
        <v>3.6715576048511502E-4</v>
      </c>
    </row>
    <row r="101" spans="1:21" x14ac:dyDescent="0.2">
      <c r="A101" t="str">
        <f>after!A101</f>
        <v>original</v>
      </c>
      <c r="B101" t="str">
        <f>after!B101</f>
        <v>glrlm</v>
      </c>
      <c r="C101" t="str">
        <f>after!C101</f>
        <v>LowGrayLevelRunEmphasis</v>
      </c>
      <c r="D101">
        <f>after!D101</f>
        <v>2.7358245628199799E-4</v>
      </c>
      <c r="E101">
        <f>after!E101</f>
        <v>2.6808061123502702E-4</v>
      </c>
      <c r="F101">
        <f>after!F101</f>
        <v>5.4255255721601505E-4</v>
      </c>
      <c r="G101">
        <f>after!G101</f>
        <v>1.98026457629402E-4</v>
      </c>
      <c r="H101">
        <f>after!H101</f>
        <v>3.7155610689344602E-4</v>
      </c>
      <c r="I101">
        <f>after!I101</f>
        <v>3.6508770407929698E-4</v>
      </c>
      <c r="J101">
        <f>after!J101</f>
        <v>7.1288955595727899E-4</v>
      </c>
      <c r="K101">
        <f>after!K101</f>
        <v>3.4137770069553401E-4</v>
      </c>
      <c r="L101">
        <f>after!L101</f>
        <v>8.0898003197436806E-3</v>
      </c>
      <c r="M101">
        <f>after!M101</f>
        <v>5.5811650079206796E-3</v>
      </c>
      <c r="N101">
        <f>after!N101</f>
        <v>2.0016170361244399E-4</v>
      </c>
      <c r="O101">
        <f>after!O101</f>
        <v>2.4410651095290001E-4</v>
      </c>
      <c r="P101">
        <f>after!P101</f>
        <v>7.6675019178164695E-4</v>
      </c>
      <c r="Q101">
        <f>after!Q101</f>
        <v>2.8559858628133698E-4</v>
      </c>
      <c r="R101">
        <f>after!R101</f>
        <v>2.0295172189265E-4</v>
      </c>
      <c r="S101">
        <f>after!S101</f>
        <v>8.6803418242210699E-4</v>
      </c>
      <c r="T101">
        <f>after!T101</f>
        <v>2.8434487295850698E-4</v>
      </c>
      <c r="U101">
        <f>after!U101</f>
        <v>2.7896837244932099E-4</v>
      </c>
    </row>
    <row r="102" spans="1:21" x14ac:dyDescent="0.2">
      <c r="A102" t="str">
        <f>after!A102</f>
        <v>original</v>
      </c>
      <c r="B102" t="str">
        <f>after!B102</f>
        <v>glrlm</v>
      </c>
      <c r="C102" t="str">
        <f>after!C102</f>
        <v>RunEntropy</v>
      </c>
      <c r="D102">
        <f>after!D102</f>
        <v>6.71016704195715</v>
      </c>
      <c r="E102">
        <f>after!E102</f>
        <v>5.7037841846363104</v>
      </c>
      <c r="F102">
        <f>after!F102</f>
        <v>6.4949163841930897</v>
      </c>
      <c r="G102">
        <f>after!G102</f>
        <v>6.2625651888285399</v>
      </c>
      <c r="H102">
        <f>after!H102</f>
        <v>6.1907051096770003</v>
      </c>
      <c r="I102">
        <f>after!I102</f>
        <v>6.7940190448018596</v>
      </c>
      <c r="J102">
        <f>after!J102</f>
        <v>6.0464478510267599</v>
      </c>
      <c r="K102">
        <f>after!K102</f>
        <v>6.3847597096941699</v>
      </c>
      <c r="L102">
        <f>after!L102</f>
        <v>7.1425208883385496</v>
      </c>
      <c r="M102">
        <f>after!M102</f>
        <v>7.0010544243695598</v>
      </c>
      <c r="N102">
        <f>after!N102</f>
        <v>6.4245212756602603</v>
      </c>
      <c r="O102">
        <f>after!O102</f>
        <v>6.7984466839556204</v>
      </c>
      <c r="P102">
        <f>after!P102</f>
        <v>6.2340196765487699</v>
      </c>
      <c r="Q102">
        <f>after!Q102</f>
        <v>6.5523885103767103</v>
      </c>
      <c r="R102">
        <f>after!R102</f>
        <v>6.8897665479178603</v>
      </c>
      <c r="S102">
        <f>after!S102</f>
        <v>6.1472920736440004</v>
      </c>
      <c r="T102">
        <f>after!T102</f>
        <v>6.3875302215362399</v>
      </c>
      <c r="U102">
        <f>after!U102</f>
        <v>6.5639138922187099</v>
      </c>
    </row>
    <row r="103" spans="1:21" x14ac:dyDescent="0.2">
      <c r="A103" t="str">
        <f>after!A103</f>
        <v>original</v>
      </c>
      <c r="B103" t="str">
        <f>after!B103</f>
        <v>glrlm</v>
      </c>
      <c r="C103" t="str">
        <f>after!C103</f>
        <v>RunLengthNonUniformity</v>
      </c>
      <c r="D103">
        <f>after!D103</f>
        <v>2441.25397048266</v>
      </c>
      <c r="E103">
        <f>after!E103</f>
        <v>1726.5263312432401</v>
      </c>
      <c r="F103">
        <f>after!F103</f>
        <v>2167.7614545164301</v>
      </c>
      <c r="G103">
        <f>after!G103</f>
        <v>2385.9833429990799</v>
      </c>
      <c r="H103">
        <f>after!H103</f>
        <v>1757.3973262731399</v>
      </c>
      <c r="I103">
        <f>after!I103</f>
        <v>1650.6668212153199</v>
      </c>
      <c r="J103">
        <f>after!J103</f>
        <v>1561.44898680442</v>
      </c>
      <c r="K103">
        <f>after!K103</f>
        <v>2720.3389106709601</v>
      </c>
      <c r="L103">
        <f>after!L103</f>
        <v>1670.80068566099</v>
      </c>
      <c r="M103">
        <f>after!M103</f>
        <v>1995.1514134644301</v>
      </c>
      <c r="N103">
        <f>after!N103</f>
        <v>2623.0237806643599</v>
      </c>
      <c r="O103">
        <f>after!O103</f>
        <v>2219.11306562459</v>
      </c>
      <c r="P103">
        <f>after!P103</f>
        <v>3741.61009160917</v>
      </c>
      <c r="Q103">
        <f>after!Q103</f>
        <v>3153.8344149969398</v>
      </c>
      <c r="R103">
        <f>after!R103</f>
        <v>2678.31304677344</v>
      </c>
      <c r="S103">
        <f>after!S103</f>
        <v>2497.2914146325802</v>
      </c>
      <c r="T103">
        <f>after!T103</f>
        <v>2566.4935068762402</v>
      </c>
      <c r="U103">
        <f>after!U103</f>
        <v>2543.4488248130401</v>
      </c>
    </row>
    <row r="104" spans="1:21" x14ac:dyDescent="0.2">
      <c r="A104" t="str">
        <f>after!A104</f>
        <v>original</v>
      </c>
      <c r="B104" t="str">
        <f>after!B104</f>
        <v>glrlm</v>
      </c>
      <c r="C104" t="str">
        <f>after!C104</f>
        <v>RunLengthNonUniformityNormalized</v>
      </c>
      <c r="D104">
        <f>after!D104</f>
        <v>0.50310759453146503</v>
      </c>
      <c r="E104">
        <f>after!E104</f>
        <v>0.41794422989666602</v>
      </c>
      <c r="F104">
        <f>after!F104</f>
        <v>0.47482032161507798</v>
      </c>
      <c r="G104">
        <f>after!G104</f>
        <v>0.42027547929839598</v>
      </c>
      <c r="H104">
        <f>after!H104</f>
        <v>0.45570989851084598</v>
      </c>
      <c r="I104">
        <f>after!I104</f>
        <v>0.44497764283289198</v>
      </c>
      <c r="J104">
        <f>after!J104</f>
        <v>0.42367432245922398</v>
      </c>
      <c r="K104">
        <f>after!K104</f>
        <v>0.51993844064862704</v>
      </c>
      <c r="L104">
        <f>after!L104</f>
        <v>0.41450894645187603</v>
      </c>
      <c r="M104">
        <f>after!M104</f>
        <v>0.41090107263398901</v>
      </c>
      <c r="N104">
        <f>after!N104</f>
        <v>0.43885719447168903</v>
      </c>
      <c r="O104">
        <f>after!O104</f>
        <v>0.42755771959572197</v>
      </c>
      <c r="P104">
        <f>after!P104</f>
        <v>0.64094098359862195</v>
      </c>
      <c r="Q104">
        <f>after!Q104</f>
        <v>0.57517211954032899</v>
      </c>
      <c r="R104">
        <f>after!R104</f>
        <v>0.45570363864791003</v>
      </c>
      <c r="S104">
        <f>after!S104</f>
        <v>0.46785876670071402</v>
      </c>
      <c r="T104">
        <f>after!T104</f>
        <v>0.52962777206891398</v>
      </c>
      <c r="U104">
        <f>after!U104</f>
        <v>0.50672766501619304</v>
      </c>
    </row>
    <row r="105" spans="1:21" x14ac:dyDescent="0.2">
      <c r="A105" t="str">
        <f>after!A105</f>
        <v>original</v>
      </c>
      <c r="B105" t="str">
        <f>after!B105</f>
        <v>glrlm</v>
      </c>
      <c r="C105" t="str">
        <f>after!C105</f>
        <v>RunPercentage</v>
      </c>
      <c r="D105">
        <f>after!D105</f>
        <v>0.51418646584641403</v>
      </c>
      <c r="E105">
        <f>after!E105</f>
        <v>0.419936966246441</v>
      </c>
      <c r="F105">
        <f>after!F105</f>
        <v>0.464547677261613</v>
      </c>
      <c r="G105">
        <f>after!G105</f>
        <v>0.48505167848295799</v>
      </c>
      <c r="H105">
        <f>after!H105</f>
        <v>0.404060008392782</v>
      </c>
      <c r="I105">
        <f>after!I105</f>
        <v>0.375519092474425</v>
      </c>
      <c r="J105">
        <f>after!J105</f>
        <v>0.49376675603217102</v>
      </c>
      <c r="K105">
        <f>after!K105</f>
        <v>0.636596055514974</v>
      </c>
      <c r="L105">
        <f>after!L105</f>
        <v>0.51052498097895005</v>
      </c>
      <c r="M105">
        <f>after!M105</f>
        <v>0.50719724627099105</v>
      </c>
      <c r="N105">
        <f>after!N105</f>
        <v>0.51177226027397205</v>
      </c>
      <c r="O105">
        <f>after!O105</f>
        <v>0.52388422224471198</v>
      </c>
      <c r="P105">
        <f>after!P105</f>
        <v>0.73711795908057498</v>
      </c>
      <c r="Q105">
        <f>after!Q105</f>
        <v>0.67416492049796595</v>
      </c>
      <c r="R105">
        <f>after!R105</f>
        <v>0.54121360117950601</v>
      </c>
      <c r="S105">
        <f>after!S105</f>
        <v>0.50394261827854803</v>
      </c>
      <c r="T105">
        <f>after!T105</f>
        <v>0.60981691919191905</v>
      </c>
      <c r="U105">
        <f>after!U105</f>
        <v>0.60492071177823503</v>
      </c>
    </row>
    <row r="106" spans="1:21" x14ac:dyDescent="0.2">
      <c r="A106" t="str">
        <f>after!A106</f>
        <v>original</v>
      </c>
      <c r="B106" t="str">
        <f>after!B106</f>
        <v>glrlm</v>
      </c>
      <c r="C106" t="str">
        <f>after!C106</f>
        <v>RunVariance</v>
      </c>
      <c r="D106">
        <f>after!D106</f>
        <v>7.4935606925329399</v>
      </c>
      <c r="E106">
        <f>after!E106</f>
        <v>11.655461360854099</v>
      </c>
      <c r="F106">
        <f>after!F106</f>
        <v>10.9062516754142</v>
      </c>
      <c r="G106">
        <f>after!G106</f>
        <v>5.1440083758963899</v>
      </c>
      <c r="H106">
        <f>after!H106</f>
        <v>24.430835294382401</v>
      </c>
      <c r="I106">
        <f>after!I106</f>
        <v>29.630204905230901</v>
      </c>
      <c r="J106">
        <f>after!J106</f>
        <v>5.4564104179220099</v>
      </c>
      <c r="K106">
        <f>after!K106</f>
        <v>1.47694403269292</v>
      </c>
      <c r="L106">
        <f>after!L106</f>
        <v>3.6715028267132102</v>
      </c>
      <c r="M106">
        <f>after!M106</f>
        <v>3.6659848126461401</v>
      </c>
      <c r="N106">
        <f>after!N106</f>
        <v>4.3044937317760796</v>
      </c>
      <c r="O106">
        <f>after!O106</f>
        <v>3.4256584445798102</v>
      </c>
      <c r="P106">
        <f>after!P106</f>
        <v>0.80914000294378996</v>
      </c>
      <c r="Q106">
        <f>after!Q106</f>
        <v>1.2971262108621</v>
      </c>
      <c r="R106">
        <f>after!R106</f>
        <v>3.3407269861950399</v>
      </c>
      <c r="S106">
        <f>after!S106</f>
        <v>5.3376026913181596</v>
      </c>
      <c r="T106">
        <f>after!T106</f>
        <v>2.22424153221667</v>
      </c>
      <c r="U106">
        <f>after!U106</f>
        <v>2.0715694378973102</v>
      </c>
    </row>
    <row r="107" spans="1:21" x14ac:dyDescent="0.2">
      <c r="A107" t="str">
        <f>after!A107</f>
        <v>original</v>
      </c>
      <c r="B107" t="str">
        <f>after!B107</f>
        <v>glrlm</v>
      </c>
      <c r="C107" t="str">
        <f>after!C107</f>
        <v>ShortRunEmphasis</v>
      </c>
      <c r="D107">
        <f>after!D107</f>
        <v>0.73702422987244698</v>
      </c>
      <c r="E107">
        <f>after!E107</f>
        <v>0.67218589613621604</v>
      </c>
      <c r="F107">
        <f>after!F107</f>
        <v>0.71619281779340505</v>
      </c>
      <c r="G107">
        <f>after!G107</f>
        <v>0.67365221559016497</v>
      </c>
      <c r="H107">
        <f>after!H107</f>
        <v>0.70169335447121794</v>
      </c>
      <c r="I107">
        <f>after!I107</f>
        <v>0.69366191480935901</v>
      </c>
      <c r="J107">
        <f>after!J107</f>
        <v>0.67625958988925505</v>
      </c>
      <c r="K107">
        <f>after!K107</f>
        <v>0.74926145172830905</v>
      </c>
      <c r="L107">
        <f>after!L107</f>
        <v>0.66808468854494396</v>
      </c>
      <c r="M107">
        <f>after!M107</f>
        <v>0.66475401592473704</v>
      </c>
      <c r="N107">
        <f>after!N107</f>
        <v>0.68862181136948797</v>
      </c>
      <c r="O107">
        <f>after!O107</f>
        <v>0.67876929817064902</v>
      </c>
      <c r="P107">
        <f>after!P107</f>
        <v>0.82783576849368301</v>
      </c>
      <c r="Q107">
        <f>after!Q107</f>
        <v>0.78654032423523801</v>
      </c>
      <c r="R107">
        <f>after!R107</f>
        <v>0.70178842265557595</v>
      </c>
      <c r="S107">
        <f>after!S107</f>
        <v>0.710174476287459</v>
      </c>
      <c r="T107">
        <f>after!T107</f>
        <v>0.75565929741136195</v>
      </c>
      <c r="U107">
        <f>after!U107</f>
        <v>0.73938401586712299</v>
      </c>
    </row>
    <row r="108" spans="1:21" x14ac:dyDescent="0.2">
      <c r="A108" t="str">
        <f>after!A108</f>
        <v>original</v>
      </c>
      <c r="B108" t="str">
        <f>after!B108</f>
        <v>glrlm</v>
      </c>
      <c r="C108" t="str">
        <f>after!C108</f>
        <v>ShortRunHighGrayLevelEmphasis</v>
      </c>
      <c r="D108">
        <f>after!D108</f>
        <v>30687.600693533499</v>
      </c>
      <c r="E108">
        <f>after!E108</f>
        <v>35184.871141928197</v>
      </c>
      <c r="F108">
        <f>after!F108</f>
        <v>38167.647223526998</v>
      </c>
      <c r="G108">
        <f>after!G108</f>
        <v>34810.146132518101</v>
      </c>
      <c r="H108">
        <f>after!H108</f>
        <v>9158.8713263467398</v>
      </c>
      <c r="I108">
        <f>after!I108</f>
        <v>18264.2228788016</v>
      </c>
      <c r="J108">
        <f>after!J108</f>
        <v>6487.9700779933701</v>
      </c>
      <c r="K108">
        <f>after!K108</f>
        <v>10431.2164060219</v>
      </c>
      <c r="L108">
        <f>after!L108</f>
        <v>11766.579273729099</v>
      </c>
      <c r="M108">
        <f>after!M108</f>
        <v>11976.319874146</v>
      </c>
      <c r="N108">
        <f>after!N108</f>
        <v>25547.2113308441</v>
      </c>
      <c r="O108">
        <f>after!O108</f>
        <v>25302.340658726502</v>
      </c>
      <c r="P108">
        <f>after!P108</f>
        <v>32296.337995902701</v>
      </c>
      <c r="Q108">
        <f>after!Q108</f>
        <v>29176.598826645601</v>
      </c>
      <c r="R108">
        <f>after!R108</f>
        <v>28140.547589606598</v>
      </c>
      <c r="S108">
        <f>after!S108</f>
        <v>13682.9946171345</v>
      </c>
      <c r="T108">
        <f>after!T108</f>
        <v>42990.554625438497</v>
      </c>
      <c r="U108">
        <f>after!U108</f>
        <v>36636.614119461003</v>
      </c>
    </row>
    <row r="109" spans="1:21" x14ac:dyDescent="0.2">
      <c r="A109" t="str">
        <f>after!A109</f>
        <v>original</v>
      </c>
      <c r="B109" t="str">
        <f>after!B109</f>
        <v>glrlm</v>
      </c>
      <c r="C109" t="str">
        <f>after!C109</f>
        <v>ShortRunLowGrayLevelEmphasis</v>
      </c>
      <c r="D109">
        <f>after!D109</f>
        <v>2.6731941631847402E-4</v>
      </c>
      <c r="E109">
        <f>after!E109</f>
        <v>2.6216444522368301E-4</v>
      </c>
      <c r="F109">
        <f>after!F109</f>
        <v>5.3716877957764699E-4</v>
      </c>
      <c r="G109">
        <f>after!G109</f>
        <v>1.91232143181887E-4</v>
      </c>
      <c r="H109">
        <f>after!H109</f>
        <v>3.47985027942595E-4</v>
      </c>
      <c r="I109">
        <f>after!I109</f>
        <v>3.5397881648883901E-4</v>
      </c>
      <c r="J109">
        <f>after!J109</f>
        <v>6.6979747289757599E-4</v>
      </c>
      <c r="K109">
        <f>after!K109</f>
        <v>3.1990428402326701E-4</v>
      </c>
      <c r="L109">
        <f>after!L109</f>
        <v>3.1960174921664198E-3</v>
      </c>
      <c r="M109">
        <f>after!M109</f>
        <v>1.61917333663295E-3</v>
      </c>
      <c r="N109">
        <f>after!N109</f>
        <v>1.91419043836391E-4</v>
      </c>
      <c r="O109">
        <f>after!O109</f>
        <v>2.3353566634947499E-4</v>
      </c>
      <c r="P109">
        <f>after!P109</f>
        <v>7.6194552279961196E-4</v>
      </c>
      <c r="Q109">
        <f>after!Q109</f>
        <v>2.79552797968733E-4</v>
      </c>
      <c r="R109">
        <f>after!R109</f>
        <v>1.9475999816957599E-4</v>
      </c>
      <c r="S109">
        <f>after!S109</f>
        <v>8.0754435741253695E-4</v>
      </c>
      <c r="T109">
        <f>after!T109</f>
        <v>2.8021397766700001E-4</v>
      </c>
      <c r="U109">
        <f>after!U109</f>
        <v>2.7307525943569603E-4</v>
      </c>
    </row>
    <row r="110" spans="1:21" x14ac:dyDescent="0.2">
      <c r="A110" t="str">
        <f>after!A110</f>
        <v>original</v>
      </c>
      <c r="B110" t="str">
        <f>after!B110</f>
        <v>glszm</v>
      </c>
      <c r="C110" t="str">
        <f>after!C110</f>
        <v>GrayLevelNonUniformity</v>
      </c>
      <c r="D110">
        <f>after!D110</f>
        <v>48.116445352400397</v>
      </c>
      <c r="E110">
        <f>after!E110</f>
        <v>83.969790859798593</v>
      </c>
      <c r="F110">
        <f>after!F110</f>
        <v>51.060919540229797</v>
      </c>
      <c r="G110">
        <f>after!G110</f>
        <v>73.077575757575701</v>
      </c>
      <c r="H110">
        <f>after!H110</f>
        <v>46.680628272251298</v>
      </c>
      <c r="I110">
        <f>after!I110</f>
        <v>40.2796420581655</v>
      </c>
      <c r="J110">
        <f>after!J110</f>
        <v>44.284686536485097</v>
      </c>
      <c r="K110">
        <f>after!K110</f>
        <v>54.622476813966102</v>
      </c>
      <c r="L110">
        <f>after!L110</f>
        <v>23.766478342749501</v>
      </c>
      <c r="M110">
        <f>after!M110</f>
        <v>36.529503105590003</v>
      </c>
      <c r="N110">
        <f>after!N110</f>
        <v>67.178205900060206</v>
      </c>
      <c r="O110">
        <f>after!O110</f>
        <v>43.798264642082401</v>
      </c>
      <c r="P110">
        <f>after!P110</f>
        <v>88.636303191489304</v>
      </c>
      <c r="Q110">
        <f>after!Q110</f>
        <v>60.100887812752198</v>
      </c>
      <c r="R110">
        <f>after!R110</f>
        <v>46.511904761904702</v>
      </c>
      <c r="S110">
        <f>after!S110</f>
        <v>53.428664495113999</v>
      </c>
      <c r="T110">
        <f>after!T110</f>
        <v>50.417330677290799</v>
      </c>
      <c r="U110">
        <f>after!U110</f>
        <v>49.425905598243602</v>
      </c>
    </row>
    <row r="111" spans="1:21" x14ac:dyDescent="0.2">
      <c r="A111" t="str">
        <f>after!A111</f>
        <v>original</v>
      </c>
      <c r="B111" t="str">
        <f>after!B111</f>
        <v>glszm</v>
      </c>
      <c r="C111" t="str">
        <f>after!C111</f>
        <v>GrayLevelNonUniformityNormalized</v>
      </c>
      <c r="D111">
        <f>after!D111</f>
        <v>2.4574282611031801E-2</v>
      </c>
      <c r="E111">
        <f>after!E111</f>
        <v>6.5042440635010496E-2</v>
      </c>
      <c r="F111">
        <f>after!F111</f>
        <v>2.93453560576033E-2</v>
      </c>
      <c r="G111">
        <f>after!G111</f>
        <v>4.42894398530762E-2</v>
      </c>
      <c r="H111">
        <f>after!H111</f>
        <v>4.0733532523779502E-2</v>
      </c>
      <c r="I111">
        <f>after!I111</f>
        <v>3.0037018686178599E-2</v>
      </c>
      <c r="J111">
        <f>after!J111</f>
        <v>4.5513552452708203E-2</v>
      </c>
      <c r="K111">
        <f>after!K111</f>
        <v>2.9799496352409201E-2</v>
      </c>
      <c r="L111">
        <f>after!L111</f>
        <v>2.23789814903479E-2</v>
      </c>
      <c r="M111">
        <f>after!M111</f>
        <v>2.8361415454650599E-2</v>
      </c>
      <c r="N111">
        <f>after!N111</f>
        <v>4.0444434617736398E-2</v>
      </c>
      <c r="O111">
        <f>after!O111</f>
        <v>3.16690272177024E-2</v>
      </c>
      <c r="P111">
        <f>after!P111</f>
        <v>2.9466856114191899E-2</v>
      </c>
      <c r="Q111">
        <f>after!Q111</f>
        <v>2.4253788463580301E-2</v>
      </c>
      <c r="R111">
        <f>after!R111</f>
        <v>2.51687796330653E-2</v>
      </c>
      <c r="S111">
        <f>after!S111</f>
        <v>3.4806947553820203E-2</v>
      </c>
      <c r="T111">
        <f>after!T111</f>
        <v>2.51082324090093E-2</v>
      </c>
      <c r="U111">
        <f>after!U111</f>
        <v>2.7127280789376301E-2</v>
      </c>
    </row>
    <row r="112" spans="1:21" x14ac:dyDescent="0.2">
      <c r="A112" t="str">
        <f>after!A112</f>
        <v>original</v>
      </c>
      <c r="B112" t="str">
        <f>after!B112</f>
        <v>glszm</v>
      </c>
      <c r="C112" t="str">
        <f>after!C112</f>
        <v>GrayLevelVariance</v>
      </c>
      <c r="D112">
        <f>after!D112</f>
        <v>2094.5183229849299</v>
      </c>
      <c r="E112">
        <f>after!E112</f>
        <v>1281.7395194401299</v>
      </c>
      <c r="F112">
        <f>after!F112</f>
        <v>2726.1032249966902</v>
      </c>
      <c r="G112">
        <f>after!G112</f>
        <v>1403.0179158861299</v>
      </c>
      <c r="H112">
        <f>after!H112</f>
        <v>798.38712998242602</v>
      </c>
      <c r="I112">
        <f>after!I112</f>
        <v>2205.41819215128</v>
      </c>
      <c r="J112">
        <f>after!J112</f>
        <v>788.60691074214401</v>
      </c>
      <c r="K112">
        <f>after!K112</f>
        <v>1094.54050178443</v>
      </c>
      <c r="L112">
        <f>after!L112</f>
        <v>2855.6662836349701</v>
      </c>
      <c r="M112">
        <f>after!M112</f>
        <v>2121.3852450715599</v>
      </c>
      <c r="N112">
        <f>after!N112</f>
        <v>1392.63812483213</v>
      </c>
      <c r="O112">
        <f>after!O112</f>
        <v>1871.01782673503</v>
      </c>
      <c r="P112">
        <f>after!P112</f>
        <v>1804.0735061113601</v>
      </c>
      <c r="Q112">
        <f>after!Q112</f>
        <v>1201.79232581666</v>
      </c>
      <c r="R112">
        <f>after!R112</f>
        <v>1954.8629043215001</v>
      </c>
      <c r="S112">
        <f>after!S112</f>
        <v>1822.59685047056</v>
      </c>
      <c r="T112">
        <f>after!T112</f>
        <v>2136.9434284773201</v>
      </c>
      <c r="U112">
        <f>after!U112</f>
        <v>2015.2394986992699</v>
      </c>
    </row>
    <row r="113" spans="1:21" x14ac:dyDescent="0.2">
      <c r="A113" t="str">
        <f>after!A113</f>
        <v>original</v>
      </c>
      <c r="B113" t="str">
        <f>after!B113</f>
        <v>glszm</v>
      </c>
      <c r="C113" t="str">
        <f>after!C113</f>
        <v>HighGrayLevelZoneEmphasis</v>
      </c>
      <c r="D113">
        <f>after!D113</f>
        <v>40259.872318692498</v>
      </c>
      <c r="E113">
        <f>after!E113</f>
        <v>49831.475600309801</v>
      </c>
      <c r="F113">
        <f>after!F113</f>
        <v>51220.724137931</v>
      </c>
      <c r="G113">
        <f>after!G113</f>
        <v>50866.934545454496</v>
      </c>
      <c r="H113">
        <f>after!H113</f>
        <v>12251.1221640488</v>
      </c>
      <c r="I113">
        <f>after!I113</f>
        <v>23304.009694257998</v>
      </c>
      <c r="J113">
        <f>after!J113</f>
        <v>9864.4491264131502</v>
      </c>
      <c r="K113">
        <f>after!K113</f>
        <v>13763.1298417894</v>
      </c>
      <c r="L113">
        <f>after!L113</f>
        <v>18532.969868173201</v>
      </c>
      <c r="M113">
        <f>after!M113</f>
        <v>18619.6708074534</v>
      </c>
      <c r="N113">
        <f>after!N113</f>
        <v>34957.922335942203</v>
      </c>
      <c r="O113">
        <f>after!O113</f>
        <v>35424.091829356403</v>
      </c>
      <c r="P113">
        <f>after!P113</f>
        <v>39131.135638297797</v>
      </c>
      <c r="Q113">
        <f>after!Q113</f>
        <v>37109.442292171101</v>
      </c>
      <c r="R113">
        <f>after!R113</f>
        <v>37981.285714285703</v>
      </c>
      <c r="S113">
        <f>after!S113</f>
        <v>16304.1713355048</v>
      </c>
      <c r="T113">
        <f>after!T113</f>
        <v>53011.003984063696</v>
      </c>
      <c r="U113">
        <f>after!U113</f>
        <v>47141.403951701403</v>
      </c>
    </row>
    <row r="114" spans="1:21" x14ac:dyDescent="0.2">
      <c r="A114" t="str">
        <f>after!A114</f>
        <v>original</v>
      </c>
      <c r="B114" t="str">
        <f>after!B114</f>
        <v>glszm</v>
      </c>
      <c r="C114" t="str">
        <f>after!C114</f>
        <v>LargeAreaEmphasis</v>
      </c>
      <c r="D114">
        <f>after!D114</f>
        <v>2582.2431052093898</v>
      </c>
      <c r="E114">
        <f>after!E114</f>
        <v>11436.232378001499</v>
      </c>
      <c r="F114">
        <f>after!F114</f>
        <v>5340.4448275861996</v>
      </c>
      <c r="G114">
        <f>after!G114</f>
        <v>3041.3533333333298</v>
      </c>
      <c r="H114">
        <f>after!H114</f>
        <v>12907.335078534001</v>
      </c>
      <c r="I114">
        <f>after!I114</f>
        <v>14313.4161073825</v>
      </c>
      <c r="J114">
        <f>after!J114</f>
        <v>2639.3648509763598</v>
      </c>
      <c r="K114">
        <f>after!K114</f>
        <v>302.91216584833597</v>
      </c>
      <c r="L114">
        <f>after!L114</f>
        <v>1495.4011299435001</v>
      </c>
      <c r="M114">
        <f>after!M114</f>
        <v>1564.39363354037</v>
      </c>
      <c r="N114">
        <f>after!N114</f>
        <v>1811.7435279951801</v>
      </c>
      <c r="O114">
        <f>after!O114</f>
        <v>1591.8792480115601</v>
      </c>
      <c r="P114">
        <f>after!P114</f>
        <v>147.07247340425499</v>
      </c>
      <c r="Q114">
        <f>after!Q114</f>
        <v>170.04237288135499</v>
      </c>
      <c r="R114">
        <f>after!R114</f>
        <v>922.77380952380895</v>
      </c>
      <c r="S114">
        <f>after!S114</f>
        <v>6209.4006514657904</v>
      </c>
      <c r="T114">
        <f>after!T114</f>
        <v>347.79083665338601</v>
      </c>
      <c r="U114">
        <f>after!U114</f>
        <v>277.049945115257</v>
      </c>
    </row>
    <row r="115" spans="1:21" x14ac:dyDescent="0.2">
      <c r="A115" t="str">
        <f>after!A115</f>
        <v>original</v>
      </c>
      <c r="B115" t="str">
        <f>after!B115</f>
        <v>glszm</v>
      </c>
      <c r="C115" t="str">
        <f>after!C115</f>
        <v>LargeAreaHighGrayLevelEmphasis</v>
      </c>
      <c r="D115">
        <f>after!D115</f>
        <v>163145066.806945</v>
      </c>
      <c r="E115">
        <f>after!E115</f>
        <v>696544245.96746695</v>
      </c>
      <c r="F115">
        <f>after!F115</f>
        <v>348995260.92758602</v>
      </c>
      <c r="G115">
        <f>after!G115</f>
        <v>171957018.12424201</v>
      </c>
      <c r="H115">
        <f>after!H115</f>
        <v>280757155.04188401</v>
      </c>
      <c r="I115">
        <f>after!I115</f>
        <v>532943826.293064</v>
      </c>
      <c r="J115">
        <f>after!J115</f>
        <v>18805186.3247687</v>
      </c>
      <c r="K115">
        <f>after!K115</f>
        <v>4390550.4626295604</v>
      </c>
      <c r="L115">
        <f>after!L115</f>
        <v>29760364.116760802</v>
      </c>
      <c r="M115">
        <f>after!M115</f>
        <v>30362692.747670799</v>
      </c>
      <c r="N115">
        <f>after!N115</f>
        <v>72517840.078266099</v>
      </c>
      <c r="O115">
        <f>after!O115</f>
        <v>64585231.607375197</v>
      </c>
      <c r="P115">
        <f>after!P115</f>
        <v>5475920.3889627596</v>
      </c>
      <c r="Q115">
        <f>after!Q115</f>
        <v>8048151.4725585096</v>
      </c>
      <c r="R115">
        <f>after!R115</f>
        <v>48868587.042207703</v>
      </c>
      <c r="S115">
        <f>after!S115</f>
        <v>161333285.43452701</v>
      </c>
      <c r="T115">
        <f>after!T115</f>
        <v>22485821.396414299</v>
      </c>
      <c r="U115">
        <f>after!U115</f>
        <v>13774393.6558726</v>
      </c>
    </row>
    <row r="116" spans="1:21" x14ac:dyDescent="0.2">
      <c r="A116" t="str">
        <f>after!A116</f>
        <v>original</v>
      </c>
      <c r="B116" t="str">
        <f>after!B116</f>
        <v>glszm</v>
      </c>
      <c r="C116" t="str">
        <f>after!C116</f>
        <v>LargeAreaLowGrayLevelEmphasis</v>
      </c>
      <c r="D116">
        <f>after!D116</f>
        <v>4.2496027081644301E-2</v>
      </c>
      <c r="E116">
        <f>after!E116</f>
        <v>0.18862311051889799</v>
      </c>
      <c r="F116">
        <f>after!F116</f>
        <v>8.3822570878898106E-2</v>
      </c>
      <c r="G116">
        <f>after!G116</f>
        <v>5.6829197430353202E-2</v>
      </c>
      <c r="H116">
        <f>after!H116</f>
        <v>0.619365317997564</v>
      </c>
      <c r="I116">
        <f>after!I116</f>
        <v>0.38644526586203998</v>
      </c>
      <c r="J116">
        <f>after!J116</f>
        <v>0.40447328116605002</v>
      </c>
      <c r="K116">
        <f>after!K116</f>
        <v>2.5281371420076599E-2</v>
      </c>
      <c r="L116">
        <f>after!L116</f>
        <v>25.167883296535098</v>
      </c>
      <c r="M116">
        <f>after!M116</f>
        <v>17.138291871737199</v>
      </c>
      <c r="N116">
        <f>after!N116</f>
        <v>4.8132824609756701E-2</v>
      </c>
      <c r="O116">
        <f>after!O116</f>
        <v>4.8339204281109903E-2</v>
      </c>
      <c r="P116">
        <f>after!P116</f>
        <v>5.4878843683471698E-3</v>
      </c>
      <c r="Q116">
        <f>after!Q116</f>
        <v>4.3855637913139704E-3</v>
      </c>
      <c r="R116">
        <f>after!R116</f>
        <v>1.9465418898176799E-2</v>
      </c>
      <c r="S116">
        <f>after!S116</f>
        <v>0.25534379137375701</v>
      </c>
      <c r="T116">
        <f>after!T116</f>
        <v>6.1501601591993698E-3</v>
      </c>
      <c r="U116">
        <f>after!U116</f>
        <v>7.0738381863230497E-3</v>
      </c>
    </row>
    <row r="117" spans="1:21" x14ac:dyDescent="0.2">
      <c r="A117" t="str">
        <f>after!A117</f>
        <v>original</v>
      </c>
      <c r="B117" t="str">
        <f>after!B117</f>
        <v>glszm</v>
      </c>
      <c r="C117" t="str">
        <f>after!C117</f>
        <v>LowGrayLevelZoneEmphasis</v>
      </c>
      <c r="D117">
        <f>after!D117</f>
        <v>6.3938444665303303E-4</v>
      </c>
      <c r="E117">
        <f>after!E117</f>
        <v>8.1556088106659002E-4</v>
      </c>
      <c r="F117">
        <f>after!F117</f>
        <v>1.3867247725470599E-3</v>
      </c>
      <c r="G117">
        <f>after!G117</f>
        <v>6.3024814985108101E-4</v>
      </c>
      <c r="H117">
        <f>after!H117</f>
        <v>1.03294799144981E-3</v>
      </c>
      <c r="I117">
        <f>after!I117</f>
        <v>9.3557747341019E-4</v>
      </c>
      <c r="J117">
        <f>after!J117</f>
        <v>2.3358514605621499E-3</v>
      </c>
      <c r="K117">
        <f>after!K117</f>
        <v>8.0451792617233905E-4</v>
      </c>
      <c r="L117">
        <f>after!L117</f>
        <v>1.3404922490045301E-3</v>
      </c>
      <c r="M117">
        <f>after!M117</f>
        <v>1.0683092952956501E-3</v>
      </c>
      <c r="N117">
        <f>after!N117</f>
        <v>6.4568410956319304E-4</v>
      </c>
      <c r="O117">
        <f>after!O117</f>
        <v>8.2131086205396902E-4</v>
      </c>
      <c r="P117">
        <f>after!P117</f>
        <v>1.46066889652923E-3</v>
      </c>
      <c r="Q117">
        <f>after!Q117</f>
        <v>5.9408902390654201E-4</v>
      </c>
      <c r="R117">
        <f>after!R117</f>
        <v>5.8188830508984295E-4</v>
      </c>
      <c r="S117">
        <f>after!S117</f>
        <v>2.3252283412038498E-3</v>
      </c>
      <c r="T117">
        <f>after!T117</f>
        <v>6.5763317954691295E-4</v>
      </c>
      <c r="U117">
        <f>after!U117</f>
        <v>7.2265148585188904E-4</v>
      </c>
    </row>
    <row r="118" spans="1:21" x14ac:dyDescent="0.2">
      <c r="A118" t="str">
        <f>after!A118</f>
        <v>original</v>
      </c>
      <c r="B118" t="str">
        <f>after!B118</f>
        <v>glszm</v>
      </c>
      <c r="C118" t="str">
        <f>after!C118</f>
        <v>SizeZoneNonUniformity</v>
      </c>
      <c r="D118">
        <f>after!D118</f>
        <v>878.46884576098</v>
      </c>
      <c r="E118">
        <f>after!E118</f>
        <v>498.25174283501099</v>
      </c>
      <c r="F118">
        <f>after!F118</f>
        <v>822.63103448275797</v>
      </c>
      <c r="G118">
        <f>after!G118</f>
        <v>722.45939393939398</v>
      </c>
      <c r="H118">
        <f>after!H118</f>
        <v>455.860383944153</v>
      </c>
      <c r="I118">
        <f>after!I118</f>
        <v>634.86428038777001</v>
      </c>
      <c r="J118">
        <f>after!J118</f>
        <v>409.34532374100701</v>
      </c>
      <c r="K118">
        <f>after!K118</f>
        <v>681.76704855428204</v>
      </c>
      <c r="L118">
        <f>after!L118</f>
        <v>430.01883239171298</v>
      </c>
      <c r="M118">
        <f>after!M118</f>
        <v>500.28105590062103</v>
      </c>
      <c r="N118">
        <f>after!N118</f>
        <v>644.22095123419604</v>
      </c>
      <c r="O118">
        <f>after!O118</f>
        <v>443.05784526391898</v>
      </c>
      <c r="P118">
        <f>after!P118</f>
        <v>1490.2001329787199</v>
      </c>
      <c r="Q118">
        <f>after!Q118</f>
        <v>1022.21468926553</v>
      </c>
      <c r="R118">
        <f>after!R118</f>
        <v>711.34848484848396</v>
      </c>
      <c r="S118">
        <f>after!S118</f>
        <v>668.14006514657899</v>
      </c>
      <c r="T118">
        <f>after!T118</f>
        <v>868.07868525896401</v>
      </c>
      <c r="U118">
        <f>after!U118</f>
        <v>578.509330406147</v>
      </c>
    </row>
    <row r="119" spans="1:21" x14ac:dyDescent="0.2">
      <c r="A119" t="str">
        <f>after!A119</f>
        <v>original</v>
      </c>
      <c r="B119" t="str">
        <f>after!B119</f>
        <v>glszm</v>
      </c>
      <c r="C119" t="str">
        <f>after!C119</f>
        <v>SizeZoneNonUniformityNormalized</v>
      </c>
      <c r="D119">
        <f>after!D119</f>
        <v>0.44865620314656801</v>
      </c>
      <c r="E119">
        <f>after!E119</f>
        <v>0.38594248089466399</v>
      </c>
      <c r="F119">
        <f>after!F119</f>
        <v>0.47277645659928602</v>
      </c>
      <c r="G119">
        <f>after!G119</f>
        <v>0.43785417814508698</v>
      </c>
      <c r="H119">
        <f>after!H119</f>
        <v>0.39778393014323998</v>
      </c>
      <c r="I119">
        <f>after!I119</f>
        <v>0.47342601072913498</v>
      </c>
      <c r="J119">
        <f>after!J119</f>
        <v>0.420704340946564</v>
      </c>
      <c r="K119">
        <f>after!K119</f>
        <v>0.37194056113163199</v>
      </c>
      <c r="L119">
        <f>after!L119</f>
        <v>0.40491415479445703</v>
      </c>
      <c r="M119">
        <f>after!M119</f>
        <v>0.38841696886694099</v>
      </c>
      <c r="N119">
        <f>after!N119</f>
        <v>0.38785126504165901</v>
      </c>
      <c r="O119">
        <f>after!O119</f>
        <v>0.32035997488352702</v>
      </c>
      <c r="P119">
        <f>after!P119</f>
        <v>0.495412278250905</v>
      </c>
      <c r="Q119">
        <f>after!Q119</f>
        <v>0.412516016652758</v>
      </c>
      <c r="R119">
        <f>after!R119</f>
        <v>0.38492883379247</v>
      </c>
      <c r="S119">
        <f>after!S119</f>
        <v>0.435270400746957</v>
      </c>
      <c r="T119">
        <f>after!T119</f>
        <v>0.43231010222059901</v>
      </c>
      <c r="U119">
        <f>after!U119</f>
        <v>0.31751335368065098</v>
      </c>
    </row>
    <row r="120" spans="1:21" x14ac:dyDescent="0.2">
      <c r="A120" t="str">
        <f>after!A120</f>
        <v>original</v>
      </c>
      <c r="B120" t="str">
        <f>after!B120</f>
        <v>glszm</v>
      </c>
      <c r="C120" t="str">
        <f>after!C120</f>
        <v>SmallAreaEmphasis</v>
      </c>
      <c r="D120">
        <f>after!D120</f>
        <v>0.696596919541841</v>
      </c>
      <c r="E120">
        <f>after!E120</f>
        <v>0.64617554044778103</v>
      </c>
      <c r="F120">
        <f>after!F120</f>
        <v>0.714487926638256</v>
      </c>
      <c r="G120">
        <f>after!G120</f>
        <v>0.68814477741496904</v>
      </c>
      <c r="H120">
        <f>after!H120</f>
        <v>0.65591873549827295</v>
      </c>
      <c r="I120">
        <f>after!I120</f>
        <v>0.71471966413542698</v>
      </c>
      <c r="J120">
        <f>after!J120</f>
        <v>0.67421450504006097</v>
      </c>
      <c r="K120">
        <f>after!K120</f>
        <v>0.63409435585088703</v>
      </c>
      <c r="L120">
        <f>after!L120</f>
        <v>0.66184593660126101</v>
      </c>
      <c r="M120">
        <f>after!M120</f>
        <v>0.64783001276146202</v>
      </c>
      <c r="N120">
        <f>after!N120</f>
        <v>0.64778840952150796</v>
      </c>
      <c r="O120">
        <f>after!O120</f>
        <v>0.58673612189132296</v>
      </c>
      <c r="P120">
        <f>after!P120</f>
        <v>0.73141268093515099</v>
      </c>
      <c r="Q120">
        <f>after!Q120</f>
        <v>0.66766737604734006</v>
      </c>
      <c r="R120">
        <f>after!R120</f>
        <v>0.64521380403767303</v>
      </c>
      <c r="S120">
        <f>after!S120</f>
        <v>0.68614331645039595</v>
      </c>
      <c r="T120">
        <f>after!T120</f>
        <v>0.68386920184411404</v>
      </c>
      <c r="U120">
        <f>after!U120</f>
        <v>0.58379456938123797</v>
      </c>
    </row>
    <row r="121" spans="1:21" x14ac:dyDescent="0.2">
      <c r="A121" t="str">
        <f>after!A121</f>
        <v>original</v>
      </c>
      <c r="B121" t="str">
        <f>after!B121</f>
        <v>glszm</v>
      </c>
      <c r="C121" t="str">
        <f>after!C121</f>
        <v>SmallAreaHighGrayLevelEmphasis</v>
      </c>
      <c r="D121">
        <f>after!D121</f>
        <v>28069.197208316102</v>
      </c>
      <c r="E121">
        <f>after!E121</f>
        <v>31631.8452678104</v>
      </c>
      <c r="F121">
        <f>after!F121</f>
        <v>35563.698515562799</v>
      </c>
      <c r="G121">
        <f>after!G121</f>
        <v>34849.978924495801</v>
      </c>
      <c r="H121">
        <f>after!H121</f>
        <v>7970.8726365429502</v>
      </c>
      <c r="I121">
        <f>after!I121</f>
        <v>15462.5569726228</v>
      </c>
      <c r="J121">
        <f>after!J121</f>
        <v>6554.6455288253301</v>
      </c>
      <c r="K121">
        <f>after!K121</f>
        <v>8759.0375963265196</v>
      </c>
      <c r="L121">
        <f>after!L121</f>
        <v>12728.6943967036</v>
      </c>
      <c r="M121">
        <f>after!M121</f>
        <v>12300.120289526099</v>
      </c>
      <c r="N121">
        <f>after!N121</f>
        <v>22237.359772190601</v>
      </c>
      <c r="O121">
        <f>after!O121</f>
        <v>20220.900320893699</v>
      </c>
      <c r="P121">
        <f>after!P121</f>
        <v>28648.3645773063</v>
      </c>
      <c r="Q121">
        <f>after!Q121</f>
        <v>25132.280193530201</v>
      </c>
      <c r="R121">
        <f>after!R121</f>
        <v>24499.0960772498</v>
      </c>
      <c r="S121">
        <f>after!S121</f>
        <v>11403.5994764062</v>
      </c>
      <c r="T121">
        <f>after!T121</f>
        <v>34684.449012234298</v>
      </c>
      <c r="U121">
        <f>after!U121</f>
        <v>25969.568545590399</v>
      </c>
    </row>
    <row r="122" spans="1:21" x14ac:dyDescent="0.2">
      <c r="A122" t="str">
        <f>after!A122</f>
        <v>original</v>
      </c>
      <c r="B122" t="str">
        <f>after!B122</f>
        <v>glszm</v>
      </c>
      <c r="C122" t="str">
        <f>after!C122</f>
        <v>SmallAreaLowGrayLevelEmphasis</v>
      </c>
      <c r="D122">
        <f>after!D122</f>
        <v>6.3080770207567E-4</v>
      </c>
      <c r="E122">
        <f>after!E122</f>
        <v>8.08216553782735E-4</v>
      </c>
      <c r="F122">
        <f>after!F122</f>
        <v>1.38045175489072E-3</v>
      </c>
      <c r="G122">
        <f>after!G122</f>
        <v>6.2330178106741402E-4</v>
      </c>
      <c r="H122">
        <f>after!H122</f>
        <v>9.8936174338712097E-4</v>
      </c>
      <c r="I122">
        <f>after!I122</f>
        <v>9.2024391432800497E-4</v>
      </c>
      <c r="J122">
        <f>after!J122</f>
        <v>2.2963300012274401E-3</v>
      </c>
      <c r="K122">
        <f>after!K122</f>
        <v>7.6051723183936004E-4</v>
      </c>
      <c r="L122">
        <f>after!L122</f>
        <v>2.8706599308228099E-4</v>
      </c>
      <c r="M122">
        <f>after!M122</f>
        <v>2.17542193339398E-4</v>
      </c>
      <c r="N122">
        <f>after!N122</f>
        <v>6.34328688297501E-4</v>
      </c>
      <c r="O122">
        <f>after!O122</f>
        <v>8.0714057542648297E-4</v>
      </c>
      <c r="P122">
        <f>after!P122</f>
        <v>1.4521264801197701E-3</v>
      </c>
      <c r="Q122">
        <f>after!Q122</f>
        <v>5.8385206954739502E-4</v>
      </c>
      <c r="R122">
        <f>after!R122</f>
        <v>5.7031762895438302E-4</v>
      </c>
      <c r="S122">
        <f>after!S122</f>
        <v>2.1825395675830299E-3</v>
      </c>
      <c r="T122">
        <f>after!T122</f>
        <v>6.5155888767230404E-4</v>
      </c>
      <c r="U122">
        <f>after!U122</f>
        <v>7.1279418637008396E-4</v>
      </c>
    </row>
    <row r="123" spans="1:21" x14ac:dyDescent="0.2">
      <c r="A123" t="str">
        <f>after!A123</f>
        <v>original</v>
      </c>
      <c r="B123" t="str">
        <f>after!B123</f>
        <v>glszm</v>
      </c>
      <c r="C123" t="str">
        <f>after!C123</f>
        <v>ZoneEntropy</v>
      </c>
      <c r="D123">
        <f>after!D123</f>
        <v>7.3902908666988996</v>
      </c>
      <c r="E123">
        <f>after!E123</f>
        <v>6.8051032937042502</v>
      </c>
      <c r="F123">
        <f>after!F123</f>
        <v>7.2412817427491198</v>
      </c>
      <c r="G123">
        <f>after!G123</f>
        <v>6.7244955020867199</v>
      </c>
      <c r="H123">
        <f>after!H123</f>
        <v>6.7059298934921996</v>
      </c>
      <c r="I123">
        <f>after!I123</f>
        <v>7.0128942288766201</v>
      </c>
      <c r="J123">
        <f>after!J123</f>
        <v>6.7078382422342404</v>
      </c>
      <c r="K123">
        <f>after!K123</f>
        <v>7.3116775199209396</v>
      </c>
      <c r="L123">
        <f>after!L123</f>
        <v>7.47600778480858</v>
      </c>
      <c r="M123">
        <f>after!M123</f>
        <v>7.2560883050093903</v>
      </c>
      <c r="N123">
        <f>after!N123</f>
        <v>7.2107035050485697</v>
      </c>
      <c r="O123">
        <f>after!O123</f>
        <v>7.4212150523918901</v>
      </c>
      <c r="P123">
        <f>after!P123</f>
        <v>7.0899541470117304</v>
      </c>
      <c r="Q123">
        <f>after!Q123</f>
        <v>7.4168335031603601</v>
      </c>
      <c r="R123">
        <f>after!R123</f>
        <v>7.6093613789489201</v>
      </c>
      <c r="S123">
        <f>after!S123</f>
        <v>7.1432575829299898</v>
      </c>
      <c r="T123">
        <f>after!T123</f>
        <v>7.5230086423104998</v>
      </c>
      <c r="U123">
        <f>after!U123</f>
        <v>7.7053159410704897</v>
      </c>
    </row>
    <row r="124" spans="1:21" x14ac:dyDescent="0.2">
      <c r="A124" t="str">
        <f>after!A124</f>
        <v>original</v>
      </c>
      <c r="B124" t="str">
        <f>after!B124</f>
        <v>glszm</v>
      </c>
      <c r="C124" t="str">
        <f>after!C124</f>
        <v>ZonePercentage</v>
      </c>
      <c r="D124">
        <f>after!D124</f>
        <v>0.20767925328807799</v>
      </c>
      <c r="E124">
        <f>after!E124</f>
        <v>0.131252541683611</v>
      </c>
      <c r="F124">
        <f>after!F124</f>
        <v>0.177261613691931</v>
      </c>
      <c r="G124">
        <f>after!G124</f>
        <v>0.14094131716067301</v>
      </c>
      <c r="H124">
        <f>after!H124</f>
        <v>0.120226605119597</v>
      </c>
      <c r="I124">
        <f>after!I124</f>
        <v>0.13582497721057399</v>
      </c>
      <c r="J124">
        <f>after!J124</f>
        <v>0.13042895442359201</v>
      </c>
      <c r="K124">
        <f>after!K124</f>
        <v>0.22315558802045199</v>
      </c>
      <c r="L124">
        <f>after!L124</f>
        <v>0.134669033730661</v>
      </c>
      <c r="M124">
        <f>after!M124</f>
        <v>0.13434859705851601</v>
      </c>
      <c r="N124">
        <f>after!N124</f>
        <v>0.142208904109589</v>
      </c>
      <c r="O124">
        <f>after!O124</f>
        <v>0.139965590527274</v>
      </c>
      <c r="P124">
        <f>after!P124</f>
        <v>0.37989391260419297</v>
      </c>
      <c r="Q124">
        <f>after!Q124</f>
        <v>0.30543572044866202</v>
      </c>
      <c r="R124">
        <f>after!R124</f>
        <v>0.17029119056395101</v>
      </c>
      <c r="S124">
        <f>after!S124</f>
        <v>0.145829374881246</v>
      </c>
      <c r="T124">
        <f>after!T124</f>
        <v>0.253535353535353</v>
      </c>
      <c r="U124">
        <f>after!U124</f>
        <v>0.220554412298753</v>
      </c>
    </row>
    <row r="125" spans="1:21" x14ac:dyDescent="0.2">
      <c r="A125" t="str">
        <f>after!A125</f>
        <v>original</v>
      </c>
      <c r="B125" t="str">
        <f>after!B125</f>
        <v>glszm</v>
      </c>
      <c r="C125" t="str">
        <f>after!C125</f>
        <v>ZoneVariance</v>
      </c>
      <c r="D125">
        <f>after!D125</f>
        <v>2559.0577489902798</v>
      </c>
      <c r="E125">
        <f>after!E125</f>
        <v>11378.184739611201</v>
      </c>
      <c r="F125">
        <f>after!F125</f>
        <v>5308.6196670630197</v>
      </c>
      <c r="G125">
        <f>after!G125</f>
        <v>2991.0121583103701</v>
      </c>
      <c r="H125">
        <f>after!H125</f>
        <v>12838.1521674905</v>
      </c>
      <c r="I125">
        <f>after!I125</f>
        <v>14259.2109364443</v>
      </c>
      <c r="J125">
        <f>after!J125</f>
        <v>2580.5818201407101</v>
      </c>
      <c r="K125">
        <f>after!K125</f>
        <v>282.83120603091299</v>
      </c>
      <c r="L125">
        <f>after!L125</f>
        <v>1440.26141558584</v>
      </c>
      <c r="M125">
        <f>after!M125</f>
        <v>1508.9905765354299</v>
      </c>
      <c r="N125">
        <f>after!N125</f>
        <v>1762.29579099945</v>
      </c>
      <c r="O125">
        <f>after!O125</f>
        <v>1540.8337508084101</v>
      </c>
      <c r="P125">
        <f>after!P125</f>
        <v>140.143397305766</v>
      </c>
      <c r="Q125">
        <f>after!Q125</f>
        <v>159.32322289252701</v>
      </c>
      <c r="R125">
        <f>after!R125</f>
        <v>888.28996832892904</v>
      </c>
      <c r="S125">
        <f>after!S125</f>
        <v>6162.3776905855702</v>
      </c>
      <c r="T125">
        <f>after!T125</f>
        <v>332.23394073109898</v>
      </c>
      <c r="U125">
        <f>after!U125</f>
        <v>256.492530313126</v>
      </c>
    </row>
    <row r="126" spans="1:21" x14ac:dyDescent="0.2">
      <c r="A126" t="str">
        <f>after!A126</f>
        <v>original</v>
      </c>
      <c r="B126" t="str">
        <f>after!B126</f>
        <v>ngtdm</v>
      </c>
      <c r="C126" t="str">
        <f>after!C126</f>
        <v>Busyness</v>
      </c>
      <c r="D126">
        <f>after!D126</f>
        <v>5.5116075478734199E-2</v>
      </c>
      <c r="E126">
        <f>after!E126</f>
        <v>9.9662292003982106E-2</v>
      </c>
      <c r="F126">
        <f>after!F126</f>
        <v>6.18900881407832E-2</v>
      </c>
      <c r="G126">
        <f>after!G126</f>
        <v>0.11502564325046299</v>
      </c>
      <c r="H126">
        <f>after!H126</f>
        <v>0.37951616096039897</v>
      </c>
      <c r="I126">
        <f>after!I126</f>
        <v>0.114237726432407</v>
      </c>
      <c r="J126">
        <f>after!J126</f>
        <v>0.29126534498615098</v>
      </c>
      <c r="K126">
        <f>after!K126</f>
        <v>0.120477618642039</v>
      </c>
      <c r="L126">
        <f>after!L126</f>
        <v>5.6500987569916998E-2</v>
      </c>
      <c r="M126">
        <f>after!M126</f>
        <v>8.03098991680537E-2</v>
      </c>
      <c r="N126">
        <f>after!N126</f>
        <v>0.135157458059389</v>
      </c>
      <c r="O126">
        <f>after!O126</f>
        <v>8.6770695053637104E-2</v>
      </c>
      <c r="P126">
        <f>after!P126</f>
        <v>0.116692165721035</v>
      </c>
      <c r="Q126">
        <f>after!Q126</f>
        <v>7.8233167115050697E-2</v>
      </c>
      <c r="R126">
        <f>after!R126</f>
        <v>7.5402267720855204E-2</v>
      </c>
      <c r="S126">
        <f>after!S126</f>
        <v>0.26527791909812198</v>
      </c>
      <c r="T126">
        <f>after!T126</f>
        <v>3.95024472892547E-2</v>
      </c>
      <c r="U126">
        <f>after!U126</f>
        <v>3.5548333649256803E-2</v>
      </c>
    </row>
    <row r="127" spans="1:21" x14ac:dyDescent="0.2">
      <c r="A127" t="str">
        <f>after!A127</f>
        <v>original</v>
      </c>
      <c r="B127" t="str">
        <f>after!B127</f>
        <v>ngtdm</v>
      </c>
      <c r="C127" t="str">
        <f>after!C127</f>
        <v>Coarseness</v>
      </c>
      <c r="D127">
        <f>after!D127</f>
        <v>4.9813392076094004E-4</v>
      </c>
      <c r="E127">
        <f>after!E127</f>
        <v>2.9663366490409302E-4</v>
      </c>
      <c r="F127">
        <f>after!F127</f>
        <v>3.73155070401362E-4</v>
      </c>
      <c r="G127">
        <f>after!G127</f>
        <v>2.8606338514357998E-4</v>
      </c>
      <c r="H127">
        <f>after!H127</f>
        <v>2.6707878022408003E-4</v>
      </c>
      <c r="I127">
        <f>after!I127</f>
        <v>3.3267511228903999E-4</v>
      </c>
      <c r="J127">
        <f>after!J127</f>
        <v>4.4505808874679899E-4</v>
      </c>
      <c r="K127">
        <f>after!K127</f>
        <v>7.6778140243022395E-4</v>
      </c>
      <c r="L127">
        <f>after!L127</f>
        <v>1.0923851015701099E-3</v>
      </c>
      <c r="M127">
        <f>after!M127</f>
        <v>8.5780160772111502E-4</v>
      </c>
      <c r="N127">
        <f>after!N127</f>
        <v>2.8837330153001501E-4</v>
      </c>
      <c r="O127">
        <f>after!O127</f>
        <v>8.1552277961762095E-4</v>
      </c>
      <c r="P127">
        <f>after!P127</f>
        <v>2.4058758414066499E-4</v>
      </c>
      <c r="Q127">
        <f>after!Q127</f>
        <v>5.4644067440456304E-4</v>
      </c>
      <c r="R127">
        <f>after!R127</f>
        <v>4.7139812782458299E-4</v>
      </c>
      <c r="S127">
        <f>after!S127</f>
        <v>1.7705580999154301E-4</v>
      </c>
      <c r="T127">
        <f>after!T127</f>
        <v>5.5658255006622295E-4</v>
      </c>
      <c r="U127">
        <f>after!U127</f>
        <v>8.34349343468219E-4</v>
      </c>
    </row>
    <row r="128" spans="1:21" x14ac:dyDescent="0.2">
      <c r="A128" t="str">
        <f>after!A128</f>
        <v>original</v>
      </c>
      <c r="B128" t="str">
        <f>after!B128</f>
        <v>ngtdm</v>
      </c>
      <c r="C128" t="str">
        <f>after!C128</f>
        <v>Complexity</v>
      </c>
      <c r="D128">
        <f>after!D128</f>
        <v>85235.253792901203</v>
      </c>
      <c r="E128">
        <f>after!E128</f>
        <v>32682.5949351534</v>
      </c>
      <c r="F128">
        <f>after!F128</f>
        <v>76845.969367834899</v>
      </c>
      <c r="G128">
        <f>after!G128</f>
        <v>55337.642823117203</v>
      </c>
      <c r="H128">
        <f>after!H128</f>
        <v>15947.1414442306</v>
      </c>
      <c r="I128">
        <f>after!I128</f>
        <v>62534.531135637</v>
      </c>
      <c r="J128">
        <f>after!J128</f>
        <v>13188.0031944032</v>
      </c>
      <c r="K128">
        <f>after!K128</f>
        <v>26742.273323206799</v>
      </c>
      <c r="L128">
        <f>after!L128</f>
        <v>34398.0590732563</v>
      </c>
      <c r="M128">
        <f>after!M128</f>
        <v>25710.6760470355</v>
      </c>
      <c r="N128">
        <f>after!N128</f>
        <v>42300.364476870498</v>
      </c>
      <c r="O128">
        <f>after!O128</f>
        <v>12935.933547372801</v>
      </c>
      <c r="P128">
        <f>after!P128</f>
        <v>223375.764468938</v>
      </c>
      <c r="Q128">
        <f>after!Q128</f>
        <v>67052.761745695694</v>
      </c>
      <c r="R128">
        <f>after!R128</f>
        <v>46027.237808510203</v>
      </c>
      <c r="S128">
        <f>after!S128</f>
        <v>40626.778542907399</v>
      </c>
      <c r="T128">
        <f>after!T128</f>
        <v>81152.225680283795</v>
      </c>
      <c r="U128">
        <f>after!U128</f>
        <v>47822.323220314996</v>
      </c>
    </row>
    <row r="129" spans="1:21" x14ac:dyDescent="0.2">
      <c r="A129" t="str">
        <f>after!A129</f>
        <v>original</v>
      </c>
      <c r="B129" t="str">
        <f>after!B129</f>
        <v>ngtdm</v>
      </c>
      <c r="C129" t="str">
        <f>after!C129</f>
        <v>Contrast</v>
      </c>
      <c r="D129">
        <f>after!D129</f>
        <v>2.1301922950520402</v>
      </c>
      <c r="E129">
        <f>after!E129</f>
        <v>0.53010807618829203</v>
      </c>
      <c r="F129">
        <f>after!F129</f>
        <v>1.2739329780311901</v>
      </c>
      <c r="G129">
        <f>after!G129</f>
        <v>1.78883232424802</v>
      </c>
      <c r="H129">
        <f>after!H129</f>
        <v>3.30961748966073</v>
      </c>
      <c r="I129">
        <f>after!I129</f>
        <v>1.7621875094894099</v>
      </c>
      <c r="J129">
        <f>after!J129</f>
        <v>1.0574840479601899</v>
      </c>
      <c r="K129">
        <f>after!K129</f>
        <v>1.27975273373545</v>
      </c>
      <c r="L129">
        <f>after!L129</f>
        <v>2.1825195493567602</v>
      </c>
      <c r="M129">
        <f>after!M129</f>
        <v>1.9725405472895501</v>
      </c>
      <c r="N129">
        <f>after!N129</f>
        <v>1.1924608980957301</v>
      </c>
      <c r="O129">
        <f>after!O129</f>
        <v>2.9416372914403999</v>
      </c>
      <c r="P129">
        <f>after!P129</f>
        <v>2.1373403499256298</v>
      </c>
      <c r="Q129">
        <f>after!Q129</f>
        <v>1.7222946926232801</v>
      </c>
      <c r="R129">
        <f>after!R129</f>
        <v>2.1914657909296298</v>
      </c>
      <c r="S129">
        <f>after!S129</f>
        <v>1.3409879250530401</v>
      </c>
      <c r="T129">
        <f>after!T129</f>
        <v>1.01872629189279</v>
      </c>
      <c r="U129">
        <f>after!U129</f>
        <v>1.4572678520995499</v>
      </c>
    </row>
    <row r="130" spans="1:21" x14ac:dyDescent="0.2">
      <c r="A130" t="str">
        <f>after!A130</f>
        <v>original</v>
      </c>
      <c r="B130" t="str">
        <f>after!B130</f>
        <v>ngtdm</v>
      </c>
      <c r="C130" t="str">
        <f>after!C130</f>
        <v>Strength</v>
      </c>
      <c r="D130">
        <f>after!D130</f>
        <v>28.118485741331899</v>
      </c>
      <c r="E130">
        <f>after!E130</f>
        <v>22.5153561343284</v>
      </c>
      <c r="F130">
        <f>after!F130</f>
        <v>45.399715392636303</v>
      </c>
      <c r="G130">
        <f>after!G130</f>
        <v>17.4419948348527</v>
      </c>
      <c r="H130">
        <f>after!H130</f>
        <v>7.1425254735553096</v>
      </c>
      <c r="I130">
        <f>after!I130</f>
        <v>27.012436257001099</v>
      </c>
      <c r="J130">
        <f>after!J130</f>
        <v>12.403122584787701</v>
      </c>
      <c r="K130">
        <f>after!K130</f>
        <v>13.613602035179399</v>
      </c>
      <c r="L130">
        <f>after!L130</f>
        <v>34.461315429780001</v>
      </c>
      <c r="M130">
        <f>after!M130</f>
        <v>24.439558593202001</v>
      </c>
      <c r="N130">
        <f>after!N130</f>
        <v>17.959775964736899</v>
      </c>
      <c r="O130">
        <f>after!O130</f>
        <v>21.3460291113803</v>
      </c>
      <c r="P130">
        <f>after!P130</f>
        <v>19.762942208349401</v>
      </c>
      <c r="Q130">
        <f>after!Q130</f>
        <v>18.638971674974002</v>
      </c>
      <c r="R130">
        <f>after!R130</f>
        <v>21.895922920088399</v>
      </c>
      <c r="S130">
        <f>after!S130</f>
        <v>26.1541934676392</v>
      </c>
      <c r="T130">
        <f>after!T130</f>
        <v>57.675852965135597</v>
      </c>
      <c r="U130">
        <f>after!U130</f>
        <v>54.362285259532101</v>
      </c>
    </row>
    <row r="131" spans="1:21" x14ac:dyDescent="0.2">
      <c r="A131" t="str">
        <f>after!A131</f>
        <v>wavelet-LLH</v>
      </c>
      <c r="B131" t="str">
        <f>after!B131</f>
        <v>firstorder</v>
      </c>
      <c r="C131" t="str">
        <f>after!C131</f>
        <v>10Percentile</v>
      </c>
      <c r="D131" s="1">
        <f>after!D131</f>
        <v>2.1316282072802999E-14</v>
      </c>
      <c r="E131" s="1">
        <f>after!E131</f>
        <v>2.3092638912203199E-14</v>
      </c>
      <c r="F131" s="1">
        <f>after!F131</f>
        <v>2.1316282072802999E-14</v>
      </c>
      <c r="G131" s="1">
        <f>after!G131</f>
        <v>2.1316282072802999E-14</v>
      </c>
      <c r="H131" s="1">
        <f>after!H131</f>
        <v>2.66453525910037E-14</v>
      </c>
      <c r="I131" s="1">
        <f>after!I131</f>
        <v>3.0198066269804201E-14</v>
      </c>
      <c r="J131" s="1">
        <f>after!J131</f>
        <v>2.1316282072802999E-14</v>
      </c>
      <c r="K131" s="1">
        <f>after!K131</f>
        <v>2.3092638912203199E-14</v>
      </c>
      <c r="L131" s="1">
        <f>after!L131</f>
        <v>2.3092638912203199E-14</v>
      </c>
      <c r="M131" s="1">
        <f>after!M131</f>
        <v>2.3092638912203199E-14</v>
      </c>
      <c r="N131" s="1">
        <f>after!N131</f>
        <v>2.3092638912203199E-14</v>
      </c>
      <c r="O131" s="1">
        <f>after!O131</f>
        <v>2.48689957516035E-14</v>
      </c>
      <c r="P131" s="1">
        <f>after!P131</f>
        <v>2.3092638912203199E-14</v>
      </c>
      <c r="Q131" s="1">
        <f>after!Q131</f>
        <v>2.1316282072802999E-14</v>
      </c>
      <c r="R131" s="1">
        <f>after!R131</f>
        <v>2.3092638912203199E-14</v>
      </c>
      <c r="S131" s="1">
        <f>after!S131</f>
        <v>2.3092638912203199E-14</v>
      </c>
      <c r="T131" s="1">
        <f>after!T131</f>
        <v>2.48689957516035E-14</v>
      </c>
      <c r="U131" s="1">
        <f>after!U131</f>
        <v>2.48689957516035E-14</v>
      </c>
    </row>
    <row r="132" spans="1:21" x14ac:dyDescent="0.2">
      <c r="A132" t="str">
        <f>after!A132</f>
        <v>wavelet-LLH</v>
      </c>
      <c r="B132" t="str">
        <f>after!B132</f>
        <v>firstorder</v>
      </c>
      <c r="C132" t="str">
        <f>after!C132</f>
        <v>90Percentile</v>
      </c>
      <c r="D132" s="1">
        <f>after!D132</f>
        <v>1.2789769243681801E-13</v>
      </c>
      <c r="E132" s="1">
        <f>after!E132</f>
        <v>1.31450406115618E-13</v>
      </c>
      <c r="F132" s="1">
        <f>after!F132</f>
        <v>1.2967404927621801E-13</v>
      </c>
      <c r="G132" s="1">
        <f>after!G132</f>
        <v>1.2967404927621801E-13</v>
      </c>
      <c r="H132" s="1">
        <f>after!H132</f>
        <v>1.26121335597417E-13</v>
      </c>
      <c r="I132" s="1">
        <f>after!I132</f>
        <v>1.26121335597417E-13</v>
      </c>
      <c r="J132" s="1">
        <f>after!J132</f>
        <v>1.2079226507921701E-13</v>
      </c>
      <c r="K132" s="1">
        <f>after!K132</f>
        <v>1.26121335597417E-13</v>
      </c>
      <c r="L132" s="1">
        <f>after!L132</f>
        <v>1.26121335597417E-13</v>
      </c>
      <c r="M132" s="1">
        <f>after!M132</f>
        <v>1.26121335597417E-13</v>
      </c>
      <c r="N132" s="1">
        <f>after!N132</f>
        <v>1.2967404927621801E-13</v>
      </c>
      <c r="O132" s="1">
        <f>after!O132</f>
        <v>1.2967404927621801E-13</v>
      </c>
      <c r="P132" s="1">
        <f>after!P132</f>
        <v>1.2789769243681801E-13</v>
      </c>
      <c r="Q132" s="1">
        <f>after!Q132</f>
        <v>1.2789769243681801E-13</v>
      </c>
      <c r="R132" s="1">
        <f>after!R132</f>
        <v>1.2967404927621801E-13</v>
      </c>
      <c r="S132" s="1">
        <f>after!S132</f>
        <v>1.31450406115618E-13</v>
      </c>
      <c r="T132" s="1">
        <f>after!T132</f>
        <v>1.33226762955018E-13</v>
      </c>
      <c r="U132" s="1">
        <f>after!U132</f>
        <v>1.33226762955018E-13</v>
      </c>
    </row>
    <row r="133" spans="1:21" x14ac:dyDescent="0.2">
      <c r="A133" t="str">
        <f>after!A133</f>
        <v>wavelet-LLH</v>
      </c>
      <c r="B133" t="str">
        <f>after!B133</f>
        <v>firstorder</v>
      </c>
      <c r="C133" t="str">
        <f>after!C133</f>
        <v>Energy</v>
      </c>
      <c r="D133" s="1">
        <f>after!D133</f>
        <v>6.4996266309632896E-23</v>
      </c>
      <c r="E133" s="1">
        <f>after!E133</f>
        <v>7.2138344732796103E-23</v>
      </c>
      <c r="F133" s="1">
        <f>after!F133</f>
        <v>6.9303867315002103E-23</v>
      </c>
      <c r="G133" s="1">
        <f>after!G133</f>
        <v>8.74623938016031E-23</v>
      </c>
      <c r="H133" s="1">
        <f>after!H133</f>
        <v>7.9633627737663095E-23</v>
      </c>
      <c r="I133" s="1">
        <f>after!I133</f>
        <v>8.9274156443127904E-23</v>
      </c>
      <c r="J133" s="1">
        <f>after!J133</f>
        <v>4.8925995845253899E-23</v>
      </c>
      <c r="K133" s="1">
        <f>after!K133</f>
        <v>5.6957625379580604E-23</v>
      </c>
      <c r="L133" s="1">
        <f>after!L133</f>
        <v>5.5017292610000999E-23</v>
      </c>
      <c r="M133" s="1">
        <f>after!M133</f>
        <v>6.7662862293882298E-23</v>
      </c>
      <c r="N133" s="1">
        <f>after!N133</f>
        <v>8.7602186264895505E-23</v>
      </c>
      <c r="O133" s="1">
        <f>after!O133</f>
        <v>7.4533828156582803E-23</v>
      </c>
      <c r="P133" s="1">
        <f>after!P133</f>
        <v>5.8232613140174095E-23</v>
      </c>
      <c r="Q133" s="1">
        <f>after!Q133</f>
        <v>5.9124108793468898E-23</v>
      </c>
      <c r="R133" s="1">
        <f>after!R133</f>
        <v>8.1098703366283097E-23</v>
      </c>
      <c r="S133" s="1">
        <f>after!S133</f>
        <v>8.1757954424776296E-23</v>
      </c>
      <c r="T133" s="1">
        <f>after!T133</f>
        <v>6.3251294943231298E-23</v>
      </c>
      <c r="U133" s="1">
        <f>after!U133</f>
        <v>6.5839597271498501E-23</v>
      </c>
    </row>
    <row r="134" spans="1:21" x14ac:dyDescent="0.2">
      <c r="A134" t="str">
        <f>after!A134</f>
        <v>wavelet-LLH</v>
      </c>
      <c r="B134" t="str">
        <f>after!B134</f>
        <v>firstorder</v>
      </c>
      <c r="C134" t="str">
        <f>after!C134</f>
        <v>Entropy</v>
      </c>
      <c r="D134">
        <f>after!D134</f>
        <v>0.13751580493242399</v>
      </c>
      <c r="E134">
        <f>after!E134</f>
        <v>0.110798447726018</v>
      </c>
      <c r="F134">
        <f>after!F134</f>
        <v>0.13024219251632099</v>
      </c>
      <c r="G134">
        <f>after!G134</f>
        <v>0.130193861439895</v>
      </c>
      <c r="H134">
        <f>after!H134</f>
        <v>0.119276559119259</v>
      </c>
      <c r="I134">
        <f>after!I134</f>
        <v>0.101125067457106</v>
      </c>
      <c r="J134">
        <f>after!J134</f>
        <v>0.19183085797874699</v>
      </c>
      <c r="K134">
        <f>after!K134</f>
        <v>0.14937855093347899</v>
      </c>
      <c r="L134">
        <f>after!L134</f>
        <v>0.15218566410408499</v>
      </c>
      <c r="M134">
        <f>after!M134</f>
        <v>0.141592786743894</v>
      </c>
      <c r="N134">
        <f>after!N134</f>
        <v>0.13289431812623601</v>
      </c>
      <c r="O134">
        <f>after!O134</f>
        <v>0.13708843887003999</v>
      </c>
      <c r="P134">
        <f>after!P134</f>
        <v>0.141185187858584</v>
      </c>
      <c r="Q134">
        <f>after!Q134</f>
        <v>0.14812920413662201</v>
      </c>
      <c r="R134">
        <f>after!R134</f>
        <v>0.125064511811637</v>
      </c>
      <c r="S134">
        <f>after!S134</f>
        <v>0.11811508456819</v>
      </c>
      <c r="T134">
        <f>after!T134</f>
        <v>0.12598805835325799</v>
      </c>
      <c r="U134">
        <f>after!U134</f>
        <v>0.129571056669431</v>
      </c>
    </row>
    <row r="135" spans="1:21" x14ac:dyDescent="0.2">
      <c r="A135" t="str">
        <f>after!A135</f>
        <v>wavelet-LLH</v>
      </c>
      <c r="B135" t="str">
        <f>after!B135</f>
        <v>firstorder</v>
      </c>
      <c r="C135" t="str">
        <f>after!C135</f>
        <v>InterquartileRange</v>
      </c>
      <c r="D135" s="1">
        <f>after!D135</f>
        <v>6.3948846218409004E-14</v>
      </c>
      <c r="E135" s="1">
        <f>after!E135</f>
        <v>6.7501559897209505E-14</v>
      </c>
      <c r="F135" s="1">
        <f>after!F135</f>
        <v>6.7501559897209505E-14</v>
      </c>
      <c r="G135" s="1">
        <f>after!G135</f>
        <v>6.2172489379008703E-14</v>
      </c>
      <c r="H135" s="1">
        <f>after!H135</f>
        <v>6.0396132539608503E-14</v>
      </c>
      <c r="I135" s="1">
        <f>after!I135</f>
        <v>5.5067062021407701E-14</v>
      </c>
      <c r="J135" s="1">
        <f>after!J135</f>
        <v>5.5067062021407701E-14</v>
      </c>
      <c r="K135" s="1">
        <f>after!K135</f>
        <v>5.6843418860808002E-14</v>
      </c>
      <c r="L135" s="1">
        <f>after!L135</f>
        <v>5.5067062021407701E-14</v>
      </c>
      <c r="M135" s="1">
        <f>after!M135</f>
        <v>5.6843418860808002E-14</v>
      </c>
      <c r="N135" s="1">
        <f>after!N135</f>
        <v>6.0396132539608503E-14</v>
      </c>
      <c r="O135" s="1">
        <f>after!O135</f>
        <v>5.8619775700208202E-14</v>
      </c>
      <c r="P135" s="1">
        <f>after!P135</f>
        <v>5.8619775700208202E-14</v>
      </c>
      <c r="Q135" s="1">
        <f>after!Q135</f>
        <v>5.8619775700208202E-14</v>
      </c>
      <c r="R135" s="1">
        <f>after!R135</f>
        <v>5.6843418860808002E-14</v>
      </c>
      <c r="S135" s="1">
        <f>after!S135</f>
        <v>6.0396132539608503E-14</v>
      </c>
      <c r="T135" s="1">
        <f>after!T135</f>
        <v>5.8619775700208202E-14</v>
      </c>
      <c r="U135" s="1">
        <f>after!U135</f>
        <v>6.2172489379008703E-14</v>
      </c>
    </row>
    <row r="136" spans="1:21" x14ac:dyDescent="0.2">
      <c r="A136" t="str">
        <f>after!A136</f>
        <v>wavelet-LLH</v>
      </c>
      <c r="B136" t="str">
        <f>after!B136</f>
        <v>firstorder</v>
      </c>
      <c r="C136" t="str">
        <f>after!C136</f>
        <v>Kurtosis</v>
      </c>
      <c r="D136">
        <f>after!D136</f>
        <v>2.26371166138795</v>
      </c>
      <c r="E136">
        <f>after!E136</f>
        <v>2.2449067221380399</v>
      </c>
      <c r="F136">
        <f>after!F136</f>
        <v>2.25965093543644</v>
      </c>
      <c r="G136">
        <f>after!G136</f>
        <v>2.4068323323167999</v>
      </c>
      <c r="H136">
        <f>after!H136</f>
        <v>2.42867480267563</v>
      </c>
      <c r="I136">
        <f>after!I136</f>
        <v>2.6179929543809202</v>
      </c>
      <c r="J136">
        <f>after!J136</f>
        <v>2.5296643438919801</v>
      </c>
      <c r="K136">
        <f>after!K136</f>
        <v>2.48313018609484</v>
      </c>
      <c r="L136">
        <f>after!L136</f>
        <v>2.5590027296079301</v>
      </c>
      <c r="M136">
        <f>after!M136</f>
        <v>2.5249642348698802</v>
      </c>
      <c r="N136">
        <f>after!N136</f>
        <v>2.42290921820062</v>
      </c>
      <c r="O136">
        <f>after!O136</f>
        <v>2.5460679001319901</v>
      </c>
      <c r="P136">
        <f>after!P136</f>
        <v>2.4397088849954098</v>
      </c>
      <c r="Q136">
        <f>after!Q136</f>
        <v>2.4189875999364201</v>
      </c>
      <c r="R136">
        <f>after!R136</f>
        <v>2.5625871305306802</v>
      </c>
      <c r="S136">
        <f>after!S136</f>
        <v>2.4802369188614102</v>
      </c>
      <c r="T136">
        <f>after!T136</f>
        <v>2.50107585979777</v>
      </c>
      <c r="U136">
        <f>after!U136</f>
        <v>2.4704125209638601</v>
      </c>
    </row>
    <row r="137" spans="1:21" x14ac:dyDescent="0.2">
      <c r="A137" t="str">
        <f>after!A137</f>
        <v>wavelet-LLH</v>
      </c>
      <c r="B137" t="str">
        <f>after!B137</f>
        <v>firstorder</v>
      </c>
      <c r="C137" t="str">
        <f>after!C137</f>
        <v>Maximum</v>
      </c>
      <c r="D137" s="1">
        <f>after!D137</f>
        <v>1.8829382497642599E-13</v>
      </c>
      <c r="E137" s="1">
        <f>after!E137</f>
        <v>1.9007018181582599E-13</v>
      </c>
      <c r="F137" s="1">
        <f>after!F137</f>
        <v>1.8829382497642599E-13</v>
      </c>
      <c r="G137" s="1">
        <f>after!G137</f>
        <v>2.06057393370429E-13</v>
      </c>
      <c r="H137" s="1">
        <f>after!H137</f>
        <v>1.8829382497642599E-13</v>
      </c>
      <c r="I137" s="1">
        <f>after!I137</f>
        <v>1.8829382497642599E-13</v>
      </c>
      <c r="J137" s="1">
        <f>after!J137</f>
        <v>1.86517468137026E-13</v>
      </c>
      <c r="K137" s="1">
        <f>after!K137</f>
        <v>1.84741111297626E-13</v>
      </c>
      <c r="L137" s="1">
        <f>after!L137</f>
        <v>1.8829382497642599E-13</v>
      </c>
      <c r="M137" s="1">
        <f>after!M137</f>
        <v>1.9007018181582599E-13</v>
      </c>
      <c r="N137" s="1">
        <f>after!N137</f>
        <v>1.8829382497642599E-13</v>
      </c>
      <c r="O137" s="1">
        <f>after!O137</f>
        <v>1.9007018181582599E-13</v>
      </c>
      <c r="P137" s="1">
        <f>after!P137</f>
        <v>1.9007018181582599E-13</v>
      </c>
      <c r="Q137" s="1">
        <f>after!Q137</f>
        <v>1.86517468137026E-13</v>
      </c>
      <c r="R137" s="1">
        <f>after!R137</f>
        <v>2.06057393370429E-13</v>
      </c>
      <c r="S137" s="1">
        <f>after!S137</f>
        <v>1.9717560917342699E-13</v>
      </c>
      <c r="T137" s="1">
        <f>after!T137</f>
        <v>1.93622895494627E-13</v>
      </c>
      <c r="U137" s="1">
        <f>after!U137</f>
        <v>2.06057393370429E-13</v>
      </c>
    </row>
    <row r="138" spans="1:21" x14ac:dyDescent="0.2">
      <c r="A138" t="str">
        <f>after!A138</f>
        <v>wavelet-LLH</v>
      </c>
      <c r="B138" t="str">
        <f>after!B138</f>
        <v>firstorder</v>
      </c>
      <c r="C138" t="str">
        <f>after!C138</f>
        <v>MeanAbsoluteDeviation</v>
      </c>
      <c r="D138" s="1">
        <f>after!D138</f>
        <v>3.4423463250052399E-14</v>
      </c>
      <c r="E138" s="1">
        <f>after!E138</f>
        <v>3.5795538578112402E-14</v>
      </c>
      <c r="F138" s="1">
        <f>after!F138</f>
        <v>3.5538501606195901E-14</v>
      </c>
      <c r="G138" s="1">
        <f>after!G138</f>
        <v>3.3772311808784703E-14</v>
      </c>
      <c r="H138" s="1">
        <f>after!H138</f>
        <v>3.32087337144264E-14</v>
      </c>
      <c r="I138" s="1">
        <f>after!I138</f>
        <v>3.2265972565345697E-14</v>
      </c>
      <c r="J138" s="1">
        <f>after!J138</f>
        <v>3.1197792350756502E-14</v>
      </c>
      <c r="K138" s="1">
        <f>after!K138</f>
        <v>3.1828762355770302E-14</v>
      </c>
      <c r="L138" s="1">
        <f>after!L138</f>
        <v>3.1733643949679498E-14</v>
      </c>
      <c r="M138" s="1">
        <f>after!M138</f>
        <v>3.1985975715767203E-14</v>
      </c>
      <c r="N138" s="1">
        <f>after!N138</f>
        <v>3.3532327500588797E-14</v>
      </c>
      <c r="O138" s="1">
        <f>after!O138</f>
        <v>3.25183680971668E-14</v>
      </c>
      <c r="P138" s="1">
        <f>after!P138</f>
        <v>3.2949890804764299E-14</v>
      </c>
      <c r="Q138" s="1">
        <f>after!Q138</f>
        <v>3.32724712851601E-14</v>
      </c>
      <c r="R138" s="1">
        <f>after!R138</f>
        <v>3.2771632303250803E-14</v>
      </c>
      <c r="S138" s="1">
        <f>after!S138</f>
        <v>3.3666965327292401E-14</v>
      </c>
      <c r="T138" s="1">
        <f>after!T138</f>
        <v>3.36711132623604E-14</v>
      </c>
      <c r="U138" s="1">
        <f>after!U138</f>
        <v>3.3952997632958198E-14</v>
      </c>
    </row>
    <row r="139" spans="1:21" x14ac:dyDescent="0.2">
      <c r="A139" t="str">
        <f>after!A139</f>
        <v>wavelet-LLH</v>
      </c>
      <c r="B139" t="str">
        <f>after!B139</f>
        <v>firstorder</v>
      </c>
      <c r="C139" t="str">
        <f>after!C139</f>
        <v>Mean</v>
      </c>
      <c r="D139" s="1">
        <f>after!D139</f>
        <v>7.21574311168127E-14</v>
      </c>
      <c r="E139" s="1">
        <f>after!E139</f>
        <v>7.4284078955822304E-14</v>
      </c>
      <c r="F139" s="1">
        <f>after!F139</f>
        <v>7.2549138660755897E-14</v>
      </c>
      <c r="G139" s="1">
        <f>after!G139</f>
        <v>7.6157563025018999E-14</v>
      </c>
      <c r="H139" s="1">
        <f>after!H139</f>
        <v>8.2438834981692004E-14</v>
      </c>
      <c r="I139" s="1">
        <f>after!I139</f>
        <v>8.6904205654418302E-14</v>
      </c>
      <c r="J139" s="1">
        <f>after!J139</f>
        <v>7.13469200311873E-14</v>
      </c>
      <c r="K139" s="1">
        <f>after!K139</f>
        <v>7.3671447969779403E-14</v>
      </c>
      <c r="L139" s="1">
        <f>after!L139</f>
        <v>7.3901039710468504E-14</v>
      </c>
      <c r="M139" s="1">
        <f>after!M139</f>
        <v>7.4383715116344098E-14</v>
      </c>
      <c r="N139" s="1">
        <f>after!N139</f>
        <v>7.6504860285536104E-14</v>
      </c>
      <c r="O139" s="1">
        <f>after!O139</f>
        <v>7.7200960823852698E-14</v>
      </c>
      <c r="P139" s="1">
        <f>after!P139</f>
        <v>7.5867464762030798E-14</v>
      </c>
      <c r="Q139" s="1">
        <f>after!Q139</f>
        <v>7.5256836521338294E-14</v>
      </c>
      <c r="R139" s="1">
        <f>after!R139</f>
        <v>7.6525262761715303E-14</v>
      </c>
      <c r="S139" s="1">
        <f>after!S139</f>
        <v>7.7982504022973501E-14</v>
      </c>
      <c r="T139" s="1">
        <f>after!T139</f>
        <v>7.9350891738415896E-14</v>
      </c>
      <c r="U139" s="1">
        <f>after!U139</f>
        <v>7.9162489956797402E-14</v>
      </c>
    </row>
    <row r="140" spans="1:21" x14ac:dyDescent="0.2">
      <c r="A140" t="str">
        <f>after!A140</f>
        <v>wavelet-LLH</v>
      </c>
      <c r="B140" t="str">
        <f>after!B140</f>
        <v>firstorder</v>
      </c>
      <c r="C140" t="str">
        <f>after!C140</f>
        <v>Median</v>
      </c>
      <c r="D140" s="1">
        <f>after!D140</f>
        <v>7.1054273576010006E-14</v>
      </c>
      <c r="E140" s="1">
        <f>after!E140</f>
        <v>7.2830630415410206E-14</v>
      </c>
      <c r="F140" s="1">
        <f>after!F140</f>
        <v>7.1054273576010006E-14</v>
      </c>
      <c r="G140" s="1">
        <f>after!G140</f>
        <v>7.6383344094210694E-14</v>
      </c>
      <c r="H140" s="1">
        <f>after!H140</f>
        <v>8.7041485130612197E-14</v>
      </c>
      <c r="I140" s="1">
        <f>after!I140</f>
        <v>9.4146912488213199E-14</v>
      </c>
      <c r="J140" s="1">
        <f>after!J140</f>
        <v>7.2830630415410206E-14</v>
      </c>
      <c r="K140" s="1">
        <f>after!K140</f>
        <v>7.2830630415410206E-14</v>
      </c>
      <c r="L140" s="1">
        <f>after!L140</f>
        <v>7.2830630415410206E-14</v>
      </c>
      <c r="M140" s="1">
        <f>after!M140</f>
        <v>7.2830630415410206E-14</v>
      </c>
      <c r="N140" s="1">
        <f>after!N140</f>
        <v>7.6383344094210694E-14</v>
      </c>
      <c r="O140" s="1">
        <f>after!O140</f>
        <v>7.8159700933610995E-14</v>
      </c>
      <c r="P140" s="1">
        <f>after!P140</f>
        <v>7.6383344094210694E-14</v>
      </c>
      <c r="Q140" s="1">
        <f>after!Q140</f>
        <v>7.4606987254810494E-14</v>
      </c>
      <c r="R140" s="1">
        <f>after!R140</f>
        <v>7.6383344094210694E-14</v>
      </c>
      <c r="S140" s="1">
        <f>after!S140</f>
        <v>7.8159700933610995E-14</v>
      </c>
      <c r="T140" s="1">
        <f>after!T140</f>
        <v>7.9936057773011195E-14</v>
      </c>
      <c r="U140" s="1">
        <f>after!U140</f>
        <v>7.9936057773011195E-14</v>
      </c>
    </row>
    <row r="141" spans="1:21" x14ac:dyDescent="0.2">
      <c r="A141" t="str">
        <f>after!A141</f>
        <v>wavelet-LLH</v>
      </c>
      <c r="B141" t="str">
        <f>after!B141</f>
        <v>firstorder</v>
      </c>
      <c r="C141" t="str">
        <f>after!C141</f>
        <v>Minimum</v>
      </c>
      <c r="D141" s="1">
        <f>after!D141</f>
        <v>-3.3750779948604702E-14</v>
      </c>
      <c r="E141" s="1">
        <f>after!E141</f>
        <v>-3.9079850466805498E-14</v>
      </c>
      <c r="F141" s="1">
        <f>after!F141</f>
        <v>-3.7303493627405203E-14</v>
      </c>
      <c r="G141" s="1">
        <f>after!G141</f>
        <v>-3.9079850466805498E-14</v>
      </c>
      <c r="H141" s="1">
        <f>after!H141</f>
        <v>-3.9079850466805498E-14</v>
      </c>
      <c r="I141" s="1">
        <f>after!I141</f>
        <v>-3.3750779948604702E-14</v>
      </c>
      <c r="J141" s="1">
        <f>after!J141</f>
        <v>-4.0856207306205698E-14</v>
      </c>
      <c r="K141" s="1">
        <f>after!K141</f>
        <v>-4.4408920985006199E-14</v>
      </c>
      <c r="L141" s="1">
        <f>after!L141</f>
        <v>-4.0856207306205698E-14</v>
      </c>
      <c r="M141" s="1">
        <f>after!M141</f>
        <v>-3.7303493627405203E-14</v>
      </c>
      <c r="N141" s="1">
        <f>after!N141</f>
        <v>-3.9079850466805498E-14</v>
      </c>
      <c r="O141" s="1">
        <f>after!O141</f>
        <v>-4.2632564145605999E-14</v>
      </c>
      <c r="P141" s="1">
        <f>after!P141</f>
        <v>-3.9079850466805498E-14</v>
      </c>
      <c r="Q141" s="1">
        <f>after!Q141</f>
        <v>-3.9079850466805498E-14</v>
      </c>
      <c r="R141" s="1">
        <f>after!R141</f>
        <v>-3.7303493627405203E-14</v>
      </c>
      <c r="S141" s="1">
        <f>after!S141</f>
        <v>-3.9079850466805498E-14</v>
      </c>
      <c r="T141" s="1">
        <f>after!T141</f>
        <v>-3.9079850466805498E-14</v>
      </c>
      <c r="U141" s="1">
        <f>after!U141</f>
        <v>-3.9079850466805498E-14</v>
      </c>
    </row>
    <row r="142" spans="1:21" x14ac:dyDescent="0.2">
      <c r="A142" t="str">
        <f>after!A142</f>
        <v>wavelet-LLH</v>
      </c>
      <c r="B142" t="str">
        <f>after!B142</f>
        <v>firstorder</v>
      </c>
      <c r="C142" t="str">
        <f>after!C142</f>
        <v>Range</v>
      </c>
      <c r="D142" s="1">
        <f>after!D142</f>
        <v>2.2204460492503101E-13</v>
      </c>
      <c r="E142" s="1">
        <f>after!E142</f>
        <v>2.2915003228263201E-13</v>
      </c>
      <c r="F142" s="1">
        <f>after!F142</f>
        <v>2.25597318603831E-13</v>
      </c>
      <c r="G142" s="1">
        <f>after!G142</f>
        <v>2.4513724383723401E-13</v>
      </c>
      <c r="H142" s="1">
        <f>after!H142</f>
        <v>2.2737367544323201E-13</v>
      </c>
      <c r="I142" s="1">
        <f>after!I142</f>
        <v>2.2204460492503101E-13</v>
      </c>
      <c r="J142" s="1">
        <f>after!J142</f>
        <v>2.2737367544323201E-13</v>
      </c>
      <c r="K142" s="1">
        <f>after!K142</f>
        <v>2.2915003228263201E-13</v>
      </c>
      <c r="L142" s="1">
        <f>after!L142</f>
        <v>2.2915003228263201E-13</v>
      </c>
      <c r="M142" s="1">
        <f>after!M142</f>
        <v>2.2737367544323201E-13</v>
      </c>
      <c r="N142" s="1">
        <f>after!N142</f>
        <v>2.2737367544323201E-13</v>
      </c>
      <c r="O142" s="1">
        <f>after!O142</f>
        <v>2.32702745961432E-13</v>
      </c>
      <c r="P142" s="1">
        <f>after!P142</f>
        <v>2.2915003228263201E-13</v>
      </c>
      <c r="Q142" s="1">
        <f>after!Q142</f>
        <v>2.25597318603831E-13</v>
      </c>
      <c r="R142" s="1">
        <f>after!R142</f>
        <v>2.4336088699783401E-13</v>
      </c>
      <c r="S142" s="1">
        <f>after!S142</f>
        <v>2.3625545964023301E-13</v>
      </c>
      <c r="T142" s="1">
        <f>after!T142</f>
        <v>2.32702745961432E-13</v>
      </c>
      <c r="U142" s="1">
        <f>after!U142</f>
        <v>2.4513724383723401E-13</v>
      </c>
    </row>
    <row r="143" spans="1:21" x14ac:dyDescent="0.2">
      <c r="A143" t="str">
        <f>after!A143</f>
        <v>wavelet-LLH</v>
      </c>
      <c r="B143" t="str">
        <f>after!B143</f>
        <v>firstorder</v>
      </c>
      <c r="C143" t="str">
        <f>after!C143</f>
        <v>RobustMeanAbsoluteDeviation</v>
      </c>
      <c r="D143" s="1">
        <f>after!D143</f>
        <v>2.6832658499026901E-14</v>
      </c>
      <c r="E143" s="1">
        <f>after!E143</f>
        <v>2.8073263618220999E-14</v>
      </c>
      <c r="F143" s="1">
        <f>after!F143</f>
        <v>2.8215743722894701E-14</v>
      </c>
      <c r="G143" s="1">
        <f>after!G143</f>
        <v>2.61726344408182E-14</v>
      </c>
      <c r="H143" s="1">
        <f>after!H143</f>
        <v>2.5310575371100099E-14</v>
      </c>
      <c r="I143" s="1">
        <f>after!I143</f>
        <v>2.4126373103482401E-14</v>
      </c>
      <c r="J143" s="1">
        <f>after!J143</f>
        <v>2.26231350763642E-14</v>
      </c>
      <c r="K143" s="1">
        <f>after!K143</f>
        <v>2.3597780668110201E-14</v>
      </c>
      <c r="L143" s="1">
        <f>after!L143</f>
        <v>2.3327155422337699E-14</v>
      </c>
      <c r="M143" s="1">
        <f>after!M143</f>
        <v>2.36403414003881E-14</v>
      </c>
      <c r="N143" s="1">
        <f>after!N143</f>
        <v>2.4804753972448299E-14</v>
      </c>
      <c r="O143" s="1">
        <f>after!O143</f>
        <v>2.37828008566727E-14</v>
      </c>
      <c r="P143" s="1">
        <f>after!P143</f>
        <v>2.4420380109469101E-14</v>
      </c>
      <c r="Q143" s="1">
        <f>after!Q143</f>
        <v>2.48877577218276E-14</v>
      </c>
      <c r="R143" s="1">
        <f>after!R143</f>
        <v>2.4132062587123299E-14</v>
      </c>
      <c r="S143" s="1">
        <f>after!S143</f>
        <v>2.5127507708617901E-14</v>
      </c>
      <c r="T143" s="1">
        <f>after!T143</f>
        <v>2.47290282423162E-14</v>
      </c>
      <c r="U143" s="1">
        <f>after!U143</f>
        <v>2.5153443956700899E-14</v>
      </c>
    </row>
    <row r="144" spans="1:21" x14ac:dyDescent="0.2">
      <c r="A144" t="str">
        <f>after!A144</f>
        <v>wavelet-LLH</v>
      </c>
      <c r="B144" t="str">
        <f>after!B144</f>
        <v>firstorder</v>
      </c>
      <c r="C144" t="str">
        <f>after!C144</f>
        <v>RootMeanSquared</v>
      </c>
      <c r="D144" s="1">
        <f>after!D144</f>
        <v>8.3029881442208896E-14</v>
      </c>
      <c r="E144" s="1">
        <f>after!E144</f>
        <v>8.5639441508730195E-14</v>
      </c>
      <c r="F144" s="1">
        <f>after!F144</f>
        <v>8.4025568615957197E-14</v>
      </c>
      <c r="G144" s="1">
        <f>after!G144</f>
        <v>8.6434648581504298E-14</v>
      </c>
      <c r="H144" s="1">
        <f>after!H144</f>
        <v>9.1402112528892594E-14</v>
      </c>
      <c r="I144" s="1">
        <f>after!I144</f>
        <v>9.5090757951867296E-14</v>
      </c>
      <c r="J144" s="1">
        <f>after!J144</f>
        <v>8.0984223669045596E-14</v>
      </c>
      <c r="K144" s="1">
        <f>after!K144</f>
        <v>8.3271921890615502E-14</v>
      </c>
      <c r="L144" s="1">
        <f>after!L144</f>
        <v>8.3525911009956898E-14</v>
      </c>
      <c r="M144" s="1">
        <f>after!M144</f>
        <v>8.4010548279151106E-14</v>
      </c>
      <c r="N144" s="1">
        <f>after!N144</f>
        <v>8.6603621057168601E-14</v>
      </c>
      <c r="O144" s="1">
        <f>after!O144</f>
        <v>8.6851288166071199E-14</v>
      </c>
      <c r="P144" s="1">
        <f>after!P144</f>
        <v>8.5758147461604096E-14</v>
      </c>
      <c r="Q144" s="1">
        <f>after!Q144</f>
        <v>8.5367303928326294E-14</v>
      </c>
      <c r="R144" s="1">
        <f>after!R144</f>
        <v>8.6447425247640998E-14</v>
      </c>
      <c r="S144" s="1">
        <f>after!S144</f>
        <v>8.8131939088586805E-14</v>
      </c>
      <c r="T144" s="1">
        <f>after!T144</f>
        <v>8.9365958921976296E-14</v>
      </c>
      <c r="U144" s="1">
        <f>after!U144</f>
        <v>8.9274468191092503E-14</v>
      </c>
    </row>
    <row r="145" spans="1:21" x14ac:dyDescent="0.2">
      <c r="A145" t="str">
        <f>after!A145</f>
        <v>wavelet-LLH</v>
      </c>
      <c r="B145" t="str">
        <f>after!B145</f>
        <v>firstorder</v>
      </c>
      <c r="C145" t="str">
        <f>after!C145</f>
        <v>Skewness</v>
      </c>
      <c r="D145">
        <f>after!D145</f>
        <v>0.124041085101032</v>
      </c>
      <c r="E145">
        <f>after!E145</f>
        <v>0.171725856747105</v>
      </c>
      <c r="F145">
        <f>after!F145</f>
        <v>0.18942354765243599</v>
      </c>
      <c r="G145">
        <f>after!G145</f>
        <v>6.1433281717533803E-2</v>
      </c>
      <c r="H145">
        <f>after!H145</f>
        <v>-0.27955225877637102</v>
      </c>
      <c r="I145">
        <f>after!I145</f>
        <v>-0.413582641924786</v>
      </c>
      <c r="J145">
        <f>after!J145</f>
        <v>-6.9921469900736E-4</v>
      </c>
      <c r="K145">
        <f>after!K145</f>
        <v>3.0273978257553701E-2</v>
      </c>
      <c r="L145">
        <f>after!L145</f>
        <v>8.2888205652956196E-2</v>
      </c>
      <c r="M145">
        <f>after!M145</f>
        <v>6.8606536223653605E-2</v>
      </c>
      <c r="N145">
        <f>after!N145</f>
        <v>2.04342541303606E-2</v>
      </c>
      <c r="O145">
        <f>after!O145</f>
        <v>1.5249028730753801E-2</v>
      </c>
      <c r="P145">
        <f>after!P145</f>
        <v>7.4399524675828202E-3</v>
      </c>
      <c r="Q145">
        <f>after!Q145</f>
        <v>2.6657776372729799E-3</v>
      </c>
      <c r="R145">
        <f>after!R145</f>
        <v>7.0063503654117495E-2</v>
      </c>
      <c r="S145">
        <f>after!S145</f>
        <v>1.7228436747547399E-2</v>
      </c>
      <c r="T145">
        <f>after!T145</f>
        <v>-1.6109744251874201E-2</v>
      </c>
      <c r="U145">
        <f>after!U145</f>
        <v>-6.4480441185600099E-3</v>
      </c>
    </row>
    <row r="146" spans="1:21" x14ac:dyDescent="0.2">
      <c r="A146" t="str">
        <f>after!A146</f>
        <v>wavelet-LLH</v>
      </c>
      <c r="B146" t="str">
        <f>after!B146</f>
        <v>firstorder</v>
      </c>
      <c r="C146" t="str">
        <f>after!C146</f>
        <v>TotalEnergy</v>
      </c>
      <c r="D146" s="1">
        <f>after!D146</f>
        <v>6.4996266309632896E-23</v>
      </c>
      <c r="E146" s="1">
        <f>after!E146</f>
        <v>7.2138344732796103E-23</v>
      </c>
      <c r="F146" s="1">
        <f>after!F146</f>
        <v>6.9303867315002103E-23</v>
      </c>
      <c r="G146" s="1">
        <f>after!G146</f>
        <v>8.74623938016031E-23</v>
      </c>
      <c r="H146" s="1">
        <f>after!H146</f>
        <v>7.9633627737663095E-23</v>
      </c>
      <c r="I146" s="1">
        <f>after!I146</f>
        <v>8.9274156443127904E-23</v>
      </c>
      <c r="J146" s="1">
        <f>after!J146</f>
        <v>4.8925995845253899E-23</v>
      </c>
      <c r="K146" s="1">
        <f>after!K146</f>
        <v>5.6957625379580604E-23</v>
      </c>
      <c r="L146" s="1">
        <f>after!L146</f>
        <v>5.5017292610000999E-23</v>
      </c>
      <c r="M146" s="1">
        <f>after!M146</f>
        <v>6.7662862293882298E-23</v>
      </c>
      <c r="N146" s="1">
        <f>after!N146</f>
        <v>8.7602186264895505E-23</v>
      </c>
      <c r="O146" s="1">
        <f>after!O146</f>
        <v>7.4533828156582803E-23</v>
      </c>
      <c r="P146" s="1">
        <f>after!P146</f>
        <v>5.8232613140174095E-23</v>
      </c>
      <c r="Q146" s="1">
        <f>after!Q146</f>
        <v>5.9124108793468898E-23</v>
      </c>
      <c r="R146" s="1">
        <f>after!R146</f>
        <v>8.1098703366283097E-23</v>
      </c>
      <c r="S146" s="1">
        <f>after!S146</f>
        <v>8.1757954424776296E-23</v>
      </c>
      <c r="T146" s="1">
        <f>after!T146</f>
        <v>6.3251294943231298E-23</v>
      </c>
      <c r="U146" s="1">
        <f>after!U146</f>
        <v>6.5839597271498501E-23</v>
      </c>
    </row>
    <row r="147" spans="1:21" x14ac:dyDescent="0.2">
      <c r="A147" t="str">
        <f>after!A147</f>
        <v>wavelet-LLH</v>
      </c>
      <c r="B147" t="str">
        <f>after!B147</f>
        <v>firstorder</v>
      </c>
      <c r="C147" t="str">
        <f>after!C147</f>
        <v>Uniformity</v>
      </c>
      <c r="D147">
        <f>after!D147</f>
        <v>0.96213690378581396</v>
      </c>
      <c r="E147">
        <f>after!E147</f>
        <v>0.97095110937719298</v>
      </c>
      <c r="F147">
        <f>after!F147</f>
        <v>0.96458672084695796</v>
      </c>
      <c r="G147">
        <f>after!G147</f>
        <v>0.96460287664011501</v>
      </c>
      <c r="H147">
        <f>after!H147</f>
        <v>0.96820982800783695</v>
      </c>
      <c r="I147">
        <f>after!I147</f>
        <v>0.97401230407908301</v>
      </c>
      <c r="J147">
        <f>after!J147</f>
        <v>0.94275815969352095</v>
      </c>
      <c r="K147">
        <f>after!K147</f>
        <v>0.95806455380419397</v>
      </c>
      <c r="L147">
        <f>after!L147</f>
        <v>0.95708729563667405</v>
      </c>
      <c r="M147">
        <f>after!M147</f>
        <v>0.96074793095884303</v>
      </c>
      <c r="N147">
        <f>after!N147</f>
        <v>0.96369769187464804</v>
      </c>
      <c r="O147">
        <f>after!O147</f>
        <v>0.962281849280191</v>
      </c>
      <c r="P147">
        <f>after!P147</f>
        <v>0.960887298905726</v>
      </c>
      <c r="Q147">
        <f>after!Q147</f>
        <v>0.95849784131206295</v>
      </c>
      <c r="R147">
        <f>after!R147</f>
        <v>0.96630814297489698</v>
      </c>
      <c r="S147">
        <f>after!S147</f>
        <v>0.96858851613923802</v>
      </c>
      <c r="T147">
        <f>after!T147</f>
        <v>0.966002480614223</v>
      </c>
      <c r="U147">
        <f>after!U147</f>
        <v>0.96481091755874404</v>
      </c>
    </row>
    <row r="148" spans="1:21" x14ac:dyDescent="0.2">
      <c r="A148" t="str">
        <f>after!A148</f>
        <v>wavelet-LLH</v>
      </c>
      <c r="B148" t="str">
        <f>after!B148</f>
        <v>firstorder</v>
      </c>
      <c r="C148" t="str">
        <f>after!C148</f>
        <v>Variance</v>
      </c>
      <c r="D148" s="1">
        <f>after!D148</f>
        <v>1.6872663469296801E-27</v>
      </c>
      <c r="E148" s="1">
        <f>after!E148</f>
        <v>1.81598955561237E-27</v>
      </c>
      <c r="F148" s="1">
        <f>after!F148</f>
        <v>1.7969186608173402E-27</v>
      </c>
      <c r="G148" s="1">
        <f>after!G148</f>
        <v>1.6709740694983902E-27</v>
      </c>
      <c r="H148" s="1">
        <f>after!H148</f>
        <v>1.55818466160568E-27</v>
      </c>
      <c r="I148" s="1">
        <f>after!I148</f>
        <v>1.4899112874351799E-27</v>
      </c>
      <c r="J148" s="1">
        <f>after!J148</f>
        <v>1.46806148534136E-27</v>
      </c>
      <c r="K148" s="1">
        <f>after!K148</f>
        <v>1.5067307293928601E-27</v>
      </c>
      <c r="L148" s="1">
        <f>after!L148</f>
        <v>1.5152141397549899E-27</v>
      </c>
      <c r="M148" s="1">
        <f>after!M148</f>
        <v>1.52483514765415E-27</v>
      </c>
      <c r="N148" s="1">
        <f>after!N148</f>
        <v>1.6471935329042402E-27</v>
      </c>
      <c r="O148" s="1">
        <f>after!O148</f>
        <v>1.5831579039799E-27</v>
      </c>
      <c r="P148" s="1">
        <f>after!P148</f>
        <v>1.5985876466282501E-27</v>
      </c>
      <c r="Q148" s="1">
        <f>after!Q148</f>
        <v>1.62398513679179E-27</v>
      </c>
      <c r="R148" s="1">
        <f>after!R148</f>
        <v>1.6170414911968898E-27</v>
      </c>
      <c r="S148" s="1">
        <f>after!S148</f>
        <v>1.68596775382129E-27</v>
      </c>
      <c r="T148" s="1">
        <f>after!T148</f>
        <v>1.6897105943625599E-27</v>
      </c>
      <c r="U148" s="1">
        <f>after!U148</f>
        <v>1.7032308546423301E-27</v>
      </c>
    </row>
    <row r="149" spans="1:21" x14ac:dyDescent="0.2">
      <c r="A149" t="str">
        <f>after!A149</f>
        <v>wavelet-LLH</v>
      </c>
      <c r="B149" t="str">
        <f>after!B149</f>
        <v>glcm</v>
      </c>
      <c r="C149" t="str">
        <f>after!C149</f>
        <v>Autocorrelation</v>
      </c>
      <c r="D149">
        <f>after!D149</f>
        <v>3.9229832514783398</v>
      </c>
      <c r="E149">
        <f>after!E149</f>
        <v>3.9417190883679001</v>
      </c>
      <c r="F149">
        <f>after!F149</f>
        <v>3.9280557606192001</v>
      </c>
      <c r="G149">
        <f>after!G149</f>
        <v>3.9287187396956398</v>
      </c>
      <c r="H149">
        <f>after!H149</f>
        <v>3.9359747922898198</v>
      </c>
      <c r="I149">
        <f>after!I149</f>
        <v>3.9472081373807901</v>
      </c>
      <c r="J149">
        <f>after!J149</f>
        <v>3.8817472491670699</v>
      </c>
      <c r="K149">
        <f>after!K149</f>
        <v>3.91427028757222</v>
      </c>
      <c r="L149">
        <f>after!L149</f>
        <v>3.9122725981556199</v>
      </c>
      <c r="M149">
        <f>after!M149</f>
        <v>3.92078660923762</v>
      </c>
      <c r="N149">
        <f>after!N149</f>
        <v>3.9265379249192298</v>
      </c>
      <c r="O149">
        <f>after!O149</f>
        <v>3.9240584198712098</v>
      </c>
      <c r="P149">
        <f>after!P149</f>
        <v>3.9203322468906801</v>
      </c>
      <c r="Q149">
        <f>after!Q149</f>
        <v>3.9163871559643599</v>
      </c>
      <c r="R149">
        <f>after!R149</f>
        <v>3.9314149039690198</v>
      </c>
      <c r="S149">
        <f>after!S149</f>
        <v>3.9364107317852901</v>
      </c>
      <c r="T149">
        <f>after!T149</f>
        <v>3.9316955139356802</v>
      </c>
      <c r="U149">
        <f>after!U149</f>
        <v>3.9287292634285702</v>
      </c>
    </row>
    <row r="150" spans="1:21" x14ac:dyDescent="0.2">
      <c r="A150" t="str">
        <f>after!A150</f>
        <v>wavelet-LLH</v>
      </c>
      <c r="B150" t="str">
        <f>after!B150</f>
        <v>glcm</v>
      </c>
      <c r="C150" t="str">
        <f>after!C150</f>
        <v>ClusterProminence</v>
      </c>
      <c r="D150">
        <f>after!D150</f>
        <v>4.12464748189761E-2</v>
      </c>
      <c r="E150">
        <f>after!E150</f>
        <v>2.9080712973041999E-2</v>
      </c>
      <c r="F150">
        <f>after!F150</f>
        <v>3.80837427021503E-2</v>
      </c>
      <c r="G150">
        <f>after!G150</f>
        <v>3.5822297901621697E-2</v>
      </c>
      <c r="H150">
        <f>after!H150</f>
        <v>3.4274713301870902E-2</v>
      </c>
      <c r="I150">
        <f>after!I150</f>
        <v>2.86856685901411E-2</v>
      </c>
      <c r="J150">
        <f>after!J150</f>
        <v>5.9550164035290898E-2</v>
      </c>
      <c r="K150">
        <f>after!K150</f>
        <v>4.3401661149718003E-2</v>
      </c>
      <c r="L150">
        <f>after!L150</f>
        <v>4.2683108931721898E-2</v>
      </c>
      <c r="M150">
        <f>after!M150</f>
        <v>3.8679052629281598E-2</v>
      </c>
      <c r="N150">
        <f>after!N150</f>
        <v>3.9833859688404499E-2</v>
      </c>
      <c r="O150">
        <f>after!O150</f>
        <v>3.7728222390821201E-2</v>
      </c>
      <c r="P150">
        <f>after!P150</f>
        <v>4.2912740059009302E-2</v>
      </c>
      <c r="Q150">
        <f>after!Q150</f>
        <v>4.1121131739564602E-2</v>
      </c>
      <c r="R150">
        <f>after!R150</f>
        <v>3.3308870169427497E-2</v>
      </c>
      <c r="S150">
        <f>after!S150</f>
        <v>3.2554195308522903E-2</v>
      </c>
      <c r="T150">
        <f>after!T150</f>
        <v>3.5400064768094201E-2</v>
      </c>
      <c r="U150">
        <f>after!U150</f>
        <v>3.5408298836742701E-2</v>
      </c>
    </row>
    <row r="151" spans="1:21" x14ac:dyDescent="0.2">
      <c r="A151" t="str">
        <f>after!A151</f>
        <v>wavelet-LLH</v>
      </c>
      <c r="B151" t="str">
        <f>after!B151</f>
        <v>glcm</v>
      </c>
      <c r="C151" t="str">
        <f>after!C151</f>
        <v>ClusterShade</v>
      </c>
      <c r="D151">
        <f>after!D151</f>
        <v>-3.7989264196750298E-2</v>
      </c>
      <c r="E151">
        <f>after!E151</f>
        <v>-2.8095622253595898E-2</v>
      </c>
      <c r="F151">
        <f>after!F151</f>
        <v>-3.5389691374293999E-2</v>
      </c>
      <c r="G151">
        <f>after!G151</f>
        <v>-3.4203958564635102E-2</v>
      </c>
      <c r="H151">
        <f>after!H151</f>
        <v>-3.1817456001910799E-2</v>
      </c>
      <c r="I151">
        <f>after!I151</f>
        <v>-2.6601920074446599E-2</v>
      </c>
      <c r="J151">
        <f>after!J151</f>
        <v>-5.5165030648935402E-2</v>
      </c>
      <c r="K151">
        <f>after!K151</f>
        <v>-4.0917024834565503E-2</v>
      </c>
      <c r="L151">
        <f>after!L151</f>
        <v>-4.1024535423668101E-2</v>
      </c>
      <c r="M151">
        <f>after!M151</f>
        <v>-3.7306841471945601E-2</v>
      </c>
      <c r="N151">
        <f>after!N151</f>
        <v>-3.6536823486778502E-2</v>
      </c>
      <c r="O151">
        <f>after!O151</f>
        <v>-3.6135924022854003E-2</v>
      </c>
      <c r="P151">
        <f>after!P151</f>
        <v>-3.9348424738797301E-2</v>
      </c>
      <c r="Q151">
        <f>after!Q151</f>
        <v>-3.9404378150641697E-2</v>
      </c>
      <c r="R151">
        <f>after!R151</f>
        <v>-3.2435715696231597E-2</v>
      </c>
      <c r="S151">
        <f>after!S151</f>
        <v>-3.0930429538805902E-2</v>
      </c>
      <c r="T151">
        <f>after!T151</f>
        <v>-3.3326347438188797E-2</v>
      </c>
      <c r="U151">
        <f>after!U151</f>
        <v>-3.40123680981382E-2</v>
      </c>
    </row>
    <row r="152" spans="1:21" x14ac:dyDescent="0.2">
      <c r="A152" t="str">
        <f>after!A152</f>
        <v>wavelet-LLH</v>
      </c>
      <c r="B152" t="str">
        <f>after!B152</f>
        <v>glcm</v>
      </c>
      <c r="C152" t="str">
        <f>after!C152</f>
        <v>ClusterTendency</v>
      </c>
      <c r="D152">
        <f>after!D152</f>
        <v>3.85510326967601E-2</v>
      </c>
      <c r="E152">
        <f>after!E152</f>
        <v>2.8866728660599399E-2</v>
      </c>
      <c r="F152">
        <f>after!F152</f>
        <v>3.5956866758317801E-2</v>
      </c>
      <c r="G152">
        <f>after!G152</f>
        <v>3.5280682291878203E-2</v>
      </c>
      <c r="H152">
        <f>after!H152</f>
        <v>3.21053242614023E-2</v>
      </c>
      <c r="I152">
        <f>after!I152</f>
        <v>2.6591513431278899E-2</v>
      </c>
      <c r="J152">
        <f>after!J152</f>
        <v>5.8127512028643497E-2</v>
      </c>
      <c r="K152">
        <f>after!K152</f>
        <v>4.2395701019650497E-2</v>
      </c>
      <c r="L152">
        <f>after!L152</f>
        <v>4.3050895627484598E-2</v>
      </c>
      <c r="M152">
        <f>after!M152</f>
        <v>3.8951379656302597E-2</v>
      </c>
      <c r="N152">
        <f>after!N152</f>
        <v>3.6880300069131802E-2</v>
      </c>
      <c r="O152">
        <f>after!O152</f>
        <v>3.7480445115805797E-2</v>
      </c>
      <c r="P152">
        <f>after!P152</f>
        <v>3.9908172108137803E-2</v>
      </c>
      <c r="Q152">
        <f>after!Q152</f>
        <v>4.1139846815992302E-2</v>
      </c>
      <c r="R152">
        <f>after!R152</f>
        <v>3.3749626976467398E-2</v>
      </c>
      <c r="S152">
        <f>after!S152</f>
        <v>3.1619260392296997E-2</v>
      </c>
      <c r="T152">
        <f>after!T152</f>
        <v>3.4018268472528097E-2</v>
      </c>
      <c r="U152">
        <f>after!U152</f>
        <v>3.5201103466750101E-2</v>
      </c>
    </row>
    <row r="153" spans="1:21" x14ac:dyDescent="0.2">
      <c r="A153" t="str">
        <f>after!A153</f>
        <v>wavelet-LLH</v>
      </c>
      <c r="B153" t="str">
        <f>after!B153</f>
        <v>glcm</v>
      </c>
      <c r="C153" t="str">
        <f>after!C153</f>
        <v>Contrast</v>
      </c>
      <c r="D153">
        <f>after!D153</f>
        <v>3.7578653166491997E-2</v>
      </c>
      <c r="E153">
        <f>after!E153</f>
        <v>2.87911014889548E-2</v>
      </c>
      <c r="F153">
        <f>after!F153</f>
        <v>3.51936310401657E-2</v>
      </c>
      <c r="G153">
        <f>after!G153</f>
        <v>3.5086513905045497E-2</v>
      </c>
      <c r="H153">
        <f>after!H153</f>
        <v>3.1333353105868801E-2</v>
      </c>
      <c r="I153">
        <f>after!I153</f>
        <v>2.58547986006109E-2</v>
      </c>
      <c r="J153">
        <f>after!J153</f>
        <v>5.7591634593126301E-2</v>
      </c>
      <c r="K153">
        <f>after!K153</f>
        <v>4.2029538925007402E-2</v>
      </c>
      <c r="L153">
        <f>after!L153</f>
        <v>4.31850263986161E-2</v>
      </c>
      <c r="M153">
        <f>after!M153</f>
        <v>3.9049800438627998E-2</v>
      </c>
      <c r="N153">
        <f>after!N153</f>
        <v>3.5818508408329203E-2</v>
      </c>
      <c r="O153">
        <f>after!O153</f>
        <v>3.73910999207588E-2</v>
      </c>
      <c r="P153">
        <f>after!P153</f>
        <v>3.8821036334584197E-2</v>
      </c>
      <c r="Q153">
        <f>after!Q153</f>
        <v>4.1146638368445003E-2</v>
      </c>
      <c r="R153">
        <f>after!R153</f>
        <v>3.3907413162320203E-2</v>
      </c>
      <c r="S153">
        <f>after!S153</f>
        <v>3.12868032877835E-2</v>
      </c>
      <c r="T153">
        <f>after!T153</f>
        <v>3.35241856379353E-2</v>
      </c>
      <c r="U153">
        <f>after!U153</f>
        <v>3.51267229203652E-2</v>
      </c>
    </row>
    <row r="154" spans="1:21" x14ac:dyDescent="0.2">
      <c r="A154" t="str">
        <f>after!A154</f>
        <v>wavelet-LLH</v>
      </c>
      <c r="B154" t="str">
        <f>after!B154</f>
        <v>glcm</v>
      </c>
      <c r="C154" t="str">
        <f>after!C154</f>
        <v>Correlation</v>
      </c>
      <c r="D154">
        <f>after!D154</f>
        <v>1.27949362311057E-2</v>
      </c>
      <c r="E154">
        <f>after!E154</f>
        <v>1.3300405612873001E-3</v>
      </c>
      <c r="F154">
        <f>after!F154</f>
        <v>1.07325164227383E-2</v>
      </c>
      <c r="G154">
        <f>after!G154</f>
        <v>2.76602324970518E-3</v>
      </c>
      <c r="H154">
        <f>after!H154</f>
        <v>1.2201526273277001E-2</v>
      </c>
      <c r="I154">
        <f>after!I154</f>
        <v>1.4038004712067899E-2</v>
      </c>
      <c r="J154">
        <f>after!J154</f>
        <v>4.6571482772026496E-3</v>
      </c>
      <c r="K154">
        <f>after!K154</f>
        <v>4.3471358469651502E-3</v>
      </c>
      <c r="L154">
        <f>after!L154</f>
        <v>-1.5596623463101601E-3</v>
      </c>
      <c r="M154">
        <f>after!M154</f>
        <v>-1.26703866143325E-3</v>
      </c>
      <c r="N154">
        <f>after!N154</f>
        <v>1.4590137502550201E-2</v>
      </c>
      <c r="O154">
        <f>after!O154</f>
        <v>1.1820128362510199E-3</v>
      </c>
      <c r="P154">
        <f>after!P154</f>
        <v>1.3804925242255E-2</v>
      </c>
      <c r="Q154" s="1">
        <f>after!Q154</f>
        <v>-8.3370634867339794E-5</v>
      </c>
      <c r="R154">
        <f>after!R154</f>
        <v>-2.2901524920451201E-3</v>
      </c>
      <c r="S154">
        <f>after!S154</f>
        <v>5.3113247424174601E-3</v>
      </c>
      <c r="T154">
        <f>after!T154</f>
        <v>7.2906197236933699E-3</v>
      </c>
      <c r="U154">
        <f>after!U154</f>
        <v>1.04060654411959E-3</v>
      </c>
    </row>
    <row r="155" spans="1:21" x14ac:dyDescent="0.2">
      <c r="A155" t="str">
        <f>after!A155</f>
        <v>wavelet-LLH</v>
      </c>
      <c r="B155" t="str">
        <f>after!B155</f>
        <v>glcm</v>
      </c>
      <c r="C155" t="str">
        <f>after!C155</f>
        <v>DifferenceAverage</v>
      </c>
      <c r="D155">
        <f>after!D155</f>
        <v>3.7578653166491997E-2</v>
      </c>
      <c r="E155">
        <f>after!E155</f>
        <v>2.87911014889548E-2</v>
      </c>
      <c r="F155">
        <f>after!F155</f>
        <v>3.51936310401657E-2</v>
      </c>
      <c r="G155">
        <f>after!G155</f>
        <v>3.5086513905045497E-2</v>
      </c>
      <c r="H155">
        <f>after!H155</f>
        <v>3.1333353105868801E-2</v>
      </c>
      <c r="I155">
        <f>after!I155</f>
        <v>2.58547986006109E-2</v>
      </c>
      <c r="J155">
        <f>after!J155</f>
        <v>5.7591634593126301E-2</v>
      </c>
      <c r="K155">
        <f>after!K155</f>
        <v>4.2029538925007402E-2</v>
      </c>
      <c r="L155">
        <f>after!L155</f>
        <v>4.31850263986161E-2</v>
      </c>
      <c r="M155">
        <f>after!M155</f>
        <v>3.9049800438627998E-2</v>
      </c>
      <c r="N155">
        <f>after!N155</f>
        <v>3.5818508408329203E-2</v>
      </c>
      <c r="O155">
        <f>after!O155</f>
        <v>3.73910999207588E-2</v>
      </c>
      <c r="P155">
        <f>after!P155</f>
        <v>3.8821036334584197E-2</v>
      </c>
      <c r="Q155">
        <f>after!Q155</f>
        <v>4.1146638368445003E-2</v>
      </c>
      <c r="R155">
        <f>after!R155</f>
        <v>3.3907413162320203E-2</v>
      </c>
      <c r="S155">
        <f>after!S155</f>
        <v>3.12868032877835E-2</v>
      </c>
      <c r="T155">
        <f>after!T155</f>
        <v>3.35241856379353E-2</v>
      </c>
      <c r="U155">
        <f>after!U155</f>
        <v>3.51267229203652E-2</v>
      </c>
    </row>
    <row r="156" spans="1:21" x14ac:dyDescent="0.2">
      <c r="A156" t="str">
        <f>after!A156</f>
        <v>wavelet-LLH</v>
      </c>
      <c r="B156" t="str">
        <f>after!B156</f>
        <v>glcm</v>
      </c>
      <c r="C156" t="str">
        <f>after!C156</f>
        <v>DifferenceEntropy</v>
      </c>
      <c r="D156">
        <f>after!D156</f>
        <v>0.23107208906207199</v>
      </c>
      <c r="E156">
        <f>after!E156</f>
        <v>0.188289458750316</v>
      </c>
      <c r="F156">
        <f>after!F156</f>
        <v>0.21979571625688801</v>
      </c>
      <c r="G156">
        <f>after!G156</f>
        <v>0.21928968930581999</v>
      </c>
      <c r="H156">
        <f>after!H156</f>
        <v>0.20102772017840301</v>
      </c>
      <c r="I156">
        <f>after!I156</f>
        <v>0.17315739572615199</v>
      </c>
      <c r="J156">
        <f>after!J156</f>
        <v>0.31779799924728003</v>
      </c>
      <c r="K156">
        <f>after!K156</f>
        <v>0.251519294053834</v>
      </c>
      <c r="L156">
        <f>after!L156</f>
        <v>0.25670646822705401</v>
      </c>
      <c r="M156">
        <f>after!M156</f>
        <v>0.23791778873078701</v>
      </c>
      <c r="N156">
        <f>after!N156</f>
        <v>0.22277956269797</v>
      </c>
      <c r="O156">
        <f>after!O156</f>
        <v>0.230197727796012</v>
      </c>
      <c r="P156">
        <f>after!P156</f>
        <v>0.23685542533582701</v>
      </c>
      <c r="Q156">
        <f>after!Q156</f>
        <v>0.24752416951372799</v>
      </c>
      <c r="R156">
        <f>after!R156</f>
        <v>0.213616264754453</v>
      </c>
      <c r="S156">
        <f>after!S156</f>
        <v>0.200800748780121</v>
      </c>
      <c r="T156">
        <f>after!T156</f>
        <v>0.21176633476619999</v>
      </c>
      <c r="U156">
        <f>after!U156</f>
        <v>0.21948349987593099</v>
      </c>
    </row>
    <row r="157" spans="1:21" x14ac:dyDescent="0.2">
      <c r="A157" t="str">
        <f>after!A157</f>
        <v>wavelet-LLH</v>
      </c>
      <c r="B157" t="str">
        <f>after!B157</f>
        <v>glcm</v>
      </c>
      <c r="C157" t="str">
        <f>after!C157</f>
        <v>DifferenceVariance</v>
      </c>
      <c r="D157">
        <f>after!D157</f>
        <v>3.61661965893781E-2</v>
      </c>
      <c r="E157">
        <f>after!E157</f>
        <v>2.7962052820104898E-2</v>
      </c>
      <c r="F157">
        <f>after!F157</f>
        <v>3.3954673899716702E-2</v>
      </c>
      <c r="G157">
        <f>after!G157</f>
        <v>3.3855363253132403E-2</v>
      </c>
      <c r="H157">
        <f>after!H157</f>
        <v>3.0351263298763399E-2</v>
      </c>
      <c r="I157">
        <f>after!I157</f>
        <v>2.5186324405805999E-2</v>
      </c>
      <c r="J157">
        <f>after!J157</f>
        <v>5.4273977880132197E-2</v>
      </c>
      <c r="K157">
        <f>after!K157</f>
        <v>4.0262939510169099E-2</v>
      </c>
      <c r="L157">
        <f>after!L157</f>
        <v>4.1319904914906197E-2</v>
      </c>
      <c r="M157">
        <f>after!M157</f>
        <v>3.7524878147900002E-2</v>
      </c>
      <c r="N157">
        <f>after!N157</f>
        <v>3.4535513804641399E-2</v>
      </c>
      <c r="O157">
        <f>after!O157</f>
        <v>3.5992898873279798E-2</v>
      </c>
      <c r="P157">
        <f>after!P157</f>
        <v>3.7313710093763698E-2</v>
      </c>
      <c r="Q157">
        <f>after!Q157</f>
        <v>3.9453546589008202E-2</v>
      </c>
      <c r="R157">
        <f>after!R157</f>
        <v>3.2757358387314903E-2</v>
      </c>
      <c r="S157">
        <f>after!S157</f>
        <v>3.03077770429807E-2</v>
      </c>
      <c r="T157">
        <f>after!T157</f>
        <v>3.24002106849108E-2</v>
      </c>
      <c r="U157">
        <f>after!U157</f>
        <v>3.3892823744127901E-2</v>
      </c>
    </row>
    <row r="158" spans="1:21" x14ac:dyDescent="0.2">
      <c r="A158" t="str">
        <f>after!A158</f>
        <v>wavelet-LLH</v>
      </c>
      <c r="B158" t="str">
        <f>after!B158</f>
        <v>glcm</v>
      </c>
      <c r="C158" t="str">
        <f>after!C158</f>
        <v>Id</v>
      </c>
      <c r="D158">
        <f>after!D158</f>
        <v>0.98121067341675405</v>
      </c>
      <c r="E158">
        <f>after!E158</f>
        <v>0.98560444925552204</v>
      </c>
      <c r="F158">
        <f>after!F158</f>
        <v>0.98240318447991704</v>
      </c>
      <c r="G158">
        <f>after!G158</f>
        <v>0.98245674304747699</v>
      </c>
      <c r="H158">
        <f>after!H158</f>
        <v>0.98433332344706503</v>
      </c>
      <c r="I158">
        <f>after!I158</f>
        <v>0.98707260069969405</v>
      </c>
      <c r="J158">
        <f>after!J158</f>
        <v>0.971204182703436</v>
      </c>
      <c r="K158">
        <f>after!K158</f>
        <v>0.97898523053749598</v>
      </c>
      <c r="L158">
        <f>after!L158</f>
        <v>0.97840748680069201</v>
      </c>
      <c r="M158">
        <f>after!M158</f>
        <v>0.98047509978068503</v>
      </c>
      <c r="N158">
        <f>after!N158</f>
        <v>0.982090745795835</v>
      </c>
      <c r="O158">
        <f>after!O158</f>
        <v>0.98130445003961997</v>
      </c>
      <c r="P158">
        <f>after!P158</f>
        <v>0.980589481832707</v>
      </c>
      <c r="Q158">
        <f>after!Q158</f>
        <v>0.979426680815777</v>
      </c>
      <c r="R158">
        <f>after!R158</f>
        <v>0.98304629341883998</v>
      </c>
      <c r="S158">
        <f>after!S158</f>
        <v>0.984356598356108</v>
      </c>
      <c r="T158">
        <f>after!T158</f>
        <v>0.98323790718103199</v>
      </c>
      <c r="U158">
        <f>after!U158</f>
        <v>0.982436638539817</v>
      </c>
    </row>
    <row r="159" spans="1:21" x14ac:dyDescent="0.2">
      <c r="A159" t="str">
        <f>after!A159</f>
        <v>wavelet-LLH</v>
      </c>
      <c r="B159" t="str">
        <f>after!B159</f>
        <v>glcm</v>
      </c>
      <c r="C159" t="str">
        <f>after!C159</f>
        <v>Idm</v>
      </c>
      <c r="D159">
        <f>after!D159</f>
        <v>0.98121067341675405</v>
      </c>
      <c r="E159">
        <f>after!E159</f>
        <v>0.98560444925552204</v>
      </c>
      <c r="F159">
        <f>after!F159</f>
        <v>0.98240318447991704</v>
      </c>
      <c r="G159">
        <f>after!G159</f>
        <v>0.98245674304747699</v>
      </c>
      <c r="H159">
        <f>after!H159</f>
        <v>0.98433332344706503</v>
      </c>
      <c r="I159">
        <f>after!I159</f>
        <v>0.98707260069969405</v>
      </c>
      <c r="J159">
        <f>after!J159</f>
        <v>0.971204182703436</v>
      </c>
      <c r="K159">
        <f>after!K159</f>
        <v>0.97898523053749598</v>
      </c>
      <c r="L159">
        <f>after!L159</f>
        <v>0.97840748680069201</v>
      </c>
      <c r="M159">
        <f>after!M159</f>
        <v>0.98047509978068503</v>
      </c>
      <c r="N159">
        <f>after!N159</f>
        <v>0.982090745795835</v>
      </c>
      <c r="O159">
        <f>after!O159</f>
        <v>0.98130445003961997</v>
      </c>
      <c r="P159">
        <f>after!P159</f>
        <v>0.980589481832707</v>
      </c>
      <c r="Q159">
        <f>after!Q159</f>
        <v>0.979426680815777</v>
      </c>
      <c r="R159">
        <f>after!R159</f>
        <v>0.98304629341883998</v>
      </c>
      <c r="S159">
        <f>after!S159</f>
        <v>0.984356598356108</v>
      </c>
      <c r="T159">
        <f>after!T159</f>
        <v>0.98323790718103199</v>
      </c>
      <c r="U159">
        <f>after!U159</f>
        <v>0.982436638539817</v>
      </c>
    </row>
    <row r="160" spans="1:21" x14ac:dyDescent="0.2">
      <c r="A160" t="str">
        <f>after!A160</f>
        <v>wavelet-LLH</v>
      </c>
      <c r="B160" t="str">
        <f>after!B160</f>
        <v>glcm</v>
      </c>
      <c r="C160" t="str">
        <f>after!C160</f>
        <v>Idmn</v>
      </c>
      <c r="D160">
        <f>after!D160</f>
        <v>0.99248426936670098</v>
      </c>
      <c r="E160">
        <f>after!E160</f>
        <v>0.99424177970220895</v>
      </c>
      <c r="F160">
        <f>after!F160</f>
        <v>0.99296127379196597</v>
      </c>
      <c r="G160">
        <f>after!G160</f>
        <v>0.99298269721899002</v>
      </c>
      <c r="H160">
        <f>after!H160</f>
        <v>0.99373332937882597</v>
      </c>
      <c r="I160">
        <f>after!I160</f>
        <v>0.99482904027987795</v>
      </c>
      <c r="J160">
        <f>after!J160</f>
        <v>0.98848167308137402</v>
      </c>
      <c r="K160">
        <f>after!K160</f>
        <v>0.99159409221499795</v>
      </c>
      <c r="L160">
        <f>after!L160</f>
        <v>0.991362994720276</v>
      </c>
      <c r="M160">
        <f>after!M160</f>
        <v>0.99219003991227395</v>
      </c>
      <c r="N160">
        <f>after!N160</f>
        <v>0.99283629831833398</v>
      </c>
      <c r="O160">
        <f>after!O160</f>
        <v>0.99252178001584801</v>
      </c>
      <c r="P160">
        <f>after!P160</f>
        <v>0.99223579273308304</v>
      </c>
      <c r="Q160">
        <f>after!Q160</f>
        <v>0.991770672326311</v>
      </c>
      <c r="R160">
        <f>after!R160</f>
        <v>0.99321851736753597</v>
      </c>
      <c r="S160">
        <f>after!S160</f>
        <v>0.993742639342443</v>
      </c>
      <c r="T160">
        <f>after!T160</f>
        <v>0.99329516287241204</v>
      </c>
      <c r="U160">
        <f>after!U160</f>
        <v>0.992974655415926</v>
      </c>
    </row>
    <row r="161" spans="1:21" x14ac:dyDescent="0.2">
      <c r="A161" t="str">
        <f>after!A161</f>
        <v>wavelet-LLH</v>
      </c>
      <c r="B161" t="str">
        <f>after!B161</f>
        <v>glcm</v>
      </c>
      <c r="C161" t="str">
        <f>after!C161</f>
        <v>Idn</v>
      </c>
      <c r="D161">
        <f>after!D161</f>
        <v>0.987473782277836</v>
      </c>
      <c r="E161">
        <f>after!E161</f>
        <v>0.99040296617034795</v>
      </c>
      <c r="F161">
        <f>after!F161</f>
        <v>0.98826878965327802</v>
      </c>
      <c r="G161">
        <f>after!G161</f>
        <v>0.98830449536498399</v>
      </c>
      <c r="H161">
        <f>after!H161</f>
        <v>0.98955554896470999</v>
      </c>
      <c r="I161">
        <f>after!I161</f>
        <v>0.99138173379979599</v>
      </c>
      <c r="J161">
        <f>after!J161</f>
        <v>0.98080278846895697</v>
      </c>
      <c r="K161">
        <f>after!K161</f>
        <v>0.98599015369166398</v>
      </c>
      <c r="L161">
        <f>after!L161</f>
        <v>0.98560499120046097</v>
      </c>
      <c r="M161">
        <f>after!M161</f>
        <v>0.98698339985379002</v>
      </c>
      <c r="N161">
        <f>after!N161</f>
        <v>0.988060497197223</v>
      </c>
      <c r="O161">
        <f>after!O161</f>
        <v>0.98753630002641302</v>
      </c>
      <c r="P161">
        <f>after!P161</f>
        <v>0.987059654555138</v>
      </c>
      <c r="Q161">
        <f>after!Q161</f>
        <v>0.986284453877185</v>
      </c>
      <c r="R161">
        <f>after!R161</f>
        <v>0.98869752894589302</v>
      </c>
      <c r="S161">
        <f>after!S161</f>
        <v>0.98957106557073804</v>
      </c>
      <c r="T161">
        <f>after!T161</f>
        <v>0.98882527145402099</v>
      </c>
      <c r="U161">
        <f>after!U161</f>
        <v>0.988291092359878</v>
      </c>
    </row>
    <row r="162" spans="1:21" x14ac:dyDescent="0.2">
      <c r="A162" t="str">
        <f>after!A162</f>
        <v>wavelet-LLH</v>
      </c>
      <c r="B162" t="str">
        <f>after!B162</f>
        <v>glcm</v>
      </c>
      <c r="C162" t="str">
        <f>after!C162</f>
        <v>Imc1</v>
      </c>
      <c r="D162">
        <f>after!D162</f>
        <v>-1.3277443983691899E-3</v>
      </c>
      <c r="E162">
        <f>after!E162</f>
        <v>-5.6148944324889102E-4</v>
      </c>
      <c r="F162">
        <f>after!F162</f>
        <v>-1.65628230473855E-3</v>
      </c>
      <c r="G162">
        <f>after!G162</f>
        <v>-2.4365550867275399E-4</v>
      </c>
      <c r="H162">
        <f>after!H162</f>
        <v>-1.6161252087956699E-3</v>
      </c>
      <c r="I162">
        <f>after!I162</f>
        <v>-1.13271070097386E-3</v>
      </c>
      <c r="J162">
        <f>after!J162</f>
        <v>-6.5689042030636299E-4</v>
      </c>
      <c r="K162">
        <f>after!K162</f>
        <v>-2.6068480245400002E-4</v>
      </c>
      <c r="L162">
        <f>after!L162</f>
        <v>-5.9729877479226703E-4</v>
      </c>
      <c r="M162" s="1">
        <f>after!M162</f>
        <v>-4.4857369259143398E-5</v>
      </c>
      <c r="N162">
        <f>after!N162</f>
        <v>-1.0821317847851499E-3</v>
      </c>
      <c r="O162">
        <f>after!O162</f>
        <v>-5.0425906710220103E-4</v>
      </c>
      <c r="P162">
        <f>after!P162</f>
        <v>-1.29968063653198E-3</v>
      </c>
      <c r="Q162">
        <f>after!Q162</f>
        <v>-1.5783511413084E-4</v>
      </c>
      <c r="R162">
        <f>after!R162</f>
        <v>-1.49529150839572E-3</v>
      </c>
      <c r="S162">
        <f>after!S162</f>
        <v>-3.9622121210834498E-4</v>
      </c>
      <c r="T162">
        <f>after!T162</f>
        <v>-8.7044650037954095E-4</v>
      </c>
      <c r="U162">
        <f>after!U162</f>
        <v>-1.7414441047767899E-4</v>
      </c>
    </row>
    <row r="163" spans="1:21" x14ac:dyDescent="0.2">
      <c r="A163" t="str">
        <f>after!A163</f>
        <v>wavelet-LLH</v>
      </c>
      <c r="B163" t="str">
        <f>after!B163</f>
        <v>glcm</v>
      </c>
      <c r="C163" t="str">
        <f>after!C163</f>
        <v>Imc2</v>
      </c>
      <c r="D163">
        <f>after!D163</f>
        <v>1.86536378176787E-2</v>
      </c>
      <c r="E163">
        <f>after!E163</f>
        <v>1.0782798197399201E-2</v>
      </c>
      <c r="F163">
        <f>after!F163</f>
        <v>1.87786577684671E-2</v>
      </c>
      <c r="G163">
        <f>after!G163</f>
        <v>7.1741710523992204E-3</v>
      </c>
      <c r="H163">
        <f>after!H163</f>
        <v>1.55186440072617E-2</v>
      </c>
      <c r="I163">
        <f>after!I163</f>
        <v>1.47266147898531E-2</v>
      </c>
      <c r="J163">
        <f>after!J163</f>
        <v>1.3490707195881E-2</v>
      </c>
      <c r="K163">
        <f>after!K163</f>
        <v>7.5017444261762404E-3</v>
      </c>
      <c r="L163">
        <f>after!L163</f>
        <v>1.14864157308855E-2</v>
      </c>
      <c r="M163">
        <f>after!M163</f>
        <v>3.1534733926123202E-3</v>
      </c>
      <c r="N163">
        <f>after!N163</f>
        <v>1.5634932858100602E-2</v>
      </c>
      <c r="O163">
        <f>after!O163</f>
        <v>1.15333261051384E-2</v>
      </c>
      <c r="P163">
        <f>after!P163</f>
        <v>1.4832601941353401E-2</v>
      </c>
      <c r="Q163">
        <f>after!Q163</f>
        <v>5.6905853583870299E-3</v>
      </c>
      <c r="R163">
        <f>after!R163</f>
        <v>1.7061772746891701E-2</v>
      </c>
      <c r="S163">
        <f>after!S163</f>
        <v>8.2319181809322305E-3</v>
      </c>
      <c r="T163">
        <f>after!T163</f>
        <v>1.38058102328829E-2</v>
      </c>
      <c r="U163">
        <f>after!U163</f>
        <v>6.1009537516670204E-3</v>
      </c>
    </row>
    <row r="164" spans="1:21" x14ac:dyDescent="0.2">
      <c r="A164" t="str">
        <f>after!A164</f>
        <v>wavelet-LLH</v>
      </c>
      <c r="B164" t="str">
        <f>after!B164</f>
        <v>glcm</v>
      </c>
      <c r="C164" t="str">
        <f>after!C164</f>
        <v>InverseVariance</v>
      </c>
      <c r="D164">
        <f>after!D164</f>
        <v>3.7578653166491997E-2</v>
      </c>
      <c r="E164">
        <f>after!E164</f>
        <v>2.87911014889548E-2</v>
      </c>
      <c r="F164">
        <f>after!F164</f>
        <v>3.51936310401657E-2</v>
      </c>
      <c r="G164">
        <f>after!G164</f>
        <v>3.5086513905045497E-2</v>
      </c>
      <c r="H164">
        <f>after!H164</f>
        <v>3.1333353105868801E-2</v>
      </c>
      <c r="I164">
        <f>after!I164</f>
        <v>2.58547986006109E-2</v>
      </c>
      <c r="J164">
        <f>after!J164</f>
        <v>5.7591634593126301E-2</v>
      </c>
      <c r="K164">
        <f>after!K164</f>
        <v>4.2029538925007402E-2</v>
      </c>
      <c r="L164">
        <f>after!L164</f>
        <v>4.31850263986161E-2</v>
      </c>
      <c r="M164">
        <f>after!M164</f>
        <v>3.9049800438627998E-2</v>
      </c>
      <c r="N164">
        <f>after!N164</f>
        <v>3.5818508408329203E-2</v>
      </c>
      <c r="O164">
        <f>after!O164</f>
        <v>3.73910999207588E-2</v>
      </c>
      <c r="P164">
        <f>after!P164</f>
        <v>3.8821036334584197E-2</v>
      </c>
      <c r="Q164">
        <f>after!Q164</f>
        <v>4.1146638368445003E-2</v>
      </c>
      <c r="R164">
        <f>after!R164</f>
        <v>3.3907413162320203E-2</v>
      </c>
      <c r="S164">
        <f>after!S164</f>
        <v>3.12868032877835E-2</v>
      </c>
      <c r="T164">
        <f>after!T164</f>
        <v>3.35241856379353E-2</v>
      </c>
      <c r="U164">
        <f>after!U164</f>
        <v>3.51267229203652E-2</v>
      </c>
    </row>
    <row r="165" spans="1:21" x14ac:dyDescent="0.2">
      <c r="A165" t="str">
        <f>after!A165</f>
        <v>wavelet-LLH</v>
      </c>
      <c r="B165" t="str">
        <f>after!B165</f>
        <v>glcm</v>
      </c>
      <c r="C165" t="str">
        <f>after!C165</f>
        <v>JointAverage</v>
      </c>
      <c r="D165">
        <f>after!D165</f>
        <v>1.9805908593538599</v>
      </c>
      <c r="E165">
        <f>after!E165</f>
        <v>1.9853715463707899</v>
      </c>
      <c r="F165">
        <f>after!F165</f>
        <v>1.9818841920464301</v>
      </c>
      <c r="G165">
        <f>after!G165</f>
        <v>1.9820873322160499</v>
      </c>
      <c r="H165">
        <f>after!H165</f>
        <v>1.9838804896142499</v>
      </c>
      <c r="I165">
        <f>after!I165</f>
        <v>1.9867118455603601</v>
      </c>
      <c r="J165">
        <f>after!J165</f>
        <v>1.9701810221545399</v>
      </c>
      <c r="K165">
        <f>after!K165</f>
        <v>1.9784283523449</v>
      </c>
      <c r="L165">
        <f>after!L165</f>
        <v>1.9779550371183099</v>
      </c>
      <c r="M165">
        <f>after!M165</f>
        <v>1.98010383648564</v>
      </c>
      <c r="N165">
        <f>after!N165</f>
        <v>1.9814823930411301</v>
      </c>
      <c r="O165">
        <f>after!O165</f>
        <v>1.98091798994386</v>
      </c>
      <c r="P165">
        <f>after!P165</f>
        <v>1.9799142550193201</v>
      </c>
      <c r="Q165">
        <f>after!Q165</f>
        <v>1.9789868250495199</v>
      </c>
      <c r="R165">
        <f>after!R165</f>
        <v>1.9827895368500601</v>
      </c>
      <c r="S165">
        <f>after!S165</f>
        <v>1.98401804447639</v>
      </c>
      <c r="T165">
        <f>after!T165</f>
        <v>1.9828192022515501</v>
      </c>
      <c r="U165">
        <f>after!U165</f>
        <v>1.9820975416295801</v>
      </c>
    </row>
    <row r="166" spans="1:21" x14ac:dyDescent="0.2">
      <c r="A166" t="str">
        <f>after!A166</f>
        <v>wavelet-LLH</v>
      </c>
      <c r="B166" t="str">
        <f>after!B166</f>
        <v>glcm</v>
      </c>
      <c r="C166" t="str">
        <f>after!C166</f>
        <v>JointEnergy</v>
      </c>
      <c r="D166">
        <f>after!D166</f>
        <v>0.92576896047899504</v>
      </c>
      <c r="E166">
        <f>after!E166</f>
        <v>0.94320903210511797</v>
      </c>
      <c r="F166">
        <f>after!F166</f>
        <v>0.93047007720104102</v>
      </c>
      <c r="G166">
        <f>after!G166</f>
        <v>0.93096103864840496</v>
      </c>
      <c r="H166">
        <f>after!H166</f>
        <v>0.937929398017601</v>
      </c>
      <c r="I166">
        <f>after!I166</f>
        <v>0.94859051957824903</v>
      </c>
      <c r="J166">
        <f>after!J166</f>
        <v>0.88786644880898202</v>
      </c>
      <c r="K166">
        <f>after!K166</f>
        <v>0.91752444051750104</v>
      </c>
      <c r="L166">
        <f>after!L166</f>
        <v>0.91556213407204301</v>
      </c>
      <c r="M166">
        <f>after!M166</f>
        <v>0.92347453180463401</v>
      </c>
      <c r="N166">
        <f>after!N166</f>
        <v>0.92911508195662795</v>
      </c>
      <c r="O166">
        <f>after!O166</f>
        <v>0.92657132860843705</v>
      </c>
      <c r="P166">
        <f>after!P166</f>
        <v>0.92332168568487505</v>
      </c>
      <c r="Q166">
        <f>after!Q166</f>
        <v>0.91940321081877296</v>
      </c>
      <c r="R166">
        <f>after!R166</f>
        <v>0.93341412154329095</v>
      </c>
      <c r="S166">
        <f>after!S166</f>
        <v>0.93823919111697895</v>
      </c>
      <c r="T166">
        <f>after!T166</f>
        <v>0.933828562259857</v>
      </c>
      <c r="U166">
        <f>after!U166</f>
        <v>0.93094326306231401</v>
      </c>
    </row>
    <row r="167" spans="1:21" x14ac:dyDescent="0.2">
      <c r="A167" t="str">
        <f>after!A167</f>
        <v>wavelet-LLH</v>
      </c>
      <c r="B167" t="str">
        <f>after!B167</f>
        <v>glcm</v>
      </c>
      <c r="C167" t="str">
        <f>after!C167</f>
        <v>JointEntropy</v>
      </c>
      <c r="D167">
        <f>after!D167</f>
        <v>0.27603652097543502</v>
      </c>
      <c r="E167">
        <f>after!E167</f>
        <v>0.22015948105031399</v>
      </c>
      <c r="F167">
        <f>after!F167</f>
        <v>0.26123621967995497</v>
      </c>
      <c r="G167">
        <f>after!G167</f>
        <v>0.25907734583459302</v>
      </c>
      <c r="H167">
        <f>after!H167</f>
        <v>0.23792676154312101</v>
      </c>
      <c r="I167">
        <f>after!I167</f>
        <v>0.20363912368137499</v>
      </c>
      <c r="J167">
        <f>after!J167</f>
        <v>0.38683870652347402</v>
      </c>
      <c r="K167">
        <f>after!K167</f>
        <v>0.30031324036219798</v>
      </c>
      <c r="L167">
        <f>after!L167</f>
        <v>0.30545535567063697</v>
      </c>
      <c r="M167">
        <f>after!M167</f>
        <v>0.281707132729417</v>
      </c>
      <c r="N167">
        <f>after!N167</f>
        <v>0.26592448327441698</v>
      </c>
      <c r="O167">
        <f>after!O167</f>
        <v>0.27244085085222097</v>
      </c>
      <c r="P167">
        <f>after!P167</f>
        <v>0.28365844044126198</v>
      </c>
      <c r="Q167">
        <f>after!Q167</f>
        <v>0.29416088987248201</v>
      </c>
      <c r="R167">
        <f>after!R167</f>
        <v>0.25076742781519101</v>
      </c>
      <c r="S167">
        <f>after!S167</f>
        <v>0.236437364832773</v>
      </c>
      <c r="T167">
        <f>after!T167</f>
        <v>0.250499439342659</v>
      </c>
      <c r="U167">
        <f>after!U167</f>
        <v>0.258968444968596</v>
      </c>
    </row>
    <row r="168" spans="1:21" x14ac:dyDescent="0.2">
      <c r="A168" t="str">
        <f>after!A168</f>
        <v>wavelet-LLH</v>
      </c>
      <c r="B168" t="str">
        <f>after!B168</f>
        <v>glcm</v>
      </c>
      <c r="C168" t="str">
        <f>after!C168</f>
        <v>MCC</v>
      </c>
      <c r="D168">
        <f>after!D168</f>
        <v>1.7089054056430499E-2</v>
      </c>
      <c r="E168">
        <f>after!E168</f>
        <v>9.0525319691888099E-3</v>
      </c>
      <c r="F168">
        <f>after!F168</f>
        <v>1.70483720931097E-2</v>
      </c>
      <c r="G168">
        <f>after!G168</f>
        <v>6.2290952943730099E-3</v>
      </c>
      <c r="H168">
        <f>after!H168</f>
        <v>1.51845008664796E-2</v>
      </c>
      <c r="I168">
        <f>after!I168</f>
        <v>1.4038004712052301E-2</v>
      </c>
      <c r="J168">
        <f>after!J168</f>
        <v>1.1795095659113601E-2</v>
      </c>
      <c r="K168">
        <f>after!K168</f>
        <v>6.5469687766103804E-3</v>
      </c>
      <c r="L168">
        <f>after!L168</f>
        <v>8.9329261238493708E-3</v>
      </c>
      <c r="M168">
        <f>after!M168</f>
        <v>2.56899195866891E-3</v>
      </c>
      <c r="N168">
        <f>after!N168</f>
        <v>1.45901375025365E-2</v>
      </c>
      <c r="O168">
        <f>after!O168</f>
        <v>9.6479615608532493E-3</v>
      </c>
      <c r="P168">
        <f>after!P168</f>
        <v>1.41618338514933E-2</v>
      </c>
      <c r="Q168">
        <f>after!Q168</f>
        <v>4.5836304619375602E-3</v>
      </c>
      <c r="R168">
        <f>after!R168</f>
        <v>1.29312098042999E-2</v>
      </c>
      <c r="S168">
        <f>after!S168</f>
        <v>7.3705110907442001E-3</v>
      </c>
      <c r="T168">
        <f>after!T168</f>
        <v>1.22203861040803E-2</v>
      </c>
      <c r="U168">
        <f>after!U168</f>
        <v>5.1808138840407003E-3</v>
      </c>
    </row>
    <row r="169" spans="1:21" x14ac:dyDescent="0.2">
      <c r="A169" t="str">
        <f>after!A169</f>
        <v>wavelet-LLH</v>
      </c>
      <c r="B169" t="str">
        <f>after!B169</f>
        <v>glcm</v>
      </c>
      <c r="C169" t="str">
        <f>after!C169</f>
        <v>MaximumProbability</v>
      </c>
      <c r="D169">
        <f>after!D169</f>
        <v>0.96180153277061797</v>
      </c>
      <c r="E169">
        <f>after!E169</f>
        <v>0.97097599562631698</v>
      </c>
      <c r="F169">
        <f>after!F169</f>
        <v>0.964287376526347</v>
      </c>
      <c r="G169">
        <f>after!G169</f>
        <v>0.96454407526353203</v>
      </c>
      <c r="H169">
        <f>after!H169</f>
        <v>0.96821381306131804</v>
      </c>
      <c r="I169">
        <f>after!I169</f>
        <v>0.973784446260061</v>
      </c>
      <c r="J169">
        <f>after!J169</f>
        <v>0.94138520485798205</v>
      </c>
      <c r="K169">
        <f>after!K169</f>
        <v>0.95741358288240597</v>
      </c>
      <c r="L169">
        <f>after!L169</f>
        <v>0.956362523919003</v>
      </c>
      <c r="M169">
        <f>after!M169</f>
        <v>0.96057893626633095</v>
      </c>
      <c r="N169">
        <f>after!N169</f>
        <v>0.96357313883696905</v>
      </c>
      <c r="O169">
        <f>after!O169</f>
        <v>0.962222439983484</v>
      </c>
      <c r="P169">
        <f>after!P169</f>
        <v>0.96050373685203405</v>
      </c>
      <c r="Q169">
        <f>after!Q169</f>
        <v>0.95841350586530605</v>
      </c>
      <c r="R169">
        <f>after!R169</f>
        <v>0.96583583026890096</v>
      </c>
      <c r="S169">
        <f>after!S169</f>
        <v>0.96837464283250496</v>
      </c>
      <c r="T169">
        <f>after!T169</f>
        <v>0.96605710943258205</v>
      </c>
      <c r="U169">
        <f>after!U169</f>
        <v>0.96453418016940096</v>
      </c>
    </row>
    <row r="170" spans="1:21" x14ac:dyDescent="0.2">
      <c r="A170" t="str">
        <f>after!A170</f>
        <v>wavelet-LLH</v>
      </c>
      <c r="B170" t="str">
        <f>after!B170</f>
        <v>glcm</v>
      </c>
      <c r="C170" t="str">
        <f>after!C170</f>
        <v>SumAverage</v>
      </c>
      <c r="D170">
        <f>after!D170</f>
        <v>3.9611817187077198</v>
      </c>
      <c r="E170">
        <f>after!E170</f>
        <v>3.9707430927415799</v>
      </c>
      <c r="F170">
        <f>after!F170</f>
        <v>3.9637683840928601</v>
      </c>
      <c r="G170">
        <f>after!G170</f>
        <v>3.9641746644321101</v>
      </c>
      <c r="H170">
        <f>after!H170</f>
        <v>3.9677609792284998</v>
      </c>
      <c r="I170">
        <f>after!I170</f>
        <v>3.9734236911207299</v>
      </c>
      <c r="J170">
        <f>after!J170</f>
        <v>3.9403620443090901</v>
      </c>
      <c r="K170">
        <f>after!K170</f>
        <v>3.9568567046898102</v>
      </c>
      <c r="L170">
        <f>after!L170</f>
        <v>3.9559100742366198</v>
      </c>
      <c r="M170">
        <f>after!M170</f>
        <v>3.9602076729712898</v>
      </c>
      <c r="N170">
        <f>after!N170</f>
        <v>3.9629647860822601</v>
      </c>
      <c r="O170">
        <f>after!O170</f>
        <v>3.9618359798877201</v>
      </c>
      <c r="P170">
        <f>after!P170</f>
        <v>3.9598285100386499</v>
      </c>
      <c r="Q170">
        <f>after!Q170</f>
        <v>3.9579736500990501</v>
      </c>
      <c r="R170">
        <f>after!R170</f>
        <v>3.9655790737001202</v>
      </c>
      <c r="S170">
        <f>after!S170</f>
        <v>3.9680360889527901</v>
      </c>
      <c r="T170">
        <f>after!T170</f>
        <v>3.9656384045031001</v>
      </c>
      <c r="U170">
        <f>after!U170</f>
        <v>3.9641950832591601</v>
      </c>
    </row>
    <row r="171" spans="1:21" x14ac:dyDescent="0.2">
      <c r="A171" t="str">
        <f>after!A171</f>
        <v>wavelet-LLH</v>
      </c>
      <c r="B171" t="str">
        <f>after!B171</f>
        <v>glcm</v>
      </c>
      <c r="C171" t="str">
        <f>after!C171</f>
        <v>SumEntropy</v>
      </c>
      <c r="D171">
        <f>after!D171</f>
        <v>0.23845786780894301</v>
      </c>
      <c r="E171">
        <f>after!E171</f>
        <v>0.19136837956135899</v>
      </c>
      <c r="F171">
        <f>after!F171</f>
        <v>0.22604258863978899</v>
      </c>
      <c r="G171">
        <f>after!G171</f>
        <v>0.223990831929548</v>
      </c>
      <c r="H171">
        <f>after!H171</f>
        <v>0.20659340843725299</v>
      </c>
      <c r="I171">
        <f>after!I171</f>
        <v>0.177784325080764</v>
      </c>
      <c r="J171">
        <f>after!J171</f>
        <v>0.32924707193034902</v>
      </c>
      <c r="K171">
        <f>after!K171</f>
        <v>0.25828370143719098</v>
      </c>
      <c r="L171">
        <f>after!L171</f>
        <v>0.26227032927202099</v>
      </c>
      <c r="M171">
        <f>after!M171</f>
        <v>0.24265733229078901</v>
      </c>
      <c r="N171">
        <f>after!N171</f>
        <v>0.230105974866088</v>
      </c>
      <c r="O171">
        <f>after!O171</f>
        <v>0.23504975093146199</v>
      </c>
      <c r="P171">
        <f>after!P171</f>
        <v>0.24483740410667801</v>
      </c>
      <c r="Q171">
        <f>after!Q171</f>
        <v>0.253014251504037</v>
      </c>
      <c r="R171">
        <f>after!R171</f>
        <v>0.216860014652871</v>
      </c>
      <c r="S171">
        <f>after!S171</f>
        <v>0.20515056154499001</v>
      </c>
      <c r="T171">
        <f>after!T171</f>
        <v>0.21697525370472301</v>
      </c>
      <c r="U171">
        <f>after!U171</f>
        <v>0.223841722048231</v>
      </c>
    </row>
    <row r="172" spans="1:21" x14ac:dyDescent="0.2">
      <c r="A172" t="str">
        <f>after!A172</f>
        <v>wavelet-LLH</v>
      </c>
      <c r="B172" t="str">
        <f>after!B172</f>
        <v>glcm</v>
      </c>
      <c r="C172" t="str">
        <f>after!C172</f>
        <v>SumSquares</v>
      </c>
      <c r="D172">
        <f>after!D172</f>
        <v>1.9032421465813E-2</v>
      </c>
      <c r="E172">
        <f>after!E172</f>
        <v>1.44144575373885E-2</v>
      </c>
      <c r="F172">
        <f>after!F172</f>
        <v>1.7787624449620901E-2</v>
      </c>
      <c r="G172">
        <f>after!G172</f>
        <v>1.7591799049230899E-2</v>
      </c>
      <c r="H172">
        <f>after!H172</f>
        <v>1.58596693418178E-2</v>
      </c>
      <c r="I172">
        <f>after!I172</f>
        <v>1.3111578007972399E-2</v>
      </c>
      <c r="J172">
        <f>after!J172</f>
        <v>2.8929786655442401E-2</v>
      </c>
      <c r="K172">
        <f>after!K172</f>
        <v>2.11063099861644E-2</v>
      </c>
      <c r="L172">
        <f>after!L172</f>
        <v>2.1558980506525102E-2</v>
      </c>
      <c r="M172">
        <f>after!M172</f>
        <v>1.95002950237326E-2</v>
      </c>
      <c r="N172">
        <f>after!N172</f>
        <v>1.8174702119365199E-2</v>
      </c>
      <c r="O172">
        <f>after!O172</f>
        <v>1.87178862591411E-2</v>
      </c>
      <c r="P172">
        <f>after!P172</f>
        <v>1.9682302110680502E-2</v>
      </c>
      <c r="Q172">
        <f>after!Q172</f>
        <v>2.0571621296109299E-2</v>
      </c>
      <c r="R172">
        <f>after!R172</f>
        <v>1.6914260034696899E-2</v>
      </c>
      <c r="S172">
        <f>after!S172</f>
        <v>1.5726515920020102E-2</v>
      </c>
      <c r="T172">
        <f>after!T172</f>
        <v>1.6885613527615799E-2</v>
      </c>
      <c r="U172">
        <f>after!U172</f>
        <v>1.7581956596778799E-2</v>
      </c>
    </row>
    <row r="173" spans="1:21" x14ac:dyDescent="0.2">
      <c r="A173" t="str">
        <f>after!A173</f>
        <v>wavelet-LLH</v>
      </c>
      <c r="B173" t="str">
        <f>after!B173</f>
        <v>gldm</v>
      </c>
      <c r="C173" t="str">
        <f>after!C173</f>
        <v>DependenceEntropy</v>
      </c>
      <c r="D173">
        <f>after!D173</f>
        <v>1.0648136208419801</v>
      </c>
      <c r="E173">
        <f>after!E173</f>
        <v>0.94611808296036004</v>
      </c>
      <c r="F173">
        <f>after!F173</f>
        <v>1.07057017143273</v>
      </c>
      <c r="G173">
        <f>after!G173</f>
        <v>1.04115463923269</v>
      </c>
      <c r="H173">
        <f>after!H173</f>
        <v>0.97914857852842896</v>
      </c>
      <c r="I173">
        <f>after!I173</f>
        <v>0.90459833364439701</v>
      </c>
      <c r="J173">
        <f>after!J173</f>
        <v>1.34031639426289</v>
      </c>
      <c r="K173">
        <f>after!K173</f>
        <v>1.1401364935926199</v>
      </c>
      <c r="L173">
        <f>after!L173</f>
        <v>1.16348440864175</v>
      </c>
      <c r="M173">
        <f>after!M173</f>
        <v>1.0959474441250201</v>
      </c>
      <c r="N173">
        <f>after!N173</f>
        <v>1.0309813240283701</v>
      </c>
      <c r="O173">
        <f>after!O173</f>
        <v>1.0531702347071501</v>
      </c>
      <c r="P173">
        <f>after!P173</f>
        <v>1.1070065461624501</v>
      </c>
      <c r="Q173">
        <f>after!Q173</f>
        <v>1.13508381074815</v>
      </c>
      <c r="R173">
        <f>after!R173</f>
        <v>0.98459628714176595</v>
      </c>
      <c r="S173">
        <f>after!S173</f>
        <v>0.99213267955557805</v>
      </c>
      <c r="T173">
        <f>after!T173</f>
        <v>1.0440479479185401</v>
      </c>
      <c r="U173">
        <f>after!U173</f>
        <v>1.05224212494006</v>
      </c>
    </row>
    <row r="174" spans="1:21" x14ac:dyDescent="0.2">
      <c r="A174" t="str">
        <f>after!A174</f>
        <v>wavelet-LLH</v>
      </c>
      <c r="B174" t="str">
        <f>after!B174</f>
        <v>gldm</v>
      </c>
      <c r="C174" t="str">
        <f>after!C174</f>
        <v>DependenceNonUniformity</v>
      </c>
      <c r="D174">
        <f>after!D174</f>
        <v>6215.3097157403399</v>
      </c>
      <c r="E174">
        <f>after!E174</f>
        <v>6925.5713704758</v>
      </c>
      <c r="F174">
        <f>after!F174</f>
        <v>6459.7891198043999</v>
      </c>
      <c r="G174">
        <f>after!G174</f>
        <v>7825.6322712906804</v>
      </c>
      <c r="H174">
        <f>after!H174</f>
        <v>6618.5144775493</v>
      </c>
      <c r="I174">
        <f>after!I174</f>
        <v>7152.5338802795504</v>
      </c>
      <c r="J174">
        <f>after!J174</f>
        <v>4153.4833780160798</v>
      </c>
      <c r="K174">
        <f>after!K174</f>
        <v>5161.3094716337901</v>
      </c>
      <c r="L174">
        <f>after!L174</f>
        <v>4874.9373573421199</v>
      </c>
      <c r="M174">
        <f>after!M174</f>
        <v>6193.9690205486504</v>
      </c>
      <c r="N174">
        <f>after!N174</f>
        <v>7879.9546232876701</v>
      </c>
      <c r="O174">
        <f>after!O174</f>
        <v>6520.5142192085796</v>
      </c>
      <c r="P174">
        <f>after!P174</f>
        <v>5099.54003536246</v>
      </c>
      <c r="Q174">
        <f>after!Q174</f>
        <v>5128.2375200295801</v>
      </c>
      <c r="R174">
        <f>after!R174</f>
        <v>7406.0130851455897</v>
      </c>
      <c r="S174">
        <f>after!S174</f>
        <v>7214.3796313889397</v>
      </c>
      <c r="T174">
        <f>after!T174</f>
        <v>5304.5962121212096</v>
      </c>
      <c r="U174">
        <f>after!U174</f>
        <v>5487.0578622442799</v>
      </c>
    </row>
    <row r="175" spans="1:21" x14ac:dyDescent="0.2">
      <c r="A175" t="str">
        <f>after!A175</f>
        <v>wavelet-LLH</v>
      </c>
      <c r="B175" t="str">
        <f>after!B175</f>
        <v>gldm</v>
      </c>
      <c r="C175" t="str">
        <f>after!C175</f>
        <v>DependenceNonUniformityNormalized</v>
      </c>
      <c r="D175">
        <f>after!D175</f>
        <v>0.65923946921301901</v>
      </c>
      <c r="E175">
        <f>after!E175</f>
        <v>0.70410445002804001</v>
      </c>
      <c r="F175">
        <f>after!F175</f>
        <v>0.65808772614144195</v>
      </c>
      <c r="G175">
        <f>after!G175</f>
        <v>0.66845752723077401</v>
      </c>
      <c r="H175">
        <f>after!H175</f>
        <v>0.69434688182430804</v>
      </c>
      <c r="I175">
        <f>after!I175</f>
        <v>0.72445395323402695</v>
      </c>
      <c r="J175">
        <f>after!J175</f>
        <v>0.55676720884934106</v>
      </c>
      <c r="K175">
        <f>after!K175</f>
        <v>0.62835518281395097</v>
      </c>
      <c r="L175">
        <f>after!L175</f>
        <v>0.61817618023612997</v>
      </c>
      <c r="M175">
        <f>after!M175</f>
        <v>0.64608000631570395</v>
      </c>
      <c r="N175">
        <f>after!N175</f>
        <v>0.674653649254081</v>
      </c>
      <c r="O175">
        <f>after!O175</f>
        <v>0.65990428288721603</v>
      </c>
      <c r="P175">
        <f>after!P175</f>
        <v>0.64404395495863398</v>
      </c>
      <c r="Q175">
        <f>after!Q175</f>
        <v>0.63210125971028996</v>
      </c>
      <c r="R175">
        <f>after!R175</f>
        <v>0.68245605281474297</v>
      </c>
      <c r="S175">
        <f>after!S175</f>
        <v>0.68538662658074601</v>
      </c>
      <c r="T175">
        <f>after!T175</f>
        <v>0.66977224900520305</v>
      </c>
      <c r="U175">
        <f>after!U175</f>
        <v>0.66421230628789196</v>
      </c>
    </row>
    <row r="176" spans="1:21" x14ac:dyDescent="0.2">
      <c r="A176" t="str">
        <f>after!A176</f>
        <v>wavelet-LLH</v>
      </c>
      <c r="B176" t="str">
        <f>after!B176</f>
        <v>gldm</v>
      </c>
      <c r="C176" t="str">
        <f>after!C176</f>
        <v>DependenceVariance</v>
      </c>
      <c r="D176">
        <f>after!D176</f>
        <v>1.55370047497511</v>
      </c>
      <c r="E176">
        <f>after!E176</f>
        <v>1.33003870222358</v>
      </c>
      <c r="F176">
        <f>after!F176</f>
        <v>1.5385093877301499</v>
      </c>
      <c r="G176">
        <f>after!G176</f>
        <v>1.527912287965</v>
      </c>
      <c r="H176">
        <f>after!H176</f>
        <v>1.39355289574759</v>
      </c>
      <c r="I176">
        <f>after!I176</f>
        <v>1.21788662740187</v>
      </c>
      <c r="J176">
        <f>after!J176</f>
        <v>2.1735102674496298</v>
      </c>
      <c r="K176">
        <f>after!K176</f>
        <v>1.707993544252</v>
      </c>
      <c r="L176">
        <f>after!L176</f>
        <v>1.7655220547377799</v>
      </c>
      <c r="M176">
        <f>after!M176</f>
        <v>1.6447207937533199</v>
      </c>
      <c r="N176">
        <f>after!N176</f>
        <v>1.5013556717958301</v>
      </c>
      <c r="O176">
        <f>after!O176</f>
        <v>1.5808761648497101</v>
      </c>
      <c r="P176">
        <f>after!P176</f>
        <v>1.6290452127997199</v>
      </c>
      <c r="Q176">
        <f>after!Q176</f>
        <v>1.7283854887809</v>
      </c>
      <c r="R176">
        <f>after!R176</f>
        <v>1.4394868993660499</v>
      </c>
      <c r="S176">
        <f>after!S176</f>
        <v>1.39062984163893</v>
      </c>
      <c r="T176">
        <f>after!T176</f>
        <v>1.5138837235996301</v>
      </c>
      <c r="U176">
        <f>after!U176</f>
        <v>1.5367182178227401</v>
      </c>
    </row>
    <row r="177" spans="1:21" x14ac:dyDescent="0.2">
      <c r="A177" t="str">
        <f>after!A177</f>
        <v>wavelet-LLH</v>
      </c>
      <c r="B177" t="str">
        <f>after!B177</f>
        <v>gldm</v>
      </c>
      <c r="C177" t="str">
        <f>after!C177</f>
        <v>GrayLevelNonUniformity</v>
      </c>
      <c r="D177">
        <f>after!D177</f>
        <v>9071.0267288926607</v>
      </c>
      <c r="E177">
        <f>after!E177</f>
        <v>9550.2751118340693</v>
      </c>
      <c r="F177">
        <f>after!F177</f>
        <v>9468.3832518337404</v>
      </c>
      <c r="G177">
        <f>after!G177</f>
        <v>11292.605876825801</v>
      </c>
      <c r="H177">
        <f>after!H177</f>
        <v>9228.9760805706992</v>
      </c>
      <c r="I177">
        <f>after!I177</f>
        <v>9616.4234781727901</v>
      </c>
      <c r="J177">
        <f>after!J177</f>
        <v>7032.9758713136698</v>
      </c>
      <c r="K177">
        <f>after!K177</f>
        <v>7869.54224494765</v>
      </c>
      <c r="L177">
        <f>after!L177</f>
        <v>7547.5904133908098</v>
      </c>
      <c r="M177">
        <f>after!M177</f>
        <v>9210.6904141024297</v>
      </c>
      <c r="N177">
        <f>after!N177</f>
        <v>11255.9890410958</v>
      </c>
      <c r="O177">
        <f>after!O177</f>
        <v>9508.3069527375701</v>
      </c>
      <c r="P177">
        <f>after!P177</f>
        <v>7608.3056327355298</v>
      </c>
      <c r="Q177">
        <f>after!Q177</f>
        <v>7776.2929865647702</v>
      </c>
      <c r="R177">
        <f>after!R177</f>
        <v>10486.375967563499</v>
      </c>
      <c r="S177">
        <f>after!S177</f>
        <v>10195.3627208816</v>
      </c>
      <c r="T177">
        <f>after!T177</f>
        <v>7650.7396464646399</v>
      </c>
      <c r="U177">
        <f>after!U177</f>
        <v>7970.3029899527901</v>
      </c>
    </row>
    <row r="178" spans="1:21" x14ac:dyDescent="0.2">
      <c r="A178" t="str">
        <f>after!A178</f>
        <v>wavelet-LLH</v>
      </c>
      <c r="B178" t="str">
        <f>after!B178</f>
        <v>gldm</v>
      </c>
      <c r="C178" t="str">
        <f>after!C178</f>
        <v>GrayLevelVariance</v>
      </c>
      <c r="D178">
        <f>after!D178</f>
        <v>1.8931548107092602E-2</v>
      </c>
      <c r="E178">
        <f>after!E178</f>
        <v>1.4524445311402999E-2</v>
      </c>
      <c r="F178">
        <f>after!F178</f>
        <v>1.77066395765209E-2</v>
      </c>
      <c r="G178">
        <f>after!G178</f>
        <v>1.7698561679942298E-2</v>
      </c>
      <c r="H178">
        <f>after!H178</f>
        <v>1.5895085996081099E-2</v>
      </c>
      <c r="I178">
        <f>after!I178</f>
        <v>1.2993847960458001E-2</v>
      </c>
      <c r="J178">
        <f>after!J178</f>
        <v>2.8620920153238999E-2</v>
      </c>
      <c r="K178">
        <f>after!K178</f>
        <v>2.0967723097902902E-2</v>
      </c>
      <c r="L178">
        <f>after!L178</f>
        <v>2.1456352181662398E-2</v>
      </c>
      <c r="M178">
        <f>after!M178</f>
        <v>1.96260345205783E-2</v>
      </c>
      <c r="N178">
        <f>after!N178</f>
        <v>1.8151154062675898E-2</v>
      </c>
      <c r="O178">
        <f>after!O178</f>
        <v>1.8859075359903998E-2</v>
      </c>
      <c r="P178">
        <f>after!P178</f>
        <v>1.9556350547136898E-2</v>
      </c>
      <c r="Q178">
        <f>after!Q178</f>
        <v>2.0751079343968099E-2</v>
      </c>
      <c r="R178">
        <f>after!R178</f>
        <v>1.68459285125514E-2</v>
      </c>
      <c r="S178">
        <f>after!S178</f>
        <v>1.5705741930380601E-2</v>
      </c>
      <c r="T178">
        <f>after!T178</f>
        <v>1.6998759692888402E-2</v>
      </c>
      <c r="U178">
        <f>after!U178</f>
        <v>1.7594541220627601E-2</v>
      </c>
    </row>
    <row r="179" spans="1:21" x14ac:dyDescent="0.2">
      <c r="A179" t="str">
        <f>after!A179</f>
        <v>wavelet-LLH</v>
      </c>
      <c r="B179" t="str">
        <f>after!B179</f>
        <v>gldm</v>
      </c>
      <c r="C179" t="str">
        <f>after!C179</f>
        <v>HighGrayLevelEmphasis</v>
      </c>
      <c r="D179">
        <f>after!D179</f>
        <v>3.9420873992363101</v>
      </c>
      <c r="E179">
        <f>after!E179</f>
        <v>3.9557747051646999</v>
      </c>
      <c r="F179">
        <f>after!F179</f>
        <v>3.9459046454767699</v>
      </c>
      <c r="G179">
        <f>after!G179</f>
        <v>3.9459297855983602</v>
      </c>
      <c r="H179">
        <f>after!H179</f>
        <v>3.95153168275283</v>
      </c>
      <c r="I179">
        <f>after!I179</f>
        <v>3.9604983287754401</v>
      </c>
      <c r="J179">
        <f>after!J179</f>
        <v>3.91152815013404</v>
      </c>
      <c r="K179">
        <f>after!K179</f>
        <v>3.93571950328707</v>
      </c>
      <c r="L179">
        <f>after!L179</f>
        <v>3.9341871671316202</v>
      </c>
      <c r="M179">
        <f>after!M179</f>
        <v>3.9399186398247599</v>
      </c>
      <c r="N179">
        <f>after!N179</f>
        <v>3.9445205479452001</v>
      </c>
      <c r="O179">
        <f>after!O179</f>
        <v>3.9423135310191202</v>
      </c>
      <c r="P179">
        <f>after!P179</f>
        <v>3.9401363980803201</v>
      </c>
      <c r="Q179">
        <f>after!Q179</f>
        <v>3.9363983729816301</v>
      </c>
      <c r="R179">
        <f>after!R179</f>
        <v>3.9485809067452999</v>
      </c>
      <c r="S179">
        <f>after!S179</f>
        <v>3.9521185635568998</v>
      </c>
      <c r="T179">
        <f>after!T179</f>
        <v>3.9481060606060598</v>
      </c>
      <c r="U179">
        <f>after!U179</f>
        <v>3.9462534802081999</v>
      </c>
    </row>
    <row r="180" spans="1:21" x14ac:dyDescent="0.2">
      <c r="A180" t="str">
        <f>after!A180</f>
        <v>wavelet-LLH</v>
      </c>
      <c r="B180" t="str">
        <f>after!B180</f>
        <v>gldm</v>
      </c>
      <c r="C180" t="str">
        <f>after!C180</f>
        <v>LargeDependenceEmphasis</v>
      </c>
      <c r="D180">
        <f>after!D180</f>
        <v>75.151463725074194</v>
      </c>
      <c r="E180">
        <f>after!E180</f>
        <v>75.991866612443999</v>
      </c>
      <c r="F180">
        <f>after!F180</f>
        <v>75.0548084759576</v>
      </c>
      <c r="G180">
        <f>after!G180</f>
        <v>75.271803194669801</v>
      </c>
      <c r="H180">
        <f>after!H180</f>
        <v>75.7308015107008</v>
      </c>
      <c r="I180">
        <f>after!I180</f>
        <v>76.264053479185606</v>
      </c>
      <c r="J180">
        <f>after!J180</f>
        <v>72.756032171581694</v>
      </c>
      <c r="K180">
        <f>after!K180</f>
        <v>74.490869247625994</v>
      </c>
      <c r="L180">
        <f>after!L180</f>
        <v>74.3241186913517</v>
      </c>
      <c r="M180">
        <f>after!M180</f>
        <v>74.861687702096503</v>
      </c>
      <c r="N180">
        <f>after!N180</f>
        <v>75.396575342465695</v>
      </c>
      <c r="O180">
        <f>after!O180</f>
        <v>75.134804169618405</v>
      </c>
      <c r="P180">
        <f>after!P180</f>
        <v>74.708007072493004</v>
      </c>
      <c r="Q180">
        <f>after!Q180</f>
        <v>74.508443239245594</v>
      </c>
      <c r="R180">
        <f>after!R180</f>
        <v>75.645042388499803</v>
      </c>
      <c r="S180">
        <f>after!S180</f>
        <v>75.668630058901698</v>
      </c>
      <c r="T180">
        <f>after!T180</f>
        <v>75.226515151515102</v>
      </c>
      <c r="U180">
        <f>after!U180</f>
        <v>75.173102529960005</v>
      </c>
    </row>
    <row r="181" spans="1:21" x14ac:dyDescent="0.2">
      <c r="A181" t="str">
        <f>after!A181</f>
        <v>wavelet-LLH</v>
      </c>
      <c r="B181" t="str">
        <f>after!B181</f>
        <v>gldm</v>
      </c>
      <c r="C181" t="str">
        <f>after!C181</f>
        <v>LargeDependenceHighGrayLevelEmphasis</v>
      </c>
      <c r="D181">
        <f>after!D181</f>
        <v>300.49639372083101</v>
      </c>
      <c r="E181">
        <f>after!E181</f>
        <v>303.90677104513998</v>
      </c>
      <c r="F181">
        <f>after!F181</f>
        <v>300.11929502852399</v>
      </c>
      <c r="G181">
        <f>after!G181</f>
        <v>301.00649184248698</v>
      </c>
      <c r="H181">
        <f>after!H181</f>
        <v>302.841376416282</v>
      </c>
      <c r="I181">
        <f>after!I181</f>
        <v>304.989972652689</v>
      </c>
      <c r="J181">
        <f>after!J181</f>
        <v>290.85683646112602</v>
      </c>
      <c r="K181">
        <f>after!K181</f>
        <v>297.856829802775</v>
      </c>
      <c r="L181">
        <f>after!L181</f>
        <v>297.19870656860201</v>
      </c>
      <c r="M181">
        <f>after!M181</f>
        <v>299.35725461562498</v>
      </c>
      <c r="N181">
        <f>after!N181</f>
        <v>301.48561643835598</v>
      </c>
      <c r="O181">
        <f>after!O181</f>
        <v>300.45420503997502</v>
      </c>
      <c r="P181">
        <f>after!P181</f>
        <v>298.71912099014901</v>
      </c>
      <c r="Q181">
        <f>after!Q181</f>
        <v>297.93911007025702</v>
      </c>
      <c r="R181">
        <f>after!R181</f>
        <v>302.50995208256501</v>
      </c>
      <c r="S181">
        <f>after!S181</f>
        <v>302.60098802964001</v>
      </c>
      <c r="T181">
        <f>after!T181</f>
        <v>300.82310606060599</v>
      </c>
      <c r="U181">
        <f>after!U181</f>
        <v>300.61396925311698</v>
      </c>
    </row>
    <row r="182" spans="1:21" x14ac:dyDescent="0.2">
      <c r="A182" t="str">
        <f>after!A182</f>
        <v>wavelet-LLH</v>
      </c>
      <c r="B182" t="str">
        <f>after!B182</f>
        <v>gldm</v>
      </c>
      <c r="C182" t="str">
        <f>after!C182</f>
        <v>LargeDependenceLowGrayLevelEmphasis</v>
      </c>
      <c r="D182">
        <f>after!D182</f>
        <v>18.815231226134902</v>
      </c>
      <c r="E182">
        <f>after!E182</f>
        <v>19.013140504270002</v>
      </c>
      <c r="F182">
        <f>after!F182</f>
        <v>18.788686837815799</v>
      </c>
      <c r="G182">
        <f>after!G182</f>
        <v>18.838131032715399</v>
      </c>
      <c r="H182">
        <f>after!H182</f>
        <v>18.9531577843054</v>
      </c>
      <c r="I182">
        <f>after!I182</f>
        <v>19.082573685809699</v>
      </c>
      <c r="J182">
        <f>after!J182</f>
        <v>18.230831099195701</v>
      </c>
      <c r="K182">
        <f>after!K182</f>
        <v>18.649379108838499</v>
      </c>
      <c r="L182">
        <f>after!L182</f>
        <v>18.605471722038999</v>
      </c>
      <c r="M182">
        <f>after!M182</f>
        <v>18.737795973714402</v>
      </c>
      <c r="N182">
        <f>after!N182</f>
        <v>18.8743150684931</v>
      </c>
      <c r="O182">
        <f>after!O182</f>
        <v>18.804953952029098</v>
      </c>
      <c r="P182">
        <f>after!P182</f>
        <v>18.705228593078999</v>
      </c>
      <c r="Q182">
        <f>after!Q182</f>
        <v>18.6507765314926</v>
      </c>
      <c r="R182">
        <f>after!R182</f>
        <v>18.928814964983399</v>
      </c>
      <c r="S182">
        <f>after!S182</f>
        <v>18.935540566216901</v>
      </c>
      <c r="T182">
        <f>after!T182</f>
        <v>18.8273674242424</v>
      </c>
      <c r="U182">
        <f>after!U182</f>
        <v>18.812885849170801</v>
      </c>
    </row>
    <row r="183" spans="1:21" x14ac:dyDescent="0.2">
      <c r="A183" t="str">
        <f>after!A183</f>
        <v>wavelet-LLH</v>
      </c>
      <c r="B183" t="str">
        <f>after!B183</f>
        <v>gldm</v>
      </c>
      <c r="C183" t="str">
        <f>after!C183</f>
        <v>LowGrayLevelEmphasis</v>
      </c>
      <c r="D183">
        <f>after!D183</f>
        <v>0.26447815019092002</v>
      </c>
      <c r="E183">
        <f>after!E183</f>
        <v>0.26105632370882398</v>
      </c>
      <c r="F183">
        <f>after!F183</f>
        <v>0.26352383863080597</v>
      </c>
      <c r="G183">
        <f>after!G183</f>
        <v>0.26351755360041001</v>
      </c>
      <c r="H183">
        <f>after!H183</f>
        <v>0.26211707931179101</v>
      </c>
      <c r="I183">
        <f>after!I183</f>
        <v>0.25987541780613699</v>
      </c>
      <c r="J183">
        <f>after!J183</f>
        <v>0.27211796246648701</v>
      </c>
      <c r="K183">
        <f>after!K183</f>
        <v>0.266070124178232</v>
      </c>
      <c r="L183">
        <f>after!L183</f>
        <v>0.26645320821709301</v>
      </c>
      <c r="M183">
        <f>after!M183</f>
        <v>0.26502034004380898</v>
      </c>
      <c r="N183">
        <f>after!N183</f>
        <v>0.26386986301369802</v>
      </c>
      <c r="O183">
        <f>after!O183</f>
        <v>0.26442161724521801</v>
      </c>
      <c r="P183">
        <f>after!P183</f>
        <v>0.26496590047991903</v>
      </c>
      <c r="Q183">
        <f>after!Q183</f>
        <v>0.26590040675459098</v>
      </c>
      <c r="R183">
        <f>after!R183</f>
        <v>0.26285477331367402</v>
      </c>
      <c r="S183">
        <f>after!S183</f>
        <v>0.26197035911077299</v>
      </c>
      <c r="T183">
        <f>after!T183</f>
        <v>0.26297348484848398</v>
      </c>
      <c r="U183">
        <f>after!U183</f>
        <v>0.26343662994794798</v>
      </c>
    </row>
    <row r="184" spans="1:21" x14ac:dyDescent="0.2">
      <c r="A184" t="str">
        <f>after!A184</f>
        <v>wavelet-LLH</v>
      </c>
      <c r="B184" t="str">
        <f>after!B184</f>
        <v>gldm</v>
      </c>
      <c r="C184" t="str">
        <f>after!C184</f>
        <v>SmallDependenceEmphasis</v>
      </c>
      <c r="D184">
        <f>after!D184</f>
        <v>2.96363662158243E-2</v>
      </c>
      <c r="E184">
        <f>after!E184</f>
        <v>2.66845435749722E-2</v>
      </c>
      <c r="F184">
        <f>after!F184</f>
        <v>2.9231690614230501E-2</v>
      </c>
      <c r="G184">
        <f>after!G184</f>
        <v>2.9267794741160799E-2</v>
      </c>
      <c r="H184">
        <f>after!H184</f>
        <v>2.69098719776917E-2</v>
      </c>
      <c r="I184">
        <f>after!I184</f>
        <v>2.4428165788787901E-2</v>
      </c>
      <c r="J184">
        <f>after!J184</f>
        <v>3.77613370030268E-2</v>
      </c>
      <c r="K184">
        <f>after!K184</f>
        <v>3.1844641034366399E-2</v>
      </c>
      <c r="L184">
        <f>after!L184</f>
        <v>3.2750331322824101E-2</v>
      </c>
      <c r="M184">
        <f>after!M184</f>
        <v>3.1558394723627703E-2</v>
      </c>
      <c r="N184">
        <f>after!N184</f>
        <v>2.8410147351843999E-2</v>
      </c>
      <c r="O184">
        <f>after!O184</f>
        <v>3.0297884010962499E-2</v>
      </c>
      <c r="P184">
        <f>after!P184</f>
        <v>2.99393971662552E-2</v>
      </c>
      <c r="Q184">
        <f>after!Q184</f>
        <v>3.2059600314554099E-2</v>
      </c>
      <c r="R184">
        <f>after!R184</f>
        <v>2.89187581730211E-2</v>
      </c>
      <c r="S184">
        <f>after!S184</f>
        <v>2.7456493739218799E-2</v>
      </c>
      <c r="T184">
        <f>after!T184</f>
        <v>2.8535050882025001E-2</v>
      </c>
      <c r="U184">
        <f>after!U184</f>
        <v>2.9401573439007601E-2</v>
      </c>
    </row>
    <row r="185" spans="1:21" x14ac:dyDescent="0.2">
      <c r="A185" t="str">
        <f>after!A185</f>
        <v>wavelet-LLH</v>
      </c>
      <c r="B185" t="str">
        <f>after!B185</f>
        <v>gldm</v>
      </c>
      <c r="C185" t="str">
        <f>after!C185</f>
        <v>SmallDependenceHighGrayLevelEmphasis</v>
      </c>
      <c r="D185">
        <f>after!D185</f>
        <v>6.9608786882813495E-2</v>
      </c>
      <c r="E185">
        <f>after!E185</f>
        <v>6.6630406914772899E-2</v>
      </c>
      <c r="F185">
        <f>after!F185</f>
        <v>6.95169213811275E-2</v>
      </c>
      <c r="G185">
        <f>after!G185</f>
        <v>6.9378915076940606E-2</v>
      </c>
      <c r="H185">
        <f>after!H185</f>
        <v>6.6812099464830604E-2</v>
      </c>
      <c r="I185">
        <f>after!I185</f>
        <v>6.4220647894677102E-2</v>
      </c>
      <c r="J185">
        <f>after!J185</f>
        <v>7.8703971783331494E-2</v>
      </c>
      <c r="K185">
        <f>after!K185</f>
        <v>7.2066495311883499E-2</v>
      </c>
      <c r="L185">
        <f>after!L185</f>
        <v>7.31773334069446E-2</v>
      </c>
      <c r="M185">
        <f>after!M185</f>
        <v>7.1767461582873796E-2</v>
      </c>
      <c r="N185">
        <f>after!N185</f>
        <v>6.8320954704179995E-2</v>
      </c>
      <c r="O185">
        <f>after!O185</f>
        <v>7.0336359442291399E-2</v>
      </c>
      <c r="P185">
        <f>after!P185</f>
        <v>7.0208039115471202E-2</v>
      </c>
      <c r="Q185">
        <f>after!Q185</f>
        <v>7.2402089166511904E-2</v>
      </c>
      <c r="R185">
        <f>after!R185</f>
        <v>6.8648370940026598E-2</v>
      </c>
      <c r="S185">
        <f>after!S185</f>
        <v>6.7407202393698407E-2</v>
      </c>
      <c r="T185">
        <f>after!T185</f>
        <v>6.9169664807561607E-2</v>
      </c>
      <c r="U185">
        <f>after!U185</f>
        <v>6.9629858296239605E-2</v>
      </c>
    </row>
    <row r="186" spans="1:21" x14ac:dyDescent="0.2">
      <c r="A186" t="str">
        <f>after!A186</f>
        <v>wavelet-LLH</v>
      </c>
      <c r="B186" t="str">
        <f>after!B186</f>
        <v>gldm</v>
      </c>
      <c r="C186" t="str">
        <f>after!C186</f>
        <v>SmallDependenceLowGrayLevelEmphasis</v>
      </c>
      <c r="D186">
        <f>after!D186</f>
        <v>1.9643261049076901E-2</v>
      </c>
      <c r="E186">
        <f>after!E186</f>
        <v>1.6698077740022001E-2</v>
      </c>
      <c r="F186">
        <f>after!F186</f>
        <v>1.91603829225062E-2</v>
      </c>
      <c r="G186">
        <f>after!G186</f>
        <v>1.9240014657215799E-2</v>
      </c>
      <c r="H186">
        <f>after!H186</f>
        <v>1.6934315105907E-2</v>
      </c>
      <c r="I186">
        <f>after!I186</f>
        <v>1.44800452623156E-2</v>
      </c>
      <c r="J186">
        <f>after!J186</f>
        <v>2.75256783079506E-2</v>
      </c>
      <c r="K186">
        <f>after!K186</f>
        <v>2.1789177464987201E-2</v>
      </c>
      <c r="L186">
        <f>after!L186</f>
        <v>2.2643580801793999E-2</v>
      </c>
      <c r="M186">
        <f>after!M186</f>
        <v>2.1506128008816201E-2</v>
      </c>
      <c r="N186">
        <f>after!N186</f>
        <v>1.8432445513760099E-2</v>
      </c>
      <c r="O186">
        <f>after!O186</f>
        <v>2.0288265153130199E-2</v>
      </c>
      <c r="P186">
        <f>after!P186</f>
        <v>1.9872236678951102E-2</v>
      </c>
      <c r="Q186">
        <f>after!Q186</f>
        <v>2.1973978101564699E-2</v>
      </c>
      <c r="R186">
        <f>after!R186</f>
        <v>1.8986354981269701E-2</v>
      </c>
      <c r="S186">
        <f>after!S186</f>
        <v>1.74688165755989E-2</v>
      </c>
      <c r="T186">
        <f>after!T186</f>
        <v>1.8376397400640902E-2</v>
      </c>
      <c r="U186">
        <f>after!U186</f>
        <v>1.9344502224699599E-2</v>
      </c>
    </row>
    <row r="187" spans="1:21" x14ac:dyDescent="0.2">
      <c r="A187" t="str">
        <f>after!A187</f>
        <v>wavelet-LLH</v>
      </c>
      <c r="B187" t="str">
        <f>after!B187</f>
        <v>glrlm</v>
      </c>
      <c r="C187" t="str">
        <f>after!C187</f>
        <v>GrayLevelNonUniformity</v>
      </c>
      <c r="D187">
        <f>after!D187</f>
        <v>269.57778484406401</v>
      </c>
      <c r="E187">
        <f>after!E187</f>
        <v>249.248285229586</v>
      </c>
      <c r="F187">
        <f>after!F187</f>
        <v>292.82151793041101</v>
      </c>
      <c r="G187">
        <f>after!G187</f>
        <v>332.96747413521598</v>
      </c>
      <c r="H187">
        <f>after!H187</f>
        <v>251.26578143890001</v>
      </c>
      <c r="I187">
        <f>after!I187</f>
        <v>240.88822059069099</v>
      </c>
      <c r="J187">
        <f>after!J187</f>
        <v>295.50764967370401</v>
      </c>
      <c r="K187">
        <f>after!K187</f>
        <v>261.19379936866699</v>
      </c>
      <c r="L187">
        <f>after!L187</f>
        <v>257.45676929272202</v>
      </c>
      <c r="M187">
        <f>after!M187</f>
        <v>288.90296496616901</v>
      </c>
      <c r="N187">
        <f>after!N187</f>
        <v>320.503725347976</v>
      </c>
      <c r="O187">
        <f>after!O187</f>
        <v>284.28332229140102</v>
      </c>
      <c r="P187">
        <f>after!P187</f>
        <v>246.56888030024899</v>
      </c>
      <c r="Q187">
        <f>after!Q187</f>
        <v>258.63772014884302</v>
      </c>
      <c r="R187">
        <f>after!R187</f>
        <v>285.86579719749199</v>
      </c>
      <c r="S187">
        <f>after!S187</f>
        <v>281.89136161864099</v>
      </c>
      <c r="T187">
        <f>after!T187</f>
        <v>230.58611374557901</v>
      </c>
      <c r="U187">
        <f>after!U187</f>
        <v>240.23112758459601</v>
      </c>
    </row>
    <row r="188" spans="1:21" x14ac:dyDescent="0.2">
      <c r="A188" t="str">
        <f>after!A188</f>
        <v>wavelet-LLH</v>
      </c>
      <c r="B188" t="str">
        <f>after!B188</f>
        <v>glrlm</v>
      </c>
      <c r="C188" t="str">
        <f>after!C188</f>
        <v>GrayLevelNonUniformityNormalized</v>
      </c>
      <c r="D188">
        <f>after!D188</f>
        <v>0.54226213794498102</v>
      </c>
      <c r="E188">
        <f>after!E188</f>
        <v>0.56266086385677805</v>
      </c>
      <c r="F188">
        <f>after!F188</f>
        <v>0.55850260650033901</v>
      </c>
      <c r="G188">
        <f>after!G188</f>
        <v>0.54994472636454095</v>
      </c>
      <c r="H188">
        <f>after!H188</f>
        <v>0.55610417645760102</v>
      </c>
      <c r="I188">
        <f>after!I188</f>
        <v>0.57637579460212696</v>
      </c>
      <c r="J188">
        <f>after!J188</f>
        <v>0.52874639337790796</v>
      </c>
      <c r="K188">
        <f>after!K188</f>
        <v>0.54155792300830896</v>
      </c>
      <c r="L188">
        <f>after!L188</f>
        <v>0.541346786621828</v>
      </c>
      <c r="M188">
        <f>after!M188</f>
        <v>0.54259984694002295</v>
      </c>
      <c r="N188">
        <f>after!N188</f>
        <v>0.54260869665449496</v>
      </c>
      <c r="O188">
        <f>after!O188</f>
        <v>0.54208367112419897</v>
      </c>
      <c r="P188">
        <f>after!P188</f>
        <v>0.550240633828742</v>
      </c>
      <c r="Q188">
        <f>after!Q188</f>
        <v>0.54283863218175499</v>
      </c>
      <c r="R188">
        <f>after!R188</f>
        <v>0.54498476635394599</v>
      </c>
      <c r="S188">
        <f>after!S188</f>
        <v>0.55942517082938203</v>
      </c>
      <c r="T188">
        <f>after!T188</f>
        <v>0.560581993242115</v>
      </c>
      <c r="U188">
        <f>after!U188</f>
        <v>0.55403748367749495</v>
      </c>
    </row>
    <row r="189" spans="1:21" x14ac:dyDescent="0.2">
      <c r="A189" t="str">
        <f>after!A189</f>
        <v>wavelet-LLH</v>
      </c>
      <c r="B189" t="str">
        <f>after!B189</f>
        <v>glrlm</v>
      </c>
      <c r="C189" t="str">
        <f>after!C189</f>
        <v>GrayLevelVariance</v>
      </c>
      <c r="D189">
        <f>after!D189</f>
        <v>0.22886893102750899</v>
      </c>
      <c r="E189">
        <f>after!E189</f>
        <v>0.21866956807161</v>
      </c>
      <c r="F189">
        <f>after!F189</f>
        <v>0.22074869674983</v>
      </c>
      <c r="G189">
        <f>after!G189</f>
        <v>0.225027636817729</v>
      </c>
      <c r="H189">
        <f>after!H189</f>
        <v>0.22194791177119899</v>
      </c>
      <c r="I189">
        <f>after!I189</f>
        <v>0.21181210269893599</v>
      </c>
      <c r="J189">
        <f>after!J189</f>
        <v>0.23562680331104499</v>
      </c>
      <c r="K189">
        <f>after!K189</f>
        <v>0.22922103849584499</v>
      </c>
      <c r="L189">
        <f>after!L189</f>
        <v>0.229326606689086</v>
      </c>
      <c r="M189">
        <f>after!M189</f>
        <v>0.228700076529988</v>
      </c>
      <c r="N189">
        <f>after!N189</f>
        <v>0.22869565167275199</v>
      </c>
      <c r="O189">
        <f>after!O189</f>
        <v>0.22895816443790001</v>
      </c>
      <c r="P189">
        <f>after!P189</f>
        <v>0.224879683085628</v>
      </c>
      <c r="Q189">
        <f>after!Q189</f>
        <v>0.22858068390912201</v>
      </c>
      <c r="R189">
        <f>after!R189</f>
        <v>0.227507616823026</v>
      </c>
      <c r="S189">
        <f>after!S189</f>
        <v>0.22028741458530801</v>
      </c>
      <c r="T189">
        <f>after!T189</f>
        <v>0.219709003378942</v>
      </c>
      <c r="U189">
        <f>after!U189</f>
        <v>0.222981258161252</v>
      </c>
    </row>
    <row r="190" spans="1:21" x14ac:dyDescent="0.2">
      <c r="A190" t="str">
        <f>after!A190</f>
        <v>wavelet-LLH</v>
      </c>
      <c r="B190" t="str">
        <f>after!B190</f>
        <v>glrlm</v>
      </c>
      <c r="C190" t="str">
        <f>after!C190</f>
        <v>HighGrayLevelRunEmphasis</v>
      </c>
      <c r="D190">
        <f>after!D190</f>
        <v>2.9293478500246399</v>
      </c>
      <c r="E190">
        <f>after!E190</f>
        <v>3.0232437835010399</v>
      </c>
      <c r="F190">
        <f>after!F190</f>
        <v>3.0030210484743201</v>
      </c>
      <c r="G190">
        <f>after!G190</f>
        <v>2.9646869383936401</v>
      </c>
      <c r="H190">
        <f>after!H190</f>
        <v>2.9950472916913502</v>
      </c>
      <c r="I190">
        <f>after!I190</f>
        <v>3.07679675162596</v>
      </c>
      <c r="J190">
        <f>after!J190</f>
        <v>2.8541923290233702</v>
      </c>
      <c r="K190">
        <f>after!K190</f>
        <v>2.9241723287297199</v>
      </c>
      <c r="L190">
        <f>after!L190</f>
        <v>2.9256695497268299</v>
      </c>
      <c r="M190">
        <f>after!M190</f>
        <v>2.92835235994183</v>
      </c>
      <c r="N190">
        <f>after!N190</f>
        <v>2.93039483210775</v>
      </c>
      <c r="O190">
        <f>after!O190</f>
        <v>2.9253173113592799</v>
      </c>
      <c r="P190">
        <f>after!P190</f>
        <v>2.9656352348438002</v>
      </c>
      <c r="Q190">
        <f>after!Q190</f>
        <v>2.9309132129567499</v>
      </c>
      <c r="R190">
        <f>after!R190</f>
        <v>2.94252589959265</v>
      </c>
      <c r="S190">
        <f>after!S190</f>
        <v>3.0074839775275799</v>
      </c>
      <c r="T190">
        <f>after!T190</f>
        <v>3.0154635936592902</v>
      </c>
      <c r="U190">
        <f>after!U190</f>
        <v>2.9857580287331502</v>
      </c>
    </row>
    <row r="191" spans="1:21" x14ac:dyDescent="0.2">
      <c r="A191" t="str">
        <f>after!A191</f>
        <v>wavelet-LLH</v>
      </c>
      <c r="B191" t="str">
        <f>after!B191</f>
        <v>glrlm</v>
      </c>
      <c r="C191" t="str">
        <f>after!C191</f>
        <v>LongRunEmphasis</v>
      </c>
      <c r="D191">
        <f>after!D191</f>
        <v>918.36745855292702</v>
      </c>
      <c r="E191">
        <f>after!E191</f>
        <v>1213.1030881531999</v>
      </c>
      <c r="F191">
        <f>after!F191</f>
        <v>898.57875316292098</v>
      </c>
      <c r="G191">
        <f>after!G191</f>
        <v>980.89922916425303</v>
      </c>
      <c r="H191">
        <f>after!H191</f>
        <v>1155.9621527991701</v>
      </c>
      <c r="I191">
        <f>after!I191</f>
        <v>1330.36412578008</v>
      </c>
      <c r="J191">
        <f>after!J191</f>
        <v>481.57623264150197</v>
      </c>
      <c r="K191">
        <f>after!K191</f>
        <v>728.55922497820598</v>
      </c>
      <c r="L191">
        <f>after!L191</f>
        <v>675.17512875911802</v>
      </c>
      <c r="M191">
        <f>after!M191</f>
        <v>832.10609558701799</v>
      </c>
      <c r="N191">
        <f>after!N191</f>
        <v>1038.4624910457901</v>
      </c>
      <c r="O191">
        <f>after!O191</f>
        <v>950.634557756969</v>
      </c>
      <c r="P191">
        <f>after!P191</f>
        <v>761.95999749124496</v>
      </c>
      <c r="Q191">
        <f>after!Q191</f>
        <v>752.52474751338002</v>
      </c>
      <c r="R191">
        <f>after!R191</f>
        <v>1092.8425039922799</v>
      </c>
      <c r="S191">
        <f>after!S191</f>
        <v>1124.6951957614699</v>
      </c>
      <c r="T191">
        <f>after!T191</f>
        <v>942.06415154669696</v>
      </c>
      <c r="U191">
        <f>after!U191</f>
        <v>910.01412200428297</v>
      </c>
    </row>
    <row r="192" spans="1:21" x14ac:dyDescent="0.2">
      <c r="A192" t="str">
        <f>after!A192</f>
        <v>wavelet-LLH</v>
      </c>
      <c r="B192" t="str">
        <f>after!B192</f>
        <v>glrlm</v>
      </c>
      <c r="C192" t="str">
        <f>after!C192</f>
        <v>LongRunHighGrayLevelEmphasis</v>
      </c>
      <c r="D192">
        <f>after!D192</f>
        <v>3672.2912181260599</v>
      </c>
      <c r="E192">
        <f>after!E192</f>
        <v>4851.3905648791697</v>
      </c>
      <c r="F192">
        <f>after!F192</f>
        <v>3593.22475488092</v>
      </c>
      <c r="G192">
        <f>after!G192</f>
        <v>3922.49800507605</v>
      </c>
      <c r="H192">
        <f>after!H192</f>
        <v>4622.7554449053696</v>
      </c>
      <c r="I192">
        <f>after!I192</f>
        <v>5320.4577742920301</v>
      </c>
      <c r="J192">
        <f>after!J192</f>
        <v>1925.00922360563</v>
      </c>
      <c r="K192">
        <f>after!K192</f>
        <v>2913.0746491331502</v>
      </c>
      <c r="L192">
        <f>after!L192</f>
        <v>2699.5608603544001</v>
      </c>
      <c r="M192">
        <f>after!M192</f>
        <v>3327.29259413716</v>
      </c>
      <c r="N192">
        <f>after!N192</f>
        <v>4152.6721186197701</v>
      </c>
      <c r="O192">
        <f>after!O192</f>
        <v>3801.4006382405901</v>
      </c>
      <c r="P192">
        <f>after!P192</f>
        <v>3046.6907566095101</v>
      </c>
      <c r="Q192">
        <f>after!Q192</f>
        <v>3008.9643802606802</v>
      </c>
      <c r="R192">
        <f>after!R192</f>
        <v>4370.2591868807904</v>
      </c>
      <c r="S192">
        <f>after!S192</f>
        <v>4497.7260354496602</v>
      </c>
      <c r="T192">
        <f>after!T192</f>
        <v>3767.2015805211799</v>
      </c>
      <c r="U192">
        <f>after!U192</f>
        <v>3638.9818627168102</v>
      </c>
    </row>
    <row r="193" spans="1:21" x14ac:dyDescent="0.2">
      <c r="A193" t="str">
        <f>after!A193</f>
        <v>wavelet-LLH</v>
      </c>
      <c r="B193" t="str">
        <f>after!B193</f>
        <v>glrlm</v>
      </c>
      <c r="C193" t="str">
        <f>after!C193</f>
        <v>LongRunLowGrayLevelEmphasis</v>
      </c>
      <c r="D193">
        <f>after!D193</f>
        <v>229.886518659644</v>
      </c>
      <c r="E193">
        <f>after!E193</f>
        <v>303.53121897171599</v>
      </c>
      <c r="F193">
        <f>after!F193</f>
        <v>224.91725273342101</v>
      </c>
      <c r="G193">
        <f>after!G193</f>
        <v>245.49953518630201</v>
      </c>
      <c r="H193">
        <f>after!H193</f>
        <v>289.26382977262801</v>
      </c>
      <c r="I193">
        <f>after!I193</f>
        <v>332.84071365209701</v>
      </c>
      <c r="J193">
        <f>after!J193</f>
        <v>120.717984900468</v>
      </c>
      <c r="K193">
        <f>after!K193</f>
        <v>182.43036893946899</v>
      </c>
      <c r="L193">
        <f>after!L193</f>
        <v>169.078695860295</v>
      </c>
      <c r="M193">
        <f>after!M193</f>
        <v>208.30947094948101</v>
      </c>
      <c r="N193">
        <f>after!N193</f>
        <v>259.910084152303</v>
      </c>
      <c r="O193">
        <f>after!O193</f>
        <v>237.943037636063</v>
      </c>
      <c r="P193">
        <f>after!P193</f>
        <v>190.77730771167899</v>
      </c>
      <c r="Q193">
        <f>after!Q193</f>
        <v>188.41483932655501</v>
      </c>
      <c r="R193">
        <f>after!R193</f>
        <v>273.48833327015899</v>
      </c>
      <c r="S193">
        <f>after!S193</f>
        <v>281.43748583943</v>
      </c>
      <c r="T193">
        <f>after!T193</f>
        <v>235.77979430307599</v>
      </c>
      <c r="U193">
        <f>after!U193</f>
        <v>227.77218682615</v>
      </c>
    </row>
    <row r="194" spans="1:21" x14ac:dyDescent="0.2">
      <c r="A194" t="str">
        <f>after!A194</f>
        <v>wavelet-LLH</v>
      </c>
      <c r="B194" t="str">
        <f>after!B194</f>
        <v>glrlm</v>
      </c>
      <c r="C194" t="str">
        <f>after!C194</f>
        <v>LowGrayLevelRunEmphasis</v>
      </c>
      <c r="D194">
        <f>after!D194</f>
        <v>0.51766303749383902</v>
      </c>
      <c r="E194">
        <f>after!E194</f>
        <v>0.49418905412473801</v>
      </c>
      <c r="F194">
        <f>after!F194</f>
        <v>0.49924473788141799</v>
      </c>
      <c r="G194">
        <f>after!G194</f>
        <v>0.50882826540158799</v>
      </c>
      <c r="H194">
        <f>after!H194</f>
        <v>0.50123817707716001</v>
      </c>
      <c r="I194">
        <f>after!I194</f>
        <v>0.480800812093507</v>
      </c>
      <c r="J194">
        <f>after!J194</f>
        <v>0.53645191774415701</v>
      </c>
      <c r="K194">
        <f>after!K194</f>
        <v>0.51895691781757003</v>
      </c>
      <c r="L194">
        <f>after!L194</f>
        <v>0.51858261256828997</v>
      </c>
      <c r="M194">
        <f>after!M194</f>
        <v>0.51791191001453996</v>
      </c>
      <c r="N194">
        <f>after!N194</f>
        <v>0.51740129197305995</v>
      </c>
      <c r="O194">
        <f>after!O194</f>
        <v>0.51867067216017904</v>
      </c>
      <c r="P194">
        <f>after!P194</f>
        <v>0.50859119128904995</v>
      </c>
      <c r="Q194">
        <f>after!Q194</f>
        <v>0.51727169676080997</v>
      </c>
      <c r="R194">
        <f>after!R194</f>
        <v>0.51436852510183495</v>
      </c>
      <c r="S194">
        <f>after!S194</f>
        <v>0.49812900561810303</v>
      </c>
      <c r="T194">
        <f>after!T194</f>
        <v>0.49613410158517601</v>
      </c>
      <c r="U194">
        <f>after!U194</f>
        <v>0.503560492816712</v>
      </c>
    </row>
    <row r="195" spans="1:21" x14ac:dyDescent="0.2">
      <c r="A195" t="str">
        <f>after!A195</f>
        <v>wavelet-LLH</v>
      </c>
      <c r="B195" t="str">
        <f>after!B195</f>
        <v>glrlm</v>
      </c>
      <c r="C195" t="str">
        <f>after!C195</f>
        <v>RunEntropy</v>
      </c>
      <c r="D195">
        <f>after!D195</f>
        <v>4.85470801198149</v>
      </c>
      <c r="E195">
        <f>after!E195</f>
        <v>5.0068014146745101</v>
      </c>
      <c r="F195">
        <f>after!F195</f>
        <v>4.8804079823256004</v>
      </c>
      <c r="G195">
        <f>after!G195</f>
        <v>4.9015903318236296</v>
      </c>
      <c r="H195">
        <f>after!H195</f>
        <v>4.9737874738443999</v>
      </c>
      <c r="I195">
        <f>after!I195</f>
        <v>5.1682665052843397</v>
      </c>
      <c r="J195">
        <f>after!J195</f>
        <v>4.4782733140004796</v>
      </c>
      <c r="K195">
        <f>after!K195</f>
        <v>4.7525848823613899</v>
      </c>
      <c r="L195">
        <f>after!L195</f>
        <v>4.6839962959053203</v>
      </c>
      <c r="M195">
        <f>after!M195</f>
        <v>4.79111132342413</v>
      </c>
      <c r="N195">
        <f>after!N195</f>
        <v>4.8917602512618199</v>
      </c>
      <c r="O195">
        <f>after!O195</f>
        <v>4.8003596047586203</v>
      </c>
      <c r="P195">
        <f>after!P195</f>
        <v>4.7996612416350697</v>
      </c>
      <c r="Q195">
        <f>after!Q195</f>
        <v>4.7482857484654204</v>
      </c>
      <c r="R195">
        <f>after!R195</f>
        <v>4.89996968201927</v>
      </c>
      <c r="S195">
        <f>after!S195</f>
        <v>4.9906244899662697</v>
      </c>
      <c r="T195">
        <f>after!T195</f>
        <v>4.9098224829386803</v>
      </c>
      <c r="U195">
        <f>after!U195</f>
        <v>4.8883972494674497</v>
      </c>
    </row>
    <row r="196" spans="1:21" x14ac:dyDescent="0.2">
      <c r="A196" t="str">
        <f>after!A196</f>
        <v>wavelet-LLH</v>
      </c>
      <c r="B196" t="str">
        <f>after!B196</f>
        <v>glrlm</v>
      </c>
      <c r="C196" t="str">
        <f>after!C196</f>
        <v>RunLengthNonUniformity</v>
      </c>
      <c r="D196">
        <f>after!D196</f>
        <v>70.164347818214097</v>
      </c>
      <c r="E196">
        <f>after!E196</f>
        <v>57.221344809935196</v>
      </c>
      <c r="F196">
        <f>after!F196</f>
        <v>65.826626009452298</v>
      </c>
      <c r="G196">
        <f>after!G196</f>
        <v>82.2921190186171</v>
      </c>
      <c r="H196">
        <f>after!H196</f>
        <v>57.5793012326656</v>
      </c>
      <c r="I196">
        <f>after!I196</f>
        <v>44.761521978120399</v>
      </c>
      <c r="J196">
        <f>after!J196</f>
        <v>95.988882731147797</v>
      </c>
      <c r="K196">
        <f>after!K196</f>
        <v>69.038686971546994</v>
      </c>
      <c r="L196">
        <f>after!L196</f>
        <v>72.033234064302206</v>
      </c>
      <c r="M196">
        <f>after!M196</f>
        <v>78.547903767509098</v>
      </c>
      <c r="N196">
        <f>after!N196</f>
        <v>84.022351388900105</v>
      </c>
      <c r="O196">
        <f>after!O196</f>
        <v>76.500187586915004</v>
      </c>
      <c r="P196">
        <f>after!P196</f>
        <v>58.882749661473298</v>
      </c>
      <c r="Q196">
        <f>after!Q196</f>
        <v>68.412565426691003</v>
      </c>
      <c r="R196">
        <f>after!R196</f>
        <v>73.448940991821203</v>
      </c>
      <c r="S196">
        <f>after!S196</f>
        <v>64.186995093401507</v>
      </c>
      <c r="T196">
        <f>after!T196</f>
        <v>51.5480536748993</v>
      </c>
      <c r="U196">
        <f>after!U196</f>
        <v>57.214903670722499</v>
      </c>
    </row>
    <row r="197" spans="1:21" x14ac:dyDescent="0.2">
      <c r="A197" t="str">
        <f>after!A197</f>
        <v>wavelet-LLH</v>
      </c>
      <c r="B197" t="str">
        <f>after!B197</f>
        <v>glrlm</v>
      </c>
      <c r="C197" t="str">
        <f>after!C197</f>
        <v>RunLengthNonUniformityNormalized</v>
      </c>
      <c r="D197">
        <f>after!D197</f>
        <v>0.14244301922848801</v>
      </c>
      <c r="E197">
        <f>after!E197</f>
        <v>0.130899344964791</v>
      </c>
      <c r="F197">
        <f>after!F197</f>
        <v>0.127639426217553</v>
      </c>
      <c r="G197">
        <f>after!G197</f>
        <v>0.13798861427174899</v>
      </c>
      <c r="H197">
        <f>after!H197</f>
        <v>0.12885121020547499</v>
      </c>
      <c r="I197">
        <f>after!I197</f>
        <v>0.109506859143344</v>
      </c>
      <c r="J197">
        <f>after!J197</f>
        <v>0.17268023042845301</v>
      </c>
      <c r="K197">
        <f>after!K197</f>
        <v>0.14452972912977899</v>
      </c>
      <c r="L197">
        <f>after!L197</f>
        <v>0.152529780684243</v>
      </c>
      <c r="M197">
        <f>after!M197</f>
        <v>0.149774905164137</v>
      </c>
      <c r="N197">
        <f>after!N197</f>
        <v>0.14389240761684499</v>
      </c>
      <c r="O197">
        <f>after!O197</f>
        <v>0.147572881582165</v>
      </c>
      <c r="P197">
        <f>after!P197</f>
        <v>0.13365808494874701</v>
      </c>
      <c r="Q197">
        <f>after!Q197</f>
        <v>0.144977228690646</v>
      </c>
      <c r="R197">
        <f>after!R197</f>
        <v>0.141671002533687</v>
      </c>
      <c r="S197">
        <f>after!S197</f>
        <v>0.12996394022638</v>
      </c>
      <c r="T197">
        <f>after!T197</f>
        <v>0.12691237419433199</v>
      </c>
      <c r="U197">
        <f>after!U197</f>
        <v>0.13354909561391901</v>
      </c>
    </row>
    <row r="198" spans="1:21" x14ac:dyDescent="0.2">
      <c r="A198" t="str">
        <f>after!A198</f>
        <v>wavelet-LLH</v>
      </c>
      <c r="B198" t="str">
        <f>after!B198</f>
        <v>glrlm</v>
      </c>
      <c r="C198" t="str">
        <f>after!C198</f>
        <v>RunPercentage</v>
      </c>
      <c r="D198">
        <f>after!D198</f>
        <v>5.2635765803988099E-2</v>
      </c>
      <c r="E198">
        <f>after!E198</f>
        <v>4.4911549410329397E-2</v>
      </c>
      <c r="F198">
        <f>after!F198</f>
        <v>5.32294213528932E-2</v>
      </c>
      <c r="G198">
        <f>after!G198</f>
        <v>5.1571709233791702E-2</v>
      </c>
      <c r="H198">
        <f>after!H198</f>
        <v>4.7261854804867803E-2</v>
      </c>
      <c r="I198">
        <f>after!I198</f>
        <v>4.21351159728552E-2</v>
      </c>
      <c r="J198">
        <f>after!J198</f>
        <v>7.4832439678284096E-2</v>
      </c>
      <c r="K198">
        <f>after!K198</f>
        <v>5.8588994399805201E-2</v>
      </c>
      <c r="L198">
        <f>after!L198</f>
        <v>6.0233324879533298E-2</v>
      </c>
      <c r="M198">
        <f>after!M198</f>
        <v>5.5413580890789599E-2</v>
      </c>
      <c r="N198">
        <f>after!N198</f>
        <v>5.0470890410958903E-2</v>
      </c>
      <c r="O198">
        <f>after!O198</f>
        <v>5.2955166481125297E-2</v>
      </c>
      <c r="P198">
        <f>after!P198</f>
        <v>5.6422076281889298E-2</v>
      </c>
      <c r="Q198">
        <f>after!Q198</f>
        <v>5.86096388512264E-2</v>
      </c>
      <c r="R198">
        <f>after!R198</f>
        <v>4.8216918540361198E-2</v>
      </c>
      <c r="S198">
        <f>after!S198</f>
        <v>4.7691430742922203E-2</v>
      </c>
      <c r="T198">
        <f>after!T198</f>
        <v>5.17992424242424E-2</v>
      </c>
      <c r="U198">
        <f>after!U198</f>
        <v>5.2354436508897199E-2</v>
      </c>
    </row>
    <row r="199" spans="1:21" x14ac:dyDescent="0.2">
      <c r="A199" t="str">
        <f>after!A199</f>
        <v>wavelet-LLH</v>
      </c>
      <c r="B199" t="str">
        <f>after!B199</f>
        <v>glrlm</v>
      </c>
      <c r="C199" t="str">
        <f>after!C199</f>
        <v>RunVariance</v>
      </c>
      <c r="D199">
        <f>after!D199</f>
        <v>552.17568109398201</v>
      </c>
      <c r="E199">
        <f>after!E199</f>
        <v>706.360742677453</v>
      </c>
      <c r="F199">
        <f>after!F199</f>
        <v>534.94249444874094</v>
      </c>
      <c r="G199">
        <f>after!G199</f>
        <v>596.06990276475403</v>
      </c>
      <c r="H199">
        <f>after!H199</f>
        <v>696.47525954743605</v>
      </c>
      <c r="I199">
        <f>after!I199</f>
        <v>746.97768995285503</v>
      </c>
      <c r="J199">
        <f>after!J199</f>
        <v>300.86194301259002</v>
      </c>
      <c r="K199">
        <f>after!K199</f>
        <v>431.131820151846</v>
      </c>
      <c r="L199">
        <f>after!L199</f>
        <v>396.87410273938502</v>
      </c>
      <c r="M199">
        <f>after!M199</f>
        <v>499.49142874685299</v>
      </c>
      <c r="N199">
        <f>after!N199</f>
        <v>638.86238027842205</v>
      </c>
      <c r="O199">
        <f>after!O199</f>
        <v>587.72328843453897</v>
      </c>
      <c r="P199">
        <f>after!P199</f>
        <v>439.44767394628298</v>
      </c>
      <c r="Q199">
        <f>after!Q199</f>
        <v>456.70922868377301</v>
      </c>
      <c r="R199">
        <f>after!R199</f>
        <v>653.21334850275605</v>
      </c>
      <c r="S199">
        <f>after!S199</f>
        <v>672.76033598988101</v>
      </c>
      <c r="T199">
        <f>after!T199</f>
        <v>562.43141201187598</v>
      </c>
      <c r="U199">
        <f>after!U199</f>
        <v>537.962465586652</v>
      </c>
    </row>
    <row r="200" spans="1:21" x14ac:dyDescent="0.2">
      <c r="A200" t="str">
        <f>after!A200</f>
        <v>wavelet-LLH</v>
      </c>
      <c r="B200" t="str">
        <f>after!B200</f>
        <v>glrlm</v>
      </c>
      <c r="C200" t="str">
        <f>after!C200</f>
        <v>ShortRunEmphasis</v>
      </c>
      <c r="D200">
        <f>after!D200</f>
        <v>0.37954862065689798</v>
      </c>
      <c r="E200">
        <f>after!E200</f>
        <v>0.360793944050396</v>
      </c>
      <c r="F200">
        <f>after!F200</f>
        <v>0.35644527627697198</v>
      </c>
      <c r="G200">
        <f>after!G200</f>
        <v>0.37272830403620699</v>
      </c>
      <c r="H200">
        <f>after!H200</f>
        <v>0.36122528027072698</v>
      </c>
      <c r="I200">
        <f>after!I200</f>
        <v>0.32903829241307803</v>
      </c>
      <c r="J200">
        <f>after!J200</f>
        <v>0.41928802073767202</v>
      </c>
      <c r="K200">
        <f>after!K200</f>
        <v>0.381321264107294</v>
      </c>
      <c r="L200">
        <f>after!L200</f>
        <v>0.391707907914701</v>
      </c>
      <c r="M200">
        <f>after!M200</f>
        <v>0.38778003509520098</v>
      </c>
      <c r="N200">
        <f>after!N200</f>
        <v>0.38174558623296201</v>
      </c>
      <c r="O200">
        <f>after!O200</f>
        <v>0.38561132639559298</v>
      </c>
      <c r="P200">
        <f>after!P200</f>
        <v>0.364106278441507</v>
      </c>
      <c r="Q200">
        <f>after!Q200</f>
        <v>0.38289324870935199</v>
      </c>
      <c r="R200">
        <f>after!R200</f>
        <v>0.37647988216698303</v>
      </c>
      <c r="S200">
        <f>after!S200</f>
        <v>0.36029649215848802</v>
      </c>
      <c r="T200">
        <f>after!T200</f>
        <v>0.35525312824190602</v>
      </c>
      <c r="U200">
        <f>after!U200</f>
        <v>0.36596350450415899</v>
      </c>
    </row>
    <row r="201" spans="1:21" x14ac:dyDescent="0.2">
      <c r="A201" t="str">
        <f>after!A201</f>
        <v>wavelet-LLH</v>
      </c>
      <c r="B201" t="str">
        <f>after!B201</f>
        <v>glrlm</v>
      </c>
      <c r="C201" t="str">
        <f>after!C201</f>
        <v>ShortRunHighGrayLevelEmphasis</v>
      </c>
      <c r="D201">
        <f>after!D201</f>
        <v>0.47266485618263998</v>
      </c>
      <c r="E201">
        <f>after!E201</f>
        <v>0.47767743899272502</v>
      </c>
      <c r="F201">
        <f>after!F201</f>
        <v>0.449010282866868</v>
      </c>
      <c r="G201">
        <f>after!G201</f>
        <v>0.47149978437611001</v>
      </c>
      <c r="H201">
        <f>after!H201</f>
        <v>0.46200180853105399</v>
      </c>
      <c r="I201">
        <f>after!I201</f>
        <v>0.411831316261212</v>
      </c>
      <c r="J201">
        <f>after!J201</f>
        <v>0.55727144020543895</v>
      </c>
      <c r="K201">
        <f>after!K201</f>
        <v>0.47106316225879702</v>
      </c>
      <c r="L201">
        <f>after!L201</f>
        <v>0.50883223933331301</v>
      </c>
      <c r="M201">
        <f>after!M201</f>
        <v>0.494507643035549</v>
      </c>
      <c r="N201">
        <f>after!N201</f>
        <v>0.48443727592097802</v>
      </c>
      <c r="O201">
        <f>after!O201</f>
        <v>0.48349014160303999</v>
      </c>
      <c r="P201">
        <f>after!P201</f>
        <v>0.44671474041755299</v>
      </c>
      <c r="Q201">
        <f>after!Q201</f>
        <v>0.478866959243468</v>
      </c>
      <c r="R201">
        <f>after!R201</f>
        <v>0.45998042344249002</v>
      </c>
      <c r="S201">
        <f>after!S201</f>
        <v>0.46422783960450398</v>
      </c>
      <c r="T201">
        <f>after!T201</f>
        <v>0.45409842144351797</v>
      </c>
      <c r="U201">
        <f>after!U201</f>
        <v>0.46289233798109503</v>
      </c>
    </row>
    <row r="202" spans="1:21" x14ac:dyDescent="0.2">
      <c r="A202" t="str">
        <f>after!A202</f>
        <v>wavelet-LLH</v>
      </c>
      <c r="B202" t="str">
        <f>after!B202</f>
        <v>glrlm</v>
      </c>
      <c r="C202" t="str">
        <f>after!C202</f>
        <v>ShortRunLowGrayLevelEmphasis</v>
      </c>
      <c r="D202">
        <f>after!D202</f>
        <v>0.35626956177546198</v>
      </c>
      <c r="E202">
        <f>after!E202</f>
        <v>0.33157307031481298</v>
      </c>
      <c r="F202">
        <f>after!F202</f>
        <v>0.33330402462949799</v>
      </c>
      <c r="G202">
        <f>after!G202</f>
        <v>0.34803543395123099</v>
      </c>
      <c r="H202">
        <f>after!H202</f>
        <v>0.336031148205645</v>
      </c>
      <c r="I202">
        <f>after!I202</f>
        <v>0.30834003645104402</v>
      </c>
      <c r="J202">
        <f>after!J202</f>
        <v>0.38479216587073001</v>
      </c>
      <c r="K202">
        <f>after!K202</f>
        <v>0.35888578956941802</v>
      </c>
      <c r="L202">
        <f>after!L202</f>
        <v>0.36242682506004698</v>
      </c>
      <c r="M202">
        <f>after!M202</f>
        <v>0.36109813311011402</v>
      </c>
      <c r="N202">
        <f>after!N202</f>
        <v>0.35607266381095798</v>
      </c>
      <c r="O202">
        <f>after!O202</f>
        <v>0.361141622593731</v>
      </c>
      <c r="P202">
        <f>after!P202</f>
        <v>0.34345416294749498</v>
      </c>
      <c r="Q202">
        <f>after!Q202</f>
        <v>0.35889982107582302</v>
      </c>
      <c r="R202">
        <f>after!R202</f>
        <v>0.355604746848106</v>
      </c>
      <c r="S202">
        <f>after!S202</f>
        <v>0.33431365529698398</v>
      </c>
      <c r="T202">
        <f>after!T202</f>
        <v>0.33054180494150298</v>
      </c>
      <c r="U202">
        <f>after!U202</f>
        <v>0.34173129613492498</v>
      </c>
    </row>
    <row r="203" spans="1:21" x14ac:dyDescent="0.2">
      <c r="A203" t="str">
        <f>after!A203</f>
        <v>wavelet-LLH</v>
      </c>
      <c r="B203" t="str">
        <f>after!B203</f>
        <v>glszm</v>
      </c>
      <c r="C203" t="str">
        <f>after!C203</f>
        <v>GrayLevelNonUniformity</v>
      </c>
      <c r="D203">
        <f>after!D203</f>
        <v>161.01226993865001</v>
      </c>
      <c r="E203">
        <f>after!E203</f>
        <v>135.01459854014499</v>
      </c>
      <c r="F203">
        <f>after!F203</f>
        <v>159.012422360248</v>
      </c>
      <c r="G203">
        <f>after!G203</f>
        <v>193.01025641025601</v>
      </c>
      <c r="H203">
        <f>after!H203</f>
        <v>136.01449275362299</v>
      </c>
      <c r="I203">
        <f>after!I203</f>
        <v>115.017094017094</v>
      </c>
      <c r="J203">
        <f>after!J203</f>
        <v>189.01047120418801</v>
      </c>
      <c r="K203">
        <f>after!K203</f>
        <v>158.01249999999999</v>
      </c>
      <c r="L203">
        <f>after!L203</f>
        <v>158.01249999999999</v>
      </c>
      <c r="M203">
        <f>after!M203</f>
        <v>177.01117318435701</v>
      </c>
      <c r="N203">
        <f>after!N203</f>
        <v>188.01052631578901</v>
      </c>
      <c r="O203">
        <f>after!O203</f>
        <v>174.011363636363</v>
      </c>
      <c r="P203">
        <f>after!P203</f>
        <v>137.01438848920799</v>
      </c>
      <c r="Q203">
        <f>after!Q203</f>
        <v>157.01257861635199</v>
      </c>
      <c r="R203">
        <f>after!R203</f>
        <v>174.011363636363</v>
      </c>
      <c r="S203">
        <f>after!S203</f>
        <v>154.01282051282001</v>
      </c>
      <c r="T203">
        <f>after!T203</f>
        <v>122.06349206349201</v>
      </c>
      <c r="U203">
        <f>after!U203</f>
        <v>136.01449275362299</v>
      </c>
    </row>
    <row r="204" spans="1:21" x14ac:dyDescent="0.2">
      <c r="A204" t="str">
        <f>after!A204</f>
        <v>wavelet-LLH</v>
      </c>
      <c r="B204" t="str">
        <f>after!B204</f>
        <v>glszm</v>
      </c>
      <c r="C204" t="str">
        <f>after!C204</f>
        <v>GrayLevelNonUniformityNormalized</v>
      </c>
      <c r="D204">
        <f>after!D204</f>
        <v>0.98780533704693396</v>
      </c>
      <c r="E204">
        <f>after!E204</f>
        <v>0.98550801854121095</v>
      </c>
      <c r="F204">
        <f>after!F204</f>
        <v>0.98765479726862304</v>
      </c>
      <c r="G204">
        <f>after!G204</f>
        <v>0.98979618671926295</v>
      </c>
      <c r="H204">
        <f>after!H204</f>
        <v>0.98561226633060195</v>
      </c>
      <c r="I204">
        <f>after!I204</f>
        <v>0.98305208561618795</v>
      </c>
      <c r="J204">
        <f>after!J204</f>
        <v>0.98958361887009605</v>
      </c>
      <c r="K204">
        <f>after!K204</f>
        <v>0.98757812499999997</v>
      </c>
      <c r="L204">
        <f>after!L204</f>
        <v>0.98757812499999997</v>
      </c>
      <c r="M204">
        <f>after!M204</f>
        <v>0.98888923566680098</v>
      </c>
      <c r="N204">
        <f>after!N204</f>
        <v>0.98952908587257604</v>
      </c>
      <c r="O204">
        <f>after!O204</f>
        <v>0.98870092975206603</v>
      </c>
      <c r="P204">
        <f>after!P204</f>
        <v>0.98571502510221998</v>
      </c>
      <c r="Q204">
        <f>after!Q204</f>
        <v>0.98750049444246601</v>
      </c>
      <c r="R204">
        <f>after!R204</f>
        <v>0.98870092975206603</v>
      </c>
      <c r="S204">
        <f>after!S204</f>
        <v>0.98726166995397702</v>
      </c>
      <c r="T204">
        <f>after!T204</f>
        <v>0.96875787351977805</v>
      </c>
      <c r="U204">
        <f>after!U204</f>
        <v>0.98561226633060195</v>
      </c>
    </row>
    <row r="205" spans="1:21" x14ac:dyDescent="0.2">
      <c r="A205" t="str">
        <f>after!A205</f>
        <v>wavelet-LLH</v>
      </c>
      <c r="B205" t="str">
        <f>after!B205</f>
        <v>glszm</v>
      </c>
      <c r="C205" t="str">
        <f>after!C205</f>
        <v>GrayLevelVariance</v>
      </c>
      <c r="D205">
        <f>after!D205</f>
        <v>6.0973314765328003E-3</v>
      </c>
      <c r="E205">
        <f>after!E205</f>
        <v>7.2459907293942099E-3</v>
      </c>
      <c r="F205">
        <f>after!F205</f>
        <v>6.1726013656880499E-3</v>
      </c>
      <c r="G205">
        <f>after!G205</f>
        <v>5.1019066403681698E-3</v>
      </c>
      <c r="H205">
        <f>after!H205</f>
        <v>7.1938668346985899E-3</v>
      </c>
      <c r="I205">
        <f>after!I205</f>
        <v>8.4739571919059103E-3</v>
      </c>
      <c r="J205">
        <f>after!J205</f>
        <v>5.2081905649516104E-3</v>
      </c>
      <c r="K205">
        <f>after!K205</f>
        <v>6.2109375000000003E-3</v>
      </c>
      <c r="L205">
        <f>after!L205</f>
        <v>6.2109375000000003E-3</v>
      </c>
      <c r="M205">
        <f>after!M205</f>
        <v>5.5553821665990403E-3</v>
      </c>
      <c r="N205">
        <f>after!N205</f>
        <v>5.2354570637119097E-3</v>
      </c>
      <c r="O205">
        <f>after!O205</f>
        <v>5.6495351239669398E-3</v>
      </c>
      <c r="P205">
        <f>after!P205</f>
        <v>7.1424874488897998E-3</v>
      </c>
      <c r="Q205">
        <f>after!Q205</f>
        <v>6.2497527787666596E-3</v>
      </c>
      <c r="R205">
        <f>after!R205</f>
        <v>5.6495351239669398E-3</v>
      </c>
      <c r="S205">
        <f>after!S205</f>
        <v>6.3691650230111698E-3</v>
      </c>
      <c r="T205">
        <f>after!T205</f>
        <v>1.56210632401108E-2</v>
      </c>
      <c r="U205">
        <f>after!U205</f>
        <v>7.1938668346985899E-3</v>
      </c>
    </row>
    <row r="206" spans="1:21" x14ac:dyDescent="0.2">
      <c r="A206" t="str">
        <f>after!A206</f>
        <v>wavelet-LLH</v>
      </c>
      <c r="B206" t="str">
        <f>after!B206</f>
        <v>glszm</v>
      </c>
      <c r="C206" t="str">
        <f>after!C206</f>
        <v>HighGrayLevelZoneEmphasis</v>
      </c>
      <c r="D206">
        <f>after!D206</f>
        <v>1.01840490797546</v>
      </c>
      <c r="E206">
        <f>after!E206</f>
        <v>1.02189781021897</v>
      </c>
      <c r="F206">
        <f>after!F206</f>
        <v>1.0186335403726701</v>
      </c>
      <c r="G206">
        <f>after!G206</f>
        <v>1.01538461538461</v>
      </c>
      <c r="H206">
        <f>after!H206</f>
        <v>1.02173913043478</v>
      </c>
      <c r="I206">
        <f>after!I206</f>
        <v>1.02564102564102</v>
      </c>
      <c r="J206">
        <f>after!J206</f>
        <v>1.0157068062827199</v>
      </c>
      <c r="K206">
        <f>after!K206</f>
        <v>1.01875</v>
      </c>
      <c r="L206">
        <f>after!L206</f>
        <v>1.01875</v>
      </c>
      <c r="M206">
        <f>after!M206</f>
        <v>1.0167597765363099</v>
      </c>
      <c r="N206">
        <f>after!N206</f>
        <v>1.0157894736842099</v>
      </c>
      <c r="O206">
        <f>after!O206</f>
        <v>1.0170454545454499</v>
      </c>
      <c r="P206">
        <f>after!P206</f>
        <v>1.02158273381294</v>
      </c>
      <c r="Q206">
        <f>after!Q206</f>
        <v>1.0188679245283001</v>
      </c>
      <c r="R206">
        <f>after!R206</f>
        <v>1.0170454545454499</v>
      </c>
      <c r="S206">
        <f>after!S206</f>
        <v>1.0192307692307601</v>
      </c>
      <c r="T206">
        <f>after!T206</f>
        <v>1.0476190476190399</v>
      </c>
      <c r="U206">
        <f>after!U206</f>
        <v>1.02173913043478</v>
      </c>
    </row>
    <row r="207" spans="1:21" x14ac:dyDescent="0.2">
      <c r="A207" t="str">
        <f>after!A207</f>
        <v>wavelet-LLH</v>
      </c>
      <c r="B207" t="str">
        <f>after!B207</f>
        <v>glszm</v>
      </c>
      <c r="C207" t="str">
        <f>after!C207</f>
        <v>LargeAreaEmphasis</v>
      </c>
      <c r="D207">
        <f>after!D207</f>
        <v>524470.84662576602</v>
      </c>
      <c r="E207">
        <f>after!E207</f>
        <v>685515.64963503601</v>
      </c>
      <c r="F207">
        <f>after!F207</f>
        <v>577084.18633540301</v>
      </c>
      <c r="G207">
        <f>after!G207</f>
        <v>677734.68205128203</v>
      </c>
      <c r="H207">
        <f>after!H207</f>
        <v>637297.65217391297</v>
      </c>
      <c r="I207">
        <f>after!I207</f>
        <v>811335.13675213605</v>
      </c>
      <c r="J207">
        <f>after!J207</f>
        <v>274439.28795811499</v>
      </c>
      <c r="K207">
        <f>after!K207</f>
        <v>403810.36249999999</v>
      </c>
      <c r="L207">
        <f>after!L207</f>
        <v>371816.0625</v>
      </c>
      <c r="M207">
        <f>after!M207</f>
        <v>493107.60335195501</v>
      </c>
      <c r="N207">
        <f>after!N207</f>
        <v>691703</v>
      </c>
      <c r="O207">
        <f>after!O207</f>
        <v>533611.9375</v>
      </c>
      <c r="P207">
        <f>after!P207</f>
        <v>433221.65467625897</v>
      </c>
      <c r="Q207">
        <f>after!Q207</f>
        <v>396601.767295597</v>
      </c>
      <c r="R207">
        <f>after!R207</f>
        <v>646385.03409090894</v>
      </c>
      <c r="S207">
        <f>after!S207</f>
        <v>687745.89743589703</v>
      </c>
      <c r="T207">
        <f>after!T207</f>
        <v>480632.47619047598</v>
      </c>
      <c r="U207">
        <f>after!U207</f>
        <v>476963.34057971003</v>
      </c>
    </row>
    <row r="208" spans="1:21" x14ac:dyDescent="0.2">
      <c r="A208" t="str">
        <f>after!A208</f>
        <v>wavelet-LLH</v>
      </c>
      <c r="B208" t="str">
        <f>after!B208</f>
        <v>glszm</v>
      </c>
      <c r="C208" t="str">
        <f>after!C208</f>
        <v>LargeAreaHighGrayLevelEmphasis</v>
      </c>
      <c r="D208">
        <f>after!D208</f>
        <v>2097879.1165644098</v>
      </c>
      <c r="E208">
        <f>after!E208</f>
        <v>2742059.0291970801</v>
      </c>
      <c r="F208">
        <f>after!F208</f>
        <v>2308332.4037267002</v>
      </c>
      <c r="G208">
        <f>after!G208</f>
        <v>2710934.9282051199</v>
      </c>
      <c r="H208">
        <f>after!H208</f>
        <v>2549186.4347826</v>
      </c>
      <c r="I208">
        <f>after!I208</f>
        <v>3245336.3931623902</v>
      </c>
      <c r="J208">
        <f>after!J208</f>
        <v>1097752.37696335</v>
      </c>
      <c r="K208">
        <f>after!K208</f>
        <v>1615237.4375</v>
      </c>
      <c r="L208">
        <f>after!L208</f>
        <v>1487260.48125</v>
      </c>
      <c r="M208">
        <f>after!M208</f>
        <v>1972426.4581005501</v>
      </c>
      <c r="N208">
        <f>after!N208</f>
        <v>2766807.6736842101</v>
      </c>
      <c r="O208">
        <f>after!O208</f>
        <v>2134444</v>
      </c>
      <c r="P208">
        <f>after!P208</f>
        <v>1732882.08633093</v>
      </c>
      <c r="Q208">
        <f>after!Q208</f>
        <v>1586403.2955974799</v>
      </c>
      <c r="R208">
        <f>after!R208</f>
        <v>2585536.5568181798</v>
      </c>
      <c r="S208">
        <f>after!S208</f>
        <v>2750979.82051282</v>
      </c>
      <c r="T208">
        <f>after!T208</f>
        <v>1922525.92857142</v>
      </c>
      <c r="U208">
        <f>after!U208</f>
        <v>1907849.6231883999</v>
      </c>
    </row>
    <row r="209" spans="1:21" x14ac:dyDescent="0.2">
      <c r="A209" t="str">
        <f>after!A209</f>
        <v>wavelet-LLH</v>
      </c>
      <c r="B209" t="str">
        <f>after!B209</f>
        <v>glszm</v>
      </c>
      <c r="C209" t="str">
        <f>after!C209</f>
        <v>LargeAreaLowGrayLevelEmphasis</v>
      </c>
      <c r="D209">
        <f>after!D209</f>
        <v>131118.77914110399</v>
      </c>
      <c r="E209">
        <f>after!E209</f>
        <v>171379.804744525</v>
      </c>
      <c r="F209">
        <f>after!F209</f>
        <v>144272.13198757701</v>
      </c>
      <c r="G209">
        <f>after!G209</f>
        <v>169434.62051281999</v>
      </c>
      <c r="H209">
        <f>after!H209</f>
        <v>159325.45652173899</v>
      </c>
      <c r="I209">
        <f>after!I209</f>
        <v>202834.82264957199</v>
      </c>
      <c r="J209">
        <f>after!J209</f>
        <v>68611.015706806196</v>
      </c>
      <c r="K209">
        <f>after!K209</f>
        <v>100953.59375</v>
      </c>
      <c r="L209">
        <f>after!L209</f>
        <v>92954.957812499997</v>
      </c>
      <c r="M209">
        <f>after!M209</f>
        <v>123277.889664804</v>
      </c>
      <c r="N209">
        <f>after!N209</f>
        <v>172926.83157894699</v>
      </c>
      <c r="O209">
        <f>after!O209</f>
        <v>133403.921875</v>
      </c>
      <c r="P209">
        <f>after!P209</f>
        <v>108306.546762589</v>
      </c>
      <c r="Q209">
        <f>after!Q209</f>
        <v>99151.385220125696</v>
      </c>
      <c r="R209">
        <f>after!R209</f>
        <v>161597.15340909001</v>
      </c>
      <c r="S209">
        <f>after!S209</f>
        <v>171937.41666666599</v>
      </c>
      <c r="T209">
        <f>after!T209</f>
        <v>120159.113095238</v>
      </c>
      <c r="U209">
        <f>after!U209</f>
        <v>119241.76992753601</v>
      </c>
    </row>
    <row r="210" spans="1:21" x14ac:dyDescent="0.2">
      <c r="A210" t="str">
        <f>after!A210</f>
        <v>wavelet-LLH</v>
      </c>
      <c r="B210" t="str">
        <f>after!B210</f>
        <v>glszm</v>
      </c>
      <c r="C210" t="str">
        <f>after!C210</f>
        <v>LowGrayLevelZoneEmphasis</v>
      </c>
      <c r="D210">
        <f>after!D210</f>
        <v>0.995398773006135</v>
      </c>
      <c r="E210">
        <f>after!E210</f>
        <v>0.99452554744525501</v>
      </c>
      <c r="F210">
        <f>after!F210</f>
        <v>0.99534161490683204</v>
      </c>
      <c r="G210">
        <f>after!G210</f>
        <v>0.99615384615384595</v>
      </c>
      <c r="H210">
        <f>after!H210</f>
        <v>0.99456521739130399</v>
      </c>
      <c r="I210">
        <f>after!I210</f>
        <v>0.99358974358974295</v>
      </c>
      <c r="J210">
        <f>after!J210</f>
        <v>0.99607329842931902</v>
      </c>
      <c r="K210">
        <f>after!K210</f>
        <v>0.99531250000000004</v>
      </c>
      <c r="L210">
        <f>after!L210</f>
        <v>0.99531250000000004</v>
      </c>
      <c r="M210">
        <f>after!M210</f>
        <v>0.99581005586592097</v>
      </c>
      <c r="N210">
        <f>after!N210</f>
        <v>0.99605263157894697</v>
      </c>
      <c r="O210">
        <f>after!O210</f>
        <v>0.99573863636363602</v>
      </c>
      <c r="P210">
        <f>after!P210</f>
        <v>0.99460431654676196</v>
      </c>
      <c r="Q210">
        <f>after!Q210</f>
        <v>0.99528301886792403</v>
      </c>
      <c r="R210">
        <f>after!R210</f>
        <v>0.99573863636363602</v>
      </c>
      <c r="S210">
        <f>after!S210</f>
        <v>0.99519230769230704</v>
      </c>
      <c r="T210">
        <f>after!T210</f>
        <v>0.98809523809523803</v>
      </c>
      <c r="U210">
        <f>after!U210</f>
        <v>0.99456521739130399</v>
      </c>
    </row>
    <row r="211" spans="1:21" x14ac:dyDescent="0.2">
      <c r="A211" t="str">
        <f>after!A211</f>
        <v>wavelet-LLH</v>
      </c>
      <c r="B211" t="str">
        <f>after!B211</f>
        <v>glszm</v>
      </c>
      <c r="C211" t="str">
        <f>after!C211</f>
        <v>SizeZoneNonUniformity</v>
      </c>
      <c r="D211">
        <f>after!D211</f>
        <v>131.846625766871</v>
      </c>
      <c r="E211">
        <f>after!E211</f>
        <v>118.328467153284</v>
      </c>
      <c r="F211">
        <f>after!F211</f>
        <v>140.01863354037201</v>
      </c>
      <c r="G211">
        <f>after!G211</f>
        <v>163.646153846153</v>
      </c>
      <c r="H211">
        <f>after!H211</f>
        <v>109.115942028985</v>
      </c>
      <c r="I211">
        <f>after!I211</f>
        <v>93.341880341880298</v>
      </c>
      <c r="J211">
        <f>after!J211</f>
        <v>149.34554973821901</v>
      </c>
      <c r="K211">
        <f>after!K211</f>
        <v>130.6875</v>
      </c>
      <c r="L211">
        <f>after!L211</f>
        <v>132.63749999999999</v>
      </c>
      <c r="M211">
        <f>after!M211</f>
        <v>159.793296089385</v>
      </c>
      <c r="N211">
        <f>after!N211</f>
        <v>144.36842105263099</v>
      </c>
      <c r="O211">
        <f>after!O211</f>
        <v>146.738636363636</v>
      </c>
      <c r="P211">
        <f>after!P211</f>
        <v>109.791366906474</v>
      </c>
      <c r="Q211">
        <f>after!Q211</f>
        <v>131.65408805031399</v>
      </c>
      <c r="R211">
        <f>after!R211</f>
        <v>155.15909090909</v>
      </c>
      <c r="S211">
        <f>after!S211</f>
        <v>131.87179487179401</v>
      </c>
      <c r="T211">
        <f>after!T211</f>
        <v>103.825396825396</v>
      </c>
      <c r="U211">
        <f>after!U211</f>
        <v>117.47826086956501</v>
      </c>
    </row>
    <row r="212" spans="1:21" x14ac:dyDescent="0.2">
      <c r="A212" t="str">
        <f>after!A212</f>
        <v>wavelet-LLH</v>
      </c>
      <c r="B212" t="str">
        <f>after!B212</f>
        <v>glszm</v>
      </c>
      <c r="C212" t="str">
        <f>after!C212</f>
        <v>SizeZoneNonUniformityNormalized</v>
      </c>
      <c r="D212">
        <f>after!D212</f>
        <v>0.80887500470473095</v>
      </c>
      <c r="E212">
        <f>after!E212</f>
        <v>0.86371143907506998</v>
      </c>
      <c r="F212">
        <f>after!F212</f>
        <v>0.86968095366691101</v>
      </c>
      <c r="G212">
        <f>after!G212</f>
        <v>0.839211045364891</v>
      </c>
      <c r="H212">
        <f>after!H212</f>
        <v>0.79069523209409698</v>
      </c>
      <c r="I212">
        <f>after!I212</f>
        <v>0.79779384907590001</v>
      </c>
      <c r="J212">
        <f>after!J212</f>
        <v>0.78191387297497295</v>
      </c>
      <c r="K212">
        <f>after!K212</f>
        <v>0.81679687499999998</v>
      </c>
      <c r="L212">
        <f>after!L212</f>
        <v>0.828984375</v>
      </c>
      <c r="M212">
        <f>after!M212</f>
        <v>0.89269997815299096</v>
      </c>
      <c r="N212">
        <f>after!N212</f>
        <v>0.75983379501384996</v>
      </c>
      <c r="O212">
        <f>after!O212</f>
        <v>0.83374225206611496</v>
      </c>
      <c r="P212">
        <f>after!P212</f>
        <v>0.789865948967444</v>
      </c>
      <c r="Q212">
        <f>after!Q212</f>
        <v>0.82801313239191399</v>
      </c>
      <c r="R212">
        <f>after!R212</f>
        <v>0.881585743801652</v>
      </c>
      <c r="S212">
        <f>after!S212</f>
        <v>0.84533201840894101</v>
      </c>
      <c r="T212">
        <f>after!T212</f>
        <v>0.82401108591584704</v>
      </c>
      <c r="U212">
        <f>after!U212</f>
        <v>0.851291745431632</v>
      </c>
    </row>
    <row r="213" spans="1:21" x14ac:dyDescent="0.2">
      <c r="A213" t="str">
        <f>after!A213</f>
        <v>wavelet-LLH</v>
      </c>
      <c r="B213" t="str">
        <f>after!B213</f>
        <v>glszm</v>
      </c>
      <c r="C213" t="str">
        <f>after!C213</f>
        <v>SmallAreaEmphasis</v>
      </c>
      <c r="D213">
        <f>after!D213</f>
        <v>0.91739093395042703</v>
      </c>
      <c r="E213">
        <f>after!E213</f>
        <v>0.943430657012028</v>
      </c>
      <c r="F213">
        <f>after!F213</f>
        <v>0.94301069709928698</v>
      </c>
      <c r="G213">
        <f>after!G213</f>
        <v>0.93262108265988597</v>
      </c>
      <c r="H213">
        <f>after!H213</f>
        <v>0.90921900169270098</v>
      </c>
      <c r="I213">
        <f>after!I213</f>
        <v>0.91215574557911705</v>
      </c>
      <c r="J213">
        <f>after!J213</f>
        <v>0.904114310745606</v>
      </c>
      <c r="K213">
        <f>after!K213</f>
        <v>0.92170138898562404</v>
      </c>
      <c r="L213">
        <f>after!L213</f>
        <v>0.92812500010505905</v>
      </c>
      <c r="M213">
        <f>after!M213</f>
        <v>0.95397889515950596</v>
      </c>
      <c r="N213">
        <f>after!N213</f>
        <v>0.89459064331490101</v>
      </c>
      <c r="O213">
        <f>after!O213</f>
        <v>0.93039772733322601</v>
      </c>
      <c r="P213">
        <f>after!P213</f>
        <v>0.90752398093481801</v>
      </c>
      <c r="Q213">
        <f>after!Q213</f>
        <v>0.927672956074578</v>
      </c>
      <c r="R213">
        <f>after!R213</f>
        <v>0.95091540409034803</v>
      </c>
      <c r="S213">
        <f>after!S213</f>
        <v>0.93500712256687002</v>
      </c>
      <c r="T213">
        <f>after!T213</f>
        <v>0.92438271618043499</v>
      </c>
      <c r="U213">
        <f>after!U213</f>
        <v>0.93739935598770896</v>
      </c>
    </row>
    <row r="214" spans="1:21" x14ac:dyDescent="0.2">
      <c r="A214" t="str">
        <f>after!A214</f>
        <v>wavelet-LLH</v>
      </c>
      <c r="B214" t="str">
        <f>after!B214</f>
        <v>glszm</v>
      </c>
      <c r="C214" t="str">
        <f>after!C214</f>
        <v>SmallAreaHighGrayLevelEmphasis</v>
      </c>
      <c r="D214">
        <f>after!D214</f>
        <v>0.91739093416571804</v>
      </c>
      <c r="E214">
        <f>after!E214</f>
        <v>0.94343065724519304</v>
      </c>
      <c r="F214">
        <f>after!F214</f>
        <v>0.94301069729984099</v>
      </c>
      <c r="G214">
        <f>after!G214</f>
        <v>0.93262108277629696</v>
      </c>
      <c r="H214">
        <f>after!H214</f>
        <v>0.90921900193988503</v>
      </c>
      <c r="I214">
        <f>after!I214</f>
        <v>0.91215574584923298</v>
      </c>
      <c r="J214">
        <f>after!J214</f>
        <v>0.90411431104525397</v>
      </c>
      <c r="K214">
        <f>after!K214</f>
        <v>0.92170138927582901</v>
      </c>
      <c r="L214">
        <f>after!L214</f>
        <v>0.92812500042023605</v>
      </c>
      <c r="M214">
        <f>after!M214</f>
        <v>0.95397889534938396</v>
      </c>
      <c r="N214">
        <f>after!N214</f>
        <v>0.89459064343504302</v>
      </c>
      <c r="O214">
        <f>after!O214</f>
        <v>0.93039772751472405</v>
      </c>
      <c r="P214">
        <f>after!P214</f>
        <v>0.90752398129322998</v>
      </c>
      <c r="Q214">
        <f>after!Q214</f>
        <v>0.92767295637378699</v>
      </c>
      <c r="R214">
        <f>after!R214</f>
        <v>0.95091540424017995</v>
      </c>
      <c r="S214">
        <f>after!S214</f>
        <v>0.93500712274611397</v>
      </c>
      <c r="T214">
        <f>after!T214</f>
        <v>0.948192240383118</v>
      </c>
      <c r="U214">
        <f>after!U214</f>
        <v>0.93739935631798699</v>
      </c>
    </row>
    <row r="215" spans="1:21" x14ac:dyDescent="0.2">
      <c r="A215" t="str">
        <f>after!A215</f>
        <v>wavelet-LLH</v>
      </c>
      <c r="B215" t="str">
        <f>after!B215</f>
        <v>glszm</v>
      </c>
      <c r="C215" t="str">
        <f>after!C215</f>
        <v>SmallAreaLowGrayLevelEmphasis</v>
      </c>
      <c r="D215">
        <f>after!D215</f>
        <v>0.91739093389660398</v>
      </c>
      <c r="E215">
        <f>after!E215</f>
        <v>0.94343065695373696</v>
      </c>
      <c r="F215">
        <f>after!F215</f>
        <v>0.94301069704914897</v>
      </c>
      <c r="G215">
        <f>after!G215</f>
        <v>0.93262108263078303</v>
      </c>
      <c r="H215">
        <f>after!H215</f>
        <v>0.90921900163090397</v>
      </c>
      <c r="I215">
        <f>after!I215</f>
        <v>0.91215574551158796</v>
      </c>
      <c r="J215">
        <f>after!J215</f>
        <v>0.90411431067069403</v>
      </c>
      <c r="K215">
        <f>after!K215</f>
        <v>0.92170138891307196</v>
      </c>
      <c r="L215">
        <f>after!L215</f>
        <v>0.92812500002626397</v>
      </c>
      <c r="M215">
        <f>after!M215</f>
        <v>0.95397889511203604</v>
      </c>
      <c r="N215">
        <f>after!N215</f>
        <v>0.89459064328486504</v>
      </c>
      <c r="O215">
        <f>after!O215</f>
        <v>0.93039772728785197</v>
      </c>
      <c r="P215">
        <f>after!P215</f>
        <v>0.90752398084521502</v>
      </c>
      <c r="Q215">
        <f>after!Q215</f>
        <v>0.92767295599977595</v>
      </c>
      <c r="R215">
        <f>after!R215</f>
        <v>0.95091540405288999</v>
      </c>
      <c r="S215">
        <f>after!S215</f>
        <v>0.93500712252205898</v>
      </c>
      <c r="T215">
        <f>after!T215</f>
        <v>0.91843033512976502</v>
      </c>
      <c r="U215">
        <f>after!U215</f>
        <v>0.93739935590513901</v>
      </c>
    </row>
    <row r="216" spans="1:21" x14ac:dyDescent="0.2">
      <c r="A216" t="str">
        <f>after!A216</f>
        <v>wavelet-LLH</v>
      </c>
      <c r="B216" t="str">
        <f>after!B216</f>
        <v>glszm</v>
      </c>
      <c r="C216" t="str">
        <f>after!C216</f>
        <v>ZoneEntropy</v>
      </c>
      <c r="D216">
        <f>after!D216</f>
        <v>0.60136556568925503</v>
      </c>
      <c r="E216">
        <f>after!E216</f>
        <v>0.411227117755811</v>
      </c>
      <c r="F216">
        <f>after!F216</f>
        <v>0.48723626582449597</v>
      </c>
      <c r="G216">
        <f>after!G216</f>
        <v>0.48279744376937</v>
      </c>
      <c r="H216">
        <f>after!H216</f>
        <v>0.61826596751362894</v>
      </c>
      <c r="I216">
        <f>after!I216</f>
        <v>0.61339880816847003</v>
      </c>
      <c r="J216">
        <f>after!J216</f>
        <v>0.68658546243233798</v>
      </c>
      <c r="K216">
        <f>after!K216</f>
        <v>0.55583486649031599</v>
      </c>
      <c r="L216">
        <f>after!L216</f>
        <v>0.48199192638128602</v>
      </c>
      <c r="M216">
        <f>after!M216</f>
        <v>0.39857332063846601</v>
      </c>
      <c r="N216">
        <f>after!N216</f>
        <v>0.66101111492738296</v>
      </c>
      <c r="O216">
        <f>after!O216</f>
        <v>0.47015972025033098</v>
      </c>
      <c r="P216">
        <f>after!P216</f>
        <v>0.66758913413429499</v>
      </c>
      <c r="Q216">
        <f>after!Q216</f>
        <v>0.48412717467743899</v>
      </c>
      <c r="R216">
        <f>after!R216</f>
        <v>0.39140610520808899</v>
      </c>
      <c r="S216">
        <f>after!S216</f>
        <v>0.47825254601404199</v>
      </c>
      <c r="T216">
        <f>after!T216</f>
        <v>0.61847398884993798</v>
      </c>
      <c r="U216">
        <f>after!U216</f>
        <v>0.47017460001696498</v>
      </c>
    </row>
    <row r="217" spans="1:21" x14ac:dyDescent="0.2">
      <c r="A217" t="str">
        <f>after!A217</f>
        <v>wavelet-LLH</v>
      </c>
      <c r="B217" t="str">
        <f>after!B217</f>
        <v>glszm</v>
      </c>
      <c r="C217" t="str">
        <f>after!C217</f>
        <v>ZonePercentage</v>
      </c>
      <c r="D217">
        <f>after!D217</f>
        <v>1.7288926601612201E-2</v>
      </c>
      <c r="E217">
        <f>after!E217</f>
        <v>1.39284261895079E-2</v>
      </c>
      <c r="F217">
        <f>after!F217</f>
        <v>1.6401792991034999E-2</v>
      </c>
      <c r="G217">
        <f>after!G217</f>
        <v>1.66567011189886E-2</v>
      </c>
      <c r="H217">
        <f>after!H217</f>
        <v>1.44775493075954E-2</v>
      </c>
      <c r="I217">
        <f>after!I217</f>
        <v>1.18505013673655E-2</v>
      </c>
      <c r="J217">
        <f>after!J217</f>
        <v>2.56032171581769E-2</v>
      </c>
      <c r="K217">
        <f>after!K217</f>
        <v>1.94789383978573E-2</v>
      </c>
      <c r="L217">
        <f>after!L217</f>
        <v>2.02891199594217E-2</v>
      </c>
      <c r="M217">
        <f>after!M217</f>
        <v>1.86711171377907E-2</v>
      </c>
      <c r="N217">
        <f>after!N217</f>
        <v>1.6267123287671201E-2</v>
      </c>
      <c r="O217">
        <f>after!O217</f>
        <v>1.7811962351988599E-2</v>
      </c>
      <c r="P217">
        <f>after!P217</f>
        <v>1.75549381156857E-2</v>
      </c>
      <c r="Q217">
        <f>after!Q217</f>
        <v>1.9598175767287E-2</v>
      </c>
      <c r="R217">
        <f>after!R217</f>
        <v>1.6218208625138199E-2</v>
      </c>
      <c r="S217">
        <f>after!S217</f>
        <v>1.4820444613338399E-2</v>
      </c>
      <c r="T217">
        <f>after!T217</f>
        <v>1.5909090909090901E-2</v>
      </c>
      <c r="U217">
        <f>after!U217</f>
        <v>1.67049993947464E-2</v>
      </c>
    </row>
    <row r="218" spans="1:21" x14ac:dyDescent="0.2">
      <c r="A218" t="str">
        <f>after!A218</f>
        <v>wavelet-LLH</v>
      </c>
      <c r="B218" t="str">
        <f>after!B218</f>
        <v>glszm</v>
      </c>
      <c r="C218" t="str">
        <f>after!C218</f>
        <v>ZoneVariance</v>
      </c>
      <c r="D218">
        <f>after!D218</f>
        <v>521125.32425006502</v>
      </c>
      <c r="E218">
        <f>after!E218</f>
        <v>680361.03852096503</v>
      </c>
      <c r="F218">
        <f>after!F218</f>
        <v>573366.97419081</v>
      </c>
      <c r="G218">
        <f>after!G218</f>
        <v>674130.37307034805</v>
      </c>
      <c r="H218">
        <f>after!H218</f>
        <v>632526.64692291501</v>
      </c>
      <c r="I218">
        <f>after!I218</f>
        <v>804214.37343852699</v>
      </c>
      <c r="J218">
        <f>after!J218</f>
        <v>272913.79249472299</v>
      </c>
      <c r="K218">
        <f>after!K218</f>
        <v>401174.82359375001</v>
      </c>
      <c r="L218">
        <f>after!L218</f>
        <v>369386.80484374898</v>
      </c>
      <c r="M218">
        <f>after!M218</f>
        <v>490239.07337473799</v>
      </c>
      <c r="N218">
        <f>after!N218</f>
        <v>687923.98614958394</v>
      </c>
      <c r="O218">
        <f>after!O218</f>
        <v>530460.00823217898</v>
      </c>
      <c r="P218">
        <f>after!P218</f>
        <v>429976.75410175399</v>
      </c>
      <c r="Q218">
        <f>after!Q218</f>
        <v>393998.20062497503</v>
      </c>
      <c r="R218">
        <f>after!R218</f>
        <v>642583.19059917296</v>
      </c>
      <c r="S218">
        <f>after!S218</f>
        <v>683193.10831689602</v>
      </c>
      <c r="T218">
        <f>after!T218</f>
        <v>476681.45578231203</v>
      </c>
      <c r="U218">
        <f>after!U218</f>
        <v>473379.84336273803</v>
      </c>
    </row>
    <row r="219" spans="1:21" x14ac:dyDescent="0.2">
      <c r="A219" t="str">
        <f>after!A219</f>
        <v>wavelet-LLH</v>
      </c>
      <c r="B219" t="str">
        <f>after!B219</f>
        <v>ngtdm</v>
      </c>
      <c r="C219" t="str">
        <f>after!C219</f>
        <v>Busyness</v>
      </c>
      <c r="D219">
        <f>after!D219</f>
        <v>45.536734870354401</v>
      </c>
      <c r="E219">
        <f>after!E219</f>
        <v>36.448610842943999</v>
      </c>
      <c r="F219">
        <f>after!F219</f>
        <v>44.238035966703301</v>
      </c>
      <c r="G219">
        <f>after!G219</f>
        <v>52.8899658706816</v>
      </c>
      <c r="H219">
        <f>after!H219</f>
        <v>38.332779309444398</v>
      </c>
      <c r="I219">
        <f>after!I219</f>
        <v>32.321829486857702</v>
      </c>
      <c r="J219">
        <f>after!J219</f>
        <v>55.747296800908202</v>
      </c>
      <c r="K219">
        <f>after!K219</f>
        <v>44.167346960167698</v>
      </c>
      <c r="L219">
        <f>after!L219</f>
        <v>44.013104213690902</v>
      </c>
      <c r="M219">
        <f>after!M219</f>
        <v>48.313410044090702</v>
      </c>
      <c r="N219">
        <f>after!N219</f>
        <v>53.867543484459603</v>
      </c>
      <c r="O219">
        <f>after!O219</f>
        <v>47.867836921137702</v>
      </c>
      <c r="P219">
        <f>after!P219</f>
        <v>39.267165888618102</v>
      </c>
      <c r="Q219">
        <f>after!Q219</f>
        <v>43.162216627261898</v>
      </c>
      <c r="R219">
        <f>after!R219</f>
        <v>47.331243328694299</v>
      </c>
      <c r="S219">
        <f>after!S219</f>
        <v>42.254617469432702</v>
      </c>
      <c r="T219">
        <f>after!T219</f>
        <v>34.1557508819199</v>
      </c>
      <c r="U219">
        <f>after!U219</f>
        <v>37.245900454036502</v>
      </c>
    </row>
    <row r="220" spans="1:21" x14ac:dyDescent="0.2">
      <c r="A220" t="str">
        <f>after!A220</f>
        <v>wavelet-LLH</v>
      </c>
      <c r="B220" t="str">
        <f>after!B220</f>
        <v>ngtdm</v>
      </c>
      <c r="C220" t="str">
        <f>after!C220</f>
        <v>Coarseness</v>
      </c>
      <c r="D220">
        <f>after!D220</f>
        <v>5.6537857487427498E-3</v>
      </c>
      <c r="E220">
        <f>after!E220</f>
        <v>7.0140716603727003E-3</v>
      </c>
      <c r="F220">
        <f>after!F220</f>
        <v>5.80834777801851E-3</v>
      </c>
      <c r="G220">
        <f>after!G220</f>
        <v>4.8581346964218196E-3</v>
      </c>
      <c r="H220">
        <f>after!H220</f>
        <v>6.6838098984586102E-3</v>
      </c>
      <c r="I220">
        <f>after!I220</f>
        <v>7.8905557580468393E-3</v>
      </c>
      <c r="J220">
        <f>after!J220</f>
        <v>4.6920809169211401E-3</v>
      </c>
      <c r="K220">
        <f>after!K220</f>
        <v>5.8482545267072999E-3</v>
      </c>
      <c r="L220">
        <f>after!L220</f>
        <v>5.8733990234316998E-3</v>
      </c>
      <c r="M220">
        <f>after!M220</f>
        <v>5.3348080337189702E-3</v>
      </c>
      <c r="N220">
        <f>after!N220</f>
        <v>4.7734271252082598E-3</v>
      </c>
      <c r="O220">
        <f>after!O220</f>
        <v>5.3778274786279003E-3</v>
      </c>
      <c r="P220">
        <f>after!P220</f>
        <v>6.5630873405746696E-3</v>
      </c>
      <c r="Q220">
        <f>after!Q220</f>
        <v>5.9823463793037797E-3</v>
      </c>
      <c r="R220">
        <f>after!R220</f>
        <v>5.4213025961947596E-3</v>
      </c>
      <c r="S220">
        <f>after!S220</f>
        <v>6.0616329998332301E-3</v>
      </c>
      <c r="T220">
        <f>after!T220</f>
        <v>7.5143872000465097E-3</v>
      </c>
      <c r="U220">
        <f>after!U220</f>
        <v>6.8975065881061101E-3</v>
      </c>
    </row>
    <row r="221" spans="1:21" x14ac:dyDescent="0.2">
      <c r="A221" t="str">
        <f>after!A221</f>
        <v>wavelet-LLH</v>
      </c>
      <c r="B221" t="str">
        <f>after!B221</f>
        <v>ngtdm</v>
      </c>
      <c r="C221" t="str">
        <f>after!C221</f>
        <v>Complexity</v>
      </c>
      <c r="D221">
        <f>after!D221</f>
        <v>3.7520712343691302E-2</v>
      </c>
      <c r="E221">
        <f>after!E221</f>
        <v>2.89895368544212E-2</v>
      </c>
      <c r="F221">
        <f>after!F221</f>
        <v>3.5078646982223502E-2</v>
      </c>
      <c r="G221">
        <f>after!G221</f>
        <v>3.5165340376540503E-2</v>
      </c>
      <c r="H221">
        <f>after!H221</f>
        <v>3.1392208690874099E-2</v>
      </c>
      <c r="I221">
        <f>after!I221</f>
        <v>2.5672801657834299E-2</v>
      </c>
      <c r="J221">
        <f>after!J221</f>
        <v>5.7138084251374698E-2</v>
      </c>
      <c r="K221">
        <f>after!K221</f>
        <v>4.1634085668002703E-2</v>
      </c>
      <c r="L221">
        <f>after!L221</f>
        <v>4.3180107205553098E-2</v>
      </c>
      <c r="M221">
        <f>after!M221</f>
        <v>3.91046561794215E-2</v>
      </c>
      <c r="N221">
        <f>after!N221</f>
        <v>3.5872104511254603E-2</v>
      </c>
      <c r="O221">
        <f>after!O221</f>
        <v>3.7637626698732003E-2</v>
      </c>
      <c r="P221">
        <f>after!P221</f>
        <v>3.8486313609480197E-2</v>
      </c>
      <c r="Q221">
        <f>after!Q221</f>
        <v>4.1207566153733902E-2</v>
      </c>
      <c r="R221">
        <f>after!R221</f>
        <v>3.3995118703578901E-2</v>
      </c>
      <c r="S221">
        <f>after!S221</f>
        <v>3.1345629168943803E-2</v>
      </c>
      <c r="T221">
        <f>after!T221</f>
        <v>3.3605568332130797E-2</v>
      </c>
      <c r="U221">
        <f>after!U221</f>
        <v>3.5099849113742698E-2</v>
      </c>
    </row>
    <row r="222" spans="1:21" x14ac:dyDescent="0.2">
      <c r="A222" t="str">
        <f>after!A222</f>
        <v>wavelet-LLH</v>
      </c>
      <c r="B222" t="str">
        <f>after!B222</f>
        <v>ngtdm</v>
      </c>
      <c r="C222" t="str">
        <f>after!C222</f>
        <v>Contrast</v>
      </c>
      <c r="D222">
        <f>after!D222</f>
        <v>7.0901749563301601E-4</v>
      </c>
      <c r="E222">
        <f>after!E222</f>
        <v>4.2131797605105101E-4</v>
      </c>
      <c r="F222">
        <f>after!F222</f>
        <v>6.2083101870262297E-4</v>
      </c>
      <c r="G222">
        <f>after!G222</f>
        <v>6.23614648755121E-4</v>
      </c>
      <c r="H222">
        <f>after!H222</f>
        <v>4.99079829430787E-4</v>
      </c>
      <c r="I222">
        <f>after!I222</f>
        <v>3.3328490210201498E-4</v>
      </c>
      <c r="J222">
        <f>after!J222</f>
        <v>1.6330193432448001E-3</v>
      </c>
      <c r="K222">
        <f>after!K222</f>
        <v>8.7386785250979297E-4</v>
      </c>
      <c r="L222">
        <f>after!L222</f>
        <v>9.2446837506984195E-4</v>
      </c>
      <c r="M222">
        <f>after!M222</f>
        <v>7.6939237536639696E-4</v>
      </c>
      <c r="N222">
        <f>after!N222</f>
        <v>6.5036825276227304E-4</v>
      </c>
      <c r="O222">
        <f>after!O222</f>
        <v>7.1014074075655402E-4</v>
      </c>
      <c r="P222">
        <f>after!P222</f>
        <v>7.5357777252956198E-4</v>
      </c>
      <c r="Q222">
        <f>after!Q222</f>
        <v>8.5814561098195897E-4</v>
      </c>
      <c r="R222">
        <f>after!R222</f>
        <v>5.7083756232108199E-4</v>
      </c>
      <c r="S222">
        <f>after!S222</f>
        <v>4.9096163768960798E-4</v>
      </c>
      <c r="T222">
        <f>after!T222</f>
        <v>5.7247401251081802E-4</v>
      </c>
      <c r="U222">
        <f>after!U222</f>
        <v>6.1813045947907604E-4</v>
      </c>
    </row>
    <row r="223" spans="1:21" x14ac:dyDescent="0.2">
      <c r="A223" t="str">
        <f>after!A223</f>
        <v>wavelet-LLH</v>
      </c>
      <c r="B223" t="str">
        <f>after!B223</f>
        <v>ngtdm</v>
      </c>
      <c r="C223" t="str">
        <f>after!C223</f>
        <v>Strength</v>
      </c>
      <c r="D223">
        <f>after!D223</f>
        <v>5.6642132980893401E-3</v>
      </c>
      <c r="E223">
        <f>after!E223</f>
        <v>7.0097259948178102E-3</v>
      </c>
      <c r="F223">
        <f>after!F223</f>
        <v>5.8110978132285499E-3</v>
      </c>
      <c r="G223">
        <f>after!G223</f>
        <v>4.8484848484848502E-3</v>
      </c>
      <c r="H223">
        <f>after!H223</f>
        <v>6.68249782222169E-3</v>
      </c>
      <c r="I223">
        <f>after!I223</f>
        <v>7.8977430318871306E-3</v>
      </c>
      <c r="J223">
        <f>after!J223</f>
        <v>4.6987618203226996E-3</v>
      </c>
      <c r="K223">
        <f>after!K223</f>
        <v>5.8422590068159704E-3</v>
      </c>
      <c r="L223">
        <f>after!L223</f>
        <v>5.8862276288313004E-3</v>
      </c>
      <c r="M223">
        <f>after!M223</f>
        <v>5.3214740483113797E-3</v>
      </c>
      <c r="N223">
        <f>after!N223</f>
        <v>4.7789453322789298E-3</v>
      </c>
      <c r="O223">
        <f>after!O223</f>
        <v>5.3753291589209596E-3</v>
      </c>
      <c r="P223">
        <f>after!P223</f>
        <v>6.5550231766890801E-3</v>
      </c>
      <c r="Q223">
        <f>after!Q223</f>
        <v>5.9611249494368797E-3</v>
      </c>
      <c r="R223">
        <f>after!R223</f>
        <v>5.4387941416417403E-3</v>
      </c>
      <c r="S223">
        <f>after!S223</f>
        <v>6.0782355750445003E-3</v>
      </c>
      <c r="T223">
        <f>after!T223</f>
        <v>7.4983597338082204E-3</v>
      </c>
      <c r="U223">
        <f>after!U223</f>
        <v>6.8912050994917699E-3</v>
      </c>
    </row>
    <row r="224" spans="1:21" x14ac:dyDescent="0.2">
      <c r="A224" t="str">
        <f>after!A224</f>
        <v>wavelet-LHL</v>
      </c>
      <c r="B224" t="str">
        <f>after!B224</f>
        <v>firstorder</v>
      </c>
      <c r="C224" t="str">
        <f>after!C224</f>
        <v>10Percentile</v>
      </c>
      <c r="D224">
        <f>after!D224</f>
        <v>-6.02304092144227</v>
      </c>
      <c r="E224">
        <f>after!E224</f>
        <v>-3.3364580387599201</v>
      </c>
      <c r="F224">
        <f>after!F224</f>
        <v>-4.2843976019638603</v>
      </c>
      <c r="G224">
        <f>after!G224</f>
        <v>-5.4033194465114498</v>
      </c>
      <c r="H224">
        <f>after!H224</f>
        <v>-5.4560622408482704</v>
      </c>
      <c r="I224">
        <f>after!I224</f>
        <v>-8.1257439885144596</v>
      </c>
      <c r="J224">
        <f>after!J224</f>
        <v>-3.4162160249698399</v>
      </c>
      <c r="K224">
        <f>after!K224</f>
        <v>-5.1572157694421303</v>
      </c>
      <c r="L224">
        <f>after!L224</f>
        <v>-3.3780704122456902</v>
      </c>
      <c r="M224">
        <f>after!M224</f>
        <v>-3.1762613174807499</v>
      </c>
      <c r="N224">
        <f>after!N224</f>
        <v>-3.91864169680079</v>
      </c>
      <c r="O224">
        <f>after!O224</f>
        <v>-2.71341379854946</v>
      </c>
      <c r="P224">
        <f>after!P224</f>
        <v>-15.525960161833501</v>
      </c>
      <c r="Q224">
        <f>after!Q224</f>
        <v>-7.0794397643941798</v>
      </c>
      <c r="R224">
        <f>after!R224</f>
        <v>-5.0348867258268797</v>
      </c>
      <c r="S224">
        <f>after!S224</f>
        <v>-4.3531113946053699</v>
      </c>
      <c r="T224">
        <f>after!T224</f>
        <v>-4.5777406441402597</v>
      </c>
      <c r="U224">
        <f>after!U224</f>
        <v>-3.8758937468172299</v>
      </c>
    </row>
    <row r="225" spans="1:21" x14ac:dyDescent="0.2">
      <c r="A225" t="str">
        <f>after!A225</f>
        <v>wavelet-LHL</v>
      </c>
      <c r="B225" t="str">
        <f>after!B225</f>
        <v>firstorder</v>
      </c>
      <c r="C225" t="str">
        <f>after!C225</f>
        <v>90Percentile</v>
      </c>
      <c r="D225">
        <f>after!D225</f>
        <v>5.2304624376095097</v>
      </c>
      <c r="E225">
        <f>after!E225</f>
        <v>3.4992647863035198</v>
      </c>
      <c r="F225">
        <f>after!F225</f>
        <v>4.05452636564904</v>
      </c>
      <c r="G225">
        <f>after!G225</f>
        <v>5.4229269876667798</v>
      </c>
      <c r="H225">
        <f>after!H225</f>
        <v>5.0920894910081298</v>
      </c>
      <c r="I225">
        <f>after!I225</f>
        <v>6.66455707796616</v>
      </c>
      <c r="J225">
        <f>after!J225</f>
        <v>3.3805617718829799</v>
      </c>
      <c r="K225">
        <f>after!K225</f>
        <v>4.6638860249380301</v>
      </c>
      <c r="L225">
        <f>after!L225</f>
        <v>4.0827623662371204</v>
      </c>
      <c r="M225">
        <f>after!M225</f>
        <v>3.63611915025957</v>
      </c>
      <c r="N225">
        <f>after!N225</f>
        <v>4.1931399605456301</v>
      </c>
      <c r="O225">
        <f>after!O225</f>
        <v>2.6088427609171299</v>
      </c>
      <c r="P225">
        <f>after!P225</f>
        <v>14.9330634873462</v>
      </c>
      <c r="Q225">
        <f>after!Q225</f>
        <v>7.3595081982821204</v>
      </c>
      <c r="R225">
        <f>after!R225</f>
        <v>5.1233352014317903</v>
      </c>
      <c r="S225">
        <f>after!S225</f>
        <v>4.3094697844233201</v>
      </c>
      <c r="T225">
        <f>after!T225</f>
        <v>4.75886928521627</v>
      </c>
      <c r="U225">
        <f>after!U225</f>
        <v>3.7742901000219602</v>
      </c>
    </row>
    <row r="226" spans="1:21" x14ac:dyDescent="0.2">
      <c r="A226" t="str">
        <f>after!A226</f>
        <v>wavelet-LHL</v>
      </c>
      <c r="B226" t="str">
        <f>after!B226</f>
        <v>firstorder</v>
      </c>
      <c r="C226" t="str">
        <f>after!C226</f>
        <v>Energy</v>
      </c>
      <c r="D226">
        <f>after!D226</f>
        <v>1370755.9225513199</v>
      </c>
      <c r="E226">
        <f>after!E226</f>
        <v>657527.42672239104</v>
      </c>
      <c r="F226">
        <f>after!F226</f>
        <v>656843.74781569897</v>
      </c>
      <c r="G226">
        <f>after!G226</f>
        <v>608392.72285989195</v>
      </c>
      <c r="H226">
        <f>after!H226</f>
        <v>303428.98374103301</v>
      </c>
      <c r="I226">
        <f>after!I226</f>
        <v>672229.96110158705</v>
      </c>
      <c r="J226">
        <f>after!J226</f>
        <v>78441.839990821201</v>
      </c>
      <c r="K226">
        <f>after!K226</f>
        <v>171201.85311253599</v>
      </c>
      <c r="L226">
        <f>after!L226</f>
        <v>192368.737203414</v>
      </c>
      <c r="M226">
        <f>after!M226</f>
        <v>186644.45976657799</v>
      </c>
      <c r="N226">
        <f>after!N226</f>
        <v>519045.52860610402</v>
      </c>
      <c r="O226">
        <f>after!O226</f>
        <v>287403.39286100602</v>
      </c>
      <c r="P226">
        <f>after!P226</f>
        <v>1783205.2045837101</v>
      </c>
      <c r="Q226">
        <f>after!Q226</f>
        <v>642723.65289469005</v>
      </c>
      <c r="R226">
        <f>after!R226</f>
        <v>430777.461683642</v>
      </c>
      <c r="S226">
        <f>after!S226</f>
        <v>182317.75360995901</v>
      </c>
      <c r="T226">
        <f>after!T226</f>
        <v>575379.01931371202</v>
      </c>
      <c r="U226">
        <f>after!U226</f>
        <v>393837.09045321</v>
      </c>
    </row>
    <row r="227" spans="1:21" x14ac:dyDescent="0.2">
      <c r="A227" t="str">
        <f>after!A227</f>
        <v>wavelet-LHL</v>
      </c>
      <c r="B227" t="str">
        <f>after!B227</f>
        <v>firstorder</v>
      </c>
      <c r="C227" t="str">
        <f>after!C227</f>
        <v>Entropy</v>
      </c>
      <c r="D227">
        <f>after!D227</f>
        <v>5.09361268297625</v>
      </c>
      <c r="E227">
        <f>after!E227</f>
        <v>4.4429773035634597</v>
      </c>
      <c r="F227">
        <f>after!F227</f>
        <v>4.7126486657250499</v>
      </c>
      <c r="G227">
        <f>after!G227</f>
        <v>5.0821293838232604</v>
      </c>
      <c r="H227">
        <f>after!H227</f>
        <v>4.8046457927125399</v>
      </c>
      <c r="I227">
        <f>after!I227</f>
        <v>4.9507335075254302</v>
      </c>
      <c r="J227">
        <f>after!J227</f>
        <v>4.45604220110196</v>
      </c>
      <c r="K227">
        <f>after!K227</f>
        <v>4.9837630901258496</v>
      </c>
      <c r="L227">
        <f>after!L227</f>
        <v>4.7442454534901799</v>
      </c>
      <c r="M227">
        <f>after!M227</f>
        <v>4.6041192441271201</v>
      </c>
      <c r="N227">
        <f>after!N227</f>
        <v>4.7969125350018098</v>
      </c>
      <c r="O227">
        <f>after!O227</f>
        <v>4.2642825331408201</v>
      </c>
      <c r="P227">
        <f>after!P227</f>
        <v>6.4359230658893498</v>
      </c>
      <c r="Q227">
        <f>after!Q227</f>
        <v>5.4180539559466601</v>
      </c>
      <c r="R227">
        <f>after!R227</f>
        <v>5.0766705612220902</v>
      </c>
      <c r="S227">
        <f>after!S227</f>
        <v>4.8234406972386203</v>
      </c>
      <c r="T227">
        <f>after!T227</f>
        <v>5.1636857982499498</v>
      </c>
      <c r="U227">
        <f>after!U227</f>
        <v>4.8351830706310004</v>
      </c>
    </row>
    <row r="228" spans="1:21" x14ac:dyDescent="0.2">
      <c r="A228" t="str">
        <f>after!A228</f>
        <v>wavelet-LHL</v>
      </c>
      <c r="B228" t="str">
        <f>after!B228</f>
        <v>firstorder</v>
      </c>
      <c r="C228" t="str">
        <f>after!C228</f>
        <v>InterquartileRange</v>
      </c>
      <c r="D228">
        <f>after!D228</f>
        <v>2.44737165625126</v>
      </c>
      <c r="E228">
        <f>after!E228</f>
        <v>1.7202385975483001</v>
      </c>
      <c r="F228">
        <f>after!F228</f>
        <v>2.0006510051730202</v>
      </c>
      <c r="G228">
        <f>after!G228</f>
        <v>2.7424830584415298</v>
      </c>
      <c r="H228">
        <f>after!H228</f>
        <v>2.8946643530593299</v>
      </c>
      <c r="I228">
        <f>after!I228</f>
        <v>2.8118901037288202</v>
      </c>
      <c r="J228">
        <f>after!J228</f>
        <v>2.3385991888714499</v>
      </c>
      <c r="K228">
        <f>after!K228</f>
        <v>3.3764895267002601</v>
      </c>
      <c r="L228">
        <f>after!L228</f>
        <v>2.6267531451563202</v>
      </c>
      <c r="M228">
        <f>after!M228</f>
        <v>2.4153813332349801</v>
      </c>
      <c r="N228">
        <f>after!N228</f>
        <v>2.2663647594048699</v>
      </c>
      <c r="O228">
        <f>after!O228</f>
        <v>1.9465300684285101</v>
      </c>
      <c r="P228">
        <f>after!P228</f>
        <v>9.1134169444461399</v>
      </c>
      <c r="Q228">
        <f>after!Q228</f>
        <v>3.5498747171104599</v>
      </c>
      <c r="R228">
        <f>after!R228</f>
        <v>3.15670522439726</v>
      </c>
      <c r="S228">
        <f>after!S228</f>
        <v>3.5545238156624102</v>
      </c>
      <c r="T228">
        <f>after!T228</f>
        <v>3.6734728233314402</v>
      </c>
      <c r="U228">
        <f>after!U228</f>
        <v>3.0448918516694299</v>
      </c>
    </row>
    <row r="229" spans="1:21" x14ac:dyDescent="0.2">
      <c r="A229" t="str">
        <f>after!A229</f>
        <v>wavelet-LHL</v>
      </c>
      <c r="B229" t="str">
        <f>after!B229</f>
        <v>firstorder</v>
      </c>
      <c r="C229" t="str">
        <f>after!C229</f>
        <v>Kurtosis</v>
      </c>
      <c r="D229">
        <f>after!D229</f>
        <v>39.3753848546</v>
      </c>
      <c r="E229">
        <f>after!E229</f>
        <v>80.260622047230598</v>
      </c>
      <c r="F229">
        <f>after!F229</f>
        <v>50.711691115083902</v>
      </c>
      <c r="G229">
        <f>after!G229</f>
        <v>17.4367538414112</v>
      </c>
      <c r="H229">
        <f>after!H229</f>
        <v>9.5740245994725601</v>
      </c>
      <c r="I229">
        <f>after!I229</f>
        <v>17.455284747344098</v>
      </c>
      <c r="J229">
        <f>after!J229</f>
        <v>7.0379296405907903</v>
      </c>
      <c r="K229">
        <f>after!K229</f>
        <v>6.7521001633274196</v>
      </c>
      <c r="L229">
        <f>after!L229</f>
        <v>13.090356654465101</v>
      </c>
      <c r="M229">
        <f>after!M229</f>
        <v>13.6343829102453</v>
      </c>
      <c r="N229">
        <f>after!N229</f>
        <v>43.913307308249102</v>
      </c>
      <c r="O229">
        <f>after!O229</f>
        <v>171.26308259471901</v>
      </c>
      <c r="P229">
        <f>after!P229</f>
        <v>17.7545544981317</v>
      </c>
      <c r="Q229">
        <f>after!Q229</f>
        <v>25.493626392474901</v>
      </c>
      <c r="R229">
        <f>after!R229</f>
        <v>22.852360670292001</v>
      </c>
      <c r="S229">
        <f>after!S229</f>
        <v>21.0440800085847</v>
      </c>
      <c r="T229">
        <f>after!T229</f>
        <v>40.908469267101303</v>
      </c>
      <c r="U229">
        <f>after!U229</f>
        <v>119.367391853935</v>
      </c>
    </row>
    <row r="230" spans="1:21" x14ac:dyDescent="0.2">
      <c r="A230" t="str">
        <f>after!A230</f>
        <v>wavelet-LHL</v>
      </c>
      <c r="B230" t="str">
        <f>after!B230</f>
        <v>firstorder</v>
      </c>
      <c r="C230" t="str">
        <f>after!C230</f>
        <v>Maximum</v>
      </c>
      <c r="D230">
        <f>after!D230</f>
        <v>127.532615287524</v>
      </c>
      <c r="E230">
        <f>after!E230</f>
        <v>133.13748963331</v>
      </c>
      <c r="F230">
        <f>after!F230</f>
        <v>118.14991933017301</v>
      </c>
      <c r="G230">
        <f>after!G230</f>
        <v>62.735150355951099</v>
      </c>
      <c r="H230">
        <f>after!H230</f>
        <v>39.199755059075798</v>
      </c>
      <c r="I230">
        <f>after!I230</f>
        <v>55.010725957079003</v>
      </c>
      <c r="J230">
        <f>after!J230</f>
        <v>17.658793122139802</v>
      </c>
      <c r="K230">
        <f>after!K230</f>
        <v>23.134017907814901</v>
      </c>
      <c r="L230">
        <f>after!L230</f>
        <v>32.212669130451197</v>
      </c>
      <c r="M230">
        <f>after!M230</f>
        <v>33.973974339894703</v>
      </c>
      <c r="N230">
        <f>after!N230</f>
        <v>113.586357965708</v>
      </c>
      <c r="O230">
        <f>after!O230</f>
        <v>115.182302034381</v>
      </c>
      <c r="P230">
        <f>after!P230</f>
        <v>133.146531371854</v>
      </c>
      <c r="Q230">
        <f>after!Q230</f>
        <v>116.380916753292</v>
      </c>
      <c r="R230">
        <f>after!R230</f>
        <v>106.72735748576</v>
      </c>
      <c r="S230">
        <f>after!S230</f>
        <v>30.550924968724299</v>
      </c>
      <c r="T230">
        <f>after!T230</f>
        <v>98.022448248815905</v>
      </c>
      <c r="U230">
        <f>after!U230</f>
        <v>131.186997158644</v>
      </c>
    </row>
    <row r="231" spans="1:21" x14ac:dyDescent="0.2">
      <c r="A231" t="str">
        <f>after!A231</f>
        <v>wavelet-LHL</v>
      </c>
      <c r="B231" t="str">
        <f>after!B231</f>
        <v>firstorder</v>
      </c>
      <c r="C231" t="str">
        <f>after!C231</f>
        <v>MeanAbsoluteDeviation</v>
      </c>
      <c r="D231">
        <f>after!D231</f>
        <v>4.9309484458014996</v>
      </c>
      <c r="E231">
        <f>after!E231</f>
        <v>2.9566879365630001</v>
      </c>
      <c r="F231">
        <f>after!F231</f>
        <v>3.4596525245197198</v>
      </c>
      <c r="G231">
        <f>after!G231</f>
        <v>3.79338949087904</v>
      </c>
      <c r="H231">
        <f>after!H231</f>
        <v>3.2064924028069002</v>
      </c>
      <c r="I231">
        <f>after!I231</f>
        <v>4.3823837234968899</v>
      </c>
      <c r="J231">
        <f>after!J231</f>
        <v>2.0812623657307299</v>
      </c>
      <c r="K231">
        <f>after!K231</f>
        <v>2.99791701715729</v>
      </c>
      <c r="L231">
        <f>after!L231</f>
        <v>2.7361492475113298</v>
      </c>
      <c r="M231">
        <f>after!M231</f>
        <v>2.4546408559970101</v>
      </c>
      <c r="N231">
        <f>after!N231</f>
        <v>3.1885506070913001</v>
      </c>
      <c r="O231">
        <f>after!O231</f>
        <v>2.0909753599565302</v>
      </c>
      <c r="P231">
        <f>after!P231</f>
        <v>8.9218439790763107</v>
      </c>
      <c r="Q231">
        <f>after!Q231</f>
        <v>4.6969431399197603</v>
      </c>
      <c r="R231">
        <f>after!R231</f>
        <v>3.4773214530673999</v>
      </c>
      <c r="S231">
        <f>after!S231</f>
        <v>2.6785965541479402</v>
      </c>
      <c r="T231">
        <f>after!T231</f>
        <v>3.9238256417480701</v>
      </c>
      <c r="U231">
        <f>after!U231</f>
        <v>3.0280271538149002</v>
      </c>
    </row>
    <row r="232" spans="1:21" x14ac:dyDescent="0.2">
      <c r="A232" t="str">
        <f>after!A232</f>
        <v>wavelet-LHL</v>
      </c>
      <c r="B232" t="str">
        <f>after!B232</f>
        <v>firstorder</v>
      </c>
      <c r="C232" t="str">
        <f>after!C232</f>
        <v>Mean</v>
      </c>
      <c r="D232">
        <f>after!D232</f>
        <v>-0.195374120415201</v>
      </c>
      <c r="E232">
        <f>after!E232</f>
        <v>-0.11229488961735699</v>
      </c>
      <c r="F232">
        <f>after!F232</f>
        <v>-0.105818309603239</v>
      </c>
      <c r="G232">
        <f>after!G232</f>
        <v>-7.0566219140989997E-2</v>
      </c>
      <c r="H232">
        <f>after!H232</f>
        <v>-1.2250079376686601E-2</v>
      </c>
      <c r="I232">
        <f>after!I232</f>
        <v>-9.1953458858300197E-2</v>
      </c>
      <c r="J232">
        <f>after!J232</f>
        <v>-9.2211713621228597E-3</v>
      </c>
      <c r="K232">
        <f>after!K232</f>
        <v>-9.2403656818383403E-2</v>
      </c>
      <c r="L232">
        <f>after!L232</f>
        <v>7.3248582406574198E-2</v>
      </c>
      <c r="M232">
        <f>after!M232</f>
        <v>2.8728170957668799E-2</v>
      </c>
      <c r="N232">
        <f>after!N232</f>
        <v>-1.08449222597032E-2</v>
      </c>
      <c r="O232">
        <f>after!O232</f>
        <v>3.77546459280606E-3</v>
      </c>
      <c r="P232">
        <f>after!P232</f>
        <v>-0.11983616623655099</v>
      </c>
      <c r="Q232">
        <f>after!Q232</f>
        <v>-3.90681525396947E-2</v>
      </c>
      <c r="R232">
        <f>after!R232</f>
        <v>3.4454900968609897E-2</v>
      </c>
      <c r="S232">
        <f>after!S232</f>
        <v>-1.2416284980002201E-3</v>
      </c>
      <c r="T232">
        <f>after!T232</f>
        <v>-0.117137273180019</v>
      </c>
      <c r="U232">
        <f>after!U232</f>
        <v>-5.1464108407169001E-2</v>
      </c>
    </row>
    <row r="233" spans="1:21" x14ac:dyDescent="0.2">
      <c r="A233" t="str">
        <f>after!A233</f>
        <v>wavelet-LHL</v>
      </c>
      <c r="B233" t="str">
        <f>after!B233</f>
        <v>firstorder</v>
      </c>
      <c r="C233" t="str">
        <f>after!C233</f>
        <v>Median</v>
      </c>
      <c r="D233" s="1">
        <f>after!D233</f>
        <v>8.03887338846092E-14</v>
      </c>
      <c r="E233" s="1">
        <f>after!E233</f>
        <v>8.03887338846092E-14</v>
      </c>
      <c r="F233" s="1">
        <f>after!F233</f>
        <v>5.9035476446509902E-14</v>
      </c>
      <c r="G233" s="1">
        <f>after!G233</f>
        <v>5.9035476446509902E-14</v>
      </c>
      <c r="H233" s="1">
        <f>after!H233</f>
        <v>9.4205547521026494E-14</v>
      </c>
      <c r="I233" s="1">
        <f>after!I233</f>
        <v>9.4205547521026494E-14</v>
      </c>
      <c r="J233" s="1">
        <f>after!J233</f>
        <v>7.9132659917662195E-14</v>
      </c>
      <c r="K233">
        <f>after!K233</f>
        <v>6.0135132322653002E-2</v>
      </c>
      <c r="L233">
        <f>after!L233</f>
        <v>9.78483008492184E-3</v>
      </c>
      <c r="M233" s="1">
        <f>after!M233</f>
        <v>1.02998065289655E-13</v>
      </c>
      <c r="N233" s="1">
        <f>after!N233</f>
        <v>3.6426145041463497E-14</v>
      </c>
      <c r="O233">
        <f>after!O233</f>
        <v>-5.8708980508483501E-3</v>
      </c>
      <c r="P233">
        <f>after!P233</f>
        <v>0.19144760040567099</v>
      </c>
      <c r="Q233">
        <f>after!Q233</f>
        <v>3.4134305750131898E-2</v>
      </c>
      <c r="R233">
        <f>after!R233</f>
        <v>1.10127492895821E-3</v>
      </c>
      <c r="S233">
        <f>after!S233</f>
        <v>1.61033969415993E-3</v>
      </c>
      <c r="T233">
        <f>after!T233</f>
        <v>-3.6478226957453501E-2</v>
      </c>
      <c r="U233" s="1">
        <f>after!U233</f>
        <v>1.0802236115744301E-13</v>
      </c>
    </row>
    <row r="234" spans="1:21" x14ac:dyDescent="0.2">
      <c r="A234" t="str">
        <f>after!A234</f>
        <v>wavelet-LHL</v>
      </c>
      <c r="B234" t="str">
        <f>after!B234</f>
        <v>firstorder</v>
      </c>
      <c r="C234" t="str">
        <f>after!C234</f>
        <v>Minimum</v>
      </c>
      <c r="D234">
        <f>after!D234</f>
        <v>-131.289746702217</v>
      </c>
      <c r="E234">
        <f>after!E234</f>
        <v>-90.407517879738705</v>
      </c>
      <c r="F234">
        <f>after!F234</f>
        <v>-118.20677375183899</v>
      </c>
      <c r="G234">
        <f>after!G234</f>
        <v>-97.961133913212294</v>
      </c>
      <c r="H234">
        <f>after!H234</f>
        <v>-30.237465144377101</v>
      </c>
      <c r="I234">
        <f>after!I234</f>
        <v>-109.171340707681</v>
      </c>
      <c r="J234">
        <f>after!J234</f>
        <v>-22.931626658790201</v>
      </c>
      <c r="K234">
        <f>after!K234</f>
        <v>-26.232498638193299</v>
      </c>
      <c r="L234">
        <f>after!L234</f>
        <v>-34.096172116408297</v>
      </c>
      <c r="M234">
        <f>after!M234</f>
        <v>-32.615891127701403</v>
      </c>
      <c r="N234">
        <f>after!N234</f>
        <v>-92.641700203224005</v>
      </c>
      <c r="O234">
        <f>after!O234</f>
        <v>-68.156593247354394</v>
      </c>
      <c r="P234">
        <f>after!P234</f>
        <v>-126.971438188279</v>
      </c>
      <c r="Q234">
        <f>after!Q234</f>
        <v>-98.253183563274703</v>
      </c>
      <c r="R234">
        <f>after!R234</f>
        <v>-67.662180437724103</v>
      </c>
      <c r="S234">
        <f>after!S234</f>
        <v>-69.442749450507804</v>
      </c>
      <c r="T234">
        <f>after!T234</f>
        <v>-107.754700761048</v>
      </c>
      <c r="U234">
        <f>after!U234</f>
        <v>-71.798502910867796</v>
      </c>
    </row>
    <row r="235" spans="1:21" x14ac:dyDescent="0.2">
      <c r="A235" t="str">
        <f>after!A235</f>
        <v>wavelet-LHL</v>
      </c>
      <c r="B235" t="str">
        <f>after!B235</f>
        <v>firstorder</v>
      </c>
      <c r="C235" t="str">
        <f>after!C235</f>
        <v>Range</v>
      </c>
      <c r="D235">
        <f>after!D235</f>
        <v>258.82236198974101</v>
      </c>
      <c r="E235">
        <f>after!E235</f>
        <v>223.54500751304801</v>
      </c>
      <c r="F235">
        <f>after!F235</f>
        <v>236.35669308201199</v>
      </c>
      <c r="G235">
        <f>after!G235</f>
        <v>160.69628426916299</v>
      </c>
      <c r="H235">
        <f>after!H235</f>
        <v>69.437220203452995</v>
      </c>
      <c r="I235">
        <f>after!I235</f>
        <v>164.18206666475999</v>
      </c>
      <c r="J235">
        <f>after!J235</f>
        <v>40.590419780929999</v>
      </c>
      <c r="K235">
        <f>after!K235</f>
        <v>49.366516546008299</v>
      </c>
      <c r="L235">
        <f>after!L235</f>
        <v>66.3088412468596</v>
      </c>
      <c r="M235">
        <f>after!M235</f>
        <v>66.589865467596098</v>
      </c>
      <c r="N235">
        <f>after!N235</f>
        <v>206.22805816893199</v>
      </c>
      <c r="O235">
        <f>after!O235</f>
        <v>183.33889528173501</v>
      </c>
      <c r="P235">
        <f>after!P235</f>
        <v>260.11796956013302</v>
      </c>
      <c r="Q235">
        <f>after!Q235</f>
        <v>214.63410031656699</v>
      </c>
      <c r="R235">
        <f>after!R235</f>
        <v>174.389537923484</v>
      </c>
      <c r="S235">
        <f>after!S235</f>
        <v>99.993674419232093</v>
      </c>
      <c r="T235">
        <f>after!T235</f>
        <v>205.777149009863</v>
      </c>
      <c r="U235">
        <f>after!U235</f>
        <v>202.985500069512</v>
      </c>
    </row>
    <row r="236" spans="1:21" x14ac:dyDescent="0.2">
      <c r="A236" t="str">
        <f>after!A236</f>
        <v>wavelet-LHL</v>
      </c>
      <c r="B236" t="str">
        <f>after!B236</f>
        <v>firstorder</v>
      </c>
      <c r="C236" t="str">
        <f>after!C236</f>
        <v>RobustMeanAbsoluteDeviation</v>
      </c>
      <c r="D236">
        <f>after!D236</f>
        <v>1.25675443415315</v>
      </c>
      <c r="E236">
        <f>after!E236</f>
        <v>0.86223075887940803</v>
      </c>
      <c r="F236">
        <f>after!F236</f>
        <v>1.0040735542955199</v>
      </c>
      <c r="G236">
        <f>after!G236</f>
        <v>1.38610841781668</v>
      </c>
      <c r="H236">
        <f>after!H236</f>
        <v>1.3771432857013</v>
      </c>
      <c r="I236">
        <f>after!I236</f>
        <v>1.6417040948316699</v>
      </c>
      <c r="J236">
        <f>after!J236</f>
        <v>1.0582474086195699</v>
      </c>
      <c r="K236">
        <f>after!K236</f>
        <v>1.57262350060783</v>
      </c>
      <c r="L236">
        <f>after!L236</f>
        <v>1.1963491198232401</v>
      </c>
      <c r="M236">
        <f>after!M236</f>
        <v>1.0928588015198999</v>
      </c>
      <c r="N236">
        <f>after!N236</f>
        <v>1.10457063863063</v>
      </c>
      <c r="O236">
        <f>after!O236</f>
        <v>0.86722925093353698</v>
      </c>
      <c r="P236">
        <f>after!P236</f>
        <v>4.4990886517472601</v>
      </c>
      <c r="Q236">
        <f>after!Q236</f>
        <v>1.80925814484509</v>
      </c>
      <c r="R236">
        <f>after!R236</f>
        <v>1.4905759176917099</v>
      </c>
      <c r="S236">
        <f>after!S236</f>
        <v>1.4997144872705599</v>
      </c>
      <c r="T236">
        <f>after!T236</f>
        <v>1.5897541923413501</v>
      </c>
      <c r="U236">
        <f>after!U236</f>
        <v>1.3167770847626501</v>
      </c>
    </row>
    <row r="237" spans="1:21" x14ac:dyDescent="0.2">
      <c r="A237" t="str">
        <f>after!A237</f>
        <v>wavelet-LHL</v>
      </c>
      <c r="B237" t="str">
        <f>after!B237</f>
        <v>firstorder</v>
      </c>
      <c r="C237" t="str">
        <f>after!C237</f>
        <v>RootMeanSquared</v>
      </c>
      <c r="D237">
        <f>after!D237</f>
        <v>12.0578611513097</v>
      </c>
      <c r="E237">
        <f>after!E237</f>
        <v>8.17612789633489</v>
      </c>
      <c r="F237">
        <f>after!F237</f>
        <v>8.1801969554903202</v>
      </c>
      <c r="G237">
        <f>after!G237</f>
        <v>7.2089032373419002</v>
      </c>
      <c r="H237">
        <f>after!H237</f>
        <v>5.6420445938522397</v>
      </c>
      <c r="I237">
        <f>after!I237</f>
        <v>8.2515277390013093</v>
      </c>
      <c r="J237">
        <f>after!J237</f>
        <v>3.24268283306803</v>
      </c>
      <c r="K237">
        <f>after!K237</f>
        <v>4.5653794683315398</v>
      </c>
      <c r="L237">
        <f>after!L237</f>
        <v>4.9389981180160403</v>
      </c>
      <c r="M237">
        <f>after!M237</f>
        <v>4.4123117311008704</v>
      </c>
      <c r="N237">
        <f>after!N237</f>
        <v>6.6662455328278503</v>
      </c>
      <c r="O237">
        <f>after!O237</f>
        <v>5.39318720779979</v>
      </c>
      <c r="P237">
        <f>after!P237</f>
        <v>15.0069664911482</v>
      </c>
      <c r="Q237">
        <f>after!Q237</f>
        <v>8.9006434362925901</v>
      </c>
      <c r="R237">
        <f>after!R237</f>
        <v>6.3004503557433402</v>
      </c>
      <c r="S237">
        <f>after!S237</f>
        <v>4.1618152546854601</v>
      </c>
      <c r="T237">
        <f>after!T237</f>
        <v>8.5234304170893296</v>
      </c>
      <c r="U237">
        <f>after!U237</f>
        <v>6.9046552021971896</v>
      </c>
    </row>
    <row r="238" spans="1:21" x14ac:dyDescent="0.2">
      <c r="A238" t="str">
        <f>after!A238</f>
        <v>wavelet-LHL</v>
      </c>
      <c r="B238" t="str">
        <f>after!B238</f>
        <v>firstorder</v>
      </c>
      <c r="C238" t="str">
        <f>after!C238</f>
        <v>Skewness</v>
      </c>
      <c r="D238">
        <f>after!D238</f>
        <v>1.0611848414740499</v>
      </c>
      <c r="E238">
        <f>after!E238</f>
        <v>2.0028721163441898</v>
      </c>
      <c r="F238">
        <f>after!F238</f>
        <v>-1.4643590492399301</v>
      </c>
      <c r="G238">
        <f>after!G238</f>
        <v>-0.633114408948241</v>
      </c>
      <c r="H238">
        <f>after!H238</f>
        <v>0.58044981105279103</v>
      </c>
      <c r="I238">
        <f>after!I238</f>
        <v>0.21368116779191201</v>
      </c>
      <c r="J238">
        <f>after!J238</f>
        <v>-0.40241925385708399</v>
      </c>
      <c r="K238">
        <f>after!K238</f>
        <v>-0.46875262640968701</v>
      </c>
      <c r="L238">
        <f>after!L238</f>
        <v>-0.49716434001624599</v>
      </c>
      <c r="M238">
        <f>after!M238</f>
        <v>-0.53382683250540497</v>
      </c>
      <c r="N238">
        <f>after!N238</f>
        <v>0.91702573579447999</v>
      </c>
      <c r="O238">
        <f>after!O238</f>
        <v>6.6361854195547503</v>
      </c>
      <c r="P238">
        <f>after!P238</f>
        <v>-0.68784535501361199</v>
      </c>
      <c r="Q238">
        <f>after!Q238</f>
        <v>-2.5156897571479101E-2</v>
      </c>
      <c r="R238">
        <f>after!R238</f>
        <v>3.8609993972445302E-3</v>
      </c>
      <c r="S238">
        <f>after!S238</f>
        <v>-0.84509386496760996</v>
      </c>
      <c r="T238">
        <f>after!T238</f>
        <v>-1.4653951356022199</v>
      </c>
      <c r="U238">
        <f>after!U238</f>
        <v>4.9940429076586499</v>
      </c>
    </row>
    <row r="239" spans="1:21" x14ac:dyDescent="0.2">
      <c r="A239" t="str">
        <f>after!A239</f>
        <v>wavelet-LHL</v>
      </c>
      <c r="B239" t="str">
        <f>after!B239</f>
        <v>firstorder</v>
      </c>
      <c r="C239" t="str">
        <f>after!C239</f>
        <v>TotalEnergy</v>
      </c>
      <c r="D239">
        <f>after!D239</f>
        <v>1370755.9225513199</v>
      </c>
      <c r="E239">
        <f>after!E239</f>
        <v>657527.42672239104</v>
      </c>
      <c r="F239">
        <f>after!F239</f>
        <v>656843.74781569897</v>
      </c>
      <c r="G239">
        <f>after!G239</f>
        <v>608392.72285989195</v>
      </c>
      <c r="H239">
        <f>after!H239</f>
        <v>303428.98374103301</v>
      </c>
      <c r="I239">
        <f>after!I239</f>
        <v>672229.96110158705</v>
      </c>
      <c r="J239">
        <f>after!J239</f>
        <v>78441.839990821201</v>
      </c>
      <c r="K239">
        <f>after!K239</f>
        <v>171201.85311253599</v>
      </c>
      <c r="L239">
        <f>after!L239</f>
        <v>192368.737203414</v>
      </c>
      <c r="M239">
        <f>after!M239</f>
        <v>186644.45976657799</v>
      </c>
      <c r="N239">
        <f>after!N239</f>
        <v>519045.52860610402</v>
      </c>
      <c r="O239">
        <f>after!O239</f>
        <v>287403.39286100602</v>
      </c>
      <c r="P239">
        <f>after!P239</f>
        <v>1783205.2045837101</v>
      </c>
      <c r="Q239">
        <f>after!Q239</f>
        <v>642723.65289469005</v>
      </c>
      <c r="R239">
        <f>after!R239</f>
        <v>430777.461683642</v>
      </c>
      <c r="S239">
        <f>after!S239</f>
        <v>182317.75360995901</v>
      </c>
      <c r="T239">
        <f>after!T239</f>
        <v>575379.01931371202</v>
      </c>
      <c r="U239">
        <f>after!U239</f>
        <v>393837.09045321</v>
      </c>
    </row>
    <row r="240" spans="1:21" x14ac:dyDescent="0.2">
      <c r="A240" t="str">
        <f>after!A240</f>
        <v>wavelet-LHL</v>
      </c>
      <c r="B240" t="str">
        <f>after!B240</f>
        <v>firstorder</v>
      </c>
      <c r="C240" t="str">
        <f>after!C240</f>
        <v>Uniformity</v>
      </c>
      <c r="D240">
        <f>after!D240</f>
        <v>7.3446718708064795E-2</v>
      </c>
      <c r="E240">
        <f>after!E240</f>
        <v>0.104754782003548</v>
      </c>
      <c r="F240">
        <f>after!F240</f>
        <v>9.3541124083295596E-2</v>
      </c>
      <c r="G240">
        <f>after!G240</f>
        <v>6.0922674269439897E-2</v>
      </c>
      <c r="H240">
        <f>after!H240</f>
        <v>9.1153323416725204E-2</v>
      </c>
      <c r="I240">
        <f>after!I240</f>
        <v>0.110987203851724</v>
      </c>
      <c r="J240">
        <f>after!J240</f>
        <v>7.2422967174348901E-2</v>
      </c>
      <c r="K240">
        <f>after!K240</f>
        <v>4.8153606392999898E-2</v>
      </c>
      <c r="L240">
        <f>after!L240</f>
        <v>6.2801303304526698E-2</v>
      </c>
      <c r="M240">
        <f>after!M240</f>
        <v>6.8700619185591102E-2</v>
      </c>
      <c r="N240">
        <f>after!N240</f>
        <v>7.1264997537061295E-2</v>
      </c>
      <c r="O240">
        <f>after!O240</f>
        <v>8.51565980067161E-2</v>
      </c>
      <c r="P240">
        <f>after!P240</f>
        <v>1.97500510569278E-2</v>
      </c>
      <c r="Q240">
        <f>after!Q240</f>
        <v>4.4358172114336701E-2</v>
      </c>
      <c r="R240">
        <f>after!R240</f>
        <v>5.4163469929292898E-2</v>
      </c>
      <c r="S240">
        <f>after!S240</f>
        <v>5.3007258087778703E-2</v>
      </c>
      <c r="T240">
        <f>after!T240</f>
        <v>4.6514131211100901E-2</v>
      </c>
      <c r="U240">
        <f>after!U240</f>
        <v>5.57301192288783E-2</v>
      </c>
    </row>
    <row r="241" spans="1:21" x14ac:dyDescent="0.2">
      <c r="A241" t="str">
        <f>after!A241</f>
        <v>wavelet-LHL</v>
      </c>
      <c r="B241" t="str">
        <f>after!B241</f>
        <v>firstorder</v>
      </c>
      <c r="C241" t="str">
        <f>after!C241</f>
        <v>Variance</v>
      </c>
      <c r="D241">
        <f>after!D241</f>
        <v>145.35384449733601</v>
      </c>
      <c r="E241">
        <f>after!E241</f>
        <v>66.8364572349914</v>
      </c>
      <c r="F241">
        <f>after!F241</f>
        <v>66.904424715965902</v>
      </c>
      <c r="G241">
        <f>after!G241</f>
        <v>51.963306294074698</v>
      </c>
      <c r="H241">
        <f>after!H241</f>
        <v>31.832517134572601</v>
      </c>
      <c r="I241">
        <f>after!I241</f>
        <v>68.079254588911994</v>
      </c>
      <c r="J241">
        <f>after!J241</f>
        <v>10.514906925872801</v>
      </c>
      <c r="K241">
        <f>after!K241</f>
        <v>20.834151254069798</v>
      </c>
      <c r="L241">
        <f>after!L241</f>
        <v>24.388337054941399</v>
      </c>
      <c r="M241">
        <f>after!M241</f>
        <v>19.467669504603801</v>
      </c>
      <c r="N241">
        <f>after!N241</f>
        <v>44.438711891608399</v>
      </c>
      <c r="O241">
        <f>after!O241</f>
        <v>29.086454004242398</v>
      </c>
      <c r="P241">
        <f>after!P241</f>
        <v>225.19468255970699</v>
      </c>
      <c r="Q241">
        <f>after!Q241</f>
        <v>79.219927259475597</v>
      </c>
      <c r="R241">
        <f>after!R241</f>
        <v>39.694487544985599</v>
      </c>
      <c r="S241">
        <f>after!S241</f>
        <v>17.320704672491299</v>
      </c>
      <c r="T241">
        <f>after!T241</f>
        <v>72.635144934195694</v>
      </c>
      <c r="U241">
        <f>after!U241</f>
        <v>47.671614906774501</v>
      </c>
    </row>
    <row r="242" spans="1:21" x14ac:dyDescent="0.2">
      <c r="A242" t="str">
        <f>after!A242</f>
        <v>wavelet-LHL</v>
      </c>
      <c r="B242" t="str">
        <f>after!B242</f>
        <v>glcm</v>
      </c>
      <c r="C242" t="str">
        <f>after!C242</f>
        <v>Autocorrelation</v>
      </c>
      <c r="D242">
        <f>after!D242</f>
        <v>69186.150496231799</v>
      </c>
      <c r="E242">
        <f>after!E242</f>
        <v>32849.071515064803</v>
      </c>
      <c r="F242">
        <f>after!F242</f>
        <v>56272.119790713099</v>
      </c>
      <c r="G242">
        <f>after!G242</f>
        <v>38523.956693178698</v>
      </c>
      <c r="H242">
        <f>after!H242</f>
        <v>3762.4214743186799</v>
      </c>
      <c r="I242">
        <f>after!I242</f>
        <v>48097.6438066767</v>
      </c>
      <c r="J242">
        <f>after!J242</f>
        <v>2156.4509785968198</v>
      </c>
      <c r="K242">
        <f>after!K242</f>
        <v>2829.59103768555</v>
      </c>
      <c r="L242">
        <f>after!L242</f>
        <v>4835.6139459173501</v>
      </c>
      <c r="M242">
        <f>after!M242</f>
        <v>4417.1246467804303</v>
      </c>
      <c r="N242">
        <f>after!N242</f>
        <v>34739.022068159102</v>
      </c>
      <c r="O242">
        <f>after!O242</f>
        <v>18895.4783199099</v>
      </c>
      <c r="P242">
        <f>after!P242</f>
        <v>64494.613727140902</v>
      </c>
      <c r="Q242">
        <f>after!Q242</f>
        <v>38899.846113181797</v>
      </c>
      <c r="R242">
        <f>after!R242</f>
        <v>18621.956648796498</v>
      </c>
      <c r="S242">
        <f>after!S242</f>
        <v>19451.702477791099</v>
      </c>
      <c r="T242">
        <f>after!T242</f>
        <v>46725.018357001703</v>
      </c>
      <c r="U242">
        <f>after!U242</f>
        <v>20834.121868077302</v>
      </c>
    </row>
    <row r="243" spans="1:21" x14ac:dyDescent="0.2">
      <c r="A243" t="str">
        <f>after!A243</f>
        <v>wavelet-LHL</v>
      </c>
      <c r="B243" t="str">
        <f>after!B243</f>
        <v>glcm</v>
      </c>
      <c r="C243" t="str">
        <f>after!C243</f>
        <v>ClusterProminence</v>
      </c>
      <c r="D243">
        <f>after!D243</f>
        <v>32225440.209773701</v>
      </c>
      <c r="E243">
        <f>after!E243</f>
        <v>14984345.861608399</v>
      </c>
      <c r="F243">
        <f>after!F243</f>
        <v>6101155.1542116897</v>
      </c>
      <c r="G243">
        <f>after!G243</f>
        <v>1725491.00479722</v>
      </c>
      <c r="H243">
        <f>after!H243</f>
        <v>478671.338104063</v>
      </c>
      <c r="I243">
        <f>after!I243</f>
        <v>2713595.4389226199</v>
      </c>
      <c r="J243">
        <f>after!J243</f>
        <v>44673.574169904598</v>
      </c>
      <c r="K243">
        <f>after!K243</f>
        <v>143927.141390317</v>
      </c>
      <c r="L243">
        <f>after!L243</f>
        <v>383943.62085579202</v>
      </c>
      <c r="M243">
        <f>after!M243</f>
        <v>247577.22788163801</v>
      </c>
      <c r="N243">
        <f>after!N243</f>
        <v>3429728.5168679999</v>
      </c>
      <c r="O243">
        <f>after!O243</f>
        <v>5898783.74318399</v>
      </c>
      <c r="P243">
        <f>after!P243</f>
        <v>36525487.1193863</v>
      </c>
      <c r="Q243">
        <f>after!Q243</f>
        <v>5707022.0585131701</v>
      </c>
      <c r="R243">
        <f>after!R243</f>
        <v>1349495.95023725</v>
      </c>
      <c r="S243">
        <f>after!S243</f>
        <v>260262.56616069499</v>
      </c>
      <c r="T243">
        <f>after!T243</f>
        <v>7122481.6328230798</v>
      </c>
      <c r="U243">
        <f>after!U243</f>
        <v>11113612.855677299</v>
      </c>
    </row>
    <row r="244" spans="1:21" x14ac:dyDescent="0.2">
      <c r="A244" t="str">
        <f>after!A244</f>
        <v>wavelet-LHL</v>
      </c>
      <c r="B244" t="str">
        <f>after!B244</f>
        <v>glcm</v>
      </c>
      <c r="C244" t="str">
        <f>after!C244</f>
        <v>ClusterShade</v>
      </c>
      <c r="D244">
        <f>after!D244</f>
        <v>23197.9363099695</v>
      </c>
      <c r="E244">
        <f>after!E244</f>
        <v>10907.615806744199</v>
      </c>
      <c r="F244">
        <f>after!F244</f>
        <v>-5413.5328211003498</v>
      </c>
      <c r="G244">
        <f>after!G244</f>
        <v>-2375.7093123332302</v>
      </c>
      <c r="H244">
        <f>after!H244</f>
        <v>1179.2814506905399</v>
      </c>
      <c r="I244">
        <f>after!I244</f>
        <v>2582.9115453847298</v>
      </c>
      <c r="J244">
        <f>after!J244</f>
        <v>-237.15648619640999</v>
      </c>
      <c r="K244">
        <f>after!K244</f>
        <v>-625.93611138168706</v>
      </c>
      <c r="L244">
        <f>after!L244</f>
        <v>-704.85056400027202</v>
      </c>
      <c r="M244">
        <f>after!M244</f>
        <v>-495.11583455398801</v>
      </c>
      <c r="N244">
        <f>after!N244</f>
        <v>4397.0896015115404</v>
      </c>
      <c r="O244">
        <f>after!O244</f>
        <v>15070.363451994101</v>
      </c>
      <c r="P244">
        <f>after!P244</f>
        <v>-18954.809235525801</v>
      </c>
      <c r="Q244">
        <f>after!Q244</f>
        <v>-1948.55058812845</v>
      </c>
      <c r="R244">
        <f>after!R244</f>
        <v>-437.538374980583</v>
      </c>
      <c r="S244">
        <f>after!S244</f>
        <v>-848.74551061018201</v>
      </c>
      <c r="T244">
        <f>after!T244</f>
        <v>-8279.0221263353596</v>
      </c>
      <c r="U244">
        <f>after!U244</f>
        <v>25059.932947855901</v>
      </c>
    </row>
    <row r="245" spans="1:21" x14ac:dyDescent="0.2">
      <c r="A245" t="str">
        <f>after!A245</f>
        <v>wavelet-LHL</v>
      </c>
      <c r="B245" t="str">
        <f>after!B245</f>
        <v>glcm</v>
      </c>
      <c r="C245" t="str">
        <f>after!C245</f>
        <v>ClusterTendency</v>
      </c>
      <c r="D245">
        <f>after!D245</f>
        <v>875.270511346744</v>
      </c>
      <c r="E245">
        <f>after!E245</f>
        <v>417.716532833646</v>
      </c>
      <c r="F245">
        <f>after!F245</f>
        <v>357.08603800916097</v>
      </c>
      <c r="G245">
        <f>after!G245</f>
        <v>305.51412834807201</v>
      </c>
      <c r="H245">
        <f>after!H245</f>
        <v>201.27624795408701</v>
      </c>
      <c r="I245">
        <f>after!I245</f>
        <v>422.60270262097703</v>
      </c>
      <c r="J245">
        <f>after!J245</f>
        <v>71.610019252598903</v>
      </c>
      <c r="K245">
        <f>after!K245</f>
        <v>133.72034558849299</v>
      </c>
      <c r="L245">
        <f>after!L245</f>
        <v>157.73373032868901</v>
      </c>
      <c r="M245">
        <f>after!M245</f>
        <v>124.008275974707</v>
      </c>
      <c r="N245">
        <f>after!N245</f>
        <v>267.511249966393</v>
      </c>
      <c r="O245">
        <f>after!O245</f>
        <v>195.61704585644199</v>
      </c>
      <c r="P245">
        <f>after!P245</f>
        <v>1317.78543496046</v>
      </c>
      <c r="Q245">
        <f>after!Q245</f>
        <v>464.91838399117302</v>
      </c>
      <c r="R245">
        <f>after!R245</f>
        <v>245.59542448199699</v>
      </c>
      <c r="S245">
        <f>after!S245</f>
        <v>114.46410342400399</v>
      </c>
      <c r="T245">
        <f>after!T245</f>
        <v>420.85837747939598</v>
      </c>
      <c r="U245">
        <f>after!U245</f>
        <v>322.63640497854402</v>
      </c>
    </row>
    <row r="246" spans="1:21" x14ac:dyDescent="0.2">
      <c r="A246" t="str">
        <f>after!A246</f>
        <v>wavelet-LHL</v>
      </c>
      <c r="B246" t="str">
        <f>after!B246</f>
        <v>glcm</v>
      </c>
      <c r="C246" t="str">
        <f>after!C246</f>
        <v>Contrast</v>
      </c>
      <c r="D246">
        <f>after!D246</f>
        <v>1189.6472521010701</v>
      </c>
      <c r="E246">
        <f>after!E246</f>
        <v>583.33058495837804</v>
      </c>
      <c r="F246">
        <f>after!F246</f>
        <v>541.87966504781798</v>
      </c>
      <c r="G246">
        <f>after!G246</f>
        <v>485.69903021046701</v>
      </c>
      <c r="H246">
        <f>after!H246</f>
        <v>309.35945322267401</v>
      </c>
      <c r="I246">
        <f>after!I246</f>
        <v>636.03455431319503</v>
      </c>
      <c r="J246">
        <f>after!J246</f>
        <v>97.081139984556401</v>
      </c>
      <c r="K246">
        <f>after!K246</f>
        <v>194.22578414811801</v>
      </c>
      <c r="L246">
        <f>after!L246</f>
        <v>234.479985346923</v>
      </c>
      <c r="M246">
        <f>after!M246</f>
        <v>186.55793824411001</v>
      </c>
      <c r="N246">
        <f>after!N246</f>
        <v>427.223449864744</v>
      </c>
      <c r="O246">
        <f>after!O246</f>
        <v>268.39767218751598</v>
      </c>
      <c r="P246">
        <f>after!P246</f>
        <v>2013.39695909533</v>
      </c>
      <c r="Q246">
        <f>after!Q246</f>
        <v>731.09561233547697</v>
      </c>
      <c r="R246">
        <f>after!R246</f>
        <v>370.56392175177399</v>
      </c>
      <c r="S246">
        <f>after!S246</f>
        <v>157.09865703624899</v>
      </c>
      <c r="T246">
        <f>after!T246</f>
        <v>581.57956845371405</v>
      </c>
      <c r="U246">
        <f>after!U246</f>
        <v>418.33861124295299</v>
      </c>
    </row>
    <row r="247" spans="1:21" x14ac:dyDescent="0.2">
      <c r="A247" t="str">
        <f>after!A247</f>
        <v>wavelet-LHL</v>
      </c>
      <c r="B247" t="str">
        <f>after!B247</f>
        <v>glcm</v>
      </c>
      <c r="C247" t="str">
        <f>after!C247</f>
        <v>Correlation</v>
      </c>
      <c r="D247">
        <f>after!D247</f>
        <v>-0.15706405341247101</v>
      </c>
      <c r="E247">
        <f>after!E247</f>
        <v>-0.16836723914167001</v>
      </c>
      <c r="F247">
        <f>after!F247</f>
        <v>-0.182203158619797</v>
      </c>
      <c r="G247">
        <f>after!G247</f>
        <v>-0.22301764449921499</v>
      </c>
      <c r="H247">
        <f>after!H247</f>
        <v>-0.21216012377679999</v>
      </c>
      <c r="I247">
        <f>after!I247</f>
        <v>-0.19790002680888699</v>
      </c>
      <c r="J247">
        <f>after!J247</f>
        <v>-0.15213442924342299</v>
      </c>
      <c r="K247">
        <f>after!K247</f>
        <v>-0.18551244914086101</v>
      </c>
      <c r="L247">
        <f>after!L247</f>
        <v>-0.1960371569165</v>
      </c>
      <c r="M247">
        <f>after!M247</f>
        <v>-0.20299957394773899</v>
      </c>
      <c r="N247">
        <f>after!N247</f>
        <v>-0.22545085536119999</v>
      </c>
      <c r="O247">
        <f>after!O247</f>
        <v>-0.15729448190640599</v>
      </c>
      <c r="P247">
        <f>after!P247</f>
        <v>-0.19830891466411099</v>
      </c>
      <c r="Q247">
        <f>after!Q247</f>
        <v>-0.21354366896631199</v>
      </c>
      <c r="R247">
        <f>after!R247</f>
        <v>-0.19987322929836901</v>
      </c>
      <c r="S247">
        <f>after!S247</f>
        <v>-0.15349762781630899</v>
      </c>
      <c r="T247">
        <f>after!T247</f>
        <v>-0.14348390114930201</v>
      </c>
      <c r="U247">
        <f>after!U247</f>
        <v>-0.129309333691146</v>
      </c>
    </row>
    <row r="248" spans="1:21" x14ac:dyDescent="0.2">
      <c r="A248" t="str">
        <f>after!A248</f>
        <v>wavelet-LHL</v>
      </c>
      <c r="B248" t="str">
        <f>after!B248</f>
        <v>glcm</v>
      </c>
      <c r="C248" t="str">
        <f>after!C248</f>
        <v>DifferenceAverage</v>
      </c>
      <c r="D248">
        <f>after!D248</f>
        <v>13.881605624738199</v>
      </c>
      <c r="E248">
        <f>after!E248</f>
        <v>8.4356691351531001</v>
      </c>
      <c r="F248">
        <f>after!F248</f>
        <v>9.7296607403840998</v>
      </c>
      <c r="G248">
        <f>after!G248</f>
        <v>11.2153553646024</v>
      </c>
      <c r="H248">
        <f>after!H248</f>
        <v>9.6095430759225593</v>
      </c>
      <c r="I248">
        <f>after!I248</f>
        <v>12.8959612549315</v>
      </c>
      <c r="J248">
        <f>after!J248</f>
        <v>6.1439389726529097</v>
      </c>
      <c r="K248">
        <f>after!K248</f>
        <v>8.8233903072651092</v>
      </c>
      <c r="L248">
        <f>after!L248</f>
        <v>8.16752610342132</v>
      </c>
      <c r="M248">
        <f>after!M248</f>
        <v>7.4076725753034802</v>
      </c>
      <c r="N248">
        <f>after!N248</f>
        <v>9.5249299593616001</v>
      </c>
      <c r="O248">
        <f>after!O248</f>
        <v>6.0731088873861498</v>
      </c>
      <c r="P248">
        <f>after!P248</f>
        <v>26.5378157352846</v>
      </c>
      <c r="Q248">
        <f>after!Q248</f>
        <v>13.9867647942757</v>
      </c>
      <c r="R248">
        <f>after!R248</f>
        <v>10.0834052041394</v>
      </c>
      <c r="S248">
        <f>after!S248</f>
        <v>7.8887203313807204</v>
      </c>
      <c r="T248">
        <f>after!T248</f>
        <v>10.553875979312</v>
      </c>
      <c r="U248">
        <f>after!U248</f>
        <v>8.3591619602034992</v>
      </c>
    </row>
    <row r="249" spans="1:21" x14ac:dyDescent="0.2">
      <c r="A249" t="str">
        <f>after!A249</f>
        <v>wavelet-LHL</v>
      </c>
      <c r="B249" t="str">
        <f>after!B249</f>
        <v>glcm</v>
      </c>
      <c r="C249" t="str">
        <f>after!C249</f>
        <v>DifferenceEntropy</v>
      </c>
      <c r="D249">
        <f>after!D249</f>
        <v>4.7099764993977304</v>
      </c>
      <c r="E249">
        <f>after!E249</f>
        <v>4.1215007330762301</v>
      </c>
      <c r="F249">
        <f>after!F249</f>
        <v>4.3543825638924298</v>
      </c>
      <c r="G249">
        <f>after!G249</f>
        <v>4.71135526878445</v>
      </c>
      <c r="H249">
        <f>after!H249</f>
        <v>4.53244430349935</v>
      </c>
      <c r="I249">
        <f>after!I249</f>
        <v>4.6594157829696297</v>
      </c>
      <c r="J249">
        <f>after!J249</f>
        <v>4.0999082425051698</v>
      </c>
      <c r="K249">
        <f>after!K249</f>
        <v>4.5735398630099402</v>
      </c>
      <c r="L249">
        <f>after!L249</f>
        <v>4.3681471677952004</v>
      </c>
      <c r="M249">
        <f>after!M249</f>
        <v>4.2555345642341003</v>
      </c>
      <c r="N249">
        <f>after!N249</f>
        <v>4.4305056017631799</v>
      </c>
      <c r="O249">
        <f>after!O249</f>
        <v>3.8746945776765398</v>
      </c>
      <c r="P249">
        <f>after!P249</f>
        <v>5.9974550690557198</v>
      </c>
      <c r="Q249">
        <f>after!Q249</f>
        <v>5.0140390182544401</v>
      </c>
      <c r="R249">
        <f>after!R249</f>
        <v>4.6368468373523104</v>
      </c>
      <c r="S249">
        <f>after!S249</f>
        <v>4.4384593796098599</v>
      </c>
      <c r="T249">
        <f>after!T249</f>
        <v>4.6111207995730004</v>
      </c>
      <c r="U249">
        <f>after!U249</f>
        <v>4.31415219668306</v>
      </c>
    </row>
    <row r="250" spans="1:21" x14ac:dyDescent="0.2">
      <c r="A250" t="str">
        <f>after!A250</f>
        <v>wavelet-LHL</v>
      </c>
      <c r="B250" t="str">
        <f>after!B250</f>
        <v>glcm</v>
      </c>
      <c r="C250" t="str">
        <f>after!C250</f>
        <v>DifferenceVariance</v>
      </c>
      <c r="D250">
        <f>after!D250</f>
        <v>989.77467925754195</v>
      </c>
      <c r="E250">
        <f>after!E250</f>
        <v>509.578561567912</v>
      </c>
      <c r="F250">
        <f>after!F250</f>
        <v>443.31972281267201</v>
      </c>
      <c r="G250">
        <f>after!G250</f>
        <v>354.51488265044497</v>
      </c>
      <c r="H250">
        <f>after!H250</f>
        <v>212.91071299478699</v>
      </c>
      <c r="I250">
        <f>after!I250</f>
        <v>462.378346512294</v>
      </c>
      <c r="J250">
        <f>after!J250</f>
        <v>57.639777246937598</v>
      </c>
      <c r="K250">
        <f>after!K250</f>
        <v>112.852857956652</v>
      </c>
      <c r="L250">
        <f>after!L250</f>
        <v>164.612430356614</v>
      </c>
      <c r="M250">
        <f>after!M250</f>
        <v>129.33821788951801</v>
      </c>
      <c r="N250">
        <f>after!N250</f>
        <v>332.21421848180302</v>
      </c>
      <c r="O250">
        <f>after!O250</f>
        <v>229.86747630081601</v>
      </c>
      <c r="P250">
        <f>after!P250</f>
        <v>1277.54570205404</v>
      </c>
      <c r="Q250">
        <f>after!Q250</f>
        <v>527.31885175102502</v>
      </c>
      <c r="R250">
        <f>after!R250</f>
        <v>263.85997876933499</v>
      </c>
      <c r="S250">
        <f>after!S250</f>
        <v>92.004036439291795</v>
      </c>
      <c r="T250">
        <f>after!T250</f>
        <v>465.22589521483201</v>
      </c>
      <c r="U250">
        <f>after!U250</f>
        <v>345.606666328865</v>
      </c>
    </row>
    <row r="251" spans="1:21" x14ac:dyDescent="0.2">
      <c r="A251" t="str">
        <f>after!A251</f>
        <v>wavelet-LHL</v>
      </c>
      <c r="B251" t="str">
        <f>after!B251</f>
        <v>glcm</v>
      </c>
      <c r="C251" t="str">
        <f>after!C251</f>
        <v>Id</v>
      </c>
      <c r="D251">
        <f>after!D251</f>
        <v>0.35229660831284398</v>
      </c>
      <c r="E251">
        <f>after!E251</f>
        <v>0.40957317752146</v>
      </c>
      <c r="F251">
        <f>after!F251</f>
        <v>0.393452405471928</v>
      </c>
      <c r="G251">
        <f>after!G251</f>
        <v>0.31449716691315799</v>
      </c>
      <c r="H251">
        <f>after!H251</f>
        <v>0.38102473762571398</v>
      </c>
      <c r="I251">
        <f>after!I251</f>
        <v>0.412713002453446</v>
      </c>
      <c r="J251">
        <f>after!J251</f>
        <v>0.33622734512566499</v>
      </c>
      <c r="K251">
        <f>after!K251</f>
        <v>0.26278418462391301</v>
      </c>
      <c r="L251">
        <f>after!L251</f>
        <v>0.30150508210780302</v>
      </c>
      <c r="M251">
        <f>after!M251</f>
        <v>0.30915737051423797</v>
      </c>
      <c r="N251">
        <f>after!N251</f>
        <v>0.33044789138520397</v>
      </c>
      <c r="O251">
        <f>after!O251</f>
        <v>0.36138079859701899</v>
      </c>
      <c r="P251">
        <f>after!P251</f>
        <v>0.16513468270410001</v>
      </c>
      <c r="Q251">
        <f>after!Q251</f>
        <v>0.25443199725906301</v>
      </c>
      <c r="R251">
        <f>after!R251</f>
        <v>0.299357280686464</v>
      </c>
      <c r="S251">
        <f>after!S251</f>
        <v>0.286511518762471</v>
      </c>
      <c r="T251">
        <f>after!T251</f>
        <v>0.27438502207794802</v>
      </c>
      <c r="U251">
        <f>after!U251</f>
        <v>0.30095193657685698</v>
      </c>
    </row>
    <row r="252" spans="1:21" x14ac:dyDescent="0.2">
      <c r="A252" t="str">
        <f>after!A252</f>
        <v>wavelet-LHL</v>
      </c>
      <c r="B252" t="str">
        <f>after!B252</f>
        <v>glcm</v>
      </c>
      <c r="C252" t="str">
        <f>after!C252</f>
        <v>Idm</v>
      </c>
      <c r="D252">
        <f>after!D252</f>
        <v>0.29362593081513499</v>
      </c>
      <c r="E252">
        <f>after!E252</f>
        <v>0.35123560658953201</v>
      </c>
      <c r="F252">
        <f>after!F252</f>
        <v>0.33555825641347797</v>
      </c>
      <c r="G252">
        <f>after!G252</f>
        <v>0.248764215308488</v>
      </c>
      <c r="H252">
        <f>after!H252</f>
        <v>0.32402721047258398</v>
      </c>
      <c r="I252">
        <f>after!I252</f>
        <v>0.36449272876764799</v>
      </c>
      <c r="J252">
        <f>after!J252</f>
        <v>0.262611043270014</v>
      </c>
      <c r="K252">
        <f>after!K252</f>
        <v>0.18550672762143</v>
      </c>
      <c r="L252">
        <f>after!L252</f>
        <v>0.22480599162085299</v>
      </c>
      <c r="M252">
        <f>after!M252</f>
        <v>0.23220557722926599</v>
      </c>
      <c r="N252">
        <f>after!N252</f>
        <v>0.26268379607347397</v>
      </c>
      <c r="O252">
        <f>after!O252</f>
        <v>0.288384513013208</v>
      </c>
      <c r="P252">
        <f>after!P252</f>
        <v>0.105486214552985</v>
      </c>
      <c r="Q252">
        <f>after!Q252</f>
        <v>0.183105817736608</v>
      </c>
      <c r="R252">
        <f>after!R252</f>
        <v>0.230065544461759</v>
      </c>
      <c r="S252">
        <f>after!S252</f>
        <v>0.21317110702306699</v>
      </c>
      <c r="T252">
        <f>after!T252</f>
        <v>0.19691594730321199</v>
      </c>
      <c r="U252">
        <f>after!U252</f>
        <v>0.222680300154592</v>
      </c>
    </row>
    <row r="253" spans="1:21" x14ac:dyDescent="0.2">
      <c r="A253" t="str">
        <f>after!A253</f>
        <v>wavelet-LHL</v>
      </c>
      <c r="B253" t="str">
        <f>after!B253</f>
        <v>glcm</v>
      </c>
      <c r="C253" t="str">
        <f>after!C253</f>
        <v>Idmn</v>
      </c>
      <c r="D253">
        <f>after!D253</f>
        <v>0.99611152436294703</v>
      </c>
      <c r="E253">
        <f>after!E253</f>
        <v>0.99756974382919605</v>
      </c>
      <c r="F253">
        <f>after!F253</f>
        <v>0.99781252796883702</v>
      </c>
      <c r="G253">
        <f>after!G253</f>
        <v>0.99561409632856601</v>
      </c>
      <c r="H253">
        <f>after!H253</f>
        <v>0.98628491835980403</v>
      </c>
      <c r="I253">
        <f>after!I253</f>
        <v>0.994536702400866</v>
      </c>
      <c r="J253">
        <f>after!J253</f>
        <v>0.98693386179398401</v>
      </c>
      <c r="K253">
        <f>after!K253</f>
        <v>0.98287106120620504</v>
      </c>
      <c r="L253">
        <f>after!L253</f>
        <v>0.98884762236638801</v>
      </c>
      <c r="M253">
        <f>after!M253</f>
        <v>0.99086690494019702</v>
      </c>
      <c r="N253">
        <f>after!N253</f>
        <v>0.99768435966055902</v>
      </c>
      <c r="O253">
        <f>after!O253</f>
        <v>0.99840111154572098</v>
      </c>
      <c r="P253">
        <f>after!P253</f>
        <v>0.993272849176982</v>
      </c>
      <c r="Q253">
        <f>after!Q253</f>
        <v>0.99631951352703096</v>
      </c>
      <c r="R253">
        <f>after!R253</f>
        <v>0.99712774835946805</v>
      </c>
      <c r="S253">
        <f>after!S253</f>
        <v>0.99631311800240396</v>
      </c>
      <c r="T253">
        <f>after!T253</f>
        <v>0.99699463815408396</v>
      </c>
      <c r="U253">
        <f>after!U253</f>
        <v>0.99791156069342202</v>
      </c>
    </row>
    <row r="254" spans="1:21" x14ac:dyDescent="0.2">
      <c r="A254" t="str">
        <f>after!A254</f>
        <v>wavelet-LHL</v>
      </c>
      <c r="B254" t="str">
        <f>after!B254</f>
        <v>glcm</v>
      </c>
      <c r="C254" t="str">
        <f>after!C254</f>
        <v>Idn</v>
      </c>
      <c r="D254">
        <f>after!D254</f>
        <v>0.97663814073195399</v>
      </c>
      <c r="E254">
        <f>after!E254</f>
        <v>0.98330722408455595</v>
      </c>
      <c r="F254">
        <f>after!F254</f>
        <v>0.98141292403390101</v>
      </c>
      <c r="G254">
        <f>after!G254</f>
        <v>0.96901384470009799</v>
      </c>
      <c r="H254">
        <f>after!H254</f>
        <v>0.94314826188568901</v>
      </c>
      <c r="I254">
        <f>after!I254</f>
        <v>0.96570858492143596</v>
      </c>
      <c r="J254">
        <f>after!J254</f>
        <v>0.93634797654275304</v>
      </c>
      <c r="K254">
        <f>after!K254</f>
        <v>0.92649627695844905</v>
      </c>
      <c r="L254">
        <f>after!L254</f>
        <v>0.94867827278444405</v>
      </c>
      <c r="M254">
        <f>after!M254</f>
        <v>0.95260822100086695</v>
      </c>
      <c r="N254">
        <f>after!N254</f>
        <v>0.97905064055616797</v>
      </c>
      <c r="O254">
        <f>after!O254</f>
        <v>0.98492871025048701</v>
      </c>
      <c r="P254">
        <f>after!P254</f>
        <v>0.95500193880698003</v>
      </c>
      <c r="Q254">
        <f>after!Q254</f>
        <v>0.97072965590724702</v>
      </c>
      <c r="R254">
        <f>after!R254</f>
        <v>0.97374355486228203</v>
      </c>
      <c r="S254">
        <f>after!S254</f>
        <v>0.96406700462660799</v>
      </c>
      <c r="T254">
        <f>after!T254</f>
        <v>0.97707931996437902</v>
      </c>
      <c r="U254">
        <f>after!U254</f>
        <v>0.98132982549011405</v>
      </c>
    </row>
    <row r="255" spans="1:21" x14ac:dyDescent="0.2">
      <c r="A255" t="str">
        <f>after!A255</f>
        <v>wavelet-LHL</v>
      </c>
      <c r="B255" t="str">
        <f>after!B255</f>
        <v>glcm</v>
      </c>
      <c r="C255" t="str">
        <f>after!C255</f>
        <v>Imc1</v>
      </c>
      <c r="D255">
        <f>after!D255</f>
        <v>-0.223317068529619</v>
      </c>
      <c r="E255">
        <f>after!E255</f>
        <v>-0.18984913893245201</v>
      </c>
      <c r="F255">
        <f>after!F255</f>
        <v>-0.19393654770352001</v>
      </c>
      <c r="G255">
        <f>after!G255</f>
        <v>-0.16685681561219101</v>
      </c>
      <c r="H255">
        <f>after!H255</f>
        <v>-0.18507235038377301</v>
      </c>
      <c r="I255">
        <f>after!I255</f>
        <v>-0.24332402387399499</v>
      </c>
      <c r="J255">
        <f>after!J255</f>
        <v>-0.10183106320188</v>
      </c>
      <c r="K255">
        <f>after!K255</f>
        <v>-0.100257051482546</v>
      </c>
      <c r="L255">
        <f>after!L255</f>
        <v>-0.13743590580784201</v>
      </c>
      <c r="M255">
        <f>after!M255</f>
        <v>-0.13025038255763999</v>
      </c>
      <c r="N255">
        <f>after!N255</f>
        <v>-0.164406801152195</v>
      </c>
      <c r="O255">
        <f>after!O255</f>
        <v>-0.118759476747212</v>
      </c>
      <c r="P255">
        <f>after!P255</f>
        <v>-0.19968454908421099</v>
      </c>
      <c r="Q255">
        <f>after!Q255</f>
        <v>-0.17131412157970999</v>
      </c>
      <c r="R255">
        <f>after!R255</f>
        <v>-0.14805246958790699</v>
      </c>
      <c r="S255">
        <f>after!S255</f>
        <v>-0.10821634478670999</v>
      </c>
      <c r="T255">
        <f>after!T255</f>
        <v>-0.143689285354382</v>
      </c>
      <c r="U255">
        <f>after!U255</f>
        <v>-0.118473008719824</v>
      </c>
    </row>
    <row r="256" spans="1:21" x14ac:dyDescent="0.2">
      <c r="A256" t="str">
        <f>after!A256</f>
        <v>wavelet-LHL</v>
      </c>
      <c r="B256" t="str">
        <f>after!B256</f>
        <v>glcm</v>
      </c>
      <c r="C256" t="str">
        <f>after!C256</f>
        <v>Imc2</v>
      </c>
      <c r="D256">
        <f>after!D256</f>
        <v>0.94489471076898102</v>
      </c>
      <c r="E256">
        <f>after!E256</f>
        <v>0.899259172534152</v>
      </c>
      <c r="F256">
        <f>after!F256</f>
        <v>0.91179534754075997</v>
      </c>
      <c r="G256">
        <f>after!G256</f>
        <v>0.90047972820086397</v>
      </c>
      <c r="H256">
        <f>after!H256</f>
        <v>0.90998398153298299</v>
      </c>
      <c r="I256">
        <f>after!I256</f>
        <v>0.95300940574966497</v>
      </c>
      <c r="J256">
        <f>after!J256</f>
        <v>0.76580886787017399</v>
      </c>
      <c r="K256">
        <f>after!K256</f>
        <v>0.78847054255959204</v>
      </c>
      <c r="L256">
        <f>after!L256</f>
        <v>0.84966282967839801</v>
      </c>
      <c r="M256">
        <f>after!M256</f>
        <v>0.83001007330366305</v>
      </c>
      <c r="N256">
        <f>after!N256</f>
        <v>0.88723101073777899</v>
      </c>
      <c r="O256">
        <f>after!O256</f>
        <v>0.78908272420394099</v>
      </c>
      <c r="P256">
        <f>after!P256</f>
        <v>0.95943634440140202</v>
      </c>
      <c r="Q256">
        <f>after!Q256</f>
        <v>0.91609899984255905</v>
      </c>
      <c r="R256">
        <f>after!R256</f>
        <v>0.87780106675184599</v>
      </c>
      <c r="S256">
        <f>after!S256</f>
        <v>0.79710619119488302</v>
      </c>
      <c r="T256">
        <f>after!T256</f>
        <v>0.87287549505975104</v>
      </c>
      <c r="U256">
        <f>after!U256</f>
        <v>0.81483731293346595</v>
      </c>
    </row>
    <row r="257" spans="1:21" x14ac:dyDescent="0.2">
      <c r="A257" t="str">
        <f>after!A257</f>
        <v>wavelet-LHL</v>
      </c>
      <c r="B257" t="str">
        <f>after!B257</f>
        <v>glcm</v>
      </c>
      <c r="C257" t="str">
        <f>after!C257</f>
        <v>InverseVariance</v>
      </c>
      <c r="D257">
        <f>after!D257</f>
        <v>0.218278986763904</v>
      </c>
      <c r="E257">
        <f>after!E257</f>
        <v>0.24154246171166899</v>
      </c>
      <c r="F257">
        <f>after!F257</f>
        <v>0.22323986605982901</v>
      </c>
      <c r="G257">
        <f>after!G257</f>
        <v>0.20740564946942</v>
      </c>
      <c r="H257">
        <f>after!H257</f>
        <v>0.15174624951115401</v>
      </c>
      <c r="I257">
        <f>after!I257</f>
        <v>0.13209816342032299</v>
      </c>
      <c r="J257">
        <f>after!J257</f>
        <v>0.225383426559608</v>
      </c>
      <c r="K257">
        <f>after!K257</f>
        <v>0.185822127792414</v>
      </c>
      <c r="L257">
        <f>after!L257</f>
        <v>0.21614359683583101</v>
      </c>
      <c r="M257">
        <f>after!M257</f>
        <v>0.22731182339264799</v>
      </c>
      <c r="N257">
        <f>after!N257</f>
        <v>0.241677026403745</v>
      </c>
      <c r="O257">
        <f>after!O257</f>
        <v>0.27004270030785299</v>
      </c>
      <c r="P257">
        <f>after!P257</f>
        <v>0.107247948681961</v>
      </c>
      <c r="Q257">
        <f>after!Q257</f>
        <v>0.181812216754515</v>
      </c>
      <c r="R257">
        <f>after!R257</f>
        <v>0.20905272987641099</v>
      </c>
      <c r="S257">
        <f>after!S257</f>
        <v>0.18918249614048299</v>
      </c>
      <c r="T257">
        <f>after!T257</f>
        <v>0.18958498572510801</v>
      </c>
      <c r="U257">
        <f>after!U257</f>
        <v>0.21674073123061599</v>
      </c>
    </row>
    <row r="258" spans="1:21" x14ac:dyDescent="0.2">
      <c r="A258" t="str">
        <f>after!A258</f>
        <v>wavelet-LHL</v>
      </c>
      <c r="B258" t="str">
        <f>after!B258</f>
        <v>glcm</v>
      </c>
      <c r="C258" t="str">
        <f>after!C258</f>
        <v>JointAverage</v>
      </c>
      <c r="D258">
        <f>after!D258</f>
        <v>263.18195704522702</v>
      </c>
      <c r="E258">
        <f>after!E258</f>
        <v>181.357311878307</v>
      </c>
      <c r="F258">
        <f>after!F258</f>
        <v>237.31480791086901</v>
      </c>
      <c r="G258">
        <f>after!G258</f>
        <v>196.389925448502</v>
      </c>
      <c r="H258">
        <f>after!H258</f>
        <v>61.558445785966903</v>
      </c>
      <c r="I258">
        <f>after!I258</f>
        <v>219.43336488054501</v>
      </c>
      <c r="J258">
        <f>after!J258</f>
        <v>46.506115093784601</v>
      </c>
      <c r="K258">
        <f>after!K258</f>
        <v>53.335891568559902</v>
      </c>
      <c r="L258">
        <f>after!L258</f>
        <v>69.676398198330801</v>
      </c>
      <c r="M258">
        <f>after!M258</f>
        <v>66.578990043353699</v>
      </c>
      <c r="N258">
        <f>after!N258</f>
        <v>186.49115272819299</v>
      </c>
      <c r="O258">
        <f>after!O258</f>
        <v>137.526991709199</v>
      </c>
      <c r="P258">
        <f>after!P258</f>
        <v>254.30005130885601</v>
      </c>
      <c r="Q258">
        <f>after!Q258</f>
        <v>197.39906377486</v>
      </c>
      <c r="R258">
        <f>after!R258</f>
        <v>136.576713735298</v>
      </c>
      <c r="S258">
        <f>after!S258</f>
        <v>139.507566495682</v>
      </c>
      <c r="T258">
        <f>after!T258</f>
        <v>216.25262543085</v>
      </c>
      <c r="U258">
        <f>after!U258</f>
        <v>144.423153723128</v>
      </c>
    </row>
    <row r="259" spans="1:21" x14ac:dyDescent="0.2">
      <c r="A259" t="str">
        <f>after!A259</f>
        <v>wavelet-LHL</v>
      </c>
      <c r="B259" t="str">
        <f>after!B259</f>
        <v>glcm</v>
      </c>
      <c r="C259" t="str">
        <f>after!C259</f>
        <v>JointEnergy</v>
      </c>
      <c r="D259">
        <f>after!D259</f>
        <v>1.7434343245464501E-2</v>
      </c>
      <c r="E259">
        <f>after!E259</f>
        <v>3.1426187197849002E-2</v>
      </c>
      <c r="F259">
        <f>after!F259</f>
        <v>2.80221065836798E-2</v>
      </c>
      <c r="G259">
        <f>after!G259</f>
        <v>9.5218307806105799E-3</v>
      </c>
      <c r="H259">
        <f>after!H259</f>
        <v>4.0309504696439902E-2</v>
      </c>
      <c r="I259">
        <f>after!I259</f>
        <v>6.4283254813833499E-2</v>
      </c>
      <c r="J259">
        <f>after!J259</f>
        <v>1.0159550158205501E-2</v>
      </c>
      <c r="K259">
        <f>after!K259</f>
        <v>3.87117018952927E-3</v>
      </c>
      <c r="L259">
        <f>after!L259</f>
        <v>6.8398766074732496E-3</v>
      </c>
      <c r="M259">
        <f>after!M259</f>
        <v>8.0403867967466392E-3</v>
      </c>
      <c r="N259">
        <f>after!N259</f>
        <v>1.0778415325537199E-2</v>
      </c>
      <c r="O259">
        <f>after!O259</f>
        <v>1.18516623224967E-2</v>
      </c>
      <c r="P259">
        <f>after!P259</f>
        <v>1.05628860308388E-3</v>
      </c>
      <c r="Q259">
        <f>after!Q259</f>
        <v>3.97979169127868E-3</v>
      </c>
      <c r="R259">
        <f>after!R259</f>
        <v>7.0232613530042797E-3</v>
      </c>
      <c r="S259">
        <f>after!S259</f>
        <v>6.21458745846674E-3</v>
      </c>
      <c r="T259">
        <f>after!T259</f>
        <v>3.7679313262042702E-3</v>
      </c>
      <c r="U259">
        <f>after!U259</f>
        <v>5.0061282474278103E-3</v>
      </c>
    </row>
    <row r="260" spans="1:21" x14ac:dyDescent="0.2">
      <c r="A260" t="str">
        <f>after!A260</f>
        <v>wavelet-LHL</v>
      </c>
      <c r="B260" t="str">
        <f>after!B260</f>
        <v>glcm</v>
      </c>
      <c r="C260" t="str">
        <f>after!C260</f>
        <v>JointEntropy</v>
      </c>
      <c r="D260">
        <f>after!D260</f>
        <v>8.9563611838753907</v>
      </c>
      <c r="E260">
        <f>after!E260</f>
        <v>7.9704497649343704</v>
      </c>
      <c r="F260">
        <f>after!F260</f>
        <v>8.4014669410871896</v>
      </c>
      <c r="G260">
        <f>after!G260</f>
        <v>9.2758559874226005</v>
      </c>
      <c r="H260">
        <f>after!H260</f>
        <v>8.7110897707575194</v>
      </c>
      <c r="I260">
        <f>after!I260</f>
        <v>8.6738862040168705</v>
      </c>
      <c r="J260">
        <f>after!J260</f>
        <v>8.4537954930598094</v>
      </c>
      <c r="K260">
        <f>after!K260</f>
        <v>9.4499750674363607</v>
      </c>
      <c r="L260">
        <f>after!L260</f>
        <v>8.8325898808424608</v>
      </c>
      <c r="M260">
        <f>after!M260</f>
        <v>8.6007215827802295</v>
      </c>
      <c r="N260">
        <f>after!N260</f>
        <v>8.7724054706544106</v>
      </c>
      <c r="O260">
        <f>after!O260</f>
        <v>7.9826829614938699</v>
      </c>
      <c r="P260">
        <f>after!P260</f>
        <v>11.534847047234299</v>
      </c>
      <c r="Q260">
        <f>after!Q260</f>
        <v>9.8630358976365091</v>
      </c>
      <c r="R260">
        <f>after!R260</f>
        <v>9.3728371892826292</v>
      </c>
      <c r="S260">
        <f>after!S260</f>
        <v>9.1166613721944003</v>
      </c>
      <c r="T260">
        <f>after!T260</f>
        <v>9.4954770492931608</v>
      </c>
      <c r="U260">
        <f>after!U260</f>
        <v>9.0420334503345803</v>
      </c>
    </row>
    <row r="261" spans="1:21" x14ac:dyDescent="0.2">
      <c r="A261" t="str">
        <f>after!A261</f>
        <v>wavelet-LHL</v>
      </c>
      <c r="B261" t="str">
        <f>after!B261</f>
        <v>glcm</v>
      </c>
      <c r="C261" t="str">
        <f>after!C261</f>
        <v>MCC</v>
      </c>
      <c r="D261">
        <f>after!D261</f>
        <v>0.79806662946246998</v>
      </c>
      <c r="E261">
        <f>after!E261</f>
        <v>0.84888115780712303</v>
      </c>
      <c r="F261">
        <f>after!F261</f>
        <v>0.80518647336234805</v>
      </c>
      <c r="G261">
        <f>after!G261</f>
        <v>0.69885666495765497</v>
      </c>
      <c r="H261">
        <f>after!H261</f>
        <v>0.72937939526102202</v>
      </c>
      <c r="I261">
        <f>after!I261</f>
        <v>0.83049473325760303</v>
      </c>
      <c r="J261">
        <f>after!J261</f>
        <v>0.53687946163365197</v>
      </c>
      <c r="K261">
        <f>after!K261</f>
        <v>0.56294861537730401</v>
      </c>
      <c r="L261">
        <f>after!L261</f>
        <v>0.63703200678558802</v>
      </c>
      <c r="M261">
        <f>after!M261</f>
        <v>0.63484178375212197</v>
      </c>
      <c r="N261">
        <f>after!N261</f>
        <v>0.74906230612838098</v>
      </c>
      <c r="O261">
        <f>after!O261</f>
        <v>0.72535035578161899</v>
      </c>
      <c r="P261">
        <f>after!P261</f>
        <v>0.85249051101325501</v>
      </c>
      <c r="Q261">
        <f>after!Q261</f>
        <v>0.80823812170301101</v>
      </c>
      <c r="R261">
        <f>after!R261</f>
        <v>0.73288194362860903</v>
      </c>
      <c r="S261">
        <f>after!S261</f>
        <v>0.65312975677169305</v>
      </c>
      <c r="T261">
        <f>after!T261</f>
        <v>0.81528556908623995</v>
      </c>
      <c r="U261">
        <f>after!U261</f>
        <v>0.75111389504998705</v>
      </c>
    </row>
    <row r="262" spans="1:21" x14ac:dyDescent="0.2">
      <c r="A262" t="str">
        <f>after!A262</f>
        <v>wavelet-LHL</v>
      </c>
      <c r="B262" t="str">
        <f>after!B262</f>
        <v>glcm</v>
      </c>
      <c r="C262" t="str">
        <f>after!C262</f>
        <v>MaximumProbability</v>
      </c>
      <c r="D262">
        <f>after!D262</f>
        <v>0.10112240235478499</v>
      </c>
      <c r="E262">
        <f>after!E262</f>
        <v>0.14582028214753101</v>
      </c>
      <c r="F262">
        <f>after!F262</f>
        <v>0.14365396185458501</v>
      </c>
      <c r="G262">
        <f>after!G262</f>
        <v>5.8070909989596999E-2</v>
      </c>
      <c r="H262">
        <f>after!H262</f>
        <v>0.19268423672971499</v>
      </c>
      <c r="I262">
        <f>after!I262</f>
        <v>0.24850167831784001</v>
      </c>
      <c r="J262">
        <f>after!J262</f>
        <v>5.9282833213936501E-2</v>
      </c>
      <c r="K262">
        <f>after!K262</f>
        <v>1.7729155350802599E-2</v>
      </c>
      <c r="L262">
        <f>after!L262</f>
        <v>2.9706131156648899E-2</v>
      </c>
      <c r="M262">
        <f>after!M262</f>
        <v>3.32662797015158E-2</v>
      </c>
      <c r="N262">
        <f>after!N262</f>
        <v>4.8314888968086299E-2</v>
      </c>
      <c r="O262">
        <f>after!O262</f>
        <v>4.34038071386188E-2</v>
      </c>
      <c r="P262">
        <f>after!P262</f>
        <v>9.0042436892235796E-3</v>
      </c>
      <c r="Q262">
        <f>after!Q262</f>
        <v>2.0727868721774598E-2</v>
      </c>
      <c r="R262">
        <f>after!R262</f>
        <v>3.8484846495483102E-2</v>
      </c>
      <c r="S262">
        <f>after!S262</f>
        <v>4.7858801307744697E-2</v>
      </c>
      <c r="T262">
        <f>after!T262</f>
        <v>2.16491189392179E-2</v>
      </c>
      <c r="U262">
        <f>after!U262</f>
        <v>2.7144991058957499E-2</v>
      </c>
    </row>
    <row r="263" spans="1:21" x14ac:dyDescent="0.2">
      <c r="A263" t="str">
        <f>after!A263</f>
        <v>wavelet-LHL</v>
      </c>
      <c r="B263" t="str">
        <f>after!B263</f>
        <v>glcm</v>
      </c>
      <c r="C263" t="str">
        <f>after!C263</f>
        <v>SumAverage</v>
      </c>
      <c r="D263">
        <f>after!D263</f>
        <v>526.36391409045598</v>
      </c>
      <c r="E263">
        <f>after!E263</f>
        <v>362.71462375661503</v>
      </c>
      <c r="F263">
        <f>after!F263</f>
        <v>474.62961582173898</v>
      </c>
      <c r="G263">
        <f>after!G263</f>
        <v>392.77985089700297</v>
      </c>
      <c r="H263">
        <f>after!H263</f>
        <v>123.116891571933</v>
      </c>
      <c r="I263">
        <f>after!I263</f>
        <v>438.86672976109202</v>
      </c>
      <c r="J263">
        <f>after!J263</f>
        <v>93.012230187569202</v>
      </c>
      <c r="K263">
        <f>after!K263</f>
        <v>106.67178313711899</v>
      </c>
      <c r="L263">
        <f>after!L263</f>
        <v>139.35279639666101</v>
      </c>
      <c r="M263">
        <f>after!M263</f>
        <v>133.157980086707</v>
      </c>
      <c r="N263">
        <f>after!N263</f>
        <v>372.98230545638398</v>
      </c>
      <c r="O263">
        <f>after!O263</f>
        <v>275.05398341839901</v>
      </c>
      <c r="P263">
        <f>after!P263</f>
        <v>508.60010261771203</v>
      </c>
      <c r="Q263">
        <f>after!Q263</f>
        <v>394.798127549718</v>
      </c>
      <c r="R263">
        <f>after!R263</f>
        <v>273.15342747059702</v>
      </c>
      <c r="S263">
        <f>after!S263</f>
        <v>279.015132991364</v>
      </c>
      <c r="T263">
        <f>after!T263</f>
        <v>432.50525086170001</v>
      </c>
      <c r="U263">
        <f>after!U263</f>
        <v>288.84630744625599</v>
      </c>
    </row>
    <row r="264" spans="1:21" x14ac:dyDescent="0.2">
      <c r="A264" t="str">
        <f>after!A264</f>
        <v>wavelet-LHL</v>
      </c>
      <c r="B264" t="str">
        <f>after!B264</f>
        <v>glcm</v>
      </c>
      <c r="C264" t="str">
        <f>after!C264</f>
        <v>SumEntropy</v>
      </c>
      <c r="D264">
        <f>after!D264</f>
        <v>5.4745784430228301</v>
      </c>
      <c r="E264">
        <f>after!E264</f>
        <v>4.8598946487595001</v>
      </c>
      <c r="F264">
        <f>after!F264</f>
        <v>5.0998032748255699</v>
      </c>
      <c r="G264">
        <f>after!G264</f>
        <v>5.3698013030724301</v>
      </c>
      <c r="H264">
        <f>after!H264</f>
        <v>5.1225699168735099</v>
      </c>
      <c r="I264">
        <f>after!I264</f>
        <v>5.2737376162293996</v>
      </c>
      <c r="J264">
        <f>after!J264</f>
        <v>4.7994816477527102</v>
      </c>
      <c r="K264">
        <f>after!K264</f>
        <v>5.2946144361061096</v>
      </c>
      <c r="L264">
        <f>after!L264</f>
        <v>5.0874939801719696</v>
      </c>
      <c r="M264">
        <f>after!M264</f>
        <v>4.8952661449747801</v>
      </c>
      <c r="N264">
        <f>after!N264</f>
        <v>5.0899932663288396</v>
      </c>
      <c r="O264">
        <f>after!O264</f>
        <v>4.6543678488113196</v>
      </c>
      <c r="P264">
        <f>after!P264</f>
        <v>6.6504562244860503</v>
      </c>
      <c r="Q264">
        <f>after!Q264</f>
        <v>5.73979908510898</v>
      </c>
      <c r="R264">
        <f>after!R264</f>
        <v>5.3828035645240098</v>
      </c>
      <c r="S264">
        <f>after!S264</f>
        <v>5.0955565661106004</v>
      </c>
      <c r="T264">
        <f>after!T264</f>
        <v>5.6291979308354598</v>
      </c>
      <c r="U264">
        <f>after!U264</f>
        <v>5.3282674605073401</v>
      </c>
    </row>
    <row r="265" spans="1:21" x14ac:dyDescent="0.2">
      <c r="A265" t="str">
        <f>after!A265</f>
        <v>wavelet-LHL</v>
      </c>
      <c r="B265" t="str">
        <f>after!B265</f>
        <v>glcm</v>
      </c>
      <c r="C265" t="str">
        <f>after!C265</f>
        <v>SumSquares</v>
      </c>
      <c r="D265">
        <f>after!D265</f>
        <v>516.22944086195503</v>
      </c>
      <c r="E265">
        <f>after!E265</f>
        <v>250.261779448006</v>
      </c>
      <c r="F265">
        <f>after!F265</f>
        <v>224.74142576424501</v>
      </c>
      <c r="G265">
        <f>after!G265</f>
        <v>197.80328963963501</v>
      </c>
      <c r="H265">
        <f>after!H265</f>
        <v>127.65892529419</v>
      </c>
      <c r="I265">
        <f>after!I265</f>
        <v>264.65931423354198</v>
      </c>
      <c r="J265">
        <f>after!J265</f>
        <v>42.172789809288901</v>
      </c>
      <c r="K265">
        <f>after!K265</f>
        <v>81.986532434153403</v>
      </c>
      <c r="L265">
        <f>after!L265</f>
        <v>98.053428918903094</v>
      </c>
      <c r="M265">
        <f>after!M265</f>
        <v>77.641553554704501</v>
      </c>
      <c r="N265">
        <f>after!N265</f>
        <v>173.68367495778401</v>
      </c>
      <c r="O265">
        <f>after!O265</f>
        <v>116.003679510989</v>
      </c>
      <c r="P265">
        <f>after!P265</f>
        <v>832.79559851394697</v>
      </c>
      <c r="Q265">
        <f>after!Q265</f>
        <v>299.003499081661</v>
      </c>
      <c r="R265">
        <f>after!R265</f>
        <v>154.039836558442</v>
      </c>
      <c r="S265">
        <f>after!S265</f>
        <v>67.890690115063407</v>
      </c>
      <c r="T265">
        <f>after!T265</f>
        <v>250.60948648327701</v>
      </c>
      <c r="U265">
        <f>after!U265</f>
        <v>185.24375405537401</v>
      </c>
    </row>
    <row r="266" spans="1:21" x14ac:dyDescent="0.2">
      <c r="A266" t="str">
        <f>after!A266</f>
        <v>wavelet-LHL</v>
      </c>
      <c r="B266" t="str">
        <f>after!B266</f>
        <v>gldm</v>
      </c>
      <c r="C266" t="str">
        <f>after!C266</f>
        <v>DependenceEntropy</v>
      </c>
      <c r="D266">
        <f>after!D266</f>
        <v>6.6766153171808904</v>
      </c>
      <c r="E266">
        <f>after!E266</f>
        <v>6.2112230264720898</v>
      </c>
      <c r="F266">
        <f>after!F266</f>
        <v>6.40725994847437</v>
      </c>
      <c r="G266">
        <f>after!G266</f>
        <v>6.5819144379110002</v>
      </c>
      <c r="H266">
        <f>after!H266</f>
        <v>6.2650756118968003</v>
      </c>
      <c r="I266">
        <f>after!I266</f>
        <v>6.3309979489464698</v>
      </c>
      <c r="J266">
        <f>after!J266</f>
        <v>6.0892577424794503</v>
      </c>
      <c r="K266">
        <f>after!K266</f>
        <v>6.2592387988835396</v>
      </c>
      <c r="L266">
        <f>after!L266</f>
        <v>6.17192373369235</v>
      </c>
      <c r="M266">
        <f>after!M266</f>
        <v>6.0398904349116904</v>
      </c>
      <c r="N266">
        <f>after!N266</f>
        <v>6.3429764150657002</v>
      </c>
      <c r="O266">
        <f>after!O266</f>
        <v>5.9625188157133904</v>
      </c>
      <c r="P266">
        <f>after!P266</f>
        <v>7.2531975614306399</v>
      </c>
      <c r="Q266">
        <f>after!Q266</f>
        <v>6.6396473126138202</v>
      </c>
      <c r="R266">
        <f>after!R266</f>
        <v>6.5319977212922398</v>
      </c>
      <c r="S266">
        <f>after!S266</f>
        <v>6.2423932316778297</v>
      </c>
      <c r="T266">
        <f>after!T266</f>
        <v>6.5226326088522404</v>
      </c>
      <c r="U266">
        <f>after!U266</f>
        <v>6.3072251990409596</v>
      </c>
    </row>
    <row r="267" spans="1:21" x14ac:dyDescent="0.2">
      <c r="A267" t="str">
        <f>after!A267</f>
        <v>wavelet-LHL</v>
      </c>
      <c r="B267" t="str">
        <f>after!B267</f>
        <v>gldm</v>
      </c>
      <c r="C267" t="str">
        <f>after!C267</f>
        <v>DependenceNonUniformity</v>
      </c>
      <c r="D267">
        <f>after!D267</f>
        <v>3023.7694102672799</v>
      </c>
      <c r="E267">
        <f>after!E267</f>
        <v>2568.4991866612399</v>
      </c>
      <c r="F267">
        <f>after!F267</f>
        <v>2786.5075387123002</v>
      </c>
      <c r="G267">
        <f>after!G267</f>
        <v>4299.3307422909302</v>
      </c>
      <c r="H267">
        <f>after!H267</f>
        <v>3125.4345362987801</v>
      </c>
      <c r="I267">
        <f>after!I267</f>
        <v>3079.8088726830701</v>
      </c>
      <c r="J267">
        <f>after!J267</f>
        <v>2532.7410187667501</v>
      </c>
      <c r="K267">
        <f>after!K267</f>
        <v>3695.1536401266098</v>
      </c>
      <c r="L267">
        <f>after!L267</f>
        <v>3067.44255642911</v>
      </c>
      <c r="M267">
        <f>after!M267</f>
        <v>3669.7618650255499</v>
      </c>
      <c r="N267">
        <f>after!N267</f>
        <v>4025.0214041095801</v>
      </c>
      <c r="O267">
        <f>after!O267</f>
        <v>3015.70175083493</v>
      </c>
      <c r="P267">
        <f>after!P267</f>
        <v>5008.6236423339196</v>
      </c>
      <c r="Q267">
        <f>after!Q267</f>
        <v>3743.59583384691</v>
      </c>
      <c r="R267">
        <f>after!R267</f>
        <v>4192.6280869885704</v>
      </c>
      <c r="S267">
        <f>after!S267</f>
        <v>4387.2148964468897</v>
      </c>
      <c r="T267">
        <f>after!T267</f>
        <v>3464.8944444444401</v>
      </c>
      <c r="U267">
        <f>after!U267</f>
        <v>3270.79542428277</v>
      </c>
    </row>
    <row r="268" spans="1:21" x14ac:dyDescent="0.2">
      <c r="A268" t="str">
        <f>after!A268</f>
        <v>wavelet-LHL</v>
      </c>
      <c r="B268" t="str">
        <f>after!B268</f>
        <v>gldm</v>
      </c>
      <c r="C268" t="str">
        <f>after!C268</f>
        <v>DependenceNonUniformityNormalized</v>
      </c>
      <c r="D268">
        <f>after!D268</f>
        <v>0.32072225395282999</v>
      </c>
      <c r="E268">
        <f>after!E268</f>
        <v>0.26113249152717</v>
      </c>
      <c r="F268">
        <f>after!F268</f>
        <v>0.28387403613613499</v>
      </c>
      <c r="G268">
        <f>after!G268</f>
        <v>0.36724444710779303</v>
      </c>
      <c r="H268">
        <f>after!H268</f>
        <v>0.327888642079184</v>
      </c>
      <c r="I268">
        <f>after!I268</f>
        <v>0.311942557751754</v>
      </c>
      <c r="J268">
        <f>after!J268</f>
        <v>0.33950951994192402</v>
      </c>
      <c r="K268">
        <f>after!K268</f>
        <v>0.449860438291528</v>
      </c>
      <c r="L268">
        <f>after!L268</f>
        <v>0.38897318747516002</v>
      </c>
      <c r="M268">
        <f>after!M268</f>
        <v>0.38278521592005299</v>
      </c>
      <c r="N268">
        <f>after!N268</f>
        <v>0.34460799692719002</v>
      </c>
      <c r="O268">
        <f>after!O268</f>
        <v>0.305202079833512</v>
      </c>
      <c r="P268">
        <f>after!P268</f>
        <v>0.63256171284843599</v>
      </c>
      <c r="Q268">
        <f>after!Q268</f>
        <v>0.46143175568185701</v>
      </c>
      <c r="R268">
        <f>after!R268</f>
        <v>0.38634611933178797</v>
      </c>
      <c r="S268">
        <f>after!S268</f>
        <v>0.416797919100027</v>
      </c>
      <c r="T268">
        <f>after!T268</f>
        <v>0.43748667227833798</v>
      </c>
      <c r="U268">
        <f>after!U268</f>
        <v>0.395932141905674</v>
      </c>
    </row>
    <row r="269" spans="1:21" x14ac:dyDescent="0.2">
      <c r="A269" t="str">
        <f>after!A269</f>
        <v>wavelet-LHL</v>
      </c>
      <c r="B269" t="str">
        <f>after!B269</f>
        <v>gldm</v>
      </c>
      <c r="C269" t="str">
        <f>after!C269</f>
        <v>DependenceVariance</v>
      </c>
      <c r="D269">
        <f>after!D269</f>
        <v>4.2167930530907496</v>
      </c>
      <c r="E269">
        <f>after!E269</f>
        <v>5.2382211828273997</v>
      </c>
      <c r="F269">
        <f>after!F269</f>
        <v>5.5679848661168201</v>
      </c>
      <c r="G269">
        <f>after!G269</f>
        <v>2.75248482806199</v>
      </c>
      <c r="H269">
        <f>after!H269</f>
        <v>7.9588500532429203</v>
      </c>
      <c r="I269">
        <f>after!I269</f>
        <v>9.7803539777415605</v>
      </c>
      <c r="J269">
        <f>after!J269</f>
        <v>2.43729596273961</v>
      </c>
      <c r="K269">
        <f>after!K269</f>
        <v>0.860405743630824</v>
      </c>
      <c r="L269">
        <f>after!L269</f>
        <v>1.2887636906053199</v>
      </c>
      <c r="M269">
        <f>after!M269</f>
        <v>1.2669827775736999</v>
      </c>
      <c r="N269">
        <f>after!N269</f>
        <v>1.9759170341527399</v>
      </c>
      <c r="O269">
        <f>after!O269</f>
        <v>1.7033807869768001</v>
      </c>
      <c r="P269">
        <f>after!P269</f>
        <v>0.50799732366634198</v>
      </c>
      <c r="Q269">
        <f>after!Q269</f>
        <v>0.94771037998659602</v>
      </c>
      <c r="R269">
        <f>after!R269</f>
        <v>1.7749189272983401</v>
      </c>
      <c r="S269">
        <f>after!S269</f>
        <v>2.0118311852604598</v>
      </c>
      <c r="T269">
        <f>after!T269</f>
        <v>1.1954453627180801</v>
      </c>
      <c r="U269">
        <f>after!U269</f>
        <v>1.30187208360409</v>
      </c>
    </row>
    <row r="270" spans="1:21" x14ac:dyDescent="0.2">
      <c r="A270" t="str">
        <f>after!A270</f>
        <v>wavelet-LHL</v>
      </c>
      <c r="B270" t="str">
        <f>after!B270</f>
        <v>gldm</v>
      </c>
      <c r="C270" t="str">
        <f>after!C270</f>
        <v>GrayLevelNonUniformity</v>
      </c>
      <c r="D270">
        <f>after!D270</f>
        <v>692.45566397963501</v>
      </c>
      <c r="E270">
        <f>after!E270</f>
        <v>1030.3680357869</v>
      </c>
      <c r="F270">
        <f>after!F270</f>
        <v>918.19967400163</v>
      </c>
      <c r="G270">
        <f>after!G270</f>
        <v>713.22174767233196</v>
      </c>
      <c r="H270">
        <f>after!H270</f>
        <v>868.87347880822495</v>
      </c>
      <c r="I270">
        <f>after!I270</f>
        <v>1095.7766636280701</v>
      </c>
      <c r="J270">
        <f>after!J270</f>
        <v>540.27533512064304</v>
      </c>
      <c r="K270">
        <f>after!K270</f>
        <v>395.53372291210098</v>
      </c>
      <c r="L270">
        <f>after!L270</f>
        <v>495.251077859497</v>
      </c>
      <c r="M270">
        <f>after!M270</f>
        <v>658.63283613226201</v>
      </c>
      <c r="N270">
        <f>after!N270</f>
        <v>832.37517123287603</v>
      </c>
      <c r="O270">
        <f>after!O270</f>
        <v>841.432344904361</v>
      </c>
      <c r="P270">
        <f>after!P270</f>
        <v>156.38090426875399</v>
      </c>
      <c r="Q270">
        <f>after!Q270</f>
        <v>359.87785036361299</v>
      </c>
      <c r="R270">
        <f>after!R270</f>
        <v>587.78197567268705</v>
      </c>
      <c r="S270">
        <f>after!S270</f>
        <v>557.95439863195895</v>
      </c>
      <c r="T270">
        <f>after!T270</f>
        <v>368.39191919191899</v>
      </c>
      <c r="U270">
        <f>after!U270</f>
        <v>460.38651494976398</v>
      </c>
    </row>
    <row r="271" spans="1:21" x14ac:dyDescent="0.2">
      <c r="A271" t="str">
        <f>after!A271</f>
        <v>wavelet-LHL</v>
      </c>
      <c r="B271" t="str">
        <f>after!B271</f>
        <v>gldm</v>
      </c>
      <c r="C271" t="str">
        <f>after!C271</f>
        <v>GrayLevelVariance</v>
      </c>
      <c r="D271">
        <f>after!D271</f>
        <v>581.72673526253197</v>
      </c>
      <c r="E271">
        <f>after!E271</f>
        <v>267.49150972244098</v>
      </c>
      <c r="F271">
        <f>after!F271</f>
        <v>268.06623136078701</v>
      </c>
      <c r="G271">
        <f>after!G271</f>
        <v>207.96220396553699</v>
      </c>
      <c r="H271">
        <f>after!H271</f>
        <v>127.428410622152</v>
      </c>
      <c r="I271">
        <f>after!I271</f>
        <v>272.42280729059303</v>
      </c>
      <c r="J271">
        <f>after!J271</f>
        <v>42.151873638853097</v>
      </c>
      <c r="K271">
        <f>after!K271</f>
        <v>83.479151233834997</v>
      </c>
      <c r="L271">
        <f>after!L271</f>
        <v>97.672347066030696</v>
      </c>
      <c r="M271">
        <f>after!M271</f>
        <v>77.859708408507302</v>
      </c>
      <c r="N271">
        <f>after!N271</f>
        <v>177.86887601302999</v>
      </c>
      <c r="O271">
        <f>after!O271</f>
        <v>116.38737863482</v>
      </c>
      <c r="P271">
        <f>after!P271</f>
        <v>900.90667016892803</v>
      </c>
      <c r="Q271">
        <f>after!Q271</f>
        <v>317.14540117269001</v>
      </c>
      <c r="R271">
        <f>after!R271</f>
        <v>158.865427976505</v>
      </c>
      <c r="S271">
        <f>after!S271</f>
        <v>69.300214963127601</v>
      </c>
      <c r="T271">
        <f>after!T271</f>
        <v>290.55225206611499</v>
      </c>
      <c r="U271">
        <f>after!U271</f>
        <v>190.741134668581</v>
      </c>
    </row>
    <row r="272" spans="1:21" x14ac:dyDescent="0.2">
      <c r="A272" t="str">
        <f>after!A272</f>
        <v>wavelet-LHL</v>
      </c>
      <c r="B272" t="str">
        <f>after!B272</f>
        <v>gldm</v>
      </c>
      <c r="C272" t="str">
        <f>after!C272</f>
        <v>HighGrayLevelEmphasis</v>
      </c>
      <c r="D272">
        <f>after!D272</f>
        <v>69824.893190496397</v>
      </c>
      <c r="E272">
        <f>after!E272</f>
        <v>33146.958723058102</v>
      </c>
      <c r="F272">
        <f>after!F272</f>
        <v>56597.3534026079</v>
      </c>
      <c r="G272">
        <f>after!G272</f>
        <v>38770.528316391901</v>
      </c>
      <c r="H272">
        <f>after!H272</f>
        <v>3916.7401384809</v>
      </c>
      <c r="I272">
        <f>after!I272</f>
        <v>48422.108173807297</v>
      </c>
      <c r="J272">
        <f>after!J272</f>
        <v>2204.2398123324301</v>
      </c>
      <c r="K272">
        <f>after!K272</f>
        <v>2926.15777940102</v>
      </c>
      <c r="L272">
        <f>after!L272</f>
        <v>4948.6729647476504</v>
      </c>
      <c r="M272">
        <f>after!M272</f>
        <v>4507.7639511838897</v>
      </c>
      <c r="N272">
        <f>after!N272</f>
        <v>34953.636386986298</v>
      </c>
      <c r="O272">
        <f>after!O272</f>
        <v>19024.710859224699</v>
      </c>
      <c r="P272">
        <f>after!P272</f>
        <v>65553.6347562515</v>
      </c>
      <c r="Q272">
        <f>after!Q272</f>
        <v>39293.142117588999</v>
      </c>
      <c r="R272">
        <f>after!R272</f>
        <v>18809.534647991099</v>
      </c>
      <c r="S272">
        <f>after!S272</f>
        <v>19532.8105643169</v>
      </c>
      <c r="T272">
        <f>after!T272</f>
        <v>47059.857323232303</v>
      </c>
      <c r="U272">
        <f>after!U272</f>
        <v>21042.7863454787</v>
      </c>
    </row>
    <row r="273" spans="1:21" x14ac:dyDescent="0.2">
      <c r="A273" t="str">
        <f>after!A273</f>
        <v>wavelet-LHL</v>
      </c>
      <c r="B273" t="str">
        <f>after!B273</f>
        <v>gldm</v>
      </c>
      <c r="C273" t="str">
        <f>after!C273</f>
        <v>LargeDependenceEmphasis</v>
      </c>
      <c r="D273">
        <f>after!D273</f>
        <v>9.708527789563</v>
      </c>
      <c r="E273">
        <f>after!E273</f>
        <v>12.5451403009353</v>
      </c>
      <c r="F273">
        <f>after!F273</f>
        <v>12.571923390383001</v>
      </c>
      <c r="G273">
        <f>after!G273</f>
        <v>6.8235243871188098</v>
      </c>
      <c r="H273">
        <f>after!H273</f>
        <v>16.148342425513999</v>
      </c>
      <c r="I273">
        <f>after!I273</f>
        <v>20.484047402005402</v>
      </c>
      <c r="J273">
        <f>after!J273</f>
        <v>6.5833780160857902</v>
      </c>
      <c r="K273">
        <f>after!K273</f>
        <v>3.38763087411736</v>
      </c>
      <c r="L273">
        <f>after!L273</f>
        <v>4.4161805731676296</v>
      </c>
      <c r="M273">
        <f>after!M273</f>
        <v>4.4384061750286801</v>
      </c>
      <c r="N273">
        <f>after!N273</f>
        <v>5.9090753424657496</v>
      </c>
      <c r="O273">
        <f>after!O273</f>
        <v>5.9187329217690499</v>
      </c>
      <c r="P273">
        <f>after!P273</f>
        <v>2.2498105582217698</v>
      </c>
      <c r="Q273">
        <f>after!Q273</f>
        <v>3.4881055096758198</v>
      </c>
      <c r="R273">
        <f>after!R273</f>
        <v>5.2445632141540699</v>
      </c>
      <c r="S273">
        <f>after!S273</f>
        <v>5.2920387611628303</v>
      </c>
      <c r="T273">
        <f>after!T273</f>
        <v>3.96313131313131</v>
      </c>
      <c r="U273">
        <f>after!U273</f>
        <v>4.3560101682605001</v>
      </c>
    </row>
    <row r="274" spans="1:21" x14ac:dyDescent="0.2">
      <c r="A274" t="str">
        <f>after!A274</f>
        <v>wavelet-LHL</v>
      </c>
      <c r="B274" t="str">
        <f>after!B274</f>
        <v>gldm</v>
      </c>
      <c r="C274" t="str">
        <f>after!C274</f>
        <v>LargeDependenceHighGrayLevelEmphasis</v>
      </c>
      <c r="D274">
        <f>after!D274</f>
        <v>675894.20078489603</v>
      </c>
      <c r="E274">
        <f>after!E274</f>
        <v>414787.04310695402</v>
      </c>
      <c r="F274">
        <f>after!F274</f>
        <v>711341.73339445796</v>
      </c>
      <c r="G274">
        <f>after!G274</f>
        <v>263910.32672759797</v>
      </c>
      <c r="H274">
        <f>after!H274</f>
        <v>62019.588438942497</v>
      </c>
      <c r="I274">
        <f>after!I274</f>
        <v>990716.63972450094</v>
      </c>
      <c r="J274">
        <f>after!J274</f>
        <v>14396.346514745301</v>
      </c>
      <c r="K274">
        <f>after!K274</f>
        <v>9808.7095203311401</v>
      </c>
      <c r="L274">
        <f>after!L274</f>
        <v>21511.390945980202</v>
      </c>
      <c r="M274">
        <f>after!M274</f>
        <v>19723.090330655999</v>
      </c>
      <c r="N274">
        <f>after!N274</f>
        <v>205961.475085616</v>
      </c>
      <c r="O274">
        <f>after!O274</f>
        <v>112121.912761866</v>
      </c>
      <c r="P274">
        <f>after!P274</f>
        <v>146703.01010356101</v>
      </c>
      <c r="Q274">
        <f>after!Q274</f>
        <v>136373.872057192</v>
      </c>
      <c r="R274">
        <f>after!R274</f>
        <v>98081.300774050804</v>
      </c>
      <c r="S274">
        <f>after!S274</f>
        <v>103299.090442713</v>
      </c>
      <c r="T274">
        <f>after!T274</f>
        <v>185768.18535353499</v>
      </c>
      <c r="U274">
        <f>after!U274</f>
        <v>91235.6351531291</v>
      </c>
    </row>
    <row r="275" spans="1:21" x14ac:dyDescent="0.2">
      <c r="A275" t="str">
        <f>after!A275</f>
        <v>wavelet-LHL</v>
      </c>
      <c r="B275" t="str">
        <f>after!B275</f>
        <v>gldm</v>
      </c>
      <c r="C275" t="str">
        <f>after!C275</f>
        <v>LargeDependenceLowGrayLevelEmphasis</v>
      </c>
      <c r="D275">
        <f>after!D275</f>
        <v>2.4645818134333598E-4</v>
      </c>
      <c r="E275">
        <f>after!E275</f>
        <v>4.9183430426844195E-4</v>
      </c>
      <c r="F275">
        <f>after!F275</f>
        <v>3.26104764462359E-4</v>
      </c>
      <c r="G275">
        <f>after!G275</f>
        <v>2.6343108038688102E-4</v>
      </c>
      <c r="H275">
        <f>after!H275</f>
        <v>4.3897309108623097E-3</v>
      </c>
      <c r="I275">
        <f>after!I275</f>
        <v>5.3341932682861597E-4</v>
      </c>
      <c r="J275">
        <f>after!J275</f>
        <v>3.21483501446706E-3</v>
      </c>
      <c r="K275">
        <f>after!K275</f>
        <v>1.39813793906339E-3</v>
      </c>
      <c r="L275">
        <f>after!L275</f>
        <v>1.10583455786965E-3</v>
      </c>
      <c r="M275">
        <f>after!M275</f>
        <v>1.1599567592115001E-3</v>
      </c>
      <c r="N275">
        <f>after!N275</f>
        <v>2.5590376233217003E-4</v>
      </c>
      <c r="O275">
        <f>after!O275</f>
        <v>4.2662930274972501E-4</v>
      </c>
      <c r="P275">
        <f>after!P275</f>
        <v>1.71482102941265E-4</v>
      </c>
      <c r="Q275">
        <f>after!Q275</f>
        <v>2.1370809647789399E-4</v>
      </c>
      <c r="R275">
        <f>after!R275</f>
        <v>3.7722400795681501E-4</v>
      </c>
      <c r="S275">
        <f>after!S275</f>
        <v>3.67335734529477E-4</v>
      </c>
      <c r="T275">
        <f>after!T275</f>
        <v>2.20763350448691E-4</v>
      </c>
      <c r="U275">
        <f>after!U275</f>
        <v>3.3186548663595103E-4</v>
      </c>
    </row>
    <row r="276" spans="1:21" x14ac:dyDescent="0.2">
      <c r="A276" t="str">
        <f>after!A276</f>
        <v>wavelet-LHL</v>
      </c>
      <c r="B276" t="str">
        <f>after!B276</f>
        <v>gldm</v>
      </c>
      <c r="C276" t="str">
        <f>after!C276</f>
        <v>LowGrayLevelEmphasis</v>
      </c>
      <c r="D276">
        <f>after!D276</f>
        <v>1.2129185954973E-4</v>
      </c>
      <c r="E276">
        <f>after!E276</f>
        <v>1.4249196330472501E-4</v>
      </c>
      <c r="F276">
        <f>after!F276</f>
        <v>1.2155337927827E-4</v>
      </c>
      <c r="G276">
        <f>after!G276</f>
        <v>1.12683153264288E-4</v>
      </c>
      <c r="H276">
        <f>after!H276</f>
        <v>4.2953967815158003E-4</v>
      </c>
      <c r="I276">
        <f>after!I276</f>
        <v>1.3046833929937699E-4</v>
      </c>
      <c r="J276">
        <f>after!J276</f>
        <v>6.3786162309023499E-4</v>
      </c>
      <c r="K276">
        <f>after!K276</f>
        <v>5.4644448079500102E-4</v>
      </c>
      <c r="L276">
        <f>after!L276</f>
        <v>3.97705404954365E-4</v>
      </c>
      <c r="M276">
        <f>after!M276</f>
        <v>3.7846425837606502E-4</v>
      </c>
      <c r="N276">
        <f>after!N276</f>
        <v>1.14881409249266E-4</v>
      </c>
      <c r="O276">
        <f>after!O276</f>
        <v>1.66549749473118E-4</v>
      </c>
      <c r="P276">
        <f>after!P276</f>
        <v>1.5216554973155401E-4</v>
      </c>
      <c r="Q276">
        <f>after!Q276</f>
        <v>1.49857973775595E-4</v>
      </c>
      <c r="R276">
        <f>after!R276</f>
        <v>1.4939382257943501E-4</v>
      </c>
      <c r="S276">
        <f>after!S276</f>
        <v>1.47111231006268E-4</v>
      </c>
      <c r="T276">
        <f>after!T276</f>
        <v>1.5740237940438701E-4</v>
      </c>
      <c r="U276">
        <f>after!U276</f>
        <v>1.7117087599463201E-4</v>
      </c>
    </row>
    <row r="277" spans="1:21" x14ac:dyDescent="0.2">
      <c r="A277" t="str">
        <f>after!A277</f>
        <v>wavelet-LHL</v>
      </c>
      <c r="B277" t="str">
        <f>after!B277</f>
        <v>gldm</v>
      </c>
      <c r="C277" t="str">
        <f>after!C277</f>
        <v>SmallDependenceEmphasis</v>
      </c>
      <c r="D277">
        <f>after!D277</f>
        <v>0.58151282543926297</v>
      </c>
      <c r="E277">
        <f>after!E277</f>
        <v>0.51665906462162303</v>
      </c>
      <c r="F277">
        <f>after!F277</f>
        <v>0.54202530481879396</v>
      </c>
      <c r="G277">
        <f>after!G277</f>
        <v>0.62429902683591398</v>
      </c>
      <c r="H277">
        <f>after!H277</f>
        <v>0.58107384479704505</v>
      </c>
      <c r="I277">
        <f>after!I277</f>
        <v>0.55094676862326897</v>
      </c>
      <c r="J277">
        <f>after!J277</f>
        <v>0.58997857001007104</v>
      </c>
      <c r="K277">
        <f>after!K277</f>
        <v>0.69003112636062502</v>
      </c>
      <c r="L277">
        <f>after!L277</f>
        <v>0.63644578751955205</v>
      </c>
      <c r="M277">
        <f>after!M277</f>
        <v>0.63001700213790401</v>
      </c>
      <c r="N277">
        <f>after!N277</f>
        <v>0.59873959676145905</v>
      </c>
      <c r="O277">
        <f>after!O277</f>
        <v>0.54210834258362295</v>
      </c>
      <c r="P277">
        <f>after!P277</f>
        <v>0.82352522654258298</v>
      </c>
      <c r="Q277">
        <f>after!Q277</f>
        <v>0.70316880322530395</v>
      </c>
      <c r="R277">
        <f>after!R277</f>
        <v>0.64076978596075895</v>
      </c>
      <c r="S277">
        <f>after!S277</f>
        <v>0.66671714577221497</v>
      </c>
      <c r="T277">
        <f>after!T277</f>
        <v>0.68248470805386297</v>
      </c>
      <c r="U277">
        <f>after!U277</f>
        <v>0.64026395730587704</v>
      </c>
    </row>
    <row r="278" spans="1:21" x14ac:dyDescent="0.2">
      <c r="A278" t="str">
        <f>after!A278</f>
        <v>wavelet-LHL</v>
      </c>
      <c r="B278" t="str">
        <f>after!B278</f>
        <v>gldm</v>
      </c>
      <c r="C278" t="str">
        <f>after!C278</f>
        <v>SmallDependenceHighGrayLevelEmphasis</v>
      </c>
      <c r="D278">
        <f>after!D278</f>
        <v>40719.484207897302</v>
      </c>
      <c r="E278">
        <f>after!E278</f>
        <v>17209.401069595799</v>
      </c>
      <c r="F278">
        <f>after!F278</f>
        <v>30728.549486985001</v>
      </c>
      <c r="G278">
        <f>after!G278</f>
        <v>24275.170250008501</v>
      </c>
      <c r="H278">
        <f>after!H278</f>
        <v>2320.5087368317099</v>
      </c>
      <c r="I278">
        <f>after!I278</f>
        <v>26795.514779325</v>
      </c>
      <c r="J278">
        <f>after!J278</f>
        <v>1307.5613174345399</v>
      </c>
      <c r="K278">
        <f>after!K278</f>
        <v>2029.5567807059999</v>
      </c>
      <c r="L278">
        <f>after!L278</f>
        <v>3179.9642385028001</v>
      </c>
      <c r="M278">
        <f>after!M278</f>
        <v>2867.50568780917</v>
      </c>
      <c r="N278">
        <f>after!N278</f>
        <v>20974.850599904799</v>
      </c>
      <c r="O278">
        <f>after!O278</f>
        <v>10357.439715430901</v>
      </c>
      <c r="P278">
        <f>after!P278</f>
        <v>54077.998019909501</v>
      </c>
      <c r="Q278">
        <f>after!Q278</f>
        <v>27708.062457790002</v>
      </c>
      <c r="R278">
        <f>after!R278</f>
        <v>12097.690680415901</v>
      </c>
      <c r="S278">
        <f>after!S278</f>
        <v>13046.7871876472</v>
      </c>
      <c r="T278">
        <f>after!T278</f>
        <v>32191.022384212501</v>
      </c>
      <c r="U278">
        <f>after!U278</f>
        <v>13521.1826967856</v>
      </c>
    </row>
    <row r="279" spans="1:21" x14ac:dyDescent="0.2">
      <c r="A279" t="str">
        <f>after!A279</f>
        <v>wavelet-LHL</v>
      </c>
      <c r="B279" t="str">
        <f>after!B279</f>
        <v>gldm</v>
      </c>
      <c r="C279" t="str">
        <f>after!C279</f>
        <v>SmallDependenceLowGrayLevelEmphasis</v>
      </c>
      <c r="D279">
        <f>after!D279</f>
        <v>1.15266825133821E-4</v>
      </c>
      <c r="E279">
        <f>after!E279</f>
        <v>1.27815066946931E-4</v>
      </c>
      <c r="F279">
        <f>after!F279</f>
        <v>1.13439118005586E-4</v>
      </c>
      <c r="G279">
        <f>after!G279</f>
        <v>1.02919079550427E-4</v>
      </c>
      <c r="H279">
        <f>after!H279</f>
        <v>3.1709673326386602E-4</v>
      </c>
      <c r="I279">
        <f>after!I279</f>
        <v>1.21127228020329E-4</v>
      </c>
      <c r="J279">
        <f>after!J279</f>
        <v>4.4626407707360703E-4</v>
      </c>
      <c r="K279">
        <f>after!K279</f>
        <v>4.3387980386814102E-4</v>
      </c>
      <c r="L279">
        <f>after!L279</f>
        <v>3.2222728700914601E-4</v>
      </c>
      <c r="M279">
        <f>after!M279</f>
        <v>2.9401799274671701E-4</v>
      </c>
      <c r="N279">
        <f>after!N279</f>
        <v>1.03341584619538E-4</v>
      </c>
      <c r="O279">
        <f>after!O279</f>
        <v>1.42320726170158E-4</v>
      </c>
      <c r="P279">
        <f>after!P279</f>
        <v>1.4943584198534601E-4</v>
      </c>
      <c r="Q279">
        <f>after!Q279</f>
        <v>1.4223440168895001E-4</v>
      </c>
      <c r="R279">
        <f>after!R279</f>
        <v>1.30038794685175E-4</v>
      </c>
      <c r="S279">
        <f>after!S279</f>
        <v>1.2991727109912401E-4</v>
      </c>
      <c r="T279">
        <f>after!T279</f>
        <v>1.5060964030290299E-4</v>
      </c>
      <c r="U279">
        <f>after!U279</f>
        <v>1.53918429774175E-4</v>
      </c>
    </row>
    <row r="280" spans="1:21" x14ac:dyDescent="0.2">
      <c r="A280" t="str">
        <f>after!A280</f>
        <v>wavelet-LHL</v>
      </c>
      <c r="B280" t="str">
        <f>after!B280</f>
        <v>glrlm</v>
      </c>
      <c r="C280" t="str">
        <f>after!C280</f>
        <v>GrayLevelNonUniformity</v>
      </c>
      <c r="D280">
        <f>after!D280</f>
        <v>379.23881532242802</v>
      </c>
      <c r="E280">
        <f>after!E280</f>
        <v>493.63084481280799</v>
      </c>
      <c r="F280">
        <f>after!F280</f>
        <v>425.94109658979102</v>
      </c>
      <c r="G280">
        <f>after!G280</f>
        <v>482.01750042919502</v>
      </c>
      <c r="H280">
        <f>after!H280</f>
        <v>278.46471058383202</v>
      </c>
      <c r="I280">
        <f>after!I280</f>
        <v>218.494238113233</v>
      </c>
      <c r="J280">
        <f>after!J280</f>
        <v>391.495162256958</v>
      </c>
      <c r="K280">
        <f>after!K280</f>
        <v>337.72397816921301</v>
      </c>
      <c r="L280">
        <f>after!L280</f>
        <v>398.64443540860401</v>
      </c>
      <c r="M280">
        <f>after!M280</f>
        <v>527.77030884227702</v>
      </c>
      <c r="N280">
        <f>after!N280</f>
        <v>599.79265827501899</v>
      </c>
      <c r="O280">
        <f>after!O280</f>
        <v>635.40795420461404</v>
      </c>
      <c r="P280">
        <f>after!P280</f>
        <v>138.946035361154</v>
      </c>
      <c r="Q280">
        <f>after!Q280</f>
        <v>298.93401749421997</v>
      </c>
      <c r="R280">
        <f>after!R280</f>
        <v>435.32128793001101</v>
      </c>
      <c r="S280">
        <f>after!S280</f>
        <v>425.49668193622699</v>
      </c>
      <c r="T280">
        <f>after!T280</f>
        <v>307.44326060237699</v>
      </c>
      <c r="U280">
        <f>after!U280</f>
        <v>380.47908935927802</v>
      </c>
    </row>
    <row r="281" spans="1:21" x14ac:dyDescent="0.2">
      <c r="A281" t="str">
        <f>after!A281</f>
        <v>wavelet-LHL</v>
      </c>
      <c r="B281" t="str">
        <f>after!B281</f>
        <v>glrlm</v>
      </c>
      <c r="C281" t="str">
        <f>after!C281</f>
        <v>GrayLevelNonUniformityNormalized</v>
      </c>
      <c r="D281">
        <f>after!D281</f>
        <v>4.8308101704518401E-2</v>
      </c>
      <c r="E281">
        <f>after!E281</f>
        <v>6.3722768460919399E-2</v>
      </c>
      <c r="F281">
        <f>after!F281</f>
        <v>5.4572733242301601E-2</v>
      </c>
      <c r="G281">
        <f>after!G281</f>
        <v>4.7141558492669003E-2</v>
      </c>
      <c r="H281">
        <f>after!H281</f>
        <v>3.80416606023306E-2</v>
      </c>
      <c r="I281">
        <f>after!I281</f>
        <v>3.0868661384736401E-2</v>
      </c>
      <c r="J281">
        <f>after!J281</f>
        <v>6.0254511371208498E-2</v>
      </c>
      <c r="K281">
        <f>after!K281</f>
        <v>4.4374463606139197E-2</v>
      </c>
      <c r="L281">
        <f>after!L281</f>
        <v>5.5891431641939403E-2</v>
      </c>
      <c r="M281">
        <f>after!M281</f>
        <v>6.1000031058047903E-2</v>
      </c>
      <c r="N281">
        <f>after!N281</f>
        <v>5.8494562084864199E-2</v>
      </c>
      <c r="O281">
        <f>after!O281</f>
        <v>7.4034698896215195E-2</v>
      </c>
      <c r="P281">
        <f>after!P281</f>
        <v>1.8276959199625398E-2</v>
      </c>
      <c r="Q281">
        <f>after!Q281</f>
        <v>3.9793011248274598E-2</v>
      </c>
      <c r="R281">
        <f>after!R281</f>
        <v>4.4933161255837899E-2</v>
      </c>
      <c r="S281">
        <f>after!S281</f>
        <v>4.4979370459922001E-2</v>
      </c>
      <c r="T281">
        <f>after!T281</f>
        <v>4.2324430368080597E-2</v>
      </c>
      <c r="U281">
        <f>after!U281</f>
        <v>5.0800558341540798E-2</v>
      </c>
    </row>
    <row r="282" spans="1:21" x14ac:dyDescent="0.2">
      <c r="A282" t="str">
        <f>after!A282</f>
        <v>wavelet-LHL</v>
      </c>
      <c r="B282" t="str">
        <f>after!B282</f>
        <v>glrlm</v>
      </c>
      <c r="C282" t="str">
        <f>after!C282</f>
        <v>GrayLevelVariance</v>
      </c>
      <c r="D282">
        <f>after!D282</f>
        <v>697.55053067521601</v>
      </c>
      <c r="E282">
        <f>after!E282</f>
        <v>338.979961481548</v>
      </c>
      <c r="F282">
        <f>after!F282</f>
        <v>336.68511752979299</v>
      </c>
      <c r="G282">
        <f>after!G282</f>
        <v>236.577835086036</v>
      </c>
      <c r="H282">
        <f>after!H282</f>
        <v>164.58761765279601</v>
      </c>
      <c r="I282">
        <f>after!I282</f>
        <v>378.29410341764401</v>
      </c>
      <c r="J282">
        <f>after!J282</f>
        <v>47.507607264200303</v>
      </c>
      <c r="K282">
        <f>after!K282</f>
        <v>88.921069184742393</v>
      </c>
      <c r="L282">
        <f>after!L282</f>
        <v>107.299607571961</v>
      </c>
      <c r="M282">
        <f>after!M282</f>
        <v>85.477200268501903</v>
      </c>
      <c r="N282">
        <f>after!N282</f>
        <v>201.69091822966899</v>
      </c>
      <c r="O282">
        <f>after!O282</f>
        <v>133.427771102137</v>
      </c>
      <c r="P282">
        <f>after!P282</f>
        <v>935.54778653872802</v>
      </c>
      <c r="Q282">
        <f>after!Q282</f>
        <v>341.366575109243</v>
      </c>
      <c r="R282">
        <f>after!R282</f>
        <v>176.64393173652499</v>
      </c>
      <c r="S282">
        <f>after!S282</f>
        <v>75.917315639704995</v>
      </c>
      <c r="T282">
        <f>after!T282</f>
        <v>315.53385345068801</v>
      </c>
      <c r="U282">
        <f>after!U282</f>
        <v>209.43332968006899</v>
      </c>
    </row>
    <row r="283" spans="1:21" x14ac:dyDescent="0.2">
      <c r="A283" t="str">
        <f>after!A283</f>
        <v>wavelet-LHL</v>
      </c>
      <c r="B283" t="str">
        <f>after!B283</f>
        <v>glrlm</v>
      </c>
      <c r="C283" t="str">
        <f>after!C283</f>
        <v>HighGrayLevelRunEmphasis</v>
      </c>
      <c r="D283">
        <f>after!D283</f>
        <v>69877.0605472225</v>
      </c>
      <c r="E283">
        <f>after!E283</f>
        <v>33180.2556950648</v>
      </c>
      <c r="F283">
        <f>after!F283</f>
        <v>56610.778965092402</v>
      </c>
      <c r="G283">
        <f>after!G283</f>
        <v>38791.996396654402</v>
      </c>
      <c r="H283">
        <f>after!H283</f>
        <v>3943.67256925735</v>
      </c>
      <c r="I283">
        <f>after!I283</f>
        <v>48464.343474100897</v>
      </c>
      <c r="J283">
        <f>after!J283</f>
        <v>2207.4739803377702</v>
      </c>
      <c r="K283">
        <f>after!K283</f>
        <v>2929.33802849633</v>
      </c>
      <c r="L283">
        <f>after!L283</f>
        <v>4958.9481503870902</v>
      </c>
      <c r="M283">
        <f>after!M283</f>
        <v>4516.50331293815</v>
      </c>
      <c r="N283">
        <f>after!N283</f>
        <v>34970.743527437699</v>
      </c>
      <c r="O283">
        <f>after!O283</f>
        <v>19039.6763325557</v>
      </c>
      <c r="P283">
        <f>after!P283</f>
        <v>65577.841040519794</v>
      </c>
      <c r="Q283">
        <f>after!Q283</f>
        <v>39315.171789576503</v>
      </c>
      <c r="R283">
        <f>after!R283</f>
        <v>18825.553706307299</v>
      </c>
      <c r="S283">
        <f>after!S283</f>
        <v>19537.489428597401</v>
      </c>
      <c r="T283">
        <f>after!T283</f>
        <v>47082.768838825599</v>
      </c>
      <c r="U283">
        <f>after!U283</f>
        <v>21056.747259481701</v>
      </c>
    </row>
    <row r="284" spans="1:21" x14ac:dyDescent="0.2">
      <c r="A284" t="str">
        <f>after!A284</f>
        <v>wavelet-LHL</v>
      </c>
      <c r="B284" t="str">
        <f>after!B284</f>
        <v>glrlm</v>
      </c>
      <c r="C284" t="str">
        <f>after!C284</f>
        <v>LongRunEmphasis</v>
      </c>
      <c r="D284">
        <f>after!D284</f>
        <v>2.35104794699786</v>
      </c>
      <c r="E284">
        <f>after!E284</f>
        <v>2.91668523355772</v>
      </c>
      <c r="F284">
        <f>after!F284</f>
        <v>3.4820954767833099</v>
      </c>
      <c r="G284">
        <f>after!G284</f>
        <v>1.80825152909901</v>
      </c>
      <c r="H284">
        <f>after!H284</f>
        <v>6.2126356479814397</v>
      </c>
      <c r="I284">
        <f>after!I284</f>
        <v>9.3500116289803508</v>
      </c>
      <c r="J284">
        <f>after!J284</f>
        <v>1.7295569060234499</v>
      </c>
      <c r="K284">
        <f>after!K284</f>
        <v>1.2743367877657701</v>
      </c>
      <c r="L284">
        <f>after!L284</f>
        <v>1.39499285058053</v>
      </c>
      <c r="M284">
        <f>after!M284</f>
        <v>1.3858049702349</v>
      </c>
      <c r="N284">
        <f>after!N284</f>
        <v>1.58347798477007</v>
      </c>
      <c r="O284">
        <f>after!O284</f>
        <v>1.583140521449</v>
      </c>
      <c r="P284">
        <f>after!P284</f>
        <v>1.13825040446322</v>
      </c>
      <c r="Q284">
        <f>after!Q284</f>
        <v>1.2778651055669801</v>
      </c>
      <c r="R284">
        <f>after!R284</f>
        <v>1.50252041232367</v>
      </c>
      <c r="S284">
        <f>after!S284</f>
        <v>1.5445738900508601</v>
      </c>
      <c r="T284">
        <f>after!T284</f>
        <v>1.33383026356098</v>
      </c>
      <c r="U284">
        <f>after!U284</f>
        <v>1.3907543337952899</v>
      </c>
    </row>
    <row r="285" spans="1:21" x14ac:dyDescent="0.2">
      <c r="A285" t="str">
        <f>after!A285</f>
        <v>wavelet-LHL</v>
      </c>
      <c r="B285" t="str">
        <f>after!B285</f>
        <v>glrlm</v>
      </c>
      <c r="C285" t="str">
        <f>after!C285</f>
        <v>LongRunHighGrayLevelEmphasis</v>
      </c>
      <c r="D285">
        <f>after!D285</f>
        <v>163932.98502888699</v>
      </c>
      <c r="E285">
        <f>after!E285</f>
        <v>96569.706357817806</v>
      </c>
      <c r="F285">
        <f>after!F285</f>
        <v>197110.346705673</v>
      </c>
      <c r="G285">
        <f>after!G285</f>
        <v>70054.144236888693</v>
      </c>
      <c r="H285">
        <f>after!H285</f>
        <v>23963.437913479</v>
      </c>
      <c r="I285">
        <f>after!I285</f>
        <v>452488.949297257</v>
      </c>
      <c r="J285">
        <f>after!J285</f>
        <v>3803.6310990396501</v>
      </c>
      <c r="K285">
        <f>after!K285</f>
        <v>3721.31177539288</v>
      </c>
      <c r="L285">
        <f>after!L285</f>
        <v>6875.5109451061599</v>
      </c>
      <c r="M285">
        <f>after!M285</f>
        <v>6223.8121264682604</v>
      </c>
      <c r="N285">
        <f>after!N285</f>
        <v>55297.923972707598</v>
      </c>
      <c r="O285">
        <f>after!O285</f>
        <v>30078.730372321799</v>
      </c>
      <c r="P285">
        <f>after!P285</f>
        <v>74557.252755564594</v>
      </c>
      <c r="Q285">
        <f>after!Q285</f>
        <v>50157.070305960697</v>
      </c>
      <c r="R285">
        <f>after!R285</f>
        <v>28212.519387214499</v>
      </c>
      <c r="S285">
        <f>after!S285</f>
        <v>30167.100897744702</v>
      </c>
      <c r="T285">
        <f>after!T285</f>
        <v>62710.912806284898</v>
      </c>
      <c r="U285">
        <f>after!U285</f>
        <v>29228.410913771499</v>
      </c>
    </row>
    <row r="286" spans="1:21" x14ac:dyDescent="0.2">
      <c r="A286" t="str">
        <f>after!A286</f>
        <v>wavelet-LHL</v>
      </c>
      <c r="B286" t="str">
        <f>after!B286</f>
        <v>glrlm</v>
      </c>
      <c r="C286" t="str">
        <f>after!C286</f>
        <v>LongRunLowGrayLevelEmphasis</v>
      </c>
      <c r="D286">
        <f>after!D286</f>
        <v>1.6236721239261799E-4</v>
      </c>
      <c r="E286">
        <f>after!E286</f>
        <v>2.30922442893265E-4</v>
      </c>
      <c r="F286">
        <f>after!F286</f>
        <v>1.92476261760609E-4</v>
      </c>
      <c r="G286">
        <f>after!G286</f>
        <v>1.46318870321022E-4</v>
      </c>
      <c r="H286">
        <f>after!H286</f>
        <v>1.8391657409161299E-3</v>
      </c>
      <c r="I286">
        <f>after!I286</f>
        <v>3.4667657039557899E-4</v>
      </c>
      <c r="J286">
        <f>after!J286</f>
        <v>1.0001761712823301E-3</v>
      </c>
      <c r="K286">
        <f>after!K286</f>
        <v>6.5967666816971605E-4</v>
      </c>
      <c r="L286">
        <f>after!L286</f>
        <v>5.0005512899855805E-4</v>
      </c>
      <c r="M286">
        <f>after!M286</f>
        <v>4.8263915093296002E-4</v>
      </c>
      <c r="N286">
        <f>after!N286</f>
        <v>1.43825171630932E-4</v>
      </c>
      <c r="O286">
        <f>after!O286</f>
        <v>2.1478864094246199E-4</v>
      </c>
      <c r="P286">
        <f>after!P286</f>
        <v>1.6000994589137599E-4</v>
      </c>
      <c r="Q286">
        <f>after!Q286</f>
        <v>1.66989130743981E-4</v>
      </c>
      <c r="R286">
        <f>after!R286</f>
        <v>1.88016143481224E-4</v>
      </c>
      <c r="S286">
        <f>after!S286</f>
        <v>1.85901280683107E-4</v>
      </c>
      <c r="T286">
        <f>after!T286</f>
        <v>1.7690519882415101E-4</v>
      </c>
      <c r="U286">
        <f>after!U286</f>
        <v>2.02669485071286E-4</v>
      </c>
    </row>
    <row r="287" spans="1:21" x14ac:dyDescent="0.2">
      <c r="A287" t="str">
        <f>after!A287</f>
        <v>wavelet-LHL</v>
      </c>
      <c r="B287" t="str">
        <f>after!B287</f>
        <v>glrlm</v>
      </c>
      <c r="C287" t="str">
        <f>after!C287</f>
        <v>LowGrayLevelRunEmphasis</v>
      </c>
      <c r="D287">
        <f>after!D287</f>
        <v>1.4295516227758899E-4</v>
      </c>
      <c r="E287">
        <f>after!E287</f>
        <v>1.72954799062897E-4</v>
      </c>
      <c r="F287">
        <f>after!F287</f>
        <v>1.4862240310117199E-4</v>
      </c>
      <c r="G287">
        <f>after!G287</f>
        <v>1.25405752504529E-4</v>
      </c>
      <c r="H287">
        <f>after!H287</f>
        <v>4.80149213764999E-4</v>
      </c>
      <c r="I287">
        <f>after!I287</f>
        <v>1.74092987566164E-4</v>
      </c>
      <c r="J287">
        <f>after!J287</f>
        <v>6.63905364454205E-4</v>
      </c>
      <c r="K287">
        <f>after!K287</f>
        <v>5.6144305543047196E-4</v>
      </c>
      <c r="L287">
        <f>after!L287</f>
        <v>4.1815781177487101E-4</v>
      </c>
      <c r="M287">
        <f>after!M287</f>
        <v>3.9484218677933702E-4</v>
      </c>
      <c r="N287">
        <f>after!N287</f>
        <v>1.2706257016466E-4</v>
      </c>
      <c r="O287">
        <f>after!O287</f>
        <v>1.8395560547551599E-4</v>
      </c>
      <c r="P287">
        <f>after!P287</f>
        <v>1.5787271836886099E-4</v>
      </c>
      <c r="Q287">
        <f>after!Q287</f>
        <v>1.5985698243298701E-4</v>
      </c>
      <c r="R287">
        <f>after!R287</f>
        <v>1.61034936746198E-4</v>
      </c>
      <c r="S287">
        <f>after!S287</f>
        <v>1.5795889656601699E-4</v>
      </c>
      <c r="T287">
        <f>after!T287</f>
        <v>1.6976629569423501E-4</v>
      </c>
      <c r="U287">
        <f>after!U287</f>
        <v>1.8395263597641501E-4</v>
      </c>
    </row>
    <row r="288" spans="1:21" x14ac:dyDescent="0.2">
      <c r="A288" t="str">
        <f>after!A288</f>
        <v>wavelet-LHL</v>
      </c>
      <c r="B288" t="str">
        <f>after!B288</f>
        <v>glrlm</v>
      </c>
      <c r="C288" t="str">
        <f>after!C288</f>
        <v>RunEntropy</v>
      </c>
      <c r="D288">
        <f>after!D288</f>
        <v>6.0204817918669304</v>
      </c>
      <c r="E288">
        <f>after!E288</f>
        <v>5.5452563424096102</v>
      </c>
      <c r="F288">
        <f>after!F288</f>
        <v>5.7794880778537401</v>
      </c>
      <c r="G288">
        <f>after!G288</f>
        <v>5.7883699481852497</v>
      </c>
      <c r="H288">
        <f>after!H288</f>
        <v>5.8888323751614102</v>
      </c>
      <c r="I288">
        <f>after!I288</f>
        <v>6.3626956972834403</v>
      </c>
      <c r="J288">
        <f>after!J288</f>
        <v>5.1324689437057698</v>
      </c>
      <c r="K288">
        <f>after!K288</f>
        <v>5.4219764591462898</v>
      </c>
      <c r="L288">
        <f>after!L288</f>
        <v>5.2997151753305696</v>
      </c>
      <c r="M288">
        <f>after!M288</f>
        <v>5.1688894679505797</v>
      </c>
      <c r="N288">
        <f>after!N288</f>
        <v>5.5028871274312996</v>
      </c>
      <c r="O288">
        <f>after!O288</f>
        <v>4.9840508197355797</v>
      </c>
      <c r="P288">
        <f>after!P288</f>
        <v>6.7016966004579004</v>
      </c>
      <c r="Q288">
        <f>after!Q288</f>
        <v>5.8833921896241002</v>
      </c>
      <c r="R288">
        <f>after!R288</f>
        <v>5.6946431684237702</v>
      </c>
      <c r="S288">
        <f>after!S288</f>
        <v>5.3606122936343397</v>
      </c>
      <c r="T288">
        <f>after!T288</f>
        <v>5.65318365327993</v>
      </c>
      <c r="U288">
        <f>after!U288</f>
        <v>5.3700006760034604</v>
      </c>
    </row>
    <row r="289" spans="1:21" x14ac:dyDescent="0.2">
      <c r="A289" t="str">
        <f>after!A289</f>
        <v>wavelet-LHL</v>
      </c>
      <c r="B289" t="str">
        <f>after!B289</f>
        <v>glrlm</v>
      </c>
      <c r="C289" t="str">
        <f>after!C289</f>
        <v>RunLengthNonUniformity</v>
      </c>
      <c r="D289">
        <f>after!D289</f>
        <v>6361.2960159020004</v>
      </c>
      <c r="E289">
        <f>after!E289</f>
        <v>5965.3771083232496</v>
      </c>
      <c r="F289">
        <f>after!F289</f>
        <v>6217.9403092807197</v>
      </c>
      <c r="G289">
        <f>after!G289</f>
        <v>8537.3751178056791</v>
      </c>
      <c r="H289">
        <f>after!H289</f>
        <v>6151.7331055820296</v>
      </c>
      <c r="I289">
        <f>after!I289</f>
        <v>5913.7726799510301</v>
      </c>
      <c r="J289">
        <f>after!J289</f>
        <v>5314.0041164439999</v>
      </c>
      <c r="K289">
        <f>after!K289</f>
        <v>6652.6788006627403</v>
      </c>
      <c r="L289">
        <f>after!L289</f>
        <v>6029.3384518975699</v>
      </c>
      <c r="M289">
        <f>after!M289</f>
        <v>7259.6189883529996</v>
      </c>
      <c r="N289">
        <f>after!N289</f>
        <v>8383.2981245708197</v>
      </c>
      <c r="O289">
        <f>after!O289</f>
        <v>6819.7501730168997</v>
      </c>
      <c r="P289">
        <f>after!P289</f>
        <v>7067.1420381071102</v>
      </c>
      <c r="Q289">
        <f>after!Q289</f>
        <v>6563.83611651921</v>
      </c>
      <c r="R289">
        <f>after!R289</f>
        <v>8126.8529233731197</v>
      </c>
      <c r="S289">
        <f>after!S289</f>
        <v>8116.2579293799699</v>
      </c>
      <c r="T289">
        <f>after!T289</f>
        <v>6280.1074362274803</v>
      </c>
      <c r="U289">
        <f>after!U289</f>
        <v>6348.22625997876</v>
      </c>
    </row>
    <row r="290" spans="1:21" x14ac:dyDescent="0.2">
      <c r="A290" t="str">
        <f>after!A290</f>
        <v>wavelet-LHL</v>
      </c>
      <c r="B290" t="str">
        <f>after!B290</f>
        <v>glrlm</v>
      </c>
      <c r="C290" t="str">
        <f>after!C290</f>
        <v>RunLengthNonUniformityNormalized</v>
      </c>
      <c r="D290">
        <f>after!D290</f>
        <v>0.81022543595650798</v>
      </c>
      <c r="E290">
        <f>after!E290</f>
        <v>0.76958231273306998</v>
      </c>
      <c r="F290">
        <f>after!F290</f>
        <v>0.79649273314049496</v>
      </c>
      <c r="G290">
        <f>after!G290</f>
        <v>0.83474657808483999</v>
      </c>
      <c r="H290">
        <f>after!H290</f>
        <v>0.84055700286887802</v>
      </c>
      <c r="I290">
        <f>after!I290</f>
        <v>0.83605045553453605</v>
      </c>
      <c r="J290">
        <f>after!J290</f>
        <v>0.81728517316235105</v>
      </c>
      <c r="K290">
        <f>after!K290</f>
        <v>0.87355803000877197</v>
      </c>
      <c r="L290">
        <f>after!L290</f>
        <v>0.84442110127594305</v>
      </c>
      <c r="M290">
        <f>after!M290</f>
        <v>0.83860258083171402</v>
      </c>
      <c r="N290">
        <f>after!N290</f>
        <v>0.81714528666160902</v>
      </c>
      <c r="O290">
        <f>after!O290</f>
        <v>0.79331175183136804</v>
      </c>
      <c r="P290">
        <f>after!P290</f>
        <v>0.92953154637656898</v>
      </c>
      <c r="Q290">
        <f>after!Q290</f>
        <v>0.87351010809416296</v>
      </c>
      <c r="R290">
        <f>after!R290</f>
        <v>0.83856204486945096</v>
      </c>
      <c r="S290">
        <f>after!S290</f>
        <v>0.85749192611936598</v>
      </c>
      <c r="T290">
        <f>after!T290</f>
        <v>0.86409609014383904</v>
      </c>
      <c r="U290">
        <f>after!U290</f>
        <v>0.84693436954187595</v>
      </c>
    </row>
    <row r="291" spans="1:21" x14ac:dyDescent="0.2">
      <c r="A291" t="str">
        <f>after!A291</f>
        <v>wavelet-LHL</v>
      </c>
      <c r="B291" t="str">
        <f>after!B291</f>
        <v>glrlm</v>
      </c>
      <c r="C291" t="str">
        <f>after!C291</f>
        <v>RunPercentage</v>
      </c>
      <c r="D291">
        <f>after!D291</f>
        <v>0.83206936784047503</v>
      </c>
      <c r="E291">
        <f>after!E291</f>
        <v>0.78710858072387102</v>
      </c>
      <c r="F291">
        <f>after!F291</f>
        <v>0.79418806030969802</v>
      </c>
      <c r="G291">
        <f>after!G291</f>
        <v>0.87278978388997996</v>
      </c>
      <c r="H291">
        <f>after!H291</f>
        <v>0.76728388585816198</v>
      </c>
      <c r="I291">
        <f>after!I291</f>
        <v>0.71604375569735601</v>
      </c>
      <c r="J291">
        <f>after!J291</f>
        <v>0.87047587131367299</v>
      </c>
      <c r="K291">
        <f>after!K291</f>
        <v>0.92628439250060801</v>
      </c>
      <c r="L291">
        <f>after!L291</f>
        <v>0.90394369769211202</v>
      </c>
      <c r="M291">
        <f>after!M291</f>
        <v>0.90239386669448196</v>
      </c>
      <c r="N291">
        <f>after!N291</f>
        <v>0.87709760273972603</v>
      </c>
      <c r="O291">
        <f>after!O291</f>
        <v>0.868358465742333</v>
      </c>
      <c r="P291">
        <f>after!P291</f>
        <v>0.96002778479413997</v>
      </c>
      <c r="Q291">
        <f>after!Q291</f>
        <v>0.925767287070134</v>
      </c>
      <c r="R291">
        <f>after!R291</f>
        <v>0.89216273497972698</v>
      </c>
      <c r="S291">
        <f>after!S291</f>
        <v>0.89860820824624699</v>
      </c>
      <c r="T291">
        <f>after!T291</f>
        <v>0.91704545454545405</v>
      </c>
      <c r="U291">
        <f>after!U291</f>
        <v>0.90654884396562097</v>
      </c>
    </row>
    <row r="292" spans="1:21" x14ac:dyDescent="0.2">
      <c r="A292" t="str">
        <f>after!A292</f>
        <v>wavelet-LHL</v>
      </c>
      <c r="B292" t="str">
        <f>after!B292</f>
        <v>glrlm</v>
      </c>
      <c r="C292" t="str">
        <f>after!C292</f>
        <v>RunVariance</v>
      </c>
      <c r="D292">
        <f>after!D292</f>
        <v>0.90372019530967296</v>
      </c>
      <c r="E292">
        <f>after!E292</f>
        <v>1.29857385082333</v>
      </c>
      <c r="F292">
        <f>after!F292</f>
        <v>1.89099387238795</v>
      </c>
      <c r="G292">
        <f>after!G292</f>
        <v>0.49238873004290501</v>
      </c>
      <c r="H292">
        <f>after!H292</f>
        <v>4.5107853341457202</v>
      </c>
      <c r="I292">
        <f>after!I292</f>
        <v>7.3958603912787</v>
      </c>
      <c r="J292">
        <f>after!J292</f>
        <v>0.405978007081508</v>
      </c>
      <c r="K292">
        <f>after!K292</f>
        <v>0.10674599464625099</v>
      </c>
      <c r="L292">
        <f>after!L292</f>
        <v>0.166930997740068</v>
      </c>
      <c r="M292">
        <f>after!M292</f>
        <v>0.15621772224118</v>
      </c>
      <c r="N292">
        <f>after!N292</f>
        <v>0.279141171931652</v>
      </c>
      <c r="O292">
        <f>after!O292</f>
        <v>0.251548366508901</v>
      </c>
      <c r="P292">
        <f>after!P292</f>
        <v>5.2894758308650203E-2</v>
      </c>
      <c r="Q292">
        <f>after!Q292</f>
        <v>0.109984369620182</v>
      </c>
      <c r="R292">
        <f>after!R292</f>
        <v>0.243303465554076</v>
      </c>
      <c r="S292">
        <f>after!S292</f>
        <v>0.30437382968745103</v>
      </c>
      <c r="T292">
        <f>after!T292</f>
        <v>0.143260662907051</v>
      </c>
      <c r="U292">
        <f>after!U292</f>
        <v>0.171871169890531</v>
      </c>
    </row>
    <row r="293" spans="1:21" x14ac:dyDescent="0.2">
      <c r="A293" t="str">
        <f>after!A293</f>
        <v>wavelet-LHL</v>
      </c>
      <c r="B293" t="str">
        <f>after!B293</f>
        <v>glrlm</v>
      </c>
      <c r="C293" t="str">
        <f>after!C293</f>
        <v>ShortRunEmphasis</v>
      </c>
      <c r="D293">
        <f>after!D293</f>
        <v>0.91680151367742002</v>
      </c>
      <c r="E293">
        <f>after!E293</f>
        <v>0.89626972044500697</v>
      </c>
      <c r="F293">
        <f>after!F293</f>
        <v>0.90980922659044094</v>
      </c>
      <c r="G293">
        <f>after!G293</f>
        <v>0.92918405834322804</v>
      </c>
      <c r="H293">
        <f>after!H293</f>
        <v>0.93004204681843305</v>
      </c>
      <c r="I293">
        <f>after!I293</f>
        <v>0.92733911342386899</v>
      </c>
      <c r="J293">
        <f>after!J293</f>
        <v>0.92136668584206605</v>
      </c>
      <c r="K293">
        <f>after!K293</f>
        <v>0.947902095066534</v>
      </c>
      <c r="L293">
        <f>after!L293</f>
        <v>0.93436435792158701</v>
      </c>
      <c r="M293">
        <f>after!M293</f>
        <v>0.93210517553814798</v>
      </c>
      <c r="N293">
        <f>after!N293</f>
        <v>0.92128821023653096</v>
      </c>
      <c r="O293">
        <f>after!O293</f>
        <v>0.91011371212497705</v>
      </c>
      <c r="P293">
        <f>after!P293</f>
        <v>0.97199884815524396</v>
      </c>
      <c r="Q293">
        <f>after!Q293</f>
        <v>0.947996235953113</v>
      </c>
      <c r="R293">
        <f>after!R293</f>
        <v>0.93142327481850296</v>
      </c>
      <c r="S293">
        <f>after!S293</f>
        <v>0.94001485786818895</v>
      </c>
      <c r="T293">
        <f>after!T293</f>
        <v>0.94361035111608005</v>
      </c>
      <c r="U293">
        <f>after!U293</f>
        <v>0.93596982259857198</v>
      </c>
    </row>
    <row r="294" spans="1:21" x14ac:dyDescent="0.2">
      <c r="A294" t="str">
        <f>after!A294</f>
        <v>wavelet-LHL</v>
      </c>
      <c r="B294" t="str">
        <f>after!B294</f>
        <v>glrlm</v>
      </c>
      <c r="C294" t="str">
        <f>after!C294</f>
        <v>ShortRunHighGrayLevelEmphasis</v>
      </c>
      <c r="D294">
        <f>after!D294</f>
        <v>64092.030312152099</v>
      </c>
      <c r="E294">
        <f>after!E294</f>
        <v>29760.537142636102</v>
      </c>
      <c r="F294">
        <f>after!F294</f>
        <v>51517.145445796501</v>
      </c>
      <c r="G294">
        <f>after!G294</f>
        <v>36059.665441744801</v>
      </c>
      <c r="H294">
        <f>after!H294</f>
        <v>3677.7648844389601</v>
      </c>
      <c r="I294">
        <f>after!I294</f>
        <v>44969.764055814303</v>
      </c>
      <c r="J294">
        <f>after!J294</f>
        <v>2036.1069986310899</v>
      </c>
      <c r="K294">
        <f>after!K294</f>
        <v>2778.9375638523202</v>
      </c>
      <c r="L294">
        <f>after!L294</f>
        <v>4640.2633726890299</v>
      </c>
      <c r="M294">
        <f>after!M294</f>
        <v>4215.62375372716</v>
      </c>
      <c r="N294">
        <f>after!N294</f>
        <v>32228.875996774601</v>
      </c>
      <c r="O294">
        <f>after!O294</f>
        <v>17338.575716300002</v>
      </c>
      <c r="P294">
        <f>after!P294</f>
        <v>63757.741376979699</v>
      </c>
      <c r="Q294">
        <f>after!Q294</f>
        <v>37285.885215370399</v>
      </c>
      <c r="R294">
        <f>after!R294</f>
        <v>17544.748110228302</v>
      </c>
      <c r="S294">
        <f>after!S294</f>
        <v>18369.5484493523</v>
      </c>
      <c r="T294">
        <f>after!T294</f>
        <v>44443.338903470598</v>
      </c>
      <c r="U294">
        <f>after!U294</f>
        <v>19717.994708730999</v>
      </c>
    </row>
    <row r="295" spans="1:21" x14ac:dyDescent="0.2">
      <c r="A295" t="str">
        <f>after!A295</f>
        <v>wavelet-LHL</v>
      </c>
      <c r="B295" t="str">
        <f>after!B295</f>
        <v>glrlm</v>
      </c>
      <c r="C295" t="str">
        <f>after!C295</f>
        <v>ShortRunLowGrayLevelEmphasis</v>
      </c>
      <c r="D295">
        <f>after!D295</f>
        <v>1.4175740687711699E-4</v>
      </c>
      <c r="E295">
        <f>after!E295</f>
        <v>1.6980520393051199E-4</v>
      </c>
      <c r="F295">
        <f>after!F295</f>
        <v>1.47024357003293E-4</v>
      </c>
      <c r="G295">
        <f>after!G295</f>
        <v>1.2356643141639499E-4</v>
      </c>
      <c r="H295">
        <f>after!H295</f>
        <v>4.6131825085641702E-4</v>
      </c>
      <c r="I295">
        <f>after!I295</f>
        <v>1.7257914519524601E-4</v>
      </c>
      <c r="J295">
        <f>after!J295</f>
        <v>6.27181316923411E-4</v>
      </c>
      <c r="K295">
        <f>after!K295</f>
        <v>5.4262970228037804E-4</v>
      </c>
      <c r="L295">
        <f>after!L295</f>
        <v>4.0452989293884899E-4</v>
      </c>
      <c r="M295">
        <f>after!M295</f>
        <v>3.79378286628632E-4</v>
      </c>
      <c r="N295">
        <f>after!N295</f>
        <v>1.2479973864011699E-4</v>
      </c>
      <c r="O295">
        <f>after!O295</f>
        <v>1.79199874021883E-4</v>
      </c>
      <c r="P295">
        <f>after!P295</f>
        <v>1.5743979724587299E-4</v>
      </c>
      <c r="Q295">
        <f>after!Q295</f>
        <v>1.5852171219745399E-4</v>
      </c>
      <c r="R295">
        <f>after!R295</f>
        <v>1.5734432511973299E-4</v>
      </c>
      <c r="S295">
        <f>after!S295</f>
        <v>1.5486808103745399E-4</v>
      </c>
      <c r="T295">
        <f>after!T295</f>
        <v>1.68559721572584E-4</v>
      </c>
      <c r="U295">
        <f>after!U295</f>
        <v>1.8088302180692699E-4</v>
      </c>
    </row>
    <row r="296" spans="1:21" x14ac:dyDescent="0.2">
      <c r="A296" t="str">
        <f>after!A296</f>
        <v>wavelet-LHL</v>
      </c>
      <c r="B296" t="str">
        <f>after!B296</f>
        <v>glszm</v>
      </c>
      <c r="C296" t="str">
        <f>after!C296</f>
        <v>GrayLevelNonUniformity</v>
      </c>
      <c r="D296">
        <f>after!D296</f>
        <v>170.788626241863</v>
      </c>
      <c r="E296">
        <f>after!E296</f>
        <v>204.42444444444399</v>
      </c>
      <c r="F296">
        <f>after!F296</f>
        <v>188.26035607262401</v>
      </c>
      <c r="G296">
        <f>after!G296</f>
        <v>247.16226559510099</v>
      </c>
      <c r="H296">
        <f>after!H296</f>
        <v>161.31822827938601</v>
      </c>
      <c r="I296">
        <f>after!I296</f>
        <v>116.275144306454</v>
      </c>
      <c r="J296">
        <f>after!J296</f>
        <v>218.188135241651</v>
      </c>
      <c r="K296">
        <f>after!K296</f>
        <v>221.95733982157299</v>
      </c>
      <c r="L296">
        <f>after!L296</f>
        <v>233.28733114275201</v>
      </c>
      <c r="M296">
        <f>after!M296</f>
        <v>306.41340612678101</v>
      </c>
      <c r="N296">
        <f>after!N296</f>
        <v>294.49283058948402</v>
      </c>
      <c r="O296">
        <f>after!O296</f>
        <v>314.23097780037199</v>
      </c>
      <c r="P296">
        <f>after!P296</f>
        <v>104.076675446297</v>
      </c>
      <c r="Q296">
        <f>after!Q296</f>
        <v>185.60914862445</v>
      </c>
      <c r="R296">
        <f>after!R296</f>
        <v>237.43038992362301</v>
      </c>
      <c r="S296">
        <f>after!S296</f>
        <v>277.80201164637299</v>
      </c>
      <c r="T296">
        <f>after!T296</f>
        <v>204.56708774325699</v>
      </c>
      <c r="U296">
        <f>after!U296</f>
        <v>243.00994001713701</v>
      </c>
    </row>
    <row r="297" spans="1:21" x14ac:dyDescent="0.2">
      <c r="A297" t="str">
        <f>after!A297</f>
        <v>wavelet-LHL</v>
      </c>
      <c r="B297" t="str">
        <f>after!B297</f>
        <v>glszm</v>
      </c>
      <c r="C297" t="str">
        <f>after!C297</f>
        <v>GrayLevelNonUniformityNormalized</v>
      </c>
      <c r="D297">
        <f>after!D297</f>
        <v>2.92546464956943E-2</v>
      </c>
      <c r="E297">
        <f>after!E297</f>
        <v>3.7856378600822999E-2</v>
      </c>
      <c r="F297">
        <f>after!F297</f>
        <v>3.3185326295191997E-2</v>
      </c>
      <c r="G297">
        <f>after!G297</f>
        <v>3.1529820843870501E-2</v>
      </c>
      <c r="H297">
        <f>after!H297</f>
        <v>2.7481810609776201E-2</v>
      </c>
      <c r="I297">
        <f>after!I297</f>
        <v>2.0338489471130702E-2</v>
      </c>
      <c r="J297">
        <f>after!J297</f>
        <v>4.52578583782723E-2</v>
      </c>
      <c r="K297">
        <f>after!K297</f>
        <v>3.6002812623126199E-2</v>
      </c>
      <c r="L297">
        <f>after!L297</f>
        <v>4.2586223282722303E-2</v>
      </c>
      <c r="M297">
        <f>after!M297</f>
        <v>4.6468517762629898E-2</v>
      </c>
      <c r="N297">
        <f>after!N297</f>
        <v>3.9098888819634199E-2</v>
      </c>
      <c r="O297">
        <f>after!O297</f>
        <v>5.32504622606969E-2</v>
      </c>
      <c r="P297">
        <f>after!P297</f>
        <v>1.52292472119253E-2</v>
      </c>
      <c r="Q297">
        <f>after!Q297</f>
        <v>3.0214740130954001E-2</v>
      </c>
      <c r="R297">
        <f>after!R297</f>
        <v>3.1814336047651499E-2</v>
      </c>
      <c r="S297">
        <f>after!S297</f>
        <v>3.6765750614925E-2</v>
      </c>
      <c r="T297">
        <f>after!T297</f>
        <v>3.4920977764297798E-2</v>
      </c>
      <c r="U297">
        <f>after!U297</f>
        <v>4.1646947732157297E-2</v>
      </c>
    </row>
    <row r="298" spans="1:21" x14ac:dyDescent="0.2">
      <c r="A298" t="str">
        <f>after!A298</f>
        <v>wavelet-LHL</v>
      </c>
      <c r="B298" t="str">
        <f>after!B298</f>
        <v>glszm</v>
      </c>
      <c r="C298" t="str">
        <f>after!C298</f>
        <v>GrayLevelVariance</v>
      </c>
      <c r="D298">
        <f>after!D298</f>
        <v>928.98387629640797</v>
      </c>
      <c r="E298">
        <f>after!E298</f>
        <v>481.30367733196101</v>
      </c>
      <c r="F298">
        <f>after!F298</f>
        <v>457.571202049384</v>
      </c>
      <c r="G298">
        <f>after!G298</f>
        <v>301.16461744515499</v>
      </c>
      <c r="H298">
        <f>after!H298</f>
        <v>199.47176606136901</v>
      </c>
      <c r="I298">
        <f>after!I298</f>
        <v>459.39048574980899</v>
      </c>
      <c r="J298">
        <f>after!J298</f>
        <v>60.4216764784125</v>
      </c>
      <c r="K298">
        <f>after!K298</f>
        <v>105.33001712174401</v>
      </c>
      <c r="L298">
        <f>after!L298</f>
        <v>136.319683860071</v>
      </c>
      <c r="M298">
        <f>after!M298</f>
        <v>108.958316808812</v>
      </c>
      <c r="N298">
        <f>after!N298</f>
        <v>268.93410524371899</v>
      </c>
      <c r="O298">
        <f>after!O298</f>
        <v>190.700781042313</v>
      </c>
      <c r="P298">
        <f>after!P298</f>
        <v>1030.9057965521899</v>
      </c>
      <c r="Q298">
        <f>after!Q298</f>
        <v>412.67306809922599</v>
      </c>
      <c r="R298">
        <f>after!R298</f>
        <v>223.31580290269901</v>
      </c>
      <c r="S298">
        <f>after!S298</f>
        <v>90.642452623376599</v>
      </c>
      <c r="T298">
        <f>after!T298</f>
        <v>386.17332161601701</v>
      </c>
      <c r="U298">
        <f>after!U298</f>
        <v>264.850071452225</v>
      </c>
    </row>
    <row r="299" spans="1:21" x14ac:dyDescent="0.2">
      <c r="A299" t="str">
        <f>after!A299</f>
        <v>wavelet-LHL</v>
      </c>
      <c r="B299" t="str">
        <f>after!B299</f>
        <v>glszm</v>
      </c>
      <c r="C299" t="str">
        <f>after!C299</f>
        <v>HighGrayLevelZoneEmphasis</v>
      </c>
      <c r="D299">
        <f>after!D299</f>
        <v>70003.591983556005</v>
      </c>
      <c r="E299">
        <f>after!E299</f>
        <v>33285.020185185102</v>
      </c>
      <c r="F299">
        <f>after!F299</f>
        <v>56669.526000352504</v>
      </c>
      <c r="G299">
        <f>after!G299</f>
        <v>38859.013394565598</v>
      </c>
      <c r="H299">
        <f>after!H299</f>
        <v>3980.9465076660899</v>
      </c>
      <c r="I299">
        <f>after!I299</f>
        <v>48580.493090781798</v>
      </c>
      <c r="J299">
        <f>after!J299</f>
        <v>2215.2993154947098</v>
      </c>
      <c r="K299">
        <f>after!K299</f>
        <v>2937.9349553933398</v>
      </c>
      <c r="L299">
        <f>after!L299</f>
        <v>4989.1537057320102</v>
      </c>
      <c r="M299">
        <f>after!M299</f>
        <v>4543.6214740673304</v>
      </c>
      <c r="N299">
        <f>after!N299</f>
        <v>35021.625730217696</v>
      </c>
      <c r="O299">
        <f>after!O299</f>
        <v>19089.844602609701</v>
      </c>
      <c r="P299">
        <f>after!P299</f>
        <v>65640.898448931795</v>
      </c>
      <c r="Q299">
        <f>after!Q299</f>
        <v>39380.191437408401</v>
      </c>
      <c r="R299">
        <f>after!R299</f>
        <v>18869.6702398499</v>
      </c>
      <c r="S299">
        <f>after!S299</f>
        <v>19557.797908946501</v>
      </c>
      <c r="T299">
        <f>after!T299</f>
        <v>47143.775862068898</v>
      </c>
      <c r="U299">
        <f>after!U299</f>
        <v>21099.632733504699</v>
      </c>
    </row>
    <row r="300" spans="1:21" x14ac:dyDescent="0.2">
      <c r="A300" t="str">
        <f>after!A300</f>
        <v>wavelet-LHL</v>
      </c>
      <c r="B300" t="str">
        <f>after!B300</f>
        <v>glszm</v>
      </c>
      <c r="C300" t="str">
        <f>after!C300</f>
        <v>LargeAreaEmphasis</v>
      </c>
      <c r="D300">
        <f>after!D300</f>
        <v>285.05310037684097</v>
      </c>
      <c r="E300">
        <f>after!E300</f>
        <v>202.95777777777701</v>
      </c>
      <c r="F300">
        <f>after!F300</f>
        <v>429.873435572007</v>
      </c>
      <c r="G300">
        <f>after!G300</f>
        <v>21.1097078709019</v>
      </c>
      <c r="H300">
        <f>after!H300</f>
        <v>723.28347529812595</v>
      </c>
      <c r="I300">
        <f>after!I300</f>
        <v>663.99317824033506</v>
      </c>
      <c r="J300">
        <f>after!J300</f>
        <v>31.318813524165101</v>
      </c>
      <c r="K300">
        <f>after!K300</f>
        <v>3.27104622871046</v>
      </c>
      <c r="L300">
        <f>after!L300</f>
        <v>5.5889010587805696</v>
      </c>
      <c r="M300">
        <f>after!M300</f>
        <v>5.82362754018805</v>
      </c>
      <c r="N300">
        <f>after!N300</f>
        <v>18.722517259691902</v>
      </c>
      <c r="O300">
        <f>after!O300</f>
        <v>16.7007286900525</v>
      </c>
      <c r="P300">
        <f>after!P300</f>
        <v>1.83347966052092</v>
      </c>
      <c r="Q300">
        <f>after!Q300</f>
        <v>3.9793260621846001</v>
      </c>
      <c r="R300">
        <f>after!R300</f>
        <v>22.124346777435299</v>
      </c>
      <c r="S300">
        <f>after!S300</f>
        <v>28.2501323451561</v>
      </c>
      <c r="T300">
        <f>after!T300</f>
        <v>4.8910891089108901</v>
      </c>
      <c r="U300">
        <f>after!U300</f>
        <v>6.0125107112253602</v>
      </c>
    </row>
    <row r="301" spans="1:21" x14ac:dyDescent="0.2">
      <c r="A301" t="str">
        <f>after!A301</f>
        <v>wavelet-LHL</v>
      </c>
      <c r="B301" t="str">
        <f>after!B301</f>
        <v>glszm</v>
      </c>
      <c r="C301" t="str">
        <f>after!C301</f>
        <v>LargeAreaHighGrayLevelEmphasis</v>
      </c>
      <c r="D301">
        <f>after!D301</f>
        <v>19860659.731928699</v>
      </c>
      <c r="E301">
        <f>after!E301</f>
        <v>6719107.2614814797</v>
      </c>
      <c r="F301">
        <f>after!F301</f>
        <v>24347379.3909747</v>
      </c>
      <c r="G301">
        <f>after!G301</f>
        <v>817452.03737721604</v>
      </c>
      <c r="H301">
        <f>after!H301</f>
        <v>2780249.8086882401</v>
      </c>
      <c r="I301">
        <f>after!I301</f>
        <v>32136194.000699598</v>
      </c>
      <c r="J301">
        <f>after!J301</f>
        <v>68932.048330221907</v>
      </c>
      <c r="K301">
        <f>after!K301</f>
        <v>9471.3115977291109</v>
      </c>
      <c r="L301">
        <f>after!L301</f>
        <v>27227.3922964585</v>
      </c>
      <c r="M301">
        <f>after!M301</f>
        <v>25917.116621170699</v>
      </c>
      <c r="N301">
        <f>after!N301</f>
        <v>652603.76593202294</v>
      </c>
      <c r="O301">
        <f>after!O301</f>
        <v>316173.54753431602</v>
      </c>
      <c r="P301">
        <f>after!P301</f>
        <v>119714.207199297</v>
      </c>
      <c r="Q301">
        <f>after!Q301</f>
        <v>155798.55966140301</v>
      </c>
      <c r="R301">
        <f>after!R301</f>
        <v>413711.47447407199</v>
      </c>
      <c r="S301">
        <f>after!S301</f>
        <v>552123.79645314906</v>
      </c>
      <c r="T301">
        <f>after!T301</f>
        <v>229531.33663366301</v>
      </c>
      <c r="U301">
        <f>after!U301</f>
        <v>126190.28654669999</v>
      </c>
    </row>
    <row r="302" spans="1:21" x14ac:dyDescent="0.2">
      <c r="A302" t="str">
        <f>after!A302</f>
        <v>wavelet-LHL</v>
      </c>
      <c r="B302" t="str">
        <f>after!B302</f>
        <v>glszm</v>
      </c>
      <c r="C302" t="str">
        <f>after!C302</f>
        <v>LargeAreaLowGrayLevelEmphasis</v>
      </c>
      <c r="D302">
        <f>after!D302</f>
        <v>4.2640464065192103E-3</v>
      </c>
      <c r="E302">
        <f>after!E302</f>
        <v>6.3352355740052303E-3</v>
      </c>
      <c r="F302">
        <f>after!F302</f>
        <v>7.7695518289543604E-3</v>
      </c>
      <c r="G302">
        <f>after!G302</f>
        <v>6.7496477860965202E-4</v>
      </c>
      <c r="H302">
        <f>after!H302</f>
        <v>0.18845190630712499</v>
      </c>
      <c r="I302">
        <f>after!I302</f>
        <v>1.39090224430817E-2</v>
      </c>
      <c r="J302">
        <f>after!J302</f>
        <v>1.4527188533669501E-2</v>
      </c>
      <c r="K302">
        <f>after!K302</f>
        <v>1.41344209395491E-3</v>
      </c>
      <c r="L302">
        <f>after!L302</f>
        <v>1.43089092342752E-3</v>
      </c>
      <c r="M302">
        <f>after!M302</f>
        <v>1.5388454248851499E-3</v>
      </c>
      <c r="N302">
        <f>after!N302</f>
        <v>6.7097880871378097E-4</v>
      </c>
      <c r="O302">
        <f>after!O302</f>
        <v>1.0731891690552099E-3</v>
      </c>
      <c r="P302">
        <f>after!P302</f>
        <v>1.86735372886241E-4</v>
      </c>
      <c r="Q302">
        <f>after!Q302</f>
        <v>2.6598150203593901E-4</v>
      </c>
      <c r="R302">
        <f>after!R302</f>
        <v>1.32341270577672E-3</v>
      </c>
      <c r="S302">
        <f>after!S302</f>
        <v>1.57926310493592E-3</v>
      </c>
      <c r="T302">
        <f>after!T302</f>
        <v>2.8833350429044799E-4</v>
      </c>
      <c r="U302">
        <f>after!U302</f>
        <v>4.6165996468292198E-4</v>
      </c>
    </row>
    <row r="303" spans="1:21" x14ac:dyDescent="0.2">
      <c r="A303" t="str">
        <f>after!A303</f>
        <v>wavelet-LHL</v>
      </c>
      <c r="B303" t="str">
        <f>after!B303</f>
        <v>glszm</v>
      </c>
      <c r="C303" t="str">
        <f>after!C303</f>
        <v>LowGrayLevelZoneEmphasis</v>
      </c>
      <c r="D303">
        <f>after!D303</f>
        <v>1.8702627920574299E-4</v>
      </c>
      <c r="E303">
        <f>after!E303</f>
        <v>2.3461383447221401E-4</v>
      </c>
      <c r="F303">
        <f>after!F303</f>
        <v>1.9739024602722299E-4</v>
      </c>
      <c r="G303">
        <f>after!G303</f>
        <v>1.5547138875876101E-4</v>
      </c>
      <c r="H303">
        <f>after!H303</f>
        <v>5.3116114089330597E-4</v>
      </c>
      <c r="I303">
        <f>after!I303</f>
        <v>2.1021200667206301E-4</v>
      </c>
      <c r="J303">
        <f>after!J303</f>
        <v>7.3192303044277698E-4</v>
      </c>
      <c r="K303">
        <f>after!K303</f>
        <v>6.0816067527973995E-4</v>
      </c>
      <c r="L303">
        <f>after!L303</f>
        <v>4.8125539786055899E-4</v>
      </c>
      <c r="M303">
        <f>after!M303</f>
        <v>4.4675606996558799E-4</v>
      </c>
      <c r="N303">
        <f>after!N303</f>
        <v>1.6231359152943899E-4</v>
      </c>
      <c r="O303">
        <f>after!O303</f>
        <v>2.43201490236335E-4</v>
      </c>
      <c r="P303">
        <f>after!P303</f>
        <v>1.7384922643777601E-4</v>
      </c>
      <c r="Q303">
        <f>after!Q303</f>
        <v>1.89681112198395E-4</v>
      </c>
      <c r="R303">
        <f>after!R303</f>
        <v>1.92793398563054E-4</v>
      </c>
      <c r="S303">
        <f>after!S303</f>
        <v>1.8468065375264501E-4</v>
      </c>
      <c r="T303">
        <f>after!T303</f>
        <v>2.05277859512713E-4</v>
      </c>
      <c r="U303">
        <f>after!U303</f>
        <v>2.22402718522659E-4</v>
      </c>
    </row>
    <row r="304" spans="1:21" x14ac:dyDescent="0.2">
      <c r="A304" t="str">
        <f>after!A304</f>
        <v>wavelet-LHL</v>
      </c>
      <c r="B304" t="str">
        <f>after!B304</f>
        <v>glszm</v>
      </c>
      <c r="C304" t="str">
        <f>after!C304</f>
        <v>SizeZoneNonUniformity</v>
      </c>
      <c r="D304">
        <f>after!D304</f>
        <v>4096.6351490236302</v>
      </c>
      <c r="E304">
        <f>after!E304</f>
        <v>3679.3374074074</v>
      </c>
      <c r="F304">
        <f>after!F304</f>
        <v>3920.8952934955</v>
      </c>
      <c r="G304">
        <f>after!G304</f>
        <v>5477.1977293022001</v>
      </c>
      <c r="H304">
        <f>after!H304</f>
        <v>4347.6235093696696</v>
      </c>
      <c r="I304">
        <f>after!I304</f>
        <v>4358.12156725555</v>
      </c>
      <c r="J304">
        <f>after!J304</f>
        <v>3086.3217174859901</v>
      </c>
      <c r="K304">
        <f>after!K304</f>
        <v>4237.0243309002399</v>
      </c>
      <c r="L304">
        <f>after!L304</f>
        <v>3611.0434465133199</v>
      </c>
      <c r="M304">
        <f>after!M304</f>
        <v>4319.8043676069101</v>
      </c>
      <c r="N304">
        <f>after!N304</f>
        <v>5054.3337758895304</v>
      </c>
      <c r="O304">
        <f>after!O304</f>
        <v>3507.1226910693099</v>
      </c>
      <c r="P304">
        <f>after!P304</f>
        <v>5596.7930933567404</v>
      </c>
      <c r="Q304">
        <f>after!Q304</f>
        <v>4397.01074393618</v>
      </c>
      <c r="R304">
        <f>after!R304</f>
        <v>5228.6459868685497</v>
      </c>
      <c r="S304">
        <f>after!S304</f>
        <v>5337.3459502382202</v>
      </c>
      <c r="T304">
        <f>after!T304</f>
        <v>4078.8221235916599</v>
      </c>
      <c r="U304">
        <f>after!U304</f>
        <v>3767.1566409597199</v>
      </c>
    </row>
    <row r="305" spans="1:21" x14ac:dyDescent="0.2">
      <c r="A305" t="str">
        <f>after!A305</f>
        <v>wavelet-LHL</v>
      </c>
      <c r="B305" t="str">
        <f>after!B305</f>
        <v>glszm</v>
      </c>
      <c r="C305" t="str">
        <f>after!C305</f>
        <v>SizeZoneNonUniformityNormalized</v>
      </c>
      <c r="D305">
        <f>after!D305</f>
        <v>0.70171893611230496</v>
      </c>
      <c r="E305">
        <f>after!E305</f>
        <v>0.68135877914951903</v>
      </c>
      <c r="F305">
        <f>after!F305</f>
        <v>0.691150236822757</v>
      </c>
      <c r="G305">
        <f>after!G305</f>
        <v>0.69871128068659305</v>
      </c>
      <c r="H305">
        <f>after!H305</f>
        <v>0.74065136445820701</v>
      </c>
      <c r="I305">
        <f>after!I305</f>
        <v>0.76230917741045101</v>
      </c>
      <c r="J305">
        <f>after!J305</f>
        <v>0.64018289099481396</v>
      </c>
      <c r="K305">
        <f>after!K305</f>
        <v>0.68727077549071203</v>
      </c>
      <c r="L305">
        <f>after!L305</f>
        <v>0.659190114368989</v>
      </c>
      <c r="M305">
        <f>after!M305</f>
        <v>0.65511136906383305</v>
      </c>
      <c r="N305">
        <f>after!N305</f>
        <v>0.671048031849381</v>
      </c>
      <c r="O305">
        <f>after!O305</f>
        <v>0.59432684139456105</v>
      </c>
      <c r="P305">
        <f>after!P305</f>
        <v>0.81896299288216901</v>
      </c>
      <c r="Q305">
        <f>after!Q305</f>
        <v>0.71577580073843095</v>
      </c>
      <c r="R305">
        <f>after!R305</f>
        <v>0.70060913665664604</v>
      </c>
      <c r="S305">
        <f>after!S305</f>
        <v>0.70637188330309897</v>
      </c>
      <c r="T305">
        <f>after!T305</f>
        <v>0.69628237002247595</v>
      </c>
      <c r="U305">
        <f>after!U305</f>
        <v>0.64561382021589098</v>
      </c>
    </row>
    <row r="306" spans="1:21" x14ac:dyDescent="0.2">
      <c r="A306" t="str">
        <f>after!A306</f>
        <v>wavelet-LHL</v>
      </c>
      <c r="B306" t="str">
        <f>after!B306</f>
        <v>glszm</v>
      </c>
      <c r="C306" t="str">
        <f>after!C306</f>
        <v>SmallAreaEmphasis</v>
      </c>
      <c r="D306">
        <f>after!D306</f>
        <v>0.86197920702600395</v>
      </c>
      <c r="E306">
        <f>after!E306</f>
        <v>0.85042923665512704</v>
      </c>
      <c r="F306">
        <f>after!F306</f>
        <v>0.85551454747914102</v>
      </c>
      <c r="G306">
        <f>after!G306</f>
        <v>0.85977213994574797</v>
      </c>
      <c r="H306">
        <f>after!H306</f>
        <v>0.88293243606275396</v>
      </c>
      <c r="I306">
        <f>after!I306</f>
        <v>0.89364515380278997</v>
      </c>
      <c r="J306">
        <f>after!J306</f>
        <v>0.82684868192540895</v>
      </c>
      <c r="K306">
        <f>after!K306</f>
        <v>0.854185212723235</v>
      </c>
      <c r="L306">
        <f>after!L306</f>
        <v>0.83767275397198604</v>
      </c>
      <c r="M306">
        <f>after!M306</f>
        <v>0.83542275395100996</v>
      </c>
      <c r="N306">
        <f>after!N306</f>
        <v>0.84409562923352199</v>
      </c>
      <c r="O306">
        <f>after!O306</f>
        <v>0.79843107793079504</v>
      </c>
      <c r="P306">
        <f>after!P306</f>
        <v>0.92184698974528401</v>
      </c>
      <c r="Q306">
        <f>after!Q306</f>
        <v>0.86925564247878895</v>
      </c>
      <c r="R306">
        <f>after!R306</f>
        <v>0.86117171449910701</v>
      </c>
      <c r="S306">
        <f>after!S306</f>
        <v>0.86503280512471703</v>
      </c>
      <c r="T306">
        <f>after!T306</f>
        <v>0.85910663623691697</v>
      </c>
      <c r="U306">
        <f>after!U306</f>
        <v>0.83043394282350602</v>
      </c>
    </row>
    <row r="307" spans="1:21" x14ac:dyDescent="0.2">
      <c r="A307" t="str">
        <f>after!A307</f>
        <v>wavelet-LHL</v>
      </c>
      <c r="B307" t="str">
        <f>after!B307</f>
        <v>glszm</v>
      </c>
      <c r="C307" t="str">
        <f>after!C307</f>
        <v>SmallAreaHighGrayLevelEmphasis</v>
      </c>
      <c r="D307">
        <f>after!D307</f>
        <v>60396.410207633402</v>
      </c>
      <c r="E307">
        <f>after!E307</f>
        <v>28361.854101932899</v>
      </c>
      <c r="F307">
        <f>after!F307</f>
        <v>48521.902528675302</v>
      </c>
      <c r="G307">
        <f>after!G307</f>
        <v>33454.5768167606</v>
      </c>
      <c r="H307">
        <f>after!H307</f>
        <v>3538.3091774702798</v>
      </c>
      <c r="I307">
        <f>after!I307</f>
        <v>43505.2382070608</v>
      </c>
      <c r="J307">
        <f>after!J307</f>
        <v>1834.65471625328</v>
      </c>
      <c r="K307">
        <f>after!K307</f>
        <v>2515.1658089318098</v>
      </c>
      <c r="L307">
        <f>after!L307</f>
        <v>4195.4150845598597</v>
      </c>
      <c r="M307">
        <f>after!M307</f>
        <v>3811.9075030886802</v>
      </c>
      <c r="N307">
        <f>after!N307</f>
        <v>29586.400164614599</v>
      </c>
      <c r="O307">
        <f>after!O307</f>
        <v>15273.7269569609</v>
      </c>
      <c r="P307">
        <f>after!P307</f>
        <v>60554.280764733398</v>
      </c>
      <c r="Q307">
        <f>after!Q307</f>
        <v>34274.977522939298</v>
      </c>
      <c r="R307">
        <f>after!R307</f>
        <v>16272.6275870182</v>
      </c>
      <c r="S307">
        <f>after!S307</f>
        <v>16935.253761836</v>
      </c>
      <c r="T307">
        <f>after!T307</f>
        <v>40541.315745131898</v>
      </c>
      <c r="U307">
        <f>after!U307</f>
        <v>17552.939848574799</v>
      </c>
    </row>
    <row r="308" spans="1:21" x14ac:dyDescent="0.2">
      <c r="A308" t="str">
        <f>after!A308</f>
        <v>wavelet-LHL</v>
      </c>
      <c r="B308" t="str">
        <f>after!B308</f>
        <v>glszm</v>
      </c>
      <c r="C308" t="str">
        <f>after!C308</f>
        <v>SmallAreaLowGrayLevelEmphasis</v>
      </c>
      <c r="D308">
        <f>after!D308</f>
        <v>1.85037283396597E-4</v>
      </c>
      <c r="E308">
        <f>after!E308</f>
        <v>2.30053718566826E-4</v>
      </c>
      <c r="F308">
        <f>after!F308</f>
        <v>1.94822823533188E-4</v>
      </c>
      <c r="G308">
        <f>after!G308</f>
        <v>1.51813892072421E-4</v>
      </c>
      <c r="H308">
        <f>after!H308</f>
        <v>4.9823654613024898E-4</v>
      </c>
      <c r="I308">
        <f>after!I308</f>
        <v>2.07969392082614E-4</v>
      </c>
      <c r="J308">
        <f>after!J308</f>
        <v>6.5021614852938899E-4</v>
      </c>
      <c r="K308">
        <f>after!K308</f>
        <v>5.5438914561556601E-4</v>
      </c>
      <c r="L308">
        <f>after!L308</f>
        <v>4.4755703366342899E-4</v>
      </c>
      <c r="M308">
        <f>after!M308</f>
        <v>4.0905781305839697E-4</v>
      </c>
      <c r="N308">
        <f>after!N308</f>
        <v>1.5782581458357301E-4</v>
      </c>
      <c r="O308">
        <f>after!O308</f>
        <v>2.32526065484284E-4</v>
      </c>
      <c r="P308">
        <f>after!P308</f>
        <v>1.7263951172853201E-4</v>
      </c>
      <c r="Q308">
        <f>after!Q308</f>
        <v>1.8632129459412999E-4</v>
      </c>
      <c r="R308">
        <f>after!R308</f>
        <v>1.8528183899756801E-4</v>
      </c>
      <c r="S308">
        <f>after!S308</f>
        <v>1.77689467699818E-4</v>
      </c>
      <c r="T308">
        <f>after!T308</f>
        <v>2.02263623264938E-4</v>
      </c>
      <c r="U308">
        <f>after!U308</f>
        <v>2.1426563008499901E-4</v>
      </c>
    </row>
    <row r="309" spans="1:21" x14ac:dyDescent="0.2">
      <c r="A309" t="str">
        <f>after!A309</f>
        <v>wavelet-LHL</v>
      </c>
      <c r="B309" t="str">
        <f>after!B309</f>
        <v>glszm</v>
      </c>
      <c r="C309" t="str">
        <f>after!C309</f>
        <v>ZoneEntropy</v>
      </c>
      <c r="D309">
        <f>after!D309</f>
        <v>6.8049677008619396</v>
      </c>
      <c r="E309">
        <f>after!E309</f>
        <v>6.32615215063531</v>
      </c>
      <c r="F309">
        <f>after!F309</f>
        <v>6.5683445689952702</v>
      </c>
      <c r="G309">
        <f>after!G309</f>
        <v>6.5681688588001998</v>
      </c>
      <c r="H309">
        <f>after!H309</f>
        <v>6.4006722007506101</v>
      </c>
      <c r="I309">
        <f>after!I309</f>
        <v>6.8530421319523596</v>
      </c>
      <c r="J309">
        <f>after!J309</f>
        <v>5.9200557515580901</v>
      </c>
      <c r="K309">
        <f>after!K309</f>
        <v>6.12965632962913</v>
      </c>
      <c r="L309">
        <f>after!L309</f>
        <v>6.1323825809357304</v>
      </c>
      <c r="M309">
        <f>after!M309</f>
        <v>6.0020307193788103</v>
      </c>
      <c r="N309">
        <f>after!N309</f>
        <v>6.3873231400959103</v>
      </c>
      <c r="O309">
        <f>after!O309</f>
        <v>5.9901138551119697</v>
      </c>
      <c r="P309">
        <f>after!P309</f>
        <v>7.1452895680578603</v>
      </c>
      <c r="Q309">
        <f>after!Q309</f>
        <v>6.60755602744005</v>
      </c>
      <c r="R309">
        <f>after!R309</f>
        <v>6.4275963144470403</v>
      </c>
      <c r="S309">
        <f>after!S309</f>
        <v>5.96670912440685</v>
      </c>
      <c r="T309">
        <f>after!T309</f>
        <v>6.3597154958714004</v>
      </c>
      <c r="U309">
        <f>after!U309</f>
        <v>6.1752288914371603</v>
      </c>
    </row>
    <row r="310" spans="1:21" x14ac:dyDescent="0.2">
      <c r="A310" t="str">
        <f>after!A310</f>
        <v>wavelet-LHL</v>
      </c>
      <c r="B310" t="str">
        <f>after!B310</f>
        <v>glszm</v>
      </c>
      <c r="C310" t="str">
        <f>after!C310</f>
        <v>ZonePercentage</v>
      </c>
      <c r="D310">
        <f>after!D310</f>
        <v>0.61921934662706801</v>
      </c>
      <c r="E310">
        <f>after!E310</f>
        <v>0.54900366002440004</v>
      </c>
      <c r="F310">
        <f>after!F310</f>
        <v>0.57793398533007301</v>
      </c>
      <c r="G310">
        <f>after!G310</f>
        <v>0.66959938498334304</v>
      </c>
      <c r="H310">
        <f>after!H310</f>
        <v>0.61582039446076298</v>
      </c>
      <c r="I310">
        <f>after!I310</f>
        <v>0.57905398561734001</v>
      </c>
      <c r="J310">
        <f>after!J310</f>
        <v>0.64624664879356497</v>
      </c>
      <c r="K310">
        <f>after!K310</f>
        <v>0.750547845142439</v>
      </c>
      <c r="L310">
        <f>after!L310</f>
        <v>0.69464874461070203</v>
      </c>
      <c r="M310">
        <f>after!M310</f>
        <v>0.68780640450610198</v>
      </c>
      <c r="N310">
        <f>after!N310</f>
        <v>0.64486301369862997</v>
      </c>
      <c r="O310">
        <f>after!O310</f>
        <v>0.59720676044934695</v>
      </c>
      <c r="P310">
        <f>after!P310</f>
        <v>0.86309674160141403</v>
      </c>
      <c r="Q310">
        <f>after!Q310</f>
        <v>0.75717983483298401</v>
      </c>
      <c r="R310">
        <f>after!R310</f>
        <v>0.68770733505344595</v>
      </c>
      <c r="S310">
        <f>after!S310</f>
        <v>0.71784153524605698</v>
      </c>
      <c r="T310">
        <f>after!T310</f>
        <v>0.739646464646464</v>
      </c>
      <c r="U310">
        <f>after!U310</f>
        <v>0.70633095266916801</v>
      </c>
    </row>
    <row r="311" spans="1:21" x14ac:dyDescent="0.2">
      <c r="A311" t="str">
        <f>after!A311</f>
        <v>wavelet-LHL</v>
      </c>
      <c r="B311" t="str">
        <f>after!B311</f>
        <v>glszm</v>
      </c>
      <c r="C311" t="str">
        <f>after!C311</f>
        <v>ZoneVariance</v>
      </c>
      <c r="D311">
        <f>after!D311</f>
        <v>282.445080083341</v>
      </c>
      <c r="E311">
        <f>after!E311</f>
        <v>199.63998299039699</v>
      </c>
      <c r="F311">
        <f>after!F311</f>
        <v>426.87949254090501</v>
      </c>
      <c r="G311">
        <f>after!G311</f>
        <v>18.879373856314601</v>
      </c>
      <c r="H311">
        <f>after!H311</f>
        <v>720.64658619899001</v>
      </c>
      <c r="I311">
        <f>after!I311</f>
        <v>661.01080571650596</v>
      </c>
      <c r="J311">
        <f>after!J311</f>
        <v>28.924376650054</v>
      </c>
      <c r="K311">
        <f>after!K311</f>
        <v>1.4958627997703</v>
      </c>
      <c r="L311">
        <f>after!L311</f>
        <v>3.5165205946425</v>
      </c>
      <c r="M311">
        <f>after!M311</f>
        <v>3.7098096503940199</v>
      </c>
      <c r="N311">
        <f>after!N311</f>
        <v>16.3177942284278</v>
      </c>
      <c r="O311">
        <f>after!O311</f>
        <v>13.8969058492982</v>
      </c>
      <c r="P311">
        <f>after!P311</f>
        <v>0.49108243492208598</v>
      </c>
      <c r="Q311">
        <f>after!Q311</f>
        <v>2.2351034142083601</v>
      </c>
      <c r="R311">
        <f>after!R311</f>
        <v>20.0099198208055</v>
      </c>
      <c r="S311">
        <f>after!S311</f>
        <v>26.309501933822599</v>
      </c>
      <c r="T311">
        <f>after!T311</f>
        <v>3.0631924943592099</v>
      </c>
      <c r="U311">
        <f>after!U311</f>
        <v>4.0081147288802503</v>
      </c>
    </row>
    <row r="312" spans="1:21" x14ac:dyDescent="0.2">
      <c r="A312" t="str">
        <f>after!A312</f>
        <v>wavelet-LHL</v>
      </c>
      <c r="B312" t="str">
        <f>after!B312</f>
        <v>ngtdm</v>
      </c>
      <c r="C312" t="str">
        <f>after!C312</f>
        <v>Busyness</v>
      </c>
      <c r="D312">
        <f>after!D312</f>
        <v>8.9128569427453404E-3</v>
      </c>
      <c r="E312">
        <f>after!E312</f>
        <v>1.8510346481017799E-2</v>
      </c>
      <c r="F312">
        <f>after!F312</f>
        <v>1.32088392959309E-2</v>
      </c>
      <c r="G312">
        <f>after!G312</f>
        <v>2.56259159219751E-2</v>
      </c>
      <c r="H312">
        <f>after!H312</f>
        <v>9.0691621846483703E-2</v>
      </c>
      <c r="I312">
        <f>after!I312</f>
        <v>1.6919452451537399E-2</v>
      </c>
      <c r="J312">
        <f>after!J312</f>
        <v>0.22194658631215899</v>
      </c>
      <c r="K312">
        <f>after!K312</f>
        <v>0.159585699575123</v>
      </c>
      <c r="L312">
        <f>after!L312</f>
        <v>7.7429972525394103E-2</v>
      </c>
      <c r="M312">
        <f>after!M312</f>
        <v>0.103411485370438</v>
      </c>
      <c r="N312">
        <f>after!N312</f>
        <v>2.73612510809122E-2</v>
      </c>
      <c r="O312">
        <f>after!O312</f>
        <v>4.4545175176052602E-2</v>
      </c>
      <c r="P312">
        <f>after!P312</f>
        <v>9.9599406046824903E-3</v>
      </c>
      <c r="Q312">
        <f>after!Q312</f>
        <v>1.64969803644575E-2</v>
      </c>
      <c r="R312">
        <f>after!R312</f>
        <v>4.1367959180727498E-2</v>
      </c>
      <c r="S312">
        <f>after!S312</f>
        <v>6.5187833979834103E-2</v>
      </c>
      <c r="T312">
        <f>after!T312</f>
        <v>1.34505904464338E-2</v>
      </c>
      <c r="U312">
        <f>after!U312</f>
        <v>3.06082149885929E-2</v>
      </c>
    </row>
    <row r="313" spans="1:21" x14ac:dyDescent="0.2">
      <c r="A313" t="str">
        <f>after!A313</f>
        <v>wavelet-LHL</v>
      </c>
      <c r="B313" t="str">
        <f>after!B313</f>
        <v>ngtdm</v>
      </c>
      <c r="C313" t="str">
        <f>after!C313</f>
        <v>Coarseness</v>
      </c>
      <c r="D313">
        <f>after!D313</f>
        <v>9.3300635128882995E-4</v>
      </c>
      <c r="E313">
        <f>after!E313</f>
        <v>8.2836099475991603E-4</v>
      </c>
      <c r="F313">
        <f>after!F313</f>
        <v>9.0598547856394096E-4</v>
      </c>
      <c r="G313">
        <f>after!G313</f>
        <v>7.2286134368503203E-4</v>
      </c>
      <c r="H313">
        <f>after!H313</f>
        <v>9.3757823683346896E-4</v>
      </c>
      <c r="I313">
        <f>after!I313</f>
        <v>1.0649218677950001E-3</v>
      </c>
      <c r="J313">
        <f>after!J313</f>
        <v>9.7365049733729901E-4</v>
      </c>
      <c r="K313">
        <f>after!K313</f>
        <v>8.6147822276530202E-4</v>
      </c>
      <c r="L313">
        <f>after!L313</f>
        <v>9.15764610309813E-4</v>
      </c>
      <c r="M313">
        <f>after!M313</f>
        <v>7.5546189237412698E-4</v>
      </c>
      <c r="N313">
        <f>after!N313</f>
        <v>6.8336909047077602E-4</v>
      </c>
      <c r="O313">
        <f>after!O313</f>
        <v>7.0708732195074299E-4</v>
      </c>
      <c r="P313">
        <f>after!P313</f>
        <v>9.4592794539879804E-4</v>
      </c>
      <c r="Q313">
        <f>after!Q313</f>
        <v>9.8784963130718498E-4</v>
      </c>
      <c r="R313">
        <f>after!R313</f>
        <v>7.5074878547471595E-4</v>
      </c>
      <c r="S313">
        <f>after!S313</f>
        <v>6.5595424181719196E-4</v>
      </c>
      <c r="T313">
        <f>after!T313</f>
        <v>9.4420849523310397E-4</v>
      </c>
      <c r="U313">
        <f>after!U313</f>
        <v>8.9256355366374102E-4</v>
      </c>
    </row>
    <row r="314" spans="1:21" x14ac:dyDescent="0.2">
      <c r="A314" t="str">
        <f>after!A314</f>
        <v>wavelet-LHL</v>
      </c>
      <c r="B314" t="str">
        <f>after!B314</f>
        <v>ngtdm</v>
      </c>
      <c r="C314" t="str">
        <f>after!C314</f>
        <v>Complexity</v>
      </c>
      <c r="D314">
        <f>after!D314</f>
        <v>404420.26760116499</v>
      </c>
      <c r="E314">
        <f>after!E314</f>
        <v>157492.10395575999</v>
      </c>
      <c r="F314">
        <f>after!F314</f>
        <v>172300.06097520699</v>
      </c>
      <c r="G314">
        <f>after!G314</f>
        <v>116988.12256047501</v>
      </c>
      <c r="H314">
        <f>after!H314</f>
        <v>46866.462832869896</v>
      </c>
      <c r="I314">
        <f>after!I314</f>
        <v>118516.950913736</v>
      </c>
      <c r="J314">
        <f>after!J314</f>
        <v>9196.4936936920494</v>
      </c>
      <c r="K314">
        <f>after!K314</f>
        <v>24806.064841290899</v>
      </c>
      <c r="L314">
        <f>after!L314</f>
        <v>41264.191980668998</v>
      </c>
      <c r="M314">
        <f>after!M314</f>
        <v>33956.154678898703</v>
      </c>
      <c r="N314">
        <f>after!N314</f>
        <v>112582.387340517</v>
      </c>
      <c r="O314">
        <f>after!O314</f>
        <v>56652.349609366</v>
      </c>
      <c r="P314">
        <f>after!P314</f>
        <v>851632.06365957204</v>
      </c>
      <c r="Q314">
        <f>after!Q314</f>
        <v>202417.62419116401</v>
      </c>
      <c r="R314">
        <f>after!R314</f>
        <v>82437.679789387999</v>
      </c>
      <c r="S314">
        <f>after!S314</f>
        <v>34873.769670093599</v>
      </c>
      <c r="T314">
        <f>after!T314</f>
        <v>195911.76143394501</v>
      </c>
      <c r="U314">
        <f>after!U314</f>
        <v>90215.658815655406</v>
      </c>
    </row>
    <row r="315" spans="1:21" x14ac:dyDescent="0.2">
      <c r="A315" t="str">
        <f>after!A315</f>
        <v>wavelet-LHL</v>
      </c>
      <c r="B315" t="str">
        <f>after!B315</f>
        <v>ngtdm</v>
      </c>
      <c r="C315" t="str">
        <f>after!C315</f>
        <v>Contrast</v>
      </c>
      <c r="D315">
        <f>after!D315</f>
        <v>0.194315013273794</v>
      </c>
      <c r="E315">
        <f>after!E315</f>
        <v>9.2252396561125702E-2</v>
      </c>
      <c r="F315">
        <f>after!F315</f>
        <v>0.10902013971475601</v>
      </c>
      <c r="G315">
        <f>after!G315</f>
        <v>0.14007187074277599</v>
      </c>
      <c r="H315">
        <f>after!H315</f>
        <v>0.13697108879273301</v>
      </c>
      <c r="I315">
        <f>after!I315</f>
        <v>0.22312357888072401</v>
      </c>
      <c r="J315">
        <f>after!J315</f>
        <v>9.7015944276174396E-2</v>
      </c>
      <c r="K315">
        <f>after!K315</f>
        <v>0.145955554075063</v>
      </c>
      <c r="L315">
        <f>after!L315</f>
        <v>8.6851833294750602E-2</v>
      </c>
      <c r="M315">
        <f>after!M315</f>
        <v>7.0812727964946601E-2</v>
      </c>
      <c r="N315">
        <f>after!N315</f>
        <v>0.100140661626095</v>
      </c>
      <c r="O315">
        <f>after!O315</f>
        <v>6.6829976215318707E-2</v>
      </c>
      <c r="P315">
        <f>after!P315</f>
        <v>0.52847695828207597</v>
      </c>
      <c r="Q315">
        <f>after!Q315</f>
        <v>0.20115703966589099</v>
      </c>
      <c r="R315">
        <f>after!R315</f>
        <v>0.12619130913865401</v>
      </c>
      <c r="S315">
        <f>after!S315</f>
        <v>8.1257359519101902E-2</v>
      </c>
      <c r="T315">
        <f>after!T315</f>
        <v>0.115220130741941</v>
      </c>
      <c r="U315">
        <f>after!U315</f>
        <v>0.114433985664566</v>
      </c>
    </row>
    <row r="316" spans="1:21" x14ac:dyDescent="0.2">
      <c r="A316" t="str">
        <f>after!A316</f>
        <v>wavelet-LHL</v>
      </c>
      <c r="B316" t="str">
        <f>after!B316</f>
        <v>ngtdm</v>
      </c>
      <c r="C316" t="str">
        <f>after!C316</f>
        <v>Strength</v>
      </c>
      <c r="D316">
        <f>after!D316</f>
        <v>53.228197655865799</v>
      </c>
      <c r="E316">
        <f>after!E316</f>
        <v>47.151965482871901</v>
      </c>
      <c r="F316">
        <f>after!F316</f>
        <v>33.188100318612499</v>
      </c>
      <c r="G316">
        <f>after!G316</f>
        <v>10.2521886767176</v>
      </c>
      <c r="H316">
        <f>after!H316</f>
        <v>4.59279458033763</v>
      </c>
      <c r="I316">
        <f>after!I316</f>
        <v>10.033916660170201</v>
      </c>
      <c r="J316">
        <f>after!J316</f>
        <v>1.5714592904897</v>
      </c>
      <c r="K316">
        <f>after!K316</f>
        <v>2.4708004915386801</v>
      </c>
      <c r="L316">
        <f>after!L316</f>
        <v>6.5843477701543103</v>
      </c>
      <c r="M316">
        <f>after!M316</f>
        <v>5.0358071098617501</v>
      </c>
      <c r="N316">
        <f>after!N316</f>
        <v>16.011352159431201</v>
      </c>
      <c r="O316">
        <f>after!O316</f>
        <v>28.0654199100073</v>
      </c>
      <c r="P316">
        <f>after!P316</f>
        <v>36.8117113512073</v>
      </c>
      <c r="Q316">
        <f>after!Q316</f>
        <v>21.425909876729499</v>
      </c>
      <c r="R316">
        <f>after!R316</f>
        <v>9.1637610619179508</v>
      </c>
      <c r="S316">
        <f>after!S316</f>
        <v>4.3323973966549501</v>
      </c>
      <c r="T316">
        <f>after!T316</f>
        <v>39.599581049760197</v>
      </c>
      <c r="U316">
        <f>after!U316</f>
        <v>30.035310469865099</v>
      </c>
    </row>
    <row r="317" spans="1:21" x14ac:dyDescent="0.2">
      <c r="A317" t="str">
        <f>after!A317</f>
        <v>wavelet-LHH</v>
      </c>
      <c r="B317" t="str">
        <f>after!B317</f>
        <v>firstorder</v>
      </c>
      <c r="C317" t="str">
        <f>after!C317</f>
        <v>10Percentile</v>
      </c>
      <c r="D317" s="1">
        <f>after!D317</f>
        <v>-4.5796699765787697E-16</v>
      </c>
      <c r="E317" s="1">
        <f>after!E317</f>
        <v>-2.67147415300428E-16</v>
      </c>
      <c r="F317" s="1">
        <f>after!F317</f>
        <v>-3.2265856653168602E-16</v>
      </c>
      <c r="G317" s="1">
        <f>after!G317</f>
        <v>-4.1633363423443301E-16</v>
      </c>
      <c r="H317" s="1">
        <f>after!H317</f>
        <v>-4.1633363423443301E-16</v>
      </c>
      <c r="I317" s="1">
        <f>after!I317</f>
        <v>-6.10622663543836E-16</v>
      </c>
      <c r="J317" s="1">
        <f>after!J317</f>
        <v>-2.5673907444456701E-16</v>
      </c>
      <c r="K317" s="1">
        <f>after!K317</f>
        <v>-3.88578058618804E-16</v>
      </c>
      <c r="L317" s="1">
        <f>after!L317</f>
        <v>-2.7582103268031198E-16</v>
      </c>
      <c r="M317" s="1">
        <f>after!M317</f>
        <v>-2.53269627492613E-16</v>
      </c>
      <c r="N317" s="1">
        <f>after!N317</f>
        <v>-3.05311331771918E-16</v>
      </c>
      <c r="O317" s="1">
        <f>after!O317</f>
        <v>-2.2204460492503101E-16</v>
      </c>
      <c r="P317" s="1">
        <f>after!P317</f>
        <v>-1.1796119636642199E-15</v>
      </c>
      <c r="Q317" s="1">
        <f>after!Q317</f>
        <v>-5.2041704279304203E-16</v>
      </c>
      <c r="R317" s="1">
        <f>after!R317</f>
        <v>-3.88578058618804E-16</v>
      </c>
      <c r="S317" s="1">
        <f>after!S317</f>
        <v>-3.4694469519536102E-16</v>
      </c>
      <c r="T317" s="1">
        <f>after!T317</f>
        <v>-3.8163916471489702E-16</v>
      </c>
      <c r="U317" s="1">
        <f>after!U317</f>
        <v>-3.1918911957973201E-16</v>
      </c>
    </row>
    <row r="318" spans="1:21" x14ac:dyDescent="0.2">
      <c r="A318" t="str">
        <f>after!A318</f>
        <v>wavelet-LHH</v>
      </c>
      <c r="B318" t="str">
        <f>after!B318</f>
        <v>firstorder</v>
      </c>
      <c r="C318" t="str">
        <f>after!C318</f>
        <v>90Percentile</v>
      </c>
      <c r="D318" s="1">
        <f>after!D318</f>
        <v>4.02455846426619E-16</v>
      </c>
      <c r="E318" s="1">
        <f>after!E318</f>
        <v>2.7755575615628899E-16</v>
      </c>
      <c r="F318" s="1">
        <f>after!F318</f>
        <v>3.2092384305570902E-16</v>
      </c>
      <c r="G318" s="1">
        <f>after!G318</f>
        <v>4.0939474033052598E-16</v>
      </c>
      <c r="H318" s="1">
        <f>after!H318</f>
        <v>3.9551695252271202E-16</v>
      </c>
      <c r="I318" s="1">
        <f>after!I318</f>
        <v>4.77395900588824E-16</v>
      </c>
      <c r="J318" s="1">
        <f>after!J318</f>
        <v>2.6749435999562398E-16</v>
      </c>
      <c r="K318" s="1">
        <f>after!K318</f>
        <v>3.6776137690708301E-16</v>
      </c>
      <c r="L318" s="1">
        <f>after!L318</f>
        <v>3.27862736959616E-16</v>
      </c>
      <c r="M318" s="1">
        <f>after!M318</f>
        <v>2.8449465006019602E-16</v>
      </c>
      <c r="N318" s="1">
        <f>after!N318</f>
        <v>3.2265856653168602E-16</v>
      </c>
      <c r="O318" s="1">
        <f>after!O318</f>
        <v>2.0122792321330901E-16</v>
      </c>
      <c r="P318" s="1">
        <f>after!P318</f>
        <v>1.22124532708767E-15</v>
      </c>
      <c r="Q318" s="1">
        <f>after!Q318</f>
        <v>5.4123372450476302E-16</v>
      </c>
      <c r="R318" s="1">
        <f>after!R318</f>
        <v>4.1633363423443301E-16</v>
      </c>
      <c r="S318" s="1">
        <f>after!S318</f>
        <v>3.4000580129145399E-16</v>
      </c>
      <c r="T318" s="1">
        <f>after!T318</f>
        <v>3.88578058618804E-16</v>
      </c>
      <c r="U318" s="1">
        <f>after!U318</f>
        <v>3.0878077872387102E-16</v>
      </c>
    </row>
    <row r="319" spans="1:21" x14ac:dyDescent="0.2">
      <c r="A319" t="str">
        <f>after!A319</f>
        <v>wavelet-LHH</v>
      </c>
      <c r="B319" t="str">
        <f>after!B319</f>
        <v>firstorder</v>
      </c>
      <c r="C319" t="str">
        <f>after!C319</f>
        <v>Energy</v>
      </c>
      <c r="D319" s="1">
        <f>after!D319</f>
        <v>1.02391604217316E-26</v>
      </c>
      <c r="E319" s="1">
        <f>after!E319</f>
        <v>4.6595005830122801E-27</v>
      </c>
      <c r="F319" s="1">
        <f>after!F319</f>
        <v>5.07400743682969E-27</v>
      </c>
      <c r="G319" s="1">
        <f>after!G319</f>
        <v>4.9375767214569899E-27</v>
      </c>
      <c r="H319" s="1">
        <f>after!H319</f>
        <v>2.40724547408442E-27</v>
      </c>
      <c r="I319" s="1">
        <f>after!I319</f>
        <v>5.4994250685301802E-27</v>
      </c>
      <c r="J319" s="1">
        <f>after!J319</f>
        <v>6.1191445541016903E-28</v>
      </c>
      <c r="K319" s="1">
        <f>after!K319</f>
        <v>1.3164912944307399E-27</v>
      </c>
      <c r="L319" s="1">
        <f>after!L319</f>
        <v>1.59091902359992E-27</v>
      </c>
      <c r="M319" s="1">
        <f>after!M319</f>
        <v>1.53638356669543E-27</v>
      </c>
      <c r="N319" s="1">
        <f>after!N319</f>
        <v>4.0665895017207397E-27</v>
      </c>
      <c r="O319" s="1">
        <f>after!O319</f>
        <v>2.3906301423043901E-27</v>
      </c>
      <c r="P319" s="1">
        <f>after!P319</f>
        <v>1.5221747119161401E-26</v>
      </c>
      <c r="Q319" s="1">
        <f>after!Q319</f>
        <v>4.8284850665841599E-27</v>
      </c>
      <c r="R319" s="1">
        <f>after!R319</f>
        <v>3.3591775445442701E-27</v>
      </c>
      <c r="S319" s="1">
        <f>after!S319</f>
        <v>1.4720422673085599E-27</v>
      </c>
      <c r="T319" s="1">
        <f>after!T319</f>
        <v>4.7394286331407203E-27</v>
      </c>
      <c r="U319" s="1">
        <f>after!U319</f>
        <v>2.7630753301234999E-27</v>
      </c>
    </row>
    <row r="320" spans="1:21" x14ac:dyDescent="0.2">
      <c r="A320" t="str">
        <f>after!A320</f>
        <v>wavelet-LHH</v>
      </c>
      <c r="B320" t="str">
        <f>after!B320</f>
        <v>firstorder</v>
      </c>
      <c r="C320" t="str">
        <f>after!C320</f>
        <v>Entropy</v>
      </c>
      <c r="D320">
        <f>after!D320</f>
        <v>0.99628831152393205</v>
      </c>
      <c r="E320">
        <f>after!E320</f>
        <v>0.99555175325857204</v>
      </c>
      <c r="F320">
        <f>after!F320</f>
        <v>0.991086988556235</v>
      </c>
      <c r="G320">
        <f>after!G320</f>
        <v>0.99973353198755999</v>
      </c>
      <c r="H320">
        <f>after!H320</f>
        <v>0.98384066749546595</v>
      </c>
      <c r="I320">
        <f>after!I320</f>
        <v>0.97602309062300496</v>
      </c>
      <c r="J320">
        <f>after!J320</f>
        <v>0.99779868441193098</v>
      </c>
      <c r="K320">
        <f>after!K320</f>
        <v>0.99936338233150501</v>
      </c>
      <c r="L320">
        <f>after!L320</f>
        <v>0.999745914474231</v>
      </c>
      <c r="M320">
        <f>after!M320</f>
        <v>0.99998115599809301</v>
      </c>
      <c r="N320">
        <f>after!N320</f>
        <v>0.99994498707692503</v>
      </c>
      <c r="O320">
        <f>after!O320</f>
        <v>0.999970675758591</v>
      </c>
      <c r="P320">
        <f>after!P320</f>
        <v>0.99860616315959305</v>
      </c>
      <c r="Q320">
        <f>after!Q320</f>
        <v>0.99964093359487305</v>
      </c>
      <c r="R320">
        <f>after!R320</f>
        <v>0.99958589237662698</v>
      </c>
      <c r="S320">
        <f>after!S320</f>
        <v>0.998448995209677</v>
      </c>
      <c r="T320">
        <f>after!T320</f>
        <v>0.99969067649916399</v>
      </c>
      <c r="U320">
        <f>after!U320</f>
        <v>0.99984523755955501</v>
      </c>
    </row>
    <row r="321" spans="1:21" x14ac:dyDescent="0.2">
      <c r="A321" t="str">
        <f>after!A321</f>
        <v>wavelet-LHH</v>
      </c>
      <c r="B321" t="str">
        <f>after!B321</f>
        <v>firstorder</v>
      </c>
      <c r="C321" t="str">
        <f>after!C321</f>
        <v>InterquartileRange</v>
      </c>
      <c r="D321" s="1">
        <f>after!D321</f>
        <v>1.7173762412170299E-16</v>
      </c>
      <c r="E321" s="1">
        <f>after!E321</f>
        <v>1.1796119636642199E-16</v>
      </c>
      <c r="F321" s="1">
        <f>after!F321</f>
        <v>1.38777878078144E-16</v>
      </c>
      <c r="G321" s="1">
        <f>after!G321</f>
        <v>1.92554305833425E-16</v>
      </c>
      <c r="H321" s="1">
        <f>after!H321</f>
        <v>1.8735013540549499E-16</v>
      </c>
      <c r="I321" s="1">
        <f>after!I321</f>
        <v>1.8388068845354101E-16</v>
      </c>
      <c r="J321" s="1">
        <f>after!J321</f>
        <v>1.63064006741819E-16</v>
      </c>
      <c r="K321" s="1">
        <f>after!K321</f>
        <v>2.4416232924373501E-16</v>
      </c>
      <c r="L321" s="1">
        <f>after!L321</f>
        <v>1.8908485888147101E-16</v>
      </c>
      <c r="M321" s="1">
        <f>after!M321</f>
        <v>1.70002900645727E-16</v>
      </c>
      <c r="N321" s="1">
        <f>after!N321</f>
        <v>1.6132928326584301E-16</v>
      </c>
      <c r="O321" s="1">
        <f>after!O321</f>
        <v>1.3530843112618999E-16</v>
      </c>
      <c r="P321" s="1">
        <f>after!P321</f>
        <v>6.3143934525555699E-16</v>
      </c>
      <c r="Q321" s="1">
        <f>after!Q321</f>
        <v>2.53269627492613E-16</v>
      </c>
      <c r="R321" s="1">
        <f>after!R321</f>
        <v>2.2030988144905401E-16</v>
      </c>
      <c r="S321" s="1">
        <f>after!S321</f>
        <v>2.4286128663675299E-16</v>
      </c>
      <c r="T321" s="1">
        <f>after!T321</f>
        <v>2.6020852139652101E-16</v>
      </c>
      <c r="U321" s="1">
        <f>after!U321</f>
        <v>2.18575157973077E-16</v>
      </c>
    </row>
    <row r="322" spans="1:21" x14ac:dyDescent="0.2">
      <c r="A322" t="str">
        <f>after!A322</f>
        <v>wavelet-LHH</v>
      </c>
      <c r="B322" t="str">
        <f>after!B322</f>
        <v>firstorder</v>
      </c>
      <c r="C322" t="str">
        <f>after!C322</f>
        <v>Kurtosis</v>
      </c>
      <c r="D322">
        <f>after!D322</f>
        <v>74.958281456703403</v>
      </c>
      <c r="E322">
        <f>after!E322</f>
        <v>147.755471501762</v>
      </c>
      <c r="F322">
        <f>after!F322</f>
        <v>101.867756378114</v>
      </c>
      <c r="G322">
        <f>after!G322</f>
        <v>23.758904453298602</v>
      </c>
      <c r="H322">
        <f>after!H322</f>
        <v>16.112751236770301</v>
      </c>
      <c r="I322">
        <f>after!I322</f>
        <v>55.227869325412598</v>
      </c>
      <c r="J322">
        <f>after!J322</f>
        <v>10.8790792011311</v>
      </c>
      <c r="K322">
        <f>after!K322</f>
        <v>11.5540888099176</v>
      </c>
      <c r="L322">
        <f>after!L322</f>
        <v>22.138142080360101</v>
      </c>
      <c r="M322">
        <f>after!M322</f>
        <v>22.362174425313899</v>
      </c>
      <c r="N322">
        <f>after!N322</f>
        <v>90.0299842680365</v>
      </c>
      <c r="O322">
        <f>after!O322</f>
        <v>452.358293663643</v>
      </c>
      <c r="P322">
        <f>after!P322</f>
        <v>35.073135653712697</v>
      </c>
      <c r="Q322">
        <f>after!Q322</f>
        <v>25.3155906084801</v>
      </c>
      <c r="R322">
        <f>after!R322</f>
        <v>24.487970215557699</v>
      </c>
      <c r="S322">
        <f>after!S322</f>
        <v>38.1114157116454</v>
      </c>
      <c r="T322">
        <f>after!T322</f>
        <v>60.852258005278699</v>
      </c>
      <c r="U322">
        <f>after!U322</f>
        <v>113.801162170457</v>
      </c>
    </row>
    <row r="323" spans="1:21" x14ac:dyDescent="0.2">
      <c r="A323" t="str">
        <f>after!A323</f>
        <v>wavelet-LHH</v>
      </c>
      <c r="B323" t="str">
        <f>after!B323</f>
        <v>firstorder</v>
      </c>
      <c r="C323" t="str">
        <f>after!C323</f>
        <v>Maximum</v>
      </c>
      <c r="D323" s="1">
        <f>after!D323</f>
        <v>2.1316282072802999E-14</v>
      </c>
      <c r="E323" s="1">
        <f>after!E323</f>
        <v>1.7985612998927501E-14</v>
      </c>
      <c r="F323" s="1">
        <f>after!F323</f>
        <v>1.15463194561016E-14</v>
      </c>
      <c r="G323" s="1">
        <f>after!G323</f>
        <v>8.5487172896137006E-15</v>
      </c>
      <c r="H323" s="1">
        <f>after!H323</f>
        <v>6.4392935428259E-15</v>
      </c>
      <c r="I323" s="1">
        <f>after!I323</f>
        <v>6.4948046940571602E-15</v>
      </c>
      <c r="J323" s="1">
        <f>after!J323</f>
        <v>1.58206781009084E-15</v>
      </c>
      <c r="K323" s="1">
        <f>after!K323</f>
        <v>2.6367796834847401E-15</v>
      </c>
      <c r="L323" s="1">
        <f>after!L323</f>
        <v>3.88578058618804E-15</v>
      </c>
      <c r="M323" s="1">
        <f>after!M323</f>
        <v>4.6629367034256504E-15</v>
      </c>
      <c r="N323" s="1">
        <f>after!N323</f>
        <v>1.7097434579227401E-14</v>
      </c>
      <c r="O323" s="1">
        <f>after!O323</f>
        <v>1.8207657603852501E-14</v>
      </c>
      <c r="P323" s="1">
        <f>after!P323</f>
        <v>2.0206059048177799E-14</v>
      </c>
      <c r="Q323" s="1">
        <f>after!Q323</f>
        <v>9.9920072216263994E-15</v>
      </c>
      <c r="R323" s="1">
        <f>after!R323</f>
        <v>5.7731597280508101E-15</v>
      </c>
      <c r="S323" s="1">
        <f>after!S323</f>
        <v>4.3853809472693597E-15</v>
      </c>
      <c r="T323" s="1">
        <f>after!T323</f>
        <v>7.6605388699135801E-15</v>
      </c>
      <c r="U323" s="1">
        <f>after!U323</f>
        <v>1.24344978758017E-14</v>
      </c>
    </row>
    <row r="324" spans="1:21" x14ac:dyDescent="0.2">
      <c r="A324" t="str">
        <f>after!A324</f>
        <v>wavelet-LHH</v>
      </c>
      <c r="B324" t="str">
        <f>after!B324</f>
        <v>firstorder</v>
      </c>
      <c r="C324" t="str">
        <f>after!C324</f>
        <v>MeanAbsoluteDeviation</v>
      </c>
      <c r="D324" s="1">
        <f>after!D324</f>
        <v>3.9307704044315002E-16</v>
      </c>
      <c r="E324" s="1">
        <f>after!E324</f>
        <v>2.3450188004336499E-16</v>
      </c>
      <c r="F324" s="1">
        <f>after!F324</f>
        <v>2.7359816850883998E-16</v>
      </c>
      <c r="G324" s="1">
        <f>after!G324</f>
        <v>3.1018773879013599E-16</v>
      </c>
      <c r="H324" s="1">
        <f>after!H324</f>
        <v>2.6020844158425799E-16</v>
      </c>
      <c r="I324" s="1">
        <f>after!I324</f>
        <v>3.5465747621097499E-16</v>
      </c>
      <c r="J324" s="1">
        <f>after!J324</f>
        <v>1.6827380634534099E-16</v>
      </c>
      <c r="K324" s="1">
        <f>after!K324</f>
        <v>2.4113235381216999E-16</v>
      </c>
      <c r="L324" s="1">
        <f>after!L324</f>
        <v>2.2743552085475699E-16</v>
      </c>
      <c r="M324" s="1">
        <f>after!M324</f>
        <v>2.0025699819042001E-16</v>
      </c>
      <c r="N324" s="1">
        <f>after!N324</f>
        <v>2.5784576353830298E-16</v>
      </c>
      <c r="O324" s="1">
        <f>after!O324</f>
        <v>1.69455546061507E-16</v>
      </c>
      <c r="P324" s="1">
        <f>after!P324</f>
        <v>7.3921976013767502E-16</v>
      </c>
      <c r="Q324" s="1">
        <f>after!Q324</f>
        <v>3.7948405743807E-16</v>
      </c>
      <c r="R324" s="1">
        <f>after!R324</f>
        <v>2.82721906655892E-16</v>
      </c>
      <c r="S324" s="1">
        <f>after!S324</f>
        <v>2.17873314275258E-16</v>
      </c>
      <c r="T324" s="1">
        <f>after!T324</f>
        <v>3.22480193838544E-16</v>
      </c>
      <c r="U324" s="1">
        <f>after!U324</f>
        <v>2.44820178019559E-16</v>
      </c>
    </row>
    <row r="325" spans="1:21" x14ac:dyDescent="0.2">
      <c r="A325" t="str">
        <f>after!A325</f>
        <v>wavelet-LHH</v>
      </c>
      <c r="B325" t="str">
        <f>after!B325</f>
        <v>firstorder</v>
      </c>
      <c r="C325" t="str">
        <f>after!C325</f>
        <v>Mean</v>
      </c>
      <c r="D325" s="1">
        <f>after!D325</f>
        <v>-1.1498175869318901E-17</v>
      </c>
      <c r="E325" s="1">
        <f>after!E325</f>
        <v>-3.40106996755067E-18</v>
      </c>
      <c r="F325" s="1">
        <f>after!F325</f>
        <v>-6.2598360854467899E-18</v>
      </c>
      <c r="G325" s="1">
        <f>after!G325</f>
        <v>-6.0317978409571004E-18</v>
      </c>
      <c r="H325" s="1">
        <f>after!H325</f>
        <v>8.4038277890993999E-19</v>
      </c>
      <c r="I325" s="1">
        <f>after!I325</f>
        <v>-7.3973930774014304E-18</v>
      </c>
      <c r="J325" s="1">
        <f>after!J325</f>
        <v>2.8440323408641499E-19</v>
      </c>
      <c r="K325" s="1">
        <f>after!K325</f>
        <v>-1.0808569118140701E-17</v>
      </c>
      <c r="L325" s="1">
        <f>after!L325</f>
        <v>8.8391295081883897E-18</v>
      </c>
      <c r="M325" s="1">
        <f>after!M325</f>
        <v>2.2634510367064602E-18</v>
      </c>
      <c r="N325" s="1">
        <f>after!N325</f>
        <v>-6.7352154766669498E-19</v>
      </c>
      <c r="O325" s="1">
        <f>after!O325</f>
        <v>-3.4258705743290099E-18</v>
      </c>
      <c r="P325" s="1">
        <f>after!P325</f>
        <v>6.10489374276653E-18</v>
      </c>
      <c r="Q325" s="1">
        <f>after!Q325</f>
        <v>-6.6604726185190799E-18</v>
      </c>
      <c r="R325" s="1">
        <f>after!R325</f>
        <v>3.3587401721129299E-18</v>
      </c>
      <c r="S325" s="1">
        <f>after!S325</f>
        <v>-2.01227282024E-18</v>
      </c>
      <c r="T325" s="1">
        <f>after!T325</f>
        <v>-1.4540418727996201E-17</v>
      </c>
      <c r="U325" s="1">
        <f>after!U325</f>
        <v>-1.30233653414366E-18</v>
      </c>
    </row>
    <row r="326" spans="1:21" x14ac:dyDescent="0.2">
      <c r="A326" t="str">
        <f>after!A326</f>
        <v>wavelet-LHH</v>
      </c>
      <c r="B326" t="str">
        <f>after!B326</f>
        <v>firstorder</v>
      </c>
      <c r="C326" t="str">
        <f>after!C326</f>
        <v>Median</v>
      </c>
      <c r="D326" s="1">
        <f>after!D326</f>
        <v>7.2969633732943494E-30</v>
      </c>
      <c r="E326" s="1">
        <f>after!E326</f>
        <v>7.2969633732943494E-30</v>
      </c>
      <c r="F326" s="1">
        <f>after!F326</f>
        <v>5.4234187233944499E-30</v>
      </c>
      <c r="G326" s="1">
        <f>after!G326</f>
        <v>5.4234187233944499E-30</v>
      </c>
      <c r="H326" s="1">
        <f>after!H326</f>
        <v>9.4663308626521403E-30</v>
      </c>
      <c r="I326" s="1">
        <f>after!I326</f>
        <v>9.4663308626521403E-30</v>
      </c>
      <c r="J326" s="1">
        <f>after!J326</f>
        <v>1.0452406994178399E-29</v>
      </c>
      <c r="K326" s="1">
        <f>after!K326</f>
        <v>2.6020852139652099E-18</v>
      </c>
      <c r="L326" s="1">
        <f>after!L326</f>
        <v>3.3881317890171999E-19</v>
      </c>
      <c r="M326" s="1">
        <f>after!M326</f>
        <v>2.7610131682735399E-30</v>
      </c>
      <c r="N326" s="1">
        <f>after!N326</f>
        <v>8.3816471179732504E-31</v>
      </c>
      <c r="O326" s="1">
        <f>after!O326</f>
        <v>-2.168404344971E-19</v>
      </c>
      <c r="P326" s="1">
        <f>after!P326</f>
        <v>1.0408340855860799E-17</v>
      </c>
      <c r="Q326" s="1">
        <f>after!Q326</f>
        <v>1.27393755267046E-18</v>
      </c>
      <c r="R326" s="1">
        <f>after!R326</f>
        <v>1.2112571145736401E-19</v>
      </c>
      <c r="S326" s="1">
        <f>after!S326</f>
        <v>5.4210108624275198E-20</v>
      </c>
      <c r="T326" s="1">
        <f>after!T326</f>
        <v>-1.7347234759768E-18</v>
      </c>
      <c r="U326" s="1">
        <f>after!U326</f>
        <v>5.5220263365470798E-30</v>
      </c>
    </row>
    <row r="327" spans="1:21" x14ac:dyDescent="0.2">
      <c r="A327" t="str">
        <f>after!A327</f>
        <v>wavelet-LHH</v>
      </c>
      <c r="B327" t="str">
        <f>after!B327</f>
        <v>firstorder</v>
      </c>
      <c r="C327" t="str">
        <f>after!C327</f>
        <v>Minimum</v>
      </c>
      <c r="D327" s="1">
        <f>after!D327</f>
        <v>-1.4432899320127E-14</v>
      </c>
      <c r="E327" s="1">
        <f>after!E327</f>
        <v>-9.3258734068513102E-15</v>
      </c>
      <c r="F327" s="1">
        <f>after!F327</f>
        <v>-1.6875389974302301E-14</v>
      </c>
      <c r="G327" s="1">
        <f>after!G327</f>
        <v>-9.1038288019262805E-15</v>
      </c>
      <c r="H327" s="1">
        <f>after!H327</f>
        <v>-3.10862446895043E-15</v>
      </c>
      <c r="I327" s="1">
        <f>after!I327</f>
        <v>-1.8873791418627601E-14</v>
      </c>
      <c r="J327" s="1">
        <f>after!J327</f>
        <v>-2.5812685322534799E-15</v>
      </c>
      <c r="K327" s="1">
        <f>after!K327</f>
        <v>-3.5527136788005001E-15</v>
      </c>
      <c r="L327" s="1">
        <f>after!L327</f>
        <v>-5.2735593669694896E-15</v>
      </c>
      <c r="M327" s="1">
        <f>after!M327</f>
        <v>-4.1078251911130697E-15</v>
      </c>
      <c r="N327" s="1">
        <f>after!N327</f>
        <v>-9.1038288019262805E-15</v>
      </c>
      <c r="O327" s="1">
        <f>after!O327</f>
        <v>-8.2156503822261505E-15</v>
      </c>
      <c r="P327" s="1">
        <f>after!P327</f>
        <v>-2.1094237467877899E-14</v>
      </c>
      <c r="Q327" s="1">
        <f>after!Q327</f>
        <v>-9.3258734068513102E-15</v>
      </c>
      <c r="R327" s="1">
        <f>after!R327</f>
        <v>-7.8825834748386099E-15</v>
      </c>
      <c r="S327" s="1">
        <f>after!S327</f>
        <v>-8.1046280797636396E-15</v>
      </c>
      <c r="T327" s="1">
        <f>after!T327</f>
        <v>-1.35447209004269E-14</v>
      </c>
      <c r="U327" s="1">
        <f>after!U327</f>
        <v>-7.5495165674510597E-15</v>
      </c>
    </row>
    <row r="328" spans="1:21" x14ac:dyDescent="0.2">
      <c r="A328" t="str">
        <f>after!A328</f>
        <v>wavelet-LHH</v>
      </c>
      <c r="B328" t="str">
        <f>after!B328</f>
        <v>firstorder</v>
      </c>
      <c r="C328" t="str">
        <f>after!C328</f>
        <v>Range</v>
      </c>
      <c r="D328" s="1">
        <f>after!D328</f>
        <v>3.5749181392930003E-14</v>
      </c>
      <c r="E328" s="1">
        <f>after!E328</f>
        <v>2.73114864057788E-14</v>
      </c>
      <c r="F328" s="1">
        <f>after!F328</f>
        <v>2.8421709430404001E-14</v>
      </c>
      <c r="G328" s="1">
        <f>after!G328</f>
        <v>1.7652546091539901E-14</v>
      </c>
      <c r="H328" s="1">
        <f>after!H328</f>
        <v>9.5479180117763399E-15</v>
      </c>
      <c r="I328" s="1">
        <f>after!I328</f>
        <v>2.5368596112684799E-14</v>
      </c>
      <c r="J328" s="1">
        <f>after!J328</f>
        <v>4.1633363423443299E-15</v>
      </c>
      <c r="K328" s="1">
        <f>after!K328</f>
        <v>6.1894933622852398E-15</v>
      </c>
      <c r="L328" s="1">
        <f>after!L328</f>
        <v>9.1593399531575399E-15</v>
      </c>
      <c r="M328" s="1">
        <f>after!M328</f>
        <v>8.7707618945387304E-15</v>
      </c>
      <c r="N328" s="1">
        <f>after!N328</f>
        <v>2.62012633811536E-14</v>
      </c>
      <c r="O328" s="1">
        <f>after!O328</f>
        <v>2.64233079860787E-14</v>
      </c>
      <c r="P328" s="1">
        <f>after!P328</f>
        <v>4.1300296516055798E-14</v>
      </c>
      <c r="Q328" s="1">
        <f>after!Q328</f>
        <v>1.9317880628477699E-14</v>
      </c>
      <c r="R328" s="1">
        <f>after!R328</f>
        <v>1.36557432028894E-14</v>
      </c>
      <c r="S328" s="1">
        <f>after!S328</f>
        <v>1.2490009027033E-14</v>
      </c>
      <c r="T328" s="1">
        <f>after!T328</f>
        <v>2.1205259770340402E-14</v>
      </c>
      <c r="U328" s="1">
        <f>after!U328</f>
        <v>1.9984014443252799E-14</v>
      </c>
    </row>
    <row r="329" spans="1:21" x14ac:dyDescent="0.2">
      <c r="A329" t="str">
        <f>after!A329</f>
        <v>wavelet-LHH</v>
      </c>
      <c r="B329" t="str">
        <f>after!B329</f>
        <v>firstorder</v>
      </c>
      <c r="C329" t="str">
        <f>after!C329</f>
        <v>RobustMeanAbsoluteDeviation</v>
      </c>
      <c r="D329" s="1">
        <f>after!D329</f>
        <v>9.3623457176160605E-17</v>
      </c>
      <c r="E329" s="1">
        <f>after!E329</f>
        <v>6.3234402571077603E-17</v>
      </c>
      <c r="F329" s="1">
        <f>after!F329</f>
        <v>7.2909375892617499E-17</v>
      </c>
      <c r="G329" s="1">
        <f>after!G329</f>
        <v>9.9755520988318997E-17</v>
      </c>
      <c r="H329" s="1">
        <f>after!H329</f>
        <v>9.80919096719682E-17</v>
      </c>
      <c r="I329" s="1">
        <f>after!I329</f>
        <v>1.1729475777700901E-16</v>
      </c>
      <c r="J329" s="1">
        <f>after!J329</f>
        <v>7.65258756948249E-17</v>
      </c>
      <c r="K329" s="1">
        <f>after!K329</f>
        <v>1.1464263039643401E-16</v>
      </c>
      <c r="L329" s="1">
        <f>after!L329</f>
        <v>8.9738962131619196E-17</v>
      </c>
      <c r="M329" s="1">
        <f>after!M329</f>
        <v>7.9369439598949499E-17</v>
      </c>
      <c r="N329" s="1">
        <f>after!N329</f>
        <v>8.0674675712793004E-17</v>
      </c>
      <c r="O329" s="1">
        <f>after!O329</f>
        <v>6.3801582882810896E-17</v>
      </c>
      <c r="P329" s="1">
        <f>after!P329</f>
        <v>3.2797311395444599E-16</v>
      </c>
      <c r="Q329" s="1">
        <f>after!Q329</f>
        <v>1.3185525136493901E-16</v>
      </c>
      <c r="R329" s="1">
        <f>after!R329</f>
        <v>1.08920764732547E-16</v>
      </c>
      <c r="S329" s="1">
        <f>after!S329</f>
        <v>1.07808541554071E-16</v>
      </c>
      <c r="T329" s="1">
        <f>after!T329</f>
        <v>1.1794053105461599E-16</v>
      </c>
      <c r="U329" s="1">
        <f>after!U329</f>
        <v>9.7760779913392606E-17</v>
      </c>
    </row>
    <row r="330" spans="1:21" x14ac:dyDescent="0.2">
      <c r="A330" t="str">
        <f>after!A330</f>
        <v>wavelet-LHH</v>
      </c>
      <c r="B330" t="str">
        <f>after!B330</f>
        <v>firstorder</v>
      </c>
      <c r="C330" t="str">
        <f>after!C330</f>
        <v>RootMeanSquared</v>
      </c>
      <c r="D330" s="1">
        <f>after!D330</f>
        <v>1.0421311723232901E-15</v>
      </c>
      <c r="E330" s="1">
        <f>after!E330</f>
        <v>6.8827251196982501E-16</v>
      </c>
      <c r="F330" s="1">
        <f>after!F330</f>
        <v>7.1896587058594703E-16</v>
      </c>
      <c r="G330" s="1">
        <f>after!G330</f>
        <v>6.4943265062622905E-16</v>
      </c>
      <c r="H330" s="1">
        <f>after!H330</f>
        <v>5.0253715016284298E-16</v>
      </c>
      <c r="I330" s="1">
        <f>after!I330</f>
        <v>7.4633545936150697E-16</v>
      </c>
      <c r="J330" s="1">
        <f>after!J330</f>
        <v>2.86401931573217E-16</v>
      </c>
      <c r="K330" s="1">
        <f>after!K330</f>
        <v>4.0034245360637798E-16</v>
      </c>
      <c r="L330" s="1">
        <f>after!L330</f>
        <v>4.4915439241106896E-16</v>
      </c>
      <c r="M330" s="1">
        <f>after!M330</f>
        <v>4.0032108302001698E-16</v>
      </c>
      <c r="N330" s="1">
        <f>after!N330</f>
        <v>5.9005670015168796E-16</v>
      </c>
      <c r="O330" s="1">
        <f>after!O330</f>
        <v>4.9187612823166802E-16</v>
      </c>
      <c r="P330" s="1">
        <f>after!P330</f>
        <v>1.3865147774120499E-15</v>
      </c>
      <c r="Q330" s="1">
        <f>after!Q330</f>
        <v>7.7146230103353499E-16</v>
      </c>
      <c r="R330" s="1">
        <f>after!R330</f>
        <v>5.5636728705412596E-16</v>
      </c>
      <c r="S330" s="1">
        <f>after!S330</f>
        <v>3.7396284687203699E-16</v>
      </c>
      <c r="T330" s="1">
        <f>after!T330</f>
        <v>7.7357139696645699E-16</v>
      </c>
      <c r="U330" s="1">
        <f>after!U330</f>
        <v>5.7833576650713002E-16</v>
      </c>
    </row>
    <row r="331" spans="1:21" x14ac:dyDescent="0.2">
      <c r="A331" t="str">
        <f>after!A331</f>
        <v>wavelet-LHH</v>
      </c>
      <c r="B331" t="str">
        <f>after!B331</f>
        <v>firstorder</v>
      </c>
      <c r="C331" t="str">
        <f>after!C331</f>
        <v>Skewness</v>
      </c>
      <c r="D331">
        <f>after!D331</f>
        <v>1.94956590608844</v>
      </c>
      <c r="E331">
        <f>after!E331</f>
        <v>3.7277967458781101</v>
      </c>
      <c r="F331">
        <f>after!F331</f>
        <v>-2.6633130198071902</v>
      </c>
      <c r="G331">
        <f>after!G331</f>
        <v>-0.59776277822430901</v>
      </c>
      <c r="H331">
        <f>after!H331</f>
        <v>0.86060936765871399</v>
      </c>
      <c r="I331">
        <f>after!I331</f>
        <v>-0.50985108354928999</v>
      </c>
      <c r="J331">
        <f>after!J331</f>
        <v>-0.51796811550682398</v>
      </c>
      <c r="K331">
        <f>after!K331</f>
        <v>-0.82910166765544802</v>
      </c>
      <c r="L331">
        <f>after!L331</f>
        <v>-0.62170214472444496</v>
      </c>
      <c r="M331">
        <f>after!M331</f>
        <v>-0.36006024965399702</v>
      </c>
      <c r="N331">
        <f>after!N331</f>
        <v>1.21127414680208</v>
      </c>
      <c r="O331">
        <f>after!O331</f>
        <v>11.7416845946527</v>
      </c>
      <c r="P331">
        <f>after!P331</f>
        <v>-0.17275788750076701</v>
      </c>
      <c r="Q331">
        <f>after!Q331</f>
        <v>-0.88153779805113197</v>
      </c>
      <c r="R331">
        <f>after!R331</f>
        <v>-0.38309822954002998</v>
      </c>
      <c r="S331">
        <f>after!S331</f>
        <v>-1.2466163102718999</v>
      </c>
      <c r="T331">
        <f>after!T331</f>
        <v>-2.7828074430568899</v>
      </c>
      <c r="U331">
        <f>after!U331</f>
        <v>4.6455522065511703</v>
      </c>
    </row>
    <row r="332" spans="1:21" x14ac:dyDescent="0.2">
      <c r="A332" t="str">
        <f>after!A332</f>
        <v>wavelet-LHH</v>
      </c>
      <c r="B332" t="str">
        <f>after!B332</f>
        <v>firstorder</v>
      </c>
      <c r="C332" t="str">
        <f>after!C332</f>
        <v>TotalEnergy</v>
      </c>
      <c r="D332" s="1">
        <f>after!D332</f>
        <v>1.02391604217316E-26</v>
      </c>
      <c r="E332" s="1">
        <f>after!E332</f>
        <v>4.6595005830122801E-27</v>
      </c>
      <c r="F332" s="1">
        <f>after!F332</f>
        <v>5.07400743682969E-27</v>
      </c>
      <c r="G332" s="1">
        <f>after!G332</f>
        <v>4.9375767214569899E-27</v>
      </c>
      <c r="H332" s="1">
        <f>after!H332</f>
        <v>2.40724547408442E-27</v>
      </c>
      <c r="I332" s="1">
        <f>after!I332</f>
        <v>5.4994250685301802E-27</v>
      </c>
      <c r="J332" s="1">
        <f>after!J332</f>
        <v>6.1191445541016903E-28</v>
      </c>
      <c r="K332" s="1">
        <f>after!K332</f>
        <v>1.3164912944307399E-27</v>
      </c>
      <c r="L332" s="1">
        <f>after!L332</f>
        <v>1.59091902359992E-27</v>
      </c>
      <c r="M332" s="1">
        <f>after!M332</f>
        <v>1.53638356669543E-27</v>
      </c>
      <c r="N332" s="1">
        <f>after!N332</f>
        <v>4.0665895017207397E-27</v>
      </c>
      <c r="O332" s="1">
        <f>after!O332</f>
        <v>2.3906301423043901E-27</v>
      </c>
      <c r="P332" s="1">
        <f>after!P332</f>
        <v>1.5221747119161401E-26</v>
      </c>
      <c r="Q332" s="1">
        <f>after!Q332</f>
        <v>4.8284850665841599E-27</v>
      </c>
      <c r="R332" s="1">
        <f>after!R332</f>
        <v>3.3591775445442701E-27</v>
      </c>
      <c r="S332" s="1">
        <f>after!S332</f>
        <v>1.4720422673085599E-27</v>
      </c>
      <c r="T332" s="1">
        <f>after!T332</f>
        <v>4.7394286331407203E-27</v>
      </c>
      <c r="U332" s="1">
        <f>after!U332</f>
        <v>2.7630753301234999E-27</v>
      </c>
    </row>
    <row r="333" spans="1:21" x14ac:dyDescent="0.2">
      <c r="A333" t="str">
        <f>after!A333</f>
        <v>wavelet-LHH</v>
      </c>
      <c r="B333" t="str">
        <f>after!B333</f>
        <v>firstorder</v>
      </c>
      <c r="C333" t="str">
        <f>after!C333</f>
        <v>Uniformity</v>
      </c>
      <c r="D333">
        <f>after!D333</f>
        <v>0.50257053930294304</v>
      </c>
      <c r="E333">
        <f>after!E333</f>
        <v>0.50308011949034503</v>
      </c>
      <c r="F333">
        <f>after!F333</f>
        <v>0.50616529555392098</v>
      </c>
      <c r="G333">
        <f>after!G333</f>
        <v>0.50018469017969702</v>
      </c>
      <c r="H333">
        <f>after!H333</f>
        <v>0.51115891361544796</v>
      </c>
      <c r="I333">
        <f>after!I333</f>
        <v>0.51652725150790502</v>
      </c>
      <c r="J333">
        <f>after!J333</f>
        <v>0.50152505947717496</v>
      </c>
      <c r="K333">
        <f>after!K333</f>
        <v>0.50044120483186205</v>
      </c>
      <c r="L333">
        <f>after!L333</f>
        <v>0.50017610832630199</v>
      </c>
      <c r="M333">
        <f>after!M333</f>
        <v>0.50001306160992198</v>
      </c>
      <c r="N333">
        <f>after!N333</f>
        <v>0.50003813156783605</v>
      </c>
      <c r="O333">
        <f>after!O333</f>
        <v>0.50002032587753698</v>
      </c>
      <c r="P333">
        <f>after!P333</f>
        <v>0.50096582289763303</v>
      </c>
      <c r="Q333">
        <f>after!Q333</f>
        <v>0.50024886521760303</v>
      </c>
      <c r="R333">
        <f>after!R333</f>
        <v>0.50028701006702203</v>
      </c>
      <c r="S333">
        <f>after!S333</f>
        <v>0.50107468928038901</v>
      </c>
      <c r="T333">
        <f>after!T333</f>
        <v>0.500214391388633</v>
      </c>
      <c r="U333">
        <f>after!U333</f>
        <v>0.50010726931335203</v>
      </c>
    </row>
    <row r="334" spans="1:21" x14ac:dyDescent="0.2">
      <c r="A334" t="str">
        <f>after!A334</f>
        <v>wavelet-LHH</v>
      </c>
      <c r="B334" t="str">
        <f>after!B334</f>
        <v>firstorder</v>
      </c>
      <c r="C334" t="str">
        <f>after!C334</f>
        <v>Variance</v>
      </c>
      <c r="D334" s="1">
        <f>after!D334</f>
        <v>1.08590517227959E-30</v>
      </c>
      <c r="E334" s="1">
        <f>after!E334</f>
        <v>4.7370748345632902E-31</v>
      </c>
      <c r="F334" s="1">
        <f>after!F334</f>
        <v>5.1687273751959198E-31</v>
      </c>
      <c r="G334" s="1">
        <f>after!G334</f>
        <v>4.2172638511421602E-31</v>
      </c>
      <c r="H334" s="1">
        <f>after!H334</f>
        <v>2.5254288105057699E-31</v>
      </c>
      <c r="I334" s="1">
        <f>after!I334</f>
        <v>5.5696189647601099E-31</v>
      </c>
      <c r="J334" s="1">
        <f>after!J334</f>
        <v>8.2025985523670204E-32</v>
      </c>
      <c r="K334" s="1">
        <f>after!K334</f>
        <v>1.60157254993193E-31</v>
      </c>
      <c r="L334" s="1">
        <f>after!L334</f>
        <v>2.0166153801169401E-31</v>
      </c>
      <c r="M334" s="1">
        <f>after!M334</f>
        <v>1.6025184629972301E-31</v>
      </c>
      <c r="N334" s="1">
        <f>after!N334</f>
        <v>3.48166455762624E-31</v>
      </c>
      <c r="O334" s="1">
        <f>after!O334</f>
        <v>2.4193038893498499E-31</v>
      </c>
      <c r="P334" s="1">
        <f>after!P334</f>
        <v>1.92238595825438E-30</v>
      </c>
      <c r="Q334" s="1">
        <f>after!Q334</f>
        <v>5.9510972002045496E-31</v>
      </c>
      <c r="R334" s="1">
        <f>after!R334</f>
        <v>3.0953327696842502E-31</v>
      </c>
      <c r="S334" s="1">
        <f>after!S334</f>
        <v>1.3984416159873599E-31</v>
      </c>
      <c r="T334" s="1">
        <f>after!T334</f>
        <v>5.9820128242785102E-31</v>
      </c>
      <c r="U334" s="1">
        <f>after!U334</f>
        <v>3.3447056274094198E-31</v>
      </c>
    </row>
    <row r="335" spans="1:21" x14ac:dyDescent="0.2">
      <c r="A335" t="str">
        <f>after!A335</f>
        <v>wavelet-LHH</v>
      </c>
      <c r="B335" t="str">
        <f>after!B335</f>
        <v>glcm</v>
      </c>
      <c r="C335" t="str">
        <f>after!C335</f>
        <v>Autocorrelation</v>
      </c>
      <c r="D335">
        <f>after!D335</f>
        <v>2.3728831732098898</v>
      </c>
      <c r="E335">
        <f>after!E335</f>
        <v>2.3861424273792</v>
      </c>
      <c r="F335">
        <f>after!F335</f>
        <v>2.4451288598392802</v>
      </c>
      <c r="G335">
        <f>after!G335</f>
        <v>2.2738324923282498</v>
      </c>
      <c r="H335">
        <f>after!H335</f>
        <v>2.5057621011102098</v>
      </c>
      <c r="I335">
        <f>after!I335</f>
        <v>2.5729955369319999</v>
      </c>
      <c r="J335">
        <f>after!J335</f>
        <v>2.3294263550660101</v>
      </c>
      <c r="K335">
        <f>after!K335</f>
        <v>2.28208047980646</v>
      </c>
      <c r="L335">
        <f>after!L335</f>
        <v>2.2682381549640098</v>
      </c>
      <c r="M335">
        <f>after!M335</f>
        <v>2.23910289619521</v>
      </c>
      <c r="N335">
        <f>after!N335</f>
        <v>2.2514965599003598</v>
      </c>
      <c r="O335">
        <f>after!O335</f>
        <v>2.2409223258685902</v>
      </c>
      <c r="P335">
        <f>after!P335</f>
        <v>2.29692131594937</v>
      </c>
      <c r="Q335">
        <f>after!Q335</f>
        <v>2.2737403521207198</v>
      </c>
      <c r="R335">
        <f>after!R335</f>
        <v>2.2836454481539001</v>
      </c>
      <c r="S335">
        <f>after!S335</f>
        <v>2.3079777886336399</v>
      </c>
      <c r="T335">
        <f>after!T335</f>
        <v>2.2356817807941698</v>
      </c>
      <c r="U335">
        <f>after!U335</f>
        <v>2.2939357362423198</v>
      </c>
    </row>
    <row r="336" spans="1:21" x14ac:dyDescent="0.2">
      <c r="A336" t="str">
        <f>after!A336</f>
        <v>wavelet-LHH</v>
      </c>
      <c r="B336" t="str">
        <f>after!B336</f>
        <v>glcm</v>
      </c>
      <c r="C336" t="str">
        <f>after!C336</f>
        <v>ClusterProminence</v>
      </c>
      <c r="D336">
        <f>after!D336</f>
        <v>0.52358051917489701</v>
      </c>
      <c r="E336">
        <f>after!E336</f>
        <v>0.53132187080541404</v>
      </c>
      <c r="F336">
        <f>after!F336</f>
        <v>0.54337443739654501</v>
      </c>
      <c r="G336">
        <f>after!G336</f>
        <v>0.49017852341659202</v>
      </c>
      <c r="H336">
        <f>after!H336</f>
        <v>0.54016836515017697</v>
      </c>
      <c r="I336">
        <f>after!I336</f>
        <v>0.579503295768247</v>
      </c>
      <c r="J336">
        <f>after!J336</f>
        <v>0.48668929700033697</v>
      </c>
      <c r="K336">
        <f>after!K336</f>
        <v>0.47785492795190099</v>
      </c>
      <c r="L336">
        <f>after!L336</f>
        <v>0.47430094629302799</v>
      </c>
      <c r="M336">
        <f>after!M336</f>
        <v>0.45728656727719202</v>
      </c>
      <c r="N336">
        <f>after!N336</f>
        <v>0.47991315027825698</v>
      </c>
      <c r="O336">
        <f>after!O336</f>
        <v>0.49740002488431501</v>
      </c>
      <c r="P336">
        <f>after!P336</f>
        <v>0.46318786932828498</v>
      </c>
      <c r="Q336">
        <f>after!Q336</f>
        <v>0.48352374280113802</v>
      </c>
      <c r="R336">
        <f>after!R336</f>
        <v>0.494786841164152</v>
      </c>
      <c r="S336">
        <f>after!S336</f>
        <v>0.47522279775730603</v>
      </c>
      <c r="T336">
        <f>after!T336</f>
        <v>0.54065119787593996</v>
      </c>
      <c r="U336">
        <f>after!U336</f>
        <v>0.54605077983771899</v>
      </c>
    </row>
    <row r="337" spans="1:21" x14ac:dyDescent="0.2">
      <c r="A337" t="str">
        <f>after!A337</f>
        <v>wavelet-LHH</v>
      </c>
      <c r="B337" t="str">
        <f>after!B337</f>
        <v>glcm</v>
      </c>
      <c r="C337" t="str">
        <f>after!C337</f>
        <v>ClusterShade</v>
      </c>
      <c r="D337">
        <f>after!D337</f>
        <v>-4.1623244401429699E-2</v>
      </c>
      <c r="E337">
        <f>after!E337</f>
        <v>-4.6987142758536403E-2</v>
      </c>
      <c r="F337">
        <f>after!F337</f>
        <v>-7.1099399383559095E-2</v>
      </c>
      <c r="G337">
        <f>after!G337</f>
        <v>-8.9516059965665702E-3</v>
      </c>
      <c r="H337">
        <f>after!H337</f>
        <v>-9.4652084354603594E-2</v>
      </c>
      <c r="I337">
        <f>after!I337</f>
        <v>-0.132744240729369</v>
      </c>
      <c r="J337">
        <f>after!J337</f>
        <v>-2.60511931308634E-2</v>
      </c>
      <c r="K337">
        <f>after!K337</f>
        <v>-1.23192030509321E-2</v>
      </c>
      <c r="L337">
        <f>after!L337</f>
        <v>-8.6297803831705804E-3</v>
      </c>
      <c r="M337">
        <f>after!M337</f>
        <v>-2.47412987039356E-3</v>
      </c>
      <c r="N337">
        <f>after!N337</f>
        <v>-3.30147113581282E-3</v>
      </c>
      <c r="O337">
        <f>after!O337</f>
        <v>2.54258605872279E-3</v>
      </c>
      <c r="P337">
        <f>after!P337</f>
        <v>-1.6744625009257601E-2</v>
      </c>
      <c r="Q337">
        <f>after!Q337</f>
        <v>-9.5307311785701593E-3</v>
      </c>
      <c r="R337">
        <f>after!R337</f>
        <v>-1.1519308005916801E-2</v>
      </c>
      <c r="S337">
        <f>after!S337</f>
        <v>-1.96899643034033E-2</v>
      </c>
      <c r="T337">
        <f>after!T337</f>
        <v>1.44915293148806E-2</v>
      </c>
      <c r="U337">
        <f>after!U337</f>
        <v>-8.9588790006690996E-3</v>
      </c>
    </row>
    <row r="338" spans="1:21" x14ac:dyDescent="0.2">
      <c r="A338" t="str">
        <f>after!A338</f>
        <v>wavelet-LHH</v>
      </c>
      <c r="B338" t="str">
        <f>after!B338</f>
        <v>glcm</v>
      </c>
      <c r="C338" t="str">
        <f>after!C338</f>
        <v>ClusterTendency</v>
      </c>
      <c r="D338">
        <f>after!D338</f>
        <v>0.522778979917354</v>
      </c>
      <c r="E338">
        <f>after!E338</f>
        <v>0.53006955782962395</v>
      </c>
      <c r="F338">
        <f>after!F338</f>
        <v>0.53989613084130905</v>
      </c>
      <c r="G338">
        <f>after!G338</f>
        <v>0.49020047810443301</v>
      </c>
      <c r="H338">
        <f>after!H338</f>
        <v>0.53392581696789698</v>
      </c>
      <c r="I338">
        <f>after!I338</f>
        <v>0.56316013680881805</v>
      </c>
      <c r="J338">
        <f>after!J338</f>
        <v>0.486918335858884</v>
      </c>
      <c r="K338">
        <f>after!K338</f>
        <v>0.47796616707311501</v>
      </c>
      <c r="L338">
        <f>after!L338</f>
        <v>0.47437182247215398</v>
      </c>
      <c r="M338">
        <f>after!M338</f>
        <v>0.45730199137534799</v>
      </c>
      <c r="N338">
        <f>after!N338</f>
        <v>0.47992259688296601</v>
      </c>
      <c r="O338">
        <f>after!O338</f>
        <v>0.497400758041188</v>
      </c>
      <c r="P338">
        <f>after!P338</f>
        <v>0.46358871036473298</v>
      </c>
      <c r="Q338">
        <f>after!Q338</f>
        <v>0.48356844535667598</v>
      </c>
      <c r="R338">
        <f>after!R338</f>
        <v>0.49481382710911898</v>
      </c>
      <c r="S338">
        <f>after!S338</f>
        <v>0.47553496572597098</v>
      </c>
      <c r="T338">
        <f>after!T338</f>
        <v>0.54051540815739796</v>
      </c>
      <c r="U338">
        <f>after!U338</f>
        <v>0.54599217922363696</v>
      </c>
    </row>
    <row r="339" spans="1:21" x14ac:dyDescent="0.2">
      <c r="A339" t="str">
        <f>after!A339</f>
        <v>wavelet-LHH</v>
      </c>
      <c r="B339" t="str">
        <f>after!B339</f>
        <v>glcm</v>
      </c>
      <c r="C339" t="str">
        <f>after!C339</f>
        <v>Contrast</v>
      </c>
      <c r="D339">
        <f>after!D339</f>
        <v>0.47195382586483903</v>
      </c>
      <c r="E339">
        <f>after!E339</f>
        <v>0.463740564654754</v>
      </c>
      <c r="F339">
        <f>after!F339</f>
        <v>0.44743297218028899</v>
      </c>
      <c r="G339">
        <f>after!G339</f>
        <v>0.50943698681796001</v>
      </c>
      <c r="H339">
        <f>after!H339</f>
        <v>0.44310805338778497</v>
      </c>
      <c r="I339">
        <f>after!I339</f>
        <v>0.40331108309638197</v>
      </c>
      <c r="J339">
        <f>after!J339</f>
        <v>0.50991677989779804</v>
      </c>
      <c r="K339">
        <f>after!K339</f>
        <v>0.52122368649683204</v>
      </c>
      <c r="L339">
        <f>after!L339</f>
        <v>0.52520520491029399</v>
      </c>
      <c r="M339">
        <f>after!M339</f>
        <v>0.54264933653640801</v>
      </c>
      <c r="N339">
        <f>after!N339</f>
        <v>0.52001828043332499</v>
      </c>
      <c r="O339">
        <f>after!O339</f>
        <v>0.50257220970081995</v>
      </c>
      <c r="P339">
        <f>after!P339</f>
        <v>0.53457874375397296</v>
      </c>
      <c r="Q339">
        <f>after!Q339</f>
        <v>0.51598388507201698</v>
      </c>
      <c r="R339">
        <f>after!R339</f>
        <v>0.50461156006597996</v>
      </c>
      <c r="S339">
        <f>after!S339</f>
        <v>0.52233936744342702</v>
      </c>
      <c r="T339">
        <f>after!T339</f>
        <v>0.45894471147975602</v>
      </c>
      <c r="U339">
        <f>after!U339</f>
        <v>0.45381395488572401</v>
      </c>
    </row>
    <row r="340" spans="1:21" x14ac:dyDescent="0.2">
      <c r="A340" t="str">
        <f>after!A340</f>
        <v>wavelet-LHH</v>
      </c>
      <c r="B340" t="str">
        <f>after!B340</f>
        <v>glcm</v>
      </c>
      <c r="C340" t="str">
        <f>after!C340</f>
        <v>Correlation</v>
      </c>
      <c r="D340">
        <f>after!D340</f>
        <v>5.1093745434585301E-2</v>
      </c>
      <c r="E340">
        <f>after!E340</f>
        <v>6.6749074228118904E-2</v>
      </c>
      <c r="F340">
        <f>after!F340</f>
        <v>9.3637318924201393E-2</v>
      </c>
      <c r="G340">
        <f>after!G340</f>
        <v>-1.9243829760369102E-2</v>
      </c>
      <c r="H340">
        <f>after!H340</f>
        <v>9.2947409836537098E-2</v>
      </c>
      <c r="I340">
        <f>after!I340</f>
        <v>0.16548899652534199</v>
      </c>
      <c r="J340">
        <f>after!J340</f>
        <v>-2.3075044211904899E-2</v>
      </c>
      <c r="K340">
        <f>after!K340</f>
        <v>-4.3294630901036801E-2</v>
      </c>
      <c r="L340">
        <f>after!L340</f>
        <v>-5.0857018707640499E-2</v>
      </c>
      <c r="M340">
        <f>after!M340</f>
        <v>-8.5352486822758603E-2</v>
      </c>
      <c r="N340">
        <f>after!N340</f>
        <v>-4.0098832662946698E-2</v>
      </c>
      <c r="O340">
        <f>after!O340</f>
        <v>-5.1716960553426297E-3</v>
      </c>
      <c r="P340">
        <f>after!P340</f>
        <v>-7.1123899024680401E-2</v>
      </c>
      <c r="Q340">
        <f>after!Q340</f>
        <v>-3.2430347447373498E-2</v>
      </c>
      <c r="R340">
        <f>after!R340</f>
        <v>-9.8067353845375203E-3</v>
      </c>
      <c r="S340">
        <f>after!S340</f>
        <v>-4.6908689625355798E-2</v>
      </c>
      <c r="T340">
        <f>after!T340</f>
        <v>8.1615985029448196E-2</v>
      </c>
      <c r="U340">
        <f>after!U340</f>
        <v>9.2197762017544593E-2</v>
      </c>
    </row>
    <row r="341" spans="1:21" x14ac:dyDescent="0.2">
      <c r="A341" t="str">
        <f>after!A341</f>
        <v>wavelet-LHH</v>
      </c>
      <c r="B341" t="str">
        <f>after!B341</f>
        <v>glcm</v>
      </c>
      <c r="C341" t="str">
        <f>after!C341</f>
        <v>DifferenceAverage</v>
      </c>
      <c r="D341">
        <f>after!D341</f>
        <v>0.47195382586483903</v>
      </c>
      <c r="E341">
        <f>after!E341</f>
        <v>0.463740564654754</v>
      </c>
      <c r="F341">
        <f>after!F341</f>
        <v>0.44743297218028899</v>
      </c>
      <c r="G341">
        <f>after!G341</f>
        <v>0.50943698681796001</v>
      </c>
      <c r="H341">
        <f>after!H341</f>
        <v>0.44310805338778497</v>
      </c>
      <c r="I341">
        <f>after!I341</f>
        <v>0.40331108309638197</v>
      </c>
      <c r="J341">
        <f>after!J341</f>
        <v>0.50991677989779804</v>
      </c>
      <c r="K341">
        <f>after!K341</f>
        <v>0.52122368649683204</v>
      </c>
      <c r="L341">
        <f>after!L341</f>
        <v>0.52520520491029399</v>
      </c>
      <c r="M341">
        <f>after!M341</f>
        <v>0.54264933653640801</v>
      </c>
      <c r="N341">
        <f>after!N341</f>
        <v>0.52001828043332499</v>
      </c>
      <c r="O341">
        <f>after!O341</f>
        <v>0.50257220970081995</v>
      </c>
      <c r="P341">
        <f>after!P341</f>
        <v>0.53457874375397296</v>
      </c>
      <c r="Q341">
        <f>after!Q341</f>
        <v>0.51598388507201698</v>
      </c>
      <c r="R341">
        <f>after!R341</f>
        <v>0.50461156006597996</v>
      </c>
      <c r="S341">
        <f>after!S341</f>
        <v>0.52233936744342702</v>
      </c>
      <c r="T341">
        <f>after!T341</f>
        <v>0.45894471147975602</v>
      </c>
      <c r="U341">
        <f>after!U341</f>
        <v>0.45381395488572401</v>
      </c>
    </row>
    <row r="342" spans="1:21" x14ac:dyDescent="0.2">
      <c r="A342" t="str">
        <f>after!A342</f>
        <v>wavelet-LHH</v>
      </c>
      <c r="B342" t="str">
        <f>after!B342</f>
        <v>glcm</v>
      </c>
      <c r="C342" t="str">
        <f>after!C342</f>
        <v>DifferenceEntropy</v>
      </c>
      <c r="D342">
        <f>after!D342</f>
        <v>0.96963355021580599</v>
      </c>
      <c r="E342">
        <f>after!E342</f>
        <v>0.97173730595237695</v>
      </c>
      <c r="F342">
        <f>after!F342</f>
        <v>0.96705661451452396</v>
      </c>
      <c r="G342">
        <f>after!G342</f>
        <v>0.96256838487970897</v>
      </c>
      <c r="H342">
        <f>after!H342</f>
        <v>0.96246258237537297</v>
      </c>
      <c r="I342">
        <f>after!I342</f>
        <v>0.94827485723566396</v>
      </c>
      <c r="J342">
        <f>after!J342</f>
        <v>0.95990002019388698</v>
      </c>
      <c r="K342">
        <f>after!K342</f>
        <v>0.95221547266491302</v>
      </c>
      <c r="L342">
        <f>after!L342</f>
        <v>0.95136563950846798</v>
      </c>
      <c r="M342">
        <f>after!M342</f>
        <v>0.94741569142529003</v>
      </c>
      <c r="N342">
        <f>after!N342</f>
        <v>0.95965309794382403</v>
      </c>
      <c r="O342">
        <f>after!O342</f>
        <v>0.96380605172581901</v>
      </c>
      <c r="P342">
        <f>after!P342</f>
        <v>0.94592969210901101</v>
      </c>
      <c r="Q342">
        <f>after!Q342</f>
        <v>0.95898938313660298</v>
      </c>
      <c r="R342">
        <f>after!R342</f>
        <v>0.95955391505322396</v>
      </c>
      <c r="S342">
        <f>after!S342</f>
        <v>0.95762910447125404</v>
      </c>
      <c r="T342">
        <f>after!T342</f>
        <v>0.96466828593887</v>
      </c>
      <c r="U342">
        <f>after!U342</f>
        <v>0.96580029541980394</v>
      </c>
    </row>
    <row r="343" spans="1:21" x14ac:dyDescent="0.2">
      <c r="A343" t="str">
        <f>after!A343</f>
        <v>wavelet-LHH</v>
      </c>
      <c r="B343" t="str">
        <f>after!B343</f>
        <v>glcm</v>
      </c>
      <c r="C343" t="str">
        <f>after!C343</f>
        <v>DifferenceVariance</v>
      </c>
      <c r="D343">
        <f>after!D343</f>
        <v>0.23971260093782301</v>
      </c>
      <c r="E343">
        <f>after!E343</f>
        <v>0.240413654066613</v>
      </c>
      <c r="F343">
        <f>after!F343</f>
        <v>0.23889058698805801</v>
      </c>
      <c r="G343">
        <f>after!G343</f>
        <v>0.23723964263927</v>
      </c>
      <c r="H343">
        <f>after!H343</f>
        <v>0.23738629555451499</v>
      </c>
      <c r="I343">
        <f>after!I343</f>
        <v>0.23274068818505</v>
      </c>
      <c r="J343">
        <f>after!J343</f>
        <v>0.23634910177308899</v>
      </c>
      <c r="K343">
        <f>after!K343</f>
        <v>0.233745915618816</v>
      </c>
      <c r="L343">
        <f>after!L343</f>
        <v>0.233446681439271</v>
      </c>
      <c r="M343">
        <f>after!M343</f>
        <v>0.23211278682369399</v>
      </c>
      <c r="N343">
        <f>after!N343</f>
        <v>0.23623984622393801</v>
      </c>
      <c r="O343">
        <f>after!O343</f>
        <v>0.237672799594428</v>
      </c>
      <c r="P343">
        <f>after!P343</f>
        <v>0.23162937761043401</v>
      </c>
      <c r="Q343">
        <f>after!Q343</f>
        <v>0.236022682134269</v>
      </c>
      <c r="R343">
        <f>after!R343</f>
        <v>0.236252520185327</v>
      </c>
      <c r="S343">
        <f>after!S343</f>
        <v>0.23555265953030599</v>
      </c>
      <c r="T343">
        <f>after!T343</f>
        <v>0.23811980917853801</v>
      </c>
      <c r="U343">
        <f>after!U343</f>
        <v>0.23849803777693701</v>
      </c>
    </row>
    <row r="344" spans="1:21" x14ac:dyDescent="0.2">
      <c r="A344" t="str">
        <f>after!A344</f>
        <v>wavelet-LHH</v>
      </c>
      <c r="B344" t="str">
        <f>after!B344</f>
        <v>glcm</v>
      </c>
      <c r="C344" t="str">
        <f>after!C344</f>
        <v>Id</v>
      </c>
      <c r="D344">
        <f>after!D344</f>
        <v>0.76402308706758004</v>
      </c>
      <c r="E344">
        <f>after!E344</f>
        <v>0.76812971767262295</v>
      </c>
      <c r="F344">
        <f>after!F344</f>
        <v>0.77628351390985495</v>
      </c>
      <c r="G344">
        <f>after!G344</f>
        <v>0.74528150659101899</v>
      </c>
      <c r="H344">
        <f>after!H344</f>
        <v>0.77844597330610699</v>
      </c>
      <c r="I344">
        <f>after!I344</f>
        <v>0.79834445845180801</v>
      </c>
      <c r="J344">
        <f>after!J344</f>
        <v>0.74504161005110103</v>
      </c>
      <c r="K344">
        <f>after!K344</f>
        <v>0.73938815675158298</v>
      </c>
      <c r="L344">
        <f>after!L344</f>
        <v>0.73739739754485201</v>
      </c>
      <c r="M344">
        <f>after!M344</f>
        <v>0.72867533173179599</v>
      </c>
      <c r="N344">
        <f>after!N344</f>
        <v>0.73999085978333701</v>
      </c>
      <c r="O344">
        <f>after!O344</f>
        <v>0.74871389514958897</v>
      </c>
      <c r="P344">
        <f>after!P344</f>
        <v>0.73271062812301302</v>
      </c>
      <c r="Q344">
        <f>after!Q344</f>
        <v>0.74200805746399101</v>
      </c>
      <c r="R344">
        <f>after!R344</f>
        <v>0.74769421996700902</v>
      </c>
      <c r="S344">
        <f>after!S344</f>
        <v>0.73883031627828599</v>
      </c>
      <c r="T344">
        <f>after!T344</f>
        <v>0.77052764426012099</v>
      </c>
      <c r="U344">
        <f>after!U344</f>
        <v>0.77309302255713797</v>
      </c>
    </row>
    <row r="345" spans="1:21" x14ac:dyDescent="0.2">
      <c r="A345" t="str">
        <f>after!A345</f>
        <v>wavelet-LHH</v>
      </c>
      <c r="B345" t="str">
        <f>after!B345</f>
        <v>glcm</v>
      </c>
      <c r="C345" t="str">
        <f>after!C345</f>
        <v>Idm</v>
      </c>
      <c r="D345">
        <f>after!D345</f>
        <v>0.76402308706758004</v>
      </c>
      <c r="E345">
        <f>after!E345</f>
        <v>0.76812971767262295</v>
      </c>
      <c r="F345">
        <f>after!F345</f>
        <v>0.77628351390985495</v>
      </c>
      <c r="G345">
        <f>after!G345</f>
        <v>0.74528150659101899</v>
      </c>
      <c r="H345">
        <f>after!H345</f>
        <v>0.77844597330610699</v>
      </c>
      <c r="I345">
        <f>after!I345</f>
        <v>0.79834445845180801</v>
      </c>
      <c r="J345">
        <f>after!J345</f>
        <v>0.74504161005110103</v>
      </c>
      <c r="K345">
        <f>after!K345</f>
        <v>0.73938815675158298</v>
      </c>
      <c r="L345">
        <f>after!L345</f>
        <v>0.73739739754485201</v>
      </c>
      <c r="M345">
        <f>after!M345</f>
        <v>0.72867533173179599</v>
      </c>
      <c r="N345">
        <f>after!N345</f>
        <v>0.73999085978333701</v>
      </c>
      <c r="O345">
        <f>after!O345</f>
        <v>0.74871389514958897</v>
      </c>
      <c r="P345">
        <f>after!P345</f>
        <v>0.73271062812301302</v>
      </c>
      <c r="Q345">
        <f>after!Q345</f>
        <v>0.74200805746399101</v>
      </c>
      <c r="R345">
        <f>after!R345</f>
        <v>0.74769421996700902</v>
      </c>
      <c r="S345">
        <f>after!S345</f>
        <v>0.73883031627828599</v>
      </c>
      <c r="T345">
        <f>after!T345</f>
        <v>0.77052764426012099</v>
      </c>
      <c r="U345">
        <f>after!U345</f>
        <v>0.77309302255713797</v>
      </c>
    </row>
    <row r="346" spans="1:21" x14ac:dyDescent="0.2">
      <c r="A346" t="str">
        <f>after!A346</f>
        <v>wavelet-LHH</v>
      </c>
      <c r="B346" t="str">
        <f>after!B346</f>
        <v>glcm</v>
      </c>
      <c r="C346" t="str">
        <f>after!C346</f>
        <v>Idmn</v>
      </c>
      <c r="D346">
        <f>after!D346</f>
        <v>0.90560923482703204</v>
      </c>
      <c r="E346">
        <f>after!E346</f>
        <v>0.90725188706904902</v>
      </c>
      <c r="F346">
        <f>after!F346</f>
        <v>0.910513405563942</v>
      </c>
      <c r="G346">
        <f>after!G346</f>
        <v>0.89811260263640702</v>
      </c>
      <c r="H346">
        <f>after!H346</f>
        <v>0.91137838932244197</v>
      </c>
      <c r="I346">
        <f>after!I346</f>
        <v>0.91933778338072303</v>
      </c>
      <c r="J346">
        <f>after!J346</f>
        <v>0.89801664402044001</v>
      </c>
      <c r="K346">
        <f>after!K346</f>
        <v>0.89575526270063299</v>
      </c>
      <c r="L346">
        <f>after!L346</f>
        <v>0.89495895901794098</v>
      </c>
      <c r="M346">
        <f>after!M346</f>
        <v>0.89147013269271802</v>
      </c>
      <c r="N346">
        <f>after!N346</f>
        <v>0.89599634391333405</v>
      </c>
      <c r="O346">
        <f>after!O346</f>
        <v>0.89948555805983599</v>
      </c>
      <c r="P346">
        <f>after!P346</f>
        <v>0.89308425124920499</v>
      </c>
      <c r="Q346">
        <f>after!Q346</f>
        <v>0.896803222985596</v>
      </c>
      <c r="R346">
        <f>after!R346</f>
        <v>0.89907768798680299</v>
      </c>
      <c r="S346">
        <f>after!S346</f>
        <v>0.89553212651131398</v>
      </c>
      <c r="T346">
        <f>after!T346</f>
        <v>0.90821105770404797</v>
      </c>
      <c r="U346">
        <f>after!U346</f>
        <v>0.90923720902285499</v>
      </c>
    </row>
    <row r="347" spans="1:21" x14ac:dyDescent="0.2">
      <c r="A347" t="str">
        <f>after!A347</f>
        <v>wavelet-LHH</v>
      </c>
      <c r="B347" t="str">
        <f>after!B347</f>
        <v>glcm</v>
      </c>
      <c r="C347" t="str">
        <f>after!C347</f>
        <v>Idn</v>
      </c>
      <c r="D347">
        <f>after!D347</f>
        <v>0.84268205804505303</v>
      </c>
      <c r="E347">
        <f>after!E347</f>
        <v>0.84541981178174797</v>
      </c>
      <c r="F347">
        <f>after!F347</f>
        <v>0.85085567593990297</v>
      </c>
      <c r="G347">
        <f>after!G347</f>
        <v>0.83018767106067903</v>
      </c>
      <c r="H347">
        <f>after!H347</f>
        <v>0.85229731553740395</v>
      </c>
      <c r="I347">
        <f>after!I347</f>
        <v>0.86556297230120505</v>
      </c>
      <c r="J347">
        <f>after!J347</f>
        <v>0.83002774003406699</v>
      </c>
      <c r="K347">
        <f>after!K347</f>
        <v>0.82625877116772195</v>
      </c>
      <c r="L347">
        <f>after!L347</f>
        <v>0.82493159836323504</v>
      </c>
      <c r="M347">
        <f>after!M347</f>
        <v>0.81911688782119696</v>
      </c>
      <c r="N347">
        <f>after!N347</f>
        <v>0.82666057318889097</v>
      </c>
      <c r="O347">
        <f>after!O347</f>
        <v>0.83247593009972598</v>
      </c>
      <c r="P347">
        <f>after!P347</f>
        <v>0.82180708541534198</v>
      </c>
      <c r="Q347">
        <f>after!Q347</f>
        <v>0.82800537164265997</v>
      </c>
      <c r="R347">
        <f>after!R347</f>
        <v>0.83179614664467305</v>
      </c>
      <c r="S347">
        <f>after!S347</f>
        <v>0.82588687751885703</v>
      </c>
      <c r="T347">
        <f>after!T347</f>
        <v>0.84701842950674699</v>
      </c>
      <c r="U347">
        <f>after!U347</f>
        <v>0.84872868170475801</v>
      </c>
    </row>
    <row r="348" spans="1:21" x14ac:dyDescent="0.2">
      <c r="A348" t="str">
        <f>after!A348</f>
        <v>wavelet-LHH</v>
      </c>
      <c r="B348" t="str">
        <f>after!B348</f>
        <v>glcm</v>
      </c>
      <c r="C348" t="str">
        <f>after!C348</f>
        <v>Imc1</v>
      </c>
      <c r="D348">
        <f>after!D348</f>
        <v>-3.03155813962224E-2</v>
      </c>
      <c r="E348">
        <f>after!E348</f>
        <v>-2.8022221889171899E-2</v>
      </c>
      <c r="F348">
        <f>after!F348</f>
        <v>-3.2011264911705001E-2</v>
      </c>
      <c r="G348">
        <f>after!G348</f>
        <v>-3.7477320364807103E-2</v>
      </c>
      <c r="H348">
        <f>after!H348</f>
        <v>-3.5888649314761802E-2</v>
      </c>
      <c r="I348">
        <f>after!I348</f>
        <v>-4.6228084980436103E-2</v>
      </c>
      <c r="J348">
        <f>after!J348</f>
        <v>-4.0537553597342797E-2</v>
      </c>
      <c r="K348">
        <f>after!K348</f>
        <v>-4.7944192451697801E-2</v>
      </c>
      <c r="L348">
        <f>after!L348</f>
        <v>-4.8724847517335301E-2</v>
      </c>
      <c r="M348">
        <f>after!M348</f>
        <v>-5.2598956654379997E-2</v>
      </c>
      <c r="N348">
        <f>after!N348</f>
        <v>-4.0358573082322997E-2</v>
      </c>
      <c r="O348">
        <f>after!O348</f>
        <v>-3.6196780593379101E-2</v>
      </c>
      <c r="P348">
        <f>after!P348</f>
        <v>-5.4567290696890203E-2</v>
      </c>
      <c r="Q348">
        <f>after!Q348</f>
        <v>-4.1081456702687903E-2</v>
      </c>
      <c r="R348">
        <f>after!R348</f>
        <v>-4.0517331232586003E-2</v>
      </c>
      <c r="S348">
        <f>after!S348</f>
        <v>-4.2780855702440203E-2</v>
      </c>
      <c r="T348">
        <f>after!T348</f>
        <v>-3.5306973485076297E-2</v>
      </c>
      <c r="U348">
        <f>after!U348</f>
        <v>-3.4186707493769099E-2</v>
      </c>
    </row>
    <row r="349" spans="1:21" x14ac:dyDescent="0.2">
      <c r="A349" t="str">
        <f>after!A349</f>
        <v>wavelet-LHH</v>
      </c>
      <c r="B349" t="str">
        <f>after!B349</f>
        <v>glcm</v>
      </c>
      <c r="C349" t="str">
        <f>after!C349</f>
        <v>Imc2</v>
      </c>
      <c r="D349">
        <f>after!D349</f>
        <v>0.16068001142507099</v>
      </c>
      <c r="E349">
        <f>after!E349</f>
        <v>0.16558122289535701</v>
      </c>
      <c r="F349">
        <f>after!F349</f>
        <v>0.16491408844393099</v>
      </c>
      <c r="G349">
        <f>after!G349</f>
        <v>0.22387753675351901</v>
      </c>
      <c r="H349">
        <f>after!H349</f>
        <v>0.17511021632326901</v>
      </c>
      <c r="I349">
        <f>after!I349</f>
        <v>0.19686315227326801</v>
      </c>
      <c r="J349">
        <f>after!J349</f>
        <v>0.240447003358494</v>
      </c>
      <c r="K349">
        <f>after!K349</f>
        <v>0.269560838345485</v>
      </c>
      <c r="L349">
        <f>after!L349</f>
        <v>0.27161288520507398</v>
      </c>
      <c r="M349">
        <f>after!M349</f>
        <v>0.29004592186962103</v>
      </c>
      <c r="N349">
        <f>after!N349</f>
        <v>0.244520226063969</v>
      </c>
      <c r="O349">
        <f>after!O349</f>
        <v>0.21757331784315201</v>
      </c>
      <c r="P349">
        <f>after!P349</f>
        <v>0.28620676475513501</v>
      </c>
      <c r="Q349">
        <f>after!Q349</f>
        <v>0.24325274715235001</v>
      </c>
      <c r="R349">
        <f>after!R349</f>
        <v>0.23331525430736599</v>
      </c>
      <c r="S349">
        <f>after!S349</f>
        <v>0.248720329830248</v>
      </c>
      <c r="T349">
        <f>after!T349</f>
        <v>0.164237804797981</v>
      </c>
      <c r="U349">
        <f>after!U349</f>
        <v>0.153904307475346</v>
      </c>
    </row>
    <row r="350" spans="1:21" x14ac:dyDescent="0.2">
      <c r="A350" t="str">
        <f>after!A350</f>
        <v>wavelet-LHH</v>
      </c>
      <c r="B350" t="str">
        <f>after!B350</f>
        <v>glcm</v>
      </c>
      <c r="C350" t="str">
        <f>after!C350</f>
        <v>InverseVariance</v>
      </c>
      <c r="D350">
        <f>after!D350</f>
        <v>0.47195382586483903</v>
      </c>
      <c r="E350">
        <f>after!E350</f>
        <v>0.463740564654754</v>
      </c>
      <c r="F350">
        <f>after!F350</f>
        <v>0.44743297218028899</v>
      </c>
      <c r="G350">
        <f>after!G350</f>
        <v>0.50943698681796001</v>
      </c>
      <c r="H350">
        <f>after!H350</f>
        <v>0.44310805338778497</v>
      </c>
      <c r="I350">
        <f>after!I350</f>
        <v>0.40331108309638197</v>
      </c>
      <c r="J350">
        <f>after!J350</f>
        <v>0.50991677989779804</v>
      </c>
      <c r="K350">
        <f>after!K350</f>
        <v>0.52122368649683204</v>
      </c>
      <c r="L350">
        <f>after!L350</f>
        <v>0.52520520491029399</v>
      </c>
      <c r="M350">
        <f>after!M350</f>
        <v>0.54264933653640801</v>
      </c>
      <c r="N350">
        <f>after!N350</f>
        <v>0.52001828043332499</v>
      </c>
      <c r="O350">
        <f>after!O350</f>
        <v>0.50257220970081995</v>
      </c>
      <c r="P350">
        <f>after!P350</f>
        <v>0.53457874375397296</v>
      </c>
      <c r="Q350">
        <f>after!Q350</f>
        <v>0.51598388507201698</v>
      </c>
      <c r="R350">
        <f>after!R350</f>
        <v>0.50461156006597996</v>
      </c>
      <c r="S350">
        <f>after!S350</f>
        <v>0.52233936744342702</v>
      </c>
      <c r="T350">
        <f>after!T350</f>
        <v>0.45894471147975602</v>
      </c>
      <c r="U350">
        <f>after!U350</f>
        <v>0.45381395488572401</v>
      </c>
    </row>
    <row r="351" spans="1:21" x14ac:dyDescent="0.2">
      <c r="A351" t="str">
        <f>after!A351</f>
        <v>wavelet-LHH</v>
      </c>
      <c r="B351" t="str">
        <f>after!B351</f>
        <v>glcm</v>
      </c>
      <c r="C351" t="str">
        <f>after!C351</f>
        <v>JointAverage</v>
      </c>
      <c r="D351">
        <f>after!D351</f>
        <v>1.5362866953807699</v>
      </c>
      <c r="E351">
        <f>after!E351</f>
        <v>1.5393375699021901</v>
      </c>
      <c r="F351">
        <f>after!F351</f>
        <v>1.55628178197647</v>
      </c>
      <c r="G351">
        <f>after!G351</f>
        <v>1.5095169952457399</v>
      </c>
      <c r="H351">
        <f>after!H351</f>
        <v>1.5757720426013599</v>
      </c>
      <c r="I351">
        <f>after!I351</f>
        <v>1.59155035949339</v>
      </c>
      <c r="J351">
        <f>after!J351</f>
        <v>1.5281282483383001</v>
      </c>
      <c r="K351">
        <f>after!K351</f>
        <v>1.5142307743516199</v>
      </c>
      <c r="L351">
        <f>after!L351</f>
        <v>1.5102802524730501</v>
      </c>
      <c r="M351">
        <f>after!M351</f>
        <v>1.50347585482114</v>
      </c>
      <c r="N351">
        <f>after!N351</f>
        <v>1.5038352333723399</v>
      </c>
      <c r="O351">
        <f>after!O351</f>
        <v>1.4974028102396599</v>
      </c>
      <c r="P351">
        <f>after!P351</f>
        <v>1.5214035626087801</v>
      </c>
      <c r="Q351">
        <f>after!Q351</f>
        <v>1.51057743155224</v>
      </c>
      <c r="R351">
        <f>after!R351</f>
        <v>1.51198374272896</v>
      </c>
      <c r="S351">
        <f>after!S351</f>
        <v>1.5230491574517799</v>
      </c>
      <c r="T351">
        <f>after!T351</f>
        <v>1.48838471217801</v>
      </c>
      <c r="U351">
        <f>after!U351</f>
        <v>1.50694757122839</v>
      </c>
    </row>
    <row r="352" spans="1:21" x14ac:dyDescent="0.2">
      <c r="A352" t="str">
        <f>after!A352</f>
        <v>wavelet-LHH</v>
      </c>
      <c r="B352" t="str">
        <f>after!B352</f>
        <v>glcm</v>
      </c>
      <c r="C352" t="str">
        <f>after!C352</f>
        <v>JointEnergy</v>
      </c>
      <c r="D352">
        <f>after!D352</f>
        <v>0.262920996171079</v>
      </c>
      <c r="E352">
        <f>after!E352</f>
        <v>0.262681284691197</v>
      </c>
      <c r="F352">
        <f>after!F352</f>
        <v>0.26744486150114199</v>
      </c>
      <c r="G352">
        <f>after!G352</f>
        <v>0.26294162489953299</v>
      </c>
      <c r="H352">
        <f>after!H352</f>
        <v>0.27409676926764198</v>
      </c>
      <c r="I352">
        <f>after!I352</f>
        <v>0.28402370186234799</v>
      </c>
      <c r="J352">
        <f>after!J352</f>
        <v>0.26523334034856899</v>
      </c>
      <c r="K352">
        <f>after!K352</f>
        <v>0.26665915759620901</v>
      </c>
      <c r="L352">
        <f>after!L352</f>
        <v>0.26676480486950399</v>
      </c>
      <c r="M352">
        <f>after!M352</f>
        <v>0.26791154922042598</v>
      </c>
      <c r="N352">
        <f>after!N352</f>
        <v>0.26378971511791499</v>
      </c>
      <c r="O352">
        <f>after!O352</f>
        <v>0.26234071653456698</v>
      </c>
      <c r="P352">
        <f>after!P352</f>
        <v>0.26928689533021199</v>
      </c>
      <c r="Q352">
        <f>after!Q352</f>
        <v>0.264201152651383</v>
      </c>
      <c r="R352">
        <f>after!R352</f>
        <v>0.26403478622712201</v>
      </c>
      <c r="S352">
        <f>after!S352</f>
        <v>0.26551017388499398</v>
      </c>
      <c r="T352">
        <f>after!T352</f>
        <v>0.26215013100288398</v>
      </c>
      <c r="U352">
        <f>after!U352</f>
        <v>0.26159889516838097</v>
      </c>
    </row>
    <row r="353" spans="1:21" x14ac:dyDescent="0.2">
      <c r="A353" t="str">
        <f>after!A353</f>
        <v>wavelet-LHH</v>
      </c>
      <c r="B353" t="str">
        <f>after!B353</f>
        <v>glcm</v>
      </c>
      <c r="C353" t="str">
        <f>after!C353</f>
        <v>JointEntropy</v>
      </c>
      <c r="D353">
        <f>after!D353</f>
        <v>1.9621929749598099</v>
      </c>
      <c r="E353">
        <f>after!E353</f>
        <v>1.96316478602625</v>
      </c>
      <c r="F353">
        <f>after!F353</f>
        <v>1.9499592280754701</v>
      </c>
      <c r="G353">
        <f>after!G353</f>
        <v>1.9620091153900601</v>
      </c>
      <c r="H353">
        <f>after!H353</f>
        <v>1.93144513308354</v>
      </c>
      <c r="I353">
        <f>after!I353</f>
        <v>1.9062727073032</v>
      </c>
      <c r="J353">
        <f>after!J353</f>
        <v>1.9549866919315</v>
      </c>
      <c r="K353">
        <f>after!K353</f>
        <v>1.9509150371644299</v>
      </c>
      <c r="L353">
        <f>after!L353</f>
        <v>1.9506793393476101</v>
      </c>
      <c r="M353">
        <f>after!M353</f>
        <v>1.9473324782069199</v>
      </c>
      <c r="N353">
        <f>after!N353</f>
        <v>1.95955793933446</v>
      </c>
      <c r="O353">
        <f>after!O353</f>
        <v>1.96376492462665</v>
      </c>
      <c r="P353">
        <f>after!P353</f>
        <v>1.94286061235481</v>
      </c>
      <c r="Q353">
        <f>after!Q353</f>
        <v>1.95828580951807</v>
      </c>
      <c r="R353">
        <f>after!R353</f>
        <v>1.95867016640849</v>
      </c>
      <c r="S353">
        <f>after!S353</f>
        <v>1.9542174330837701</v>
      </c>
      <c r="T353">
        <f>after!T353</f>
        <v>1.9639279278030299</v>
      </c>
      <c r="U353">
        <f>after!U353</f>
        <v>1.9655387801205899</v>
      </c>
    </row>
    <row r="354" spans="1:21" x14ac:dyDescent="0.2">
      <c r="A354" t="str">
        <f>after!A354</f>
        <v>wavelet-LHH</v>
      </c>
      <c r="B354" t="str">
        <f>after!B354</f>
        <v>glcm</v>
      </c>
      <c r="C354" t="str">
        <f>after!C354</f>
        <v>MCC</v>
      </c>
      <c r="D354">
        <f>after!D354</f>
        <v>0.137684370510465</v>
      </c>
      <c r="E354">
        <f>after!E354</f>
        <v>0.14138371469288299</v>
      </c>
      <c r="F354">
        <f>after!F354</f>
        <v>0.141866439902813</v>
      </c>
      <c r="G354">
        <f>after!G354</f>
        <v>0.190602569074135</v>
      </c>
      <c r="H354">
        <f>after!H354</f>
        <v>0.151209325865513</v>
      </c>
      <c r="I354">
        <f>after!I354</f>
        <v>0.17185370055170501</v>
      </c>
      <c r="J354">
        <f>after!J354</f>
        <v>0.204807586700091</v>
      </c>
      <c r="K354">
        <f>after!K354</f>
        <v>0.23005534058537599</v>
      </c>
      <c r="L354">
        <f>after!L354</f>
        <v>0.23181929732919501</v>
      </c>
      <c r="M354">
        <f>after!M354</f>
        <v>0.24768421957396999</v>
      </c>
      <c r="N354">
        <f>after!N354</f>
        <v>0.20804963300377599</v>
      </c>
      <c r="O354">
        <f>after!O354</f>
        <v>0.18525365978035199</v>
      </c>
      <c r="P354">
        <f>after!P354</f>
        <v>0.24490440230125199</v>
      </c>
      <c r="Q354">
        <f>after!Q354</f>
        <v>0.20714492995936601</v>
      </c>
      <c r="R354">
        <f>after!R354</f>
        <v>0.19907125134088</v>
      </c>
      <c r="S354">
        <f>after!S354</f>
        <v>0.211834146469005</v>
      </c>
      <c r="T354">
        <f>after!T354</f>
        <v>0.141923616886861</v>
      </c>
      <c r="U354">
        <f>after!U354</f>
        <v>0.13316208064128099</v>
      </c>
    </row>
    <row r="355" spans="1:21" x14ac:dyDescent="0.2">
      <c r="A355" t="str">
        <f>after!A355</f>
        <v>wavelet-LHH</v>
      </c>
      <c r="B355" t="str">
        <f>after!B355</f>
        <v>glcm</v>
      </c>
      <c r="C355" t="str">
        <f>after!C355</f>
        <v>MaximumProbability</v>
      </c>
      <c r="D355">
        <f>after!D355</f>
        <v>0.30875210663359998</v>
      </c>
      <c r="E355">
        <f>after!E355</f>
        <v>0.311793124502317</v>
      </c>
      <c r="F355">
        <f>after!F355</f>
        <v>0.33256529588633099</v>
      </c>
      <c r="G355">
        <f>after!G355</f>
        <v>0.29993310805838502</v>
      </c>
      <c r="H355">
        <f>after!H355</f>
        <v>0.35421801590747598</v>
      </c>
      <c r="I355">
        <f>after!I355</f>
        <v>0.38989481794520697</v>
      </c>
      <c r="J355">
        <f>after!J355</f>
        <v>0.307654468380271</v>
      </c>
      <c r="K355">
        <f>after!K355</f>
        <v>0.31090898327565297</v>
      </c>
      <c r="L355">
        <f>after!L355</f>
        <v>0.31037772516245699</v>
      </c>
      <c r="M355">
        <f>after!M355</f>
        <v>0.312681348042887</v>
      </c>
      <c r="N355">
        <f>after!N355</f>
        <v>0.30294633073008398</v>
      </c>
      <c r="O355">
        <f>after!O355</f>
        <v>0.29695078535174502</v>
      </c>
      <c r="P355">
        <f>after!P355</f>
        <v>0.31621358510755798</v>
      </c>
      <c r="Q355">
        <f>after!Q355</f>
        <v>0.30433990491845397</v>
      </c>
      <c r="R355">
        <f>after!R355</f>
        <v>0.30260439892063401</v>
      </c>
      <c r="S355">
        <f>after!S355</f>
        <v>0.30833174135079799</v>
      </c>
      <c r="T355">
        <f>after!T355</f>
        <v>0.29137743168806401</v>
      </c>
      <c r="U355">
        <f>after!U355</f>
        <v>0.28847805550303801</v>
      </c>
    </row>
    <row r="356" spans="1:21" x14ac:dyDescent="0.2">
      <c r="A356" t="str">
        <f>after!A356</f>
        <v>wavelet-LHH</v>
      </c>
      <c r="B356" t="str">
        <f>after!B356</f>
        <v>glcm</v>
      </c>
      <c r="C356" t="str">
        <f>after!C356</f>
        <v>SumAverage</v>
      </c>
      <c r="D356">
        <f>after!D356</f>
        <v>3.0725733907615398</v>
      </c>
      <c r="E356">
        <f>after!E356</f>
        <v>3.0786751398043801</v>
      </c>
      <c r="F356">
        <f>after!F356</f>
        <v>3.1125635639529499</v>
      </c>
      <c r="G356">
        <f>after!G356</f>
        <v>3.0190339904914798</v>
      </c>
      <c r="H356">
        <f>after!H356</f>
        <v>3.1515440852027301</v>
      </c>
      <c r="I356">
        <f>after!I356</f>
        <v>3.1831007189867901</v>
      </c>
      <c r="J356">
        <f>after!J356</f>
        <v>3.0562564966766002</v>
      </c>
      <c r="K356">
        <f>after!K356</f>
        <v>3.02846154870325</v>
      </c>
      <c r="L356">
        <f>after!L356</f>
        <v>3.0205605049461002</v>
      </c>
      <c r="M356">
        <f>after!M356</f>
        <v>3.00695170964228</v>
      </c>
      <c r="N356">
        <f>after!N356</f>
        <v>3.0076704667446799</v>
      </c>
      <c r="O356">
        <f>after!O356</f>
        <v>2.9948056204793301</v>
      </c>
      <c r="P356">
        <f>after!P356</f>
        <v>3.0428071252175699</v>
      </c>
      <c r="Q356">
        <f>after!Q356</f>
        <v>3.0211548631044902</v>
      </c>
      <c r="R356">
        <f>after!R356</f>
        <v>3.0239674854579199</v>
      </c>
      <c r="S356">
        <f>after!S356</f>
        <v>3.0460983149035701</v>
      </c>
      <c r="T356">
        <f>after!T356</f>
        <v>2.9767694243560299</v>
      </c>
      <c r="U356">
        <f>after!U356</f>
        <v>3.0138951424567901</v>
      </c>
    </row>
    <row r="357" spans="1:21" x14ac:dyDescent="0.2">
      <c r="A357" t="str">
        <f>after!A357</f>
        <v>wavelet-LHH</v>
      </c>
      <c r="B357" t="str">
        <f>after!B357</f>
        <v>glcm</v>
      </c>
      <c r="C357" t="str">
        <f>after!C357</f>
        <v>SumEntropy</v>
      </c>
      <c r="D357">
        <f>after!D357</f>
        <v>1.49023914909497</v>
      </c>
      <c r="E357">
        <f>after!E357</f>
        <v>1.4994242213714899</v>
      </c>
      <c r="F357">
        <f>after!F357</f>
        <v>1.50252625589518</v>
      </c>
      <c r="G357">
        <f>after!G357</f>
        <v>1.4525721285721001</v>
      </c>
      <c r="H357">
        <f>after!H357</f>
        <v>1.48833707969576</v>
      </c>
      <c r="I357">
        <f>after!I357</f>
        <v>1.50296162420681</v>
      </c>
      <c r="J357">
        <f>after!J357</f>
        <v>1.44506991203371</v>
      </c>
      <c r="K357">
        <f>after!K357</f>
        <v>1.4296913506675999</v>
      </c>
      <c r="L357">
        <f>after!L357</f>
        <v>1.4254741344373201</v>
      </c>
      <c r="M357">
        <f>after!M357</f>
        <v>1.4046831416705201</v>
      </c>
      <c r="N357">
        <f>after!N357</f>
        <v>1.43953965890113</v>
      </c>
      <c r="O357">
        <f>after!O357</f>
        <v>1.4611927149258299</v>
      </c>
      <c r="P357">
        <f>after!P357</f>
        <v>1.40828186860084</v>
      </c>
      <c r="Q357">
        <f>after!Q357</f>
        <v>1.44230192444606</v>
      </c>
      <c r="R357">
        <f>after!R357</f>
        <v>1.4540586063425101</v>
      </c>
      <c r="S357">
        <f>after!S357</f>
        <v>1.43187806564034</v>
      </c>
      <c r="T357">
        <f>after!T357</f>
        <v>1.5049832163232699</v>
      </c>
      <c r="U357">
        <f>after!U357</f>
        <v>1.5117248252348701</v>
      </c>
    </row>
    <row r="358" spans="1:21" x14ac:dyDescent="0.2">
      <c r="A358" t="str">
        <f>after!A358</f>
        <v>wavelet-LHH</v>
      </c>
      <c r="B358" t="str">
        <f>after!B358</f>
        <v>glcm</v>
      </c>
      <c r="C358" t="str">
        <f>after!C358</f>
        <v>SumSquares</v>
      </c>
      <c r="D358">
        <f>after!D358</f>
        <v>0.24868320144554801</v>
      </c>
      <c r="E358">
        <f>after!E358</f>
        <v>0.24845253062109399</v>
      </c>
      <c r="F358">
        <f>after!F358</f>
        <v>0.24683227575539901</v>
      </c>
      <c r="G358">
        <f>after!G358</f>
        <v>0.24990936623059801</v>
      </c>
      <c r="H358">
        <f>after!H358</f>
        <v>0.24425846758892</v>
      </c>
      <c r="I358">
        <f>after!I358</f>
        <v>0.2416178049763</v>
      </c>
      <c r="J358">
        <f>after!J358</f>
        <v>0.24920877893917001</v>
      </c>
      <c r="K358">
        <f>after!K358</f>
        <v>0.24979746339248601</v>
      </c>
      <c r="L358">
        <f>after!L358</f>
        <v>0.24989425684561201</v>
      </c>
      <c r="M358">
        <f>after!M358</f>
        <v>0.249987831977939</v>
      </c>
      <c r="N358">
        <f>after!N358</f>
        <v>0.249985219329073</v>
      </c>
      <c r="O358">
        <f>after!O358</f>
        <v>0.24999324193550199</v>
      </c>
      <c r="P358">
        <f>after!P358</f>
        <v>0.249541863529676</v>
      </c>
      <c r="Q358">
        <f>after!Q358</f>
        <v>0.24988808260717299</v>
      </c>
      <c r="R358">
        <f>after!R358</f>
        <v>0.249856346793775</v>
      </c>
      <c r="S358">
        <f>after!S358</f>
        <v>0.249468583292349</v>
      </c>
      <c r="T358">
        <f>after!T358</f>
        <v>0.24986502990928799</v>
      </c>
      <c r="U358">
        <f>after!U358</f>
        <v>0.24995153352734001</v>
      </c>
    </row>
    <row r="359" spans="1:21" x14ac:dyDescent="0.2">
      <c r="A359" t="str">
        <f>after!A359</f>
        <v>wavelet-LHH</v>
      </c>
      <c r="B359" t="str">
        <f>after!B359</f>
        <v>gldm</v>
      </c>
      <c r="C359" t="str">
        <f>after!C359</f>
        <v>DependenceEntropy</v>
      </c>
      <c r="D359">
        <f>after!D359</f>
        <v>3.7005687336573798</v>
      </c>
      <c r="E359">
        <f>after!E359</f>
        <v>3.7250039015640199</v>
      </c>
      <c r="F359">
        <f>after!F359</f>
        <v>3.7351652919357701</v>
      </c>
      <c r="G359">
        <f>after!G359</f>
        <v>3.6025201357654701</v>
      </c>
      <c r="H359">
        <f>after!H359</f>
        <v>3.6712260909788399</v>
      </c>
      <c r="I359">
        <f>after!I359</f>
        <v>3.6384457370474101</v>
      </c>
      <c r="J359">
        <f>after!J359</f>
        <v>3.5574008504800698</v>
      </c>
      <c r="K359">
        <f>after!K359</f>
        <v>3.55097278728062</v>
      </c>
      <c r="L359">
        <f>after!L359</f>
        <v>3.53465653324167</v>
      </c>
      <c r="M359">
        <f>after!M359</f>
        <v>3.4203555359064399</v>
      </c>
      <c r="N359">
        <f>after!N359</f>
        <v>3.55905556644344</v>
      </c>
      <c r="O359">
        <f>after!O359</f>
        <v>3.6109811665948102</v>
      </c>
      <c r="P359">
        <f>after!P359</f>
        <v>3.53173522631961</v>
      </c>
      <c r="Q359">
        <f>after!Q359</f>
        <v>3.5823352425873201</v>
      </c>
      <c r="R359">
        <f>after!R359</f>
        <v>3.6115959436596099</v>
      </c>
      <c r="S359">
        <f>after!S359</f>
        <v>3.54575760273267</v>
      </c>
      <c r="T359">
        <f>after!T359</f>
        <v>3.7679431717360901</v>
      </c>
      <c r="U359">
        <f>after!U359</f>
        <v>3.75720013791745</v>
      </c>
    </row>
    <row r="360" spans="1:21" x14ac:dyDescent="0.2">
      <c r="A360" t="str">
        <f>after!A360</f>
        <v>wavelet-LHH</v>
      </c>
      <c r="B360" t="str">
        <f>after!B360</f>
        <v>gldm</v>
      </c>
      <c r="C360" t="str">
        <f>after!C360</f>
        <v>DependenceNonUniformity</v>
      </c>
      <c r="D360">
        <f>after!D360</f>
        <v>1607.16737378022</v>
      </c>
      <c r="E360">
        <f>after!E360</f>
        <v>1622.88877592517</v>
      </c>
      <c r="F360">
        <f>after!F360</f>
        <v>1572.58272208638</v>
      </c>
      <c r="G360">
        <f>after!G360</f>
        <v>2207.1382079097898</v>
      </c>
      <c r="H360">
        <f>after!H360</f>
        <v>1508.72156945027</v>
      </c>
      <c r="I360">
        <f>after!I360</f>
        <v>1529.2643573381899</v>
      </c>
      <c r="J360">
        <f>after!J360</f>
        <v>1443.21501340482</v>
      </c>
      <c r="K360">
        <f>after!K360</f>
        <v>1596.7974190406601</v>
      </c>
      <c r="L360">
        <f>after!L360</f>
        <v>1557.4354552371201</v>
      </c>
      <c r="M360">
        <f>after!M360</f>
        <v>2063.9938458328902</v>
      </c>
      <c r="N360">
        <f>after!N360</f>
        <v>2262.6018835616401</v>
      </c>
      <c r="O360">
        <f>after!O360</f>
        <v>1848.5344600748899</v>
      </c>
      <c r="P360">
        <f>after!P360</f>
        <v>1568.5443293761</v>
      </c>
      <c r="Q360">
        <f>after!Q360</f>
        <v>1546.9654874892101</v>
      </c>
      <c r="R360">
        <f>after!R360</f>
        <v>2010.52930335422</v>
      </c>
      <c r="S360">
        <f>after!S360</f>
        <v>2061.3707011210299</v>
      </c>
      <c r="T360">
        <f>after!T360</f>
        <v>1296.0532828282801</v>
      </c>
      <c r="U360">
        <f>after!U360</f>
        <v>1375.0772303595199</v>
      </c>
    </row>
    <row r="361" spans="1:21" x14ac:dyDescent="0.2">
      <c r="A361" t="str">
        <f>after!A361</f>
        <v>wavelet-LHH</v>
      </c>
      <c r="B361" t="str">
        <f>after!B361</f>
        <v>gldm</v>
      </c>
      <c r="C361" t="str">
        <f>after!C361</f>
        <v>DependenceNonUniformityNormalized</v>
      </c>
      <c r="D361">
        <f>after!D361</f>
        <v>0.17046747706620999</v>
      </c>
      <c r="E361">
        <f>after!E361</f>
        <v>0.16499479218433999</v>
      </c>
      <c r="F361">
        <f>after!F361</f>
        <v>0.16020606378223201</v>
      </c>
      <c r="G361">
        <f>after!G361</f>
        <v>0.18853149465360799</v>
      </c>
      <c r="H361">
        <f>after!H361</f>
        <v>0.158279644298182</v>
      </c>
      <c r="I361">
        <f>after!I361</f>
        <v>0.154893584253843</v>
      </c>
      <c r="J361">
        <f>after!J361</f>
        <v>0.193460457560968</v>
      </c>
      <c r="K361">
        <f>after!K361</f>
        <v>0.194399490995941</v>
      </c>
      <c r="L361">
        <f>after!L361</f>
        <v>0.19749371737726701</v>
      </c>
      <c r="M361">
        <f>after!M361</f>
        <v>0.21529089869958201</v>
      </c>
      <c r="N361">
        <f>after!N361</f>
        <v>0.193715914688496</v>
      </c>
      <c r="O361">
        <f>after!O361</f>
        <v>0.18707969437049801</v>
      </c>
      <c r="P361">
        <f>after!P361</f>
        <v>0.198098551323074</v>
      </c>
      <c r="Q361">
        <f>after!Q361</f>
        <v>0.19067736811157501</v>
      </c>
      <c r="R361">
        <f>after!R361</f>
        <v>0.185268089140639</v>
      </c>
      <c r="S361">
        <f>after!S361</f>
        <v>0.19583609168924801</v>
      </c>
      <c r="T361">
        <f>after!T361</f>
        <v>0.163643091266197</v>
      </c>
      <c r="U361">
        <f>after!U361</f>
        <v>0.16645408913685</v>
      </c>
    </row>
    <row r="362" spans="1:21" x14ac:dyDescent="0.2">
      <c r="A362" t="str">
        <f>after!A362</f>
        <v>wavelet-LHH</v>
      </c>
      <c r="B362" t="str">
        <f>after!B362</f>
        <v>gldm</v>
      </c>
      <c r="C362" t="str">
        <f>after!C362</f>
        <v>DependenceVariance</v>
      </c>
      <c r="D362">
        <f>after!D362</f>
        <v>2.8283716581684</v>
      </c>
      <c r="E362">
        <f>after!E362</f>
        <v>3.0051506768754601</v>
      </c>
      <c r="F362">
        <f>after!F362</f>
        <v>3.300381917253</v>
      </c>
      <c r="G362">
        <f>after!G362</f>
        <v>2.3522477212588102</v>
      </c>
      <c r="H362">
        <f>after!H362</f>
        <v>3.8879054214802</v>
      </c>
      <c r="I362">
        <f>after!I362</f>
        <v>4.4379790050956904</v>
      </c>
      <c r="J362">
        <f>after!J362</f>
        <v>2.1848051808034201</v>
      </c>
      <c r="K362">
        <f>after!K362</f>
        <v>2.1116347824736201</v>
      </c>
      <c r="L362">
        <f>after!L362</f>
        <v>2.0726003680779699</v>
      </c>
      <c r="M362">
        <f>after!M362</f>
        <v>1.7400624513596401</v>
      </c>
      <c r="N362">
        <f>after!N362</f>
        <v>2.1080502615406198</v>
      </c>
      <c r="O362">
        <f>after!O362</f>
        <v>2.2532039784722402</v>
      </c>
      <c r="P362">
        <f>after!P362</f>
        <v>2.1499387412567601</v>
      </c>
      <c r="Q362">
        <f>after!Q362</f>
        <v>2.2006797277011398</v>
      </c>
      <c r="R362">
        <f>after!R362</f>
        <v>2.3047805415733902</v>
      </c>
      <c r="S362">
        <f>after!S362</f>
        <v>2.1821757901834502</v>
      </c>
      <c r="T362">
        <f>after!T362</f>
        <v>2.8266350372410902</v>
      </c>
      <c r="U362">
        <f>after!U362</f>
        <v>2.7709629962117899</v>
      </c>
    </row>
    <row r="363" spans="1:21" x14ac:dyDescent="0.2">
      <c r="A363" t="str">
        <f>after!A363</f>
        <v>wavelet-LHH</v>
      </c>
      <c r="B363" t="str">
        <f>after!B363</f>
        <v>gldm</v>
      </c>
      <c r="C363" t="str">
        <f>after!C363</f>
        <v>GrayLevelNonUniformity</v>
      </c>
      <c r="D363">
        <f>after!D363</f>
        <v>4738.2350445481497</v>
      </c>
      <c r="E363">
        <f>after!E363</f>
        <v>4948.2960553070297</v>
      </c>
      <c r="F363">
        <f>after!F363</f>
        <v>4968.5185411572902</v>
      </c>
      <c r="G363">
        <f>after!G363</f>
        <v>5855.6621679337104</v>
      </c>
      <c r="H363">
        <f>after!H363</f>
        <v>4872.3667645824498</v>
      </c>
      <c r="I363">
        <f>after!I363</f>
        <v>5099.6735541375401</v>
      </c>
      <c r="J363">
        <f>after!J363</f>
        <v>3741.37694369973</v>
      </c>
      <c r="K363">
        <f>after!K363</f>
        <v>4110.6240564889204</v>
      </c>
      <c r="L363">
        <f>after!L363</f>
        <v>3944.38879026122</v>
      </c>
      <c r="M363">
        <f>after!M363</f>
        <v>4793.6252216543198</v>
      </c>
      <c r="N363">
        <f>after!N363</f>
        <v>5840.4453767123196</v>
      </c>
      <c r="O363">
        <f>after!O363</f>
        <v>4940.7008399959504</v>
      </c>
      <c r="P363">
        <f>after!P363</f>
        <v>3966.6473857034598</v>
      </c>
      <c r="Q363">
        <f>after!Q363</f>
        <v>4058.51904351041</v>
      </c>
      <c r="R363">
        <f>after!R363</f>
        <v>5429.1146332473199</v>
      </c>
      <c r="S363">
        <f>after!S363</f>
        <v>5274.31217936538</v>
      </c>
      <c r="T363">
        <f>after!T363</f>
        <v>3961.6979797979702</v>
      </c>
      <c r="U363">
        <f>after!U363</f>
        <v>4131.3861517976002</v>
      </c>
    </row>
    <row r="364" spans="1:21" x14ac:dyDescent="0.2">
      <c r="A364" t="str">
        <f>after!A364</f>
        <v>wavelet-LHH</v>
      </c>
      <c r="B364" t="str">
        <f>after!B364</f>
        <v>gldm</v>
      </c>
      <c r="C364" t="str">
        <f>after!C364</f>
        <v>GrayLevelVariance</v>
      </c>
      <c r="D364">
        <f>after!D364</f>
        <v>0.24871473034852801</v>
      </c>
      <c r="E364">
        <f>after!E364</f>
        <v>0.24845994025482701</v>
      </c>
      <c r="F364">
        <f>after!F364</f>
        <v>0.24691735222303901</v>
      </c>
      <c r="G364">
        <f>after!G364</f>
        <v>0.24990765491015099</v>
      </c>
      <c r="H364">
        <f>after!H364</f>
        <v>0.24442054319227499</v>
      </c>
      <c r="I364">
        <f>after!I364</f>
        <v>0.24173637424604699</v>
      </c>
      <c r="J364">
        <f>after!J364</f>
        <v>0.24923747026141199</v>
      </c>
      <c r="K364">
        <f>after!K364</f>
        <v>0.249779397584068</v>
      </c>
      <c r="L364">
        <f>after!L364</f>
        <v>0.249911945836848</v>
      </c>
      <c r="M364">
        <f>after!M364</f>
        <v>0.24999346919503801</v>
      </c>
      <c r="N364">
        <f>after!N364</f>
        <v>0.249980934216081</v>
      </c>
      <c r="O364">
        <f>after!O364</f>
        <v>0.24998983706123101</v>
      </c>
      <c r="P364">
        <f>after!P364</f>
        <v>0.24951708855118299</v>
      </c>
      <c r="Q364">
        <f>after!Q364</f>
        <v>0.24987556739119801</v>
      </c>
      <c r="R364">
        <f>after!R364</f>
        <v>0.24985649496648801</v>
      </c>
      <c r="S364">
        <f>after!S364</f>
        <v>0.249462655359805</v>
      </c>
      <c r="T364">
        <f>after!T364</f>
        <v>0.249892804305683</v>
      </c>
      <c r="U364">
        <f>after!U364</f>
        <v>0.24994636534332301</v>
      </c>
    </row>
    <row r="365" spans="1:21" x14ac:dyDescent="0.2">
      <c r="A365" t="str">
        <f>after!A365</f>
        <v>wavelet-LHH</v>
      </c>
      <c r="B365" t="str">
        <f>after!B365</f>
        <v>gldm</v>
      </c>
      <c r="C365" t="str">
        <f>after!C365</f>
        <v>HighGrayLevelEmphasis</v>
      </c>
      <c r="D365">
        <f>after!D365</f>
        <v>2.6075519728468302</v>
      </c>
      <c r="E365">
        <f>after!E365</f>
        <v>2.61773078487189</v>
      </c>
      <c r="F365">
        <f>after!F365</f>
        <v>2.6665647921760298</v>
      </c>
      <c r="G365">
        <f>after!G365</f>
        <v>2.5288289057828601</v>
      </c>
      <c r="H365">
        <f>after!H365</f>
        <v>2.7240872849349498</v>
      </c>
      <c r="I365">
        <f>after!I365</f>
        <v>2.77271346095411</v>
      </c>
      <c r="J365">
        <f>after!J365</f>
        <v>2.5828418230563002</v>
      </c>
      <c r="K365">
        <f>after!K365</f>
        <v>2.5445580715850902</v>
      </c>
      <c r="L365">
        <f>after!L365</f>
        <v>2.5281511539436901</v>
      </c>
      <c r="M365">
        <f>after!M365</f>
        <v>2.5076666318973602</v>
      </c>
      <c r="N365">
        <f>after!N365</f>
        <v>2.5130993150684899</v>
      </c>
      <c r="O365">
        <f>after!O365</f>
        <v>2.49043619066896</v>
      </c>
      <c r="P365">
        <f>after!P365</f>
        <v>2.56592573882293</v>
      </c>
      <c r="Q365">
        <f>after!Q365</f>
        <v>2.5334648095648902</v>
      </c>
      <c r="R365">
        <f>after!R365</f>
        <v>2.5359380759307002</v>
      </c>
      <c r="S365">
        <f>after!S365</f>
        <v>2.56954208626258</v>
      </c>
      <c r="T365">
        <f>after!T365</f>
        <v>2.4689393939393902</v>
      </c>
      <c r="U365">
        <f>after!U365</f>
        <v>2.5219707057256899</v>
      </c>
    </row>
    <row r="366" spans="1:21" x14ac:dyDescent="0.2">
      <c r="A366" t="str">
        <f>after!A366</f>
        <v>wavelet-LHH</v>
      </c>
      <c r="B366" t="str">
        <f>after!B366</f>
        <v>gldm</v>
      </c>
      <c r="C366" t="str">
        <f>after!C366</f>
        <v>LargeDependenceEmphasis</v>
      </c>
      <c r="D366">
        <f>after!D366</f>
        <v>29.435935511243098</v>
      </c>
      <c r="E366">
        <f>after!E366</f>
        <v>30.232411549410301</v>
      </c>
      <c r="F366">
        <f>after!F366</f>
        <v>31.781784841075702</v>
      </c>
      <c r="G366">
        <f>after!G366</f>
        <v>25.934483642265299</v>
      </c>
      <c r="H366">
        <f>after!H366</f>
        <v>32.850188837599603</v>
      </c>
      <c r="I366">
        <f>after!I366</f>
        <v>36.8551605388433</v>
      </c>
      <c r="J366">
        <f>after!J366</f>
        <v>25.700804289544202</v>
      </c>
      <c r="K366">
        <f>after!K366</f>
        <v>24.798636474312101</v>
      </c>
      <c r="L366">
        <f>after!L366</f>
        <v>24.439766675120399</v>
      </c>
      <c r="M366">
        <f>after!M366</f>
        <v>22.845207051215102</v>
      </c>
      <c r="N366">
        <f>after!N366</f>
        <v>24.962671232876701</v>
      </c>
      <c r="O366">
        <f>after!O366</f>
        <v>26.406335391154698</v>
      </c>
      <c r="P366">
        <f>after!P366</f>
        <v>23.811568577923701</v>
      </c>
      <c r="Q366">
        <f>after!Q366</f>
        <v>25.248490077653098</v>
      </c>
      <c r="R366">
        <f>after!R366</f>
        <v>26.361039439734601</v>
      </c>
      <c r="S366">
        <f>after!S366</f>
        <v>24.794793843815299</v>
      </c>
      <c r="T366">
        <f>after!T366</f>
        <v>30.3626262626262</v>
      </c>
      <c r="U366">
        <f>after!U366</f>
        <v>30.773393051688601</v>
      </c>
    </row>
    <row r="367" spans="1:21" x14ac:dyDescent="0.2">
      <c r="A367" t="str">
        <f>after!A367</f>
        <v>wavelet-LHH</v>
      </c>
      <c r="B367" t="str">
        <f>after!B367</f>
        <v>gldm</v>
      </c>
      <c r="C367" t="str">
        <f>after!C367</f>
        <v>LargeDependenceHighGrayLevelEmphasis</v>
      </c>
      <c r="D367">
        <f>after!D367</f>
        <v>81.631735256682205</v>
      </c>
      <c r="E367">
        <f>after!E367</f>
        <v>84.447742984953194</v>
      </c>
      <c r="F367">
        <f>after!F367</f>
        <v>92.241136919315394</v>
      </c>
      <c r="G367">
        <f>after!G367</f>
        <v>67.084223114376002</v>
      </c>
      <c r="H367">
        <f>after!H367</f>
        <v>100.019093579521</v>
      </c>
      <c r="I367">
        <f>after!I367</f>
        <v>114.39694115263799</v>
      </c>
      <c r="J367">
        <f>after!J367</f>
        <v>69.924664879356499</v>
      </c>
      <c r="K367">
        <f>after!K367</f>
        <v>64.595203311419496</v>
      </c>
      <c r="L367">
        <f>after!L367</f>
        <v>63.253740806492502</v>
      </c>
      <c r="M367">
        <f>after!M367</f>
        <v>57.875143423385801</v>
      </c>
      <c r="N367">
        <f>after!N367</f>
        <v>63.222174657534197</v>
      </c>
      <c r="O367">
        <f>after!O367</f>
        <v>65.518064973180799</v>
      </c>
      <c r="P367">
        <f>after!P367</f>
        <v>63.504546602677401</v>
      </c>
      <c r="Q367">
        <f>after!Q367</f>
        <v>65.085664982127398</v>
      </c>
      <c r="R367">
        <f>after!R367</f>
        <v>68.393660154810107</v>
      </c>
      <c r="S367">
        <f>after!S367</f>
        <v>66.8817214516435</v>
      </c>
      <c r="T367">
        <f>after!T367</f>
        <v>73.169444444444395</v>
      </c>
      <c r="U367">
        <f>after!U367</f>
        <v>78.319816002905199</v>
      </c>
    </row>
    <row r="368" spans="1:21" x14ac:dyDescent="0.2">
      <c r="A368" t="str">
        <f>after!A368</f>
        <v>wavelet-LHH</v>
      </c>
      <c r="B368" t="str">
        <f>after!B368</f>
        <v>gldm</v>
      </c>
      <c r="C368" t="str">
        <f>after!C368</f>
        <v>LargeDependenceLowGrayLevelEmphasis</v>
      </c>
      <c r="D368">
        <f>after!D368</f>
        <v>16.386985574883301</v>
      </c>
      <c r="E368">
        <f>after!E368</f>
        <v>16.678578690524599</v>
      </c>
      <c r="F368">
        <f>after!F368</f>
        <v>16.666946821515801</v>
      </c>
      <c r="G368">
        <f>after!G368</f>
        <v>15.6470487742376</v>
      </c>
      <c r="H368">
        <f>after!H368</f>
        <v>16.057962652119102</v>
      </c>
      <c r="I368">
        <f>after!I368</f>
        <v>17.469715385394501</v>
      </c>
      <c r="J368">
        <f>after!J368</f>
        <v>14.644839142091101</v>
      </c>
      <c r="K368">
        <f>after!K368</f>
        <v>14.849494765035301</v>
      </c>
      <c r="L368">
        <f>after!L368</f>
        <v>14.736273142277399</v>
      </c>
      <c r="M368">
        <f>after!M368</f>
        <v>14.087722958172501</v>
      </c>
      <c r="N368">
        <f>after!N368</f>
        <v>15.397795376712301</v>
      </c>
      <c r="O368">
        <f>after!O368</f>
        <v>16.628402995648202</v>
      </c>
      <c r="P368">
        <f>after!P368</f>
        <v>13.8883240717352</v>
      </c>
      <c r="Q368">
        <f>after!Q368</f>
        <v>15.2891963515345</v>
      </c>
      <c r="R368">
        <f>after!R368</f>
        <v>15.8528842609657</v>
      </c>
      <c r="S368">
        <f>after!S368</f>
        <v>14.273061941858201</v>
      </c>
      <c r="T368">
        <f>after!T368</f>
        <v>19.6609217171717</v>
      </c>
      <c r="U368">
        <f>after!U368</f>
        <v>18.886787313884501</v>
      </c>
    </row>
    <row r="369" spans="1:21" x14ac:dyDescent="0.2">
      <c r="A369" t="str">
        <f>after!A369</f>
        <v>wavelet-LHH</v>
      </c>
      <c r="B369" t="str">
        <f>after!B369</f>
        <v>gldm</v>
      </c>
      <c r="C369" t="str">
        <f>after!C369</f>
        <v>LowGrayLevelEmphasis</v>
      </c>
      <c r="D369">
        <f>after!D369</f>
        <v>0.59811200678829002</v>
      </c>
      <c r="E369">
        <f>after!E369</f>
        <v>0.59556730378202505</v>
      </c>
      <c r="F369">
        <f>after!F369</f>
        <v>0.58335880195598999</v>
      </c>
      <c r="G369">
        <f>after!G369</f>
        <v>0.61779277355428297</v>
      </c>
      <c r="H369">
        <f>after!H369</f>
        <v>0.568978178766261</v>
      </c>
      <c r="I369">
        <f>after!I369</f>
        <v>0.55682163476146995</v>
      </c>
      <c r="J369">
        <f>after!J369</f>
        <v>0.60428954423592496</v>
      </c>
      <c r="K369">
        <f>after!K369</f>
        <v>0.61386048210372501</v>
      </c>
      <c r="L369">
        <f>after!L369</f>
        <v>0.61796221151407504</v>
      </c>
      <c r="M369">
        <f>after!M369</f>
        <v>0.62308334202565896</v>
      </c>
      <c r="N369">
        <f>after!N369</f>
        <v>0.62172517123287596</v>
      </c>
      <c r="O369">
        <f>after!O369</f>
        <v>0.62739095233275899</v>
      </c>
      <c r="P369">
        <f>after!P369</f>
        <v>0.60851856529426596</v>
      </c>
      <c r="Q369">
        <f>after!Q369</f>
        <v>0.61663379760877601</v>
      </c>
      <c r="R369">
        <f>after!R369</f>
        <v>0.61601548101732395</v>
      </c>
      <c r="S369">
        <f>after!S369</f>
        <v>0.60761447843435301</v>
      </c>
      <c r="T369">
        <f>after!T369</f>
        <v>0.632765151515151</v>
      </c>
      <c r="U369">
        <f>after!U369</f>
        <v>0.61950732356857496</v>
      </c>
    </row>
    <row r="370" spans="1:21" x14ac:dyDescent="0.2">
      <c r="A370" t="str">
        <f>after!A370</f>
        <v>wavelet-LHH</v>
      </c>
      <c r="B370" t="str">
        <f>after!B370</f>
        <v>gldm</v>
      </c>
      <c r="C370" t="str">
        <f>after!C370</f>
        <v>SmallDependenceEmphasis</v>
      </c>
      <c r="D370">
        <f>after!D370</f>
        <v>5.5628714651136398E-2</v>
      </c>
      <c r="E370">
        <f>after!E370</f>
        <v>5.4739825974784599E-2</v>
      </c>
      <c r="F370">
        <f>after!F370</f>
        <v>5.4436964103346301E-2</v>
      </c>
      <c r="G370">
        <f>after!G370</f>
        <v>6.0070049724219698E-2</v>
      </c>
      <c r="H370">
        <f>after!H370</f>
        <v>5.4771219899034898E-2</v>
      </c>
      <c r="I370">
        <f>after!I370</f>
        <v>5.08170345652319E-2</v>
      </c>
      <c r="J370">
        <f>after!J370</f>
        <v>6.0142980037313297E-2</v>
      </c>
      <c r="K370">
        <f>after!K370</f>
        <v>6.2224534721183097E-2</v>
      </c>
      <c r="L370">
        <f>after!L370</f>
        <v>6.2982916974099301E-2</v>
      </c>
      <c r="M370">
        <f>after!M370</f>
        <v>6.3799846024274395E-2</v>
      </c>
      <c r="N370">
        <f>after!N370</f>
        <v>6.1923208456073901E-2</v>
      </c>
      <c r="O370">
        <f>after!O370</f>
        <v>5.9286319704483302E-2</v>
      </c>
      <c r="P370">
        <f>after!P370</f>
        <v>6.4693827593249001E-2</v>
      </c>
      <c r="Q370">
        <f>after!Q370</f>
        <v>6.1379845899583403E-2</v>
      </c>
      <c r="R370">
        <f>after!R370</f>
        <v>5.91302857233868E-2</v>
      </c>
      <c r="S370">
        <f>after!S370</f>
        <v>6.2027037891320601E-2</v>
      </c>
      <c r="T370">
        <f>after!T370</f>
        <v>5.6362847778935701E-2</v>
      </c>
      <c r="U370">
        <f>after!U370</f>
        <v>5.5050467727295403E-2</v>
      </c>
    </row>
    <row r="371" spans="1:21" x14ac:dyDescent="0.2">
      <c r="A371" t="str">
        <f>after!A371</f>
        <v>wavelet-LHH</v>
      </c>
      <c r="B371" t="str">
        <f>after!B371</f>
        <v>gldm</v>
      </c>
      <c r="C371" t="str">
        <f>after!C371</f>
        <v>SmallDependenceHighGrayLevelEmphasis</v>
      </c>
      <c r="D371">
        <f>after!D371</f>
        <v>0.13789885368834201</v>
      </c>
      <c r="E371">
        <f>after!E371</f>
        <v>0.13668354931496299</v>
      </c>
      <c r="F371">
        <f>after!F371</f>
        <v>0.13634059368431001</v>
      </c>
      <c r="G371">
        <f>after!G371</f>
        <v>0.15113257479546499</v>
      </c>
      <c r="H371">
        <f>after!H371</f>
        <v>0.13877019055609499</v>
      </c>
      <c r="I371">
        <f>after!I371</f>
        <v>0.13373742602161001</v>
      </c>
      <c r="J371">
        <f>after!J371</f>
        <v>0.14622131024488</v>
      </c>
      <c r="K371">
        <f>after!K371</f>
        <v>0.153373335951628</v>
      </c>
      <c r="L371">
        <f>after!L371</f>
        <v>0.15508149895698101</v>
      </c>
      <c r="M371">
        <f>after!M371</f>
        <v>0.158413645370374</v>
      </c>
      <c r="N371">
        <f>after!N371</f>
        <v>0.154658097648147</v>
      </c>
      <c r="O371">
        <f>after!O371</f>
        <v>0.14894590716449399</v>
      </c>
      <c r="P371">
        <f>after!P371</f>
        <v>0.15636665469748401</v>
      </c>
      <c r="Q371">
        <f>after!Q371</f>
        <v>0.15209554302453701</v>
      </c>
      <c r="R371">
        <f>after!R371</f>
        <v>0.14601487621027501</v>
      </c>
      <c r="S371">
        <f>after!S371</f>
        <v>0.153878998398643</v>
      </c>
      <c r="T371">
        <f>after!T371</f>
        <v>0.14196174545037801</v>
      </c>
      <c r="U371">
        <f>after!U371</f>
        <v>0.13661178589872799</v>
      </c>
    </row>
    <row r="372" spans="1:21" x14ac:dyDescent="0.2">
      <c r="A372" t="str">
        <f>after!A372</f>
        <v>wavelet-LHH</v>
      </c>
      <c r="B372" t="str">
        <f>after!B372</f>
        <v>gldm</v>
      </c>
      <c r="C372" t="str">
        <f>after!C372</f>
        <v>SmallDependenceLowGrayLevelEmphasis</v>
      </c>
      <c r="D372">
        <f>after!D372</f>
        <v>3.5061179891834798E-2</v>
      </c>
      <c r="E372">
        <f>after!E372</f>
        <v>3.42538951397399E-2</v>
      </c>
      <c r="F372">
        <f>after!F372</f>
        <v>3.39610567081053E-2</v>
      </c>
      <c r="G372">
        <f>after!G372</f>
        <v>3.7304418456408403E-2</v>
      </c>
      <c r="H372">
        <f>after!H372</f>
        <v>3.3771477234769899E-2</v>
      </c>
      <c r="I372">
        <f>after!I372</f>
        <v>3.0086936701137199E-2</v>
      </c>
      <c r="J372">
        <f>after!J372</f>
        <v>3.8623397485421498E-2</v>
      </c>
      <c r="K372">
        <f>after!K372</f>
        <v>3.9437334413571799E-2</v>
      </c>
      <c r="L372">
        <f>after!L372</f>
        <v>3.9958271478378798E-2</v>
      </c>
      <c r="M372">
        <f>after!M372</f>
        <v>4.0146396187749303E-2</v>
      </c>
      <c r="N372">
        <f>after!N372</f>
        <v>3.87394861580556E-2</v>
      </c>
      <c r="O372">
        <f>after!O372</f>
        <v>3.6871422839480597E-2</v>
      </c>
      <c r="P372">
        <f>after!P372</f>
        <v>4.17756208171901E-2</v>
      </c>
      <c r="Q372">
        <f>after!Q372</f>
        <v>3.8700921618344798E-2</v>
      </c>
      <c r="R372">
        <f>after!R372</f>
        <v>3.7409138101664602E-2</v>
      </c>
      <c r="S372">
        <f>after!S372</f>
        <v>3.9064047764489997E-2</v>
      </c>
      <c r="T372">
        <f>after!T372</f>
        <v>3.4963123361075099E-2</v>
      </c>
      <c r="U372">
        <f>after!U372</f>
        <v>3.4660138184437098E-2</v>
      </c>
    </row>
    <row r="373" spans="1:21" x14ac:dyDescent="0.2">
      <c r="A373" t="str">
        <f>after!A373</f>
        <v>wavelet-LHH</v>
      </c>
      <c r="B373" t="str">
        <f>after!B373</f>
        <v>glrlm</v>
      </c>
      <c r="C373" t="str">
        <f>after!C373</f>
        <v>GrayLevelNonUniformity</v>
      </c>
      <c r="D373">
        <f>after!D373</f>
        <v>2263.7517021140502</v>
      </c>
      <c r="E373">
        <f>after!E373</f>
        <v>2325.01399824496</v>
      </c>
      <c r="F373">
        <f>after!F373</f>
        <v>2247.3834480610799</v>
      </c>
      <c r="G373">
        <f>after!G373</f>
        <v>3032.0052706137399</v>
      </c>
      <c r="H373">
        <f>after!H373</f>
        <v>2155.6310013033899</v>
      </c>
      <c r="I373">
        <f>after!I373</f>
        <v>2040.3051637543199</v>
      </c>
      <c r="J373">
        <f>after!J373</f>
        <v>1935.2514030673599</v>
      </c>
      <c r="K373">
        <f>after!K373</f>
        <v>2175.1521469120298</v>
      </c>
      <c r="L373">
        <f>after!L373</f>
        <v>2104.89131705709</v>
      </c>
      <c r="M373">
        <f>after!M373</f>
        <v>2640.0275567272702</v>
      </c>
      <c r="N373">
        <f>after!N373</f>
        <v>3080.1453809699501</v>
      </c>
      <c r="O373">
        <f>after!O373</f>
        <v>2523.0171400309</v>
      </c>
      <c r="P373">
        <f>after!P373</f>
        <v>2150.6567239262399</v>
      </c>
      <c r="Q373">
        <f>after!Q373</f>
        <v>2129.2707622744902</v>
      </c>
      <c r="R373">
        <f>after!R373</f>
        <v>2777.6291619768799</v>
      </c>
      <c r="S373">
        <f>after!S373</f>
        <v>2792.51751936551</v>
      </c>
      <c r="T373">
        <f>after!T373</f>
        <v>1857.54176557868</v>
      </c>
      <c r="U373">
        <f>after!U373</f>
        <v>1914.6397465728401</v>
      </c>
    </row>
    <row r="374" spans="1:21" x14ac:dyDescent="0.2">
      <c r="A374" t="str">
        <f>after!A374</f>
        <v>wavelet-LHH</v>
      </c>
      <c r="B374" t="str">
        <f>after!B374</f>
        <v>glrlm</v>
      </c>
      <c r="C374" t="str">
        <f>after!C374</f>
        <v>GrayLevelNonUniformityNormalized</v>
      </c>
      <c r="D374">
        <f>after!D374</f>
        <v>0.50000041690762798</v>
      </c>
      <c r="E374">
        <f>after!E374</f>
        <v>0.50000303308170901</v>
      </c>
      <c r="F374">
        <f>after!F374</f>
        <v>0.500002596415412</v>
      </c>
      <c r="G374">
        <f>after!G374</f>
        <v>0.50000103109921601</v>
      </c>
      <c r="H374">
        <f>after!H374</f>
        <v>0.50000136179695298</v>
      </c>
      <c r="I374">
        <f>after!I374</f>
        <v>0.500012277859746</v>
      </c>
      <c r="J374">
        <f>after!J374</f>
        <v>0.500000316066055</v>
      </c>
      <c r="K374">
        <f>after!K374</f>
        <v>0.50000746479855196</v>
      </c>
      <c r="L374">
        <f>after!L374</f>
        <v>0.50000395470114001</v>
      </c>
      <c r="M374">
        <f>after!M374</f>
        <v>0.50000519740217597</v>
      </c>
      <c r="N374">
        <f>after!N374</f>
        <v>0.50000380496478802</v>
      </c>
      <c r="O374">
        <f>after!O374</f>
        <v>0.50000389854900895</v>
      </c>
      <c r="P374">
        <f>after!P374</f>
        <v>0.50000873875512097</v>
      </c>
      <c r="Q374">
        <f>after!Q374</f>
        <v>0.50000562564078499</v>
      </c>
      <c r="R374">
        <f>after!R374</f>
        <v>0.50000096873016098</v>
      </c>
      <c r="S374">
        <f>after!S374</f>
        <v>0.50000358104728004</v>
      </c>
      <c r="T374">
        <f>after!T374</f>
        <v>0.50001324085304499</v>
      </c>
      <c r="U374">
        <f>after!U374</f>
        <v>0.50000357402881801</v>
      </c>
    </row>
    <row r="375" spans="1:21" x14ac:dyDescent="0.2">
      <c r="A375" t="str">
        <f>after!A375</f>
        <v>wavelet-LHH</v>
      </c>
      <c r="B375" t="str">
        <f>after!B375</f>
        <v>glrlm</v>
      </c>
      <c r="C375" t="str">
        <f>after!C375</f>
        <v>GrayLevelVariance</v>
      </c>
      <c r="D375">
        <f>after!D375</f>
        <v>0.24999979154618501</v>
      </c>
      <c r="E375">
        <f>after!E375</f>
        <v>0.24999848345914499</v>
      </c>
      <c r="F375">
        <f>after!F375</f>
        <v>0.249998701792293</v>
      </c>
      <c r="G375">
        <f>after!G375</f>
        <v>0.249999484450391</v>
      </c>
      <c r="H375">
        <f>after!H375</f>
        <v>0.24999931910152301</v>
      </c>
      <c r="I375">
        <f>after!I375</f>
        <v>0.249993861070126</v>
      </c>
      <c r="J375">
        <f>after!J375</f>
        <v>0.249999841966972</v>
      </c>
      <c r="K375">
        <f>after!K375</f>
        <v>0.24999626760072299</v>
      </c>
      <c r="L375">
        <f>after!L375</f>
        <v>0.249998022649429</v>
      </c>
      <c r="M375">
        <f>after!M375</f>
        <v>0.24999740129891099</v>
      </c>
      <c r="N375">
        <f>after!N375</f>
        <v>0.24999809751760499</v>
      </c>
      <c r="O375">
        <f>after!O375</f>
        <v>0.249998050725495</v>
      </c>
      <c r="P375">
        <f>after!P375</f>
        <v>0.24999563062243901</v>
      </c>
      <c r="Q375">
        <f>after!Q375</f>
        <v>0.24999718717960701</v>
      </c>
      <c r="R375">
        <f>after!R375</f>
        <v>0.24999951563491901</v>
      </c>
      <c r="S375">
        <f>after!S375</f>
        <v>0.24999820947635901</v>
      </c>
      <c r="T375">
        <f>after!T375</f>
        <v>0.249993379573477</v>
      </c>
      <c r="U375">
        <f>after!U375</f>
        <v>0.24999821298559</v>
      </c>
    </row>
    <row r="376" spans="1:21" x14ac:dyDescent="0.2">
      <c r="A376" t="str">
        <f>after!A376</f>
        <v>wavelet-LHH</v>
      </c>
      <c r="B376" t="str">
        <f>after!B376</f>
        <v>glrlm</v>
      </c>
      <c r="C376" t="str">
        <f>after!C376</f>
        <v>HighGrayLevelRunEmphasis</v>
      </c>
      <c r="D376">
        <f>after!D376</f>
        <v>2.5009142478499502</v>
      </c>
      <c r="E376">
        <f>after!E376</f>
        <v>2.50357153843159</v>
      </c>
      <c r="F376">
        <f>after!F376</f>
        <v>2.5023820739796601</v>
      </c>
      <c r="G376">
        <f>after!G376</f>
        <v>2.5016547364939798</v>
      </c>
      <c r="H376">
        <f>after!H376</f>
        <v>2.5012537573331599</v>
      </c>
      <c r="I376">
        <f>after!I376</f>
        <v>2.5054519049555402</v>
      </c>
      <c r="J376">
        <f>after!J376</f>
        <v>2.50004953110304</v>
      </c>
      <c r="K376">
        <f>after!K376</f>
        <v>2.50538662930244</v>
      </c>
      <c r="L376">
        <f>after!L376</f>
        <v>2.4959374028485302</v>
      </c>
      <c r="M376">
        <f>after!M376</f>
        <v>2.49530853394042</v>
      </c>
      <c r="N376">
        <f>after!N376</f>
        <v>2.5036702494174699</v>
      </c>
      <c r="O376">
        <f>after!O376</f>
        <v>2.49602848940224</v>
      </c>
      <c r="P376">
        <f>after!P376</f>
        <v>2.5058261399147201</v>
      </c>
      <c r="Q376">
        <f>after!Q376</f>
        <v>2.50472329295784</v>
      </c>
      <c r="R376">
        <f>after!R376</f>
        <v>2.5013202851080898</v>
      </c>
      <c r="S376">
        <f>after!S376</f>
        <v>2.5032888119141501</v>
      </c>
      <c r="T376">
        <f>after!T376</f>
        <v>2.5072058492698299</v>
      </c>
      <c r="U376">
        <f>after!U376</f>
        <v>2.5031060889855299</v>
      </c>
    </row>
    <row r="377" spans="1:21" x14ac:dyDescent="0.2">
      <c r="A377" t="str">
        <f>after!A377</f>
        <v>wavelet-LHH</v>
      </c>
      <c r="B377" t="str">
        <f>after!B377</f>
        <v>glrlm</v>
      </c>
      <c r="C377" t="str">
        <f>after!C377</f>
        <v>LongRunEmphasis</v>
      </c>
      <c r="D377">
        <f>after!D377</f>
        <v>8.4363392933484498</v>
      </c>
      <c r="E377">
        <f>after!E377</f>
        <v>8.6471427620522903</v>
      </c>
      <c r="F377">
        <f>after!F377</f>
        <v>10.7291808073302</v>
      </c>
      <c r="G377">
        <f>after!G377</f>
        <v>6.9842677787746599</v>
      </c>
      <c r="H377">
        <f>after!H377</f>
        <v>15.615339927150201</v>
      </c>
      <c r="I377">
        <f>after!I377</f>
        <v>23.345597819744398</v>
      </c>
      <c r="J377">
        <f>after!J377</f>
        <v>7.0297213808164498</v>
      </c>
      <c r="K377">
        <f>after!K377</f>
        <v>6.7829750308894798</v>
      </c>
      <c r="L377">
        <f>after!L377</f>
        <v>6.6663041372290301</v>
      </c>
      <c r="M377">
        <f>after!M377</f>
        <v>5.9107845321020598</v>
      </c>
      <c r="N377">
        <f>after!N377</f>
        <v>6.5088429174667004</v>
      </c>
      <c r="O377">
        <f>after!O377</f>
        <v>7.0977226483207403</v>
      </c>
      <c r="P377">
        <f>after!P377</f>
        <v>6.30552544235979</v>
      </c>
      <c r="Q377">
        <f>after!Q377</f>
        <v>6.6178737586744401</v>
      </c>
      <c r="R377">
        <f>after!R377</f>
        <v>7.4026203275743097</v>
      </c>
      <c r="S377">
        <f>after!S377</f>
        <v>6.4145724040562397</v>
      </c>
      <c r="T377">
        <f>after!T377</f>
        <v>8.7875022269588996</v>
      </c>
      <c r="U377">
        <f>after!U377</f>
        <v>8.6171225683803598</v>
      </c>
    </row>
    <row r="378" spans="1:21" x14ac:dyDescent="0.2">
      <c r="A378" t="str">
        <f>after!A378</f>
        <v>wavelet-LHH</v>
      </c>
      <c r="B378" t="str">
        <f>after!B378</f>
        <v>glrlm</v>
      </c>
      <c r="C378" t="str">
        <f>after!C378</f>
        <v>LongRunHighGrayLevelEmphasis</v>
      </c>
      <c r="D378">
        <f>after!D378</f>
        <v>23.933864248907302</v>
      </c>
      <c r="E378">
        <f>after!E378</f>
        <v>24.786347620471599</v>
      </c>
      <c r="F378">
        <f>after!F378</f>
        <v>32.964542753889198</v>
      </c>
      <c r="G378">
        <f>after!G378</f>
        <v>18.138633865332601</v>
      </c>
      <c r="H378">
        <f>after!H378</f>
        <v>52.784461072117303</v>
      </c>
      <c r="I378">
        <f>after!I378</f>
        <v>82.356731615340294</v>
      </c>
      <c r="J378">
        <f>after!J378</f>
        <v>18.923804321674499</v>
      </c>
      <c r="K378">
        <f>after!K378</f>
        <v>17.576880605745899</v>
      </c>
      <c r="L378">
        <f>after!L378</f>
        <v>17.306667976817</v>
      </c>
      <c r="M378">
        <f>after!M378</f>
        <v>15.0169880385706</v>
      </c>
      <c r="N378">
        <f>after!N378</f>
        <v>16.485448370715101</v>
      </c>
      <c r="O378">
        <f>after!O378</f>
        <v>17.585248382428102</v>
      </c>
      <c r="P378">
        <f>after!P378</f>
        <v>16.632447708924602</v>
      </c>
      <c r="Q378">
        <f>after!Q378</f>
        <v>17.0517193536127</v>
      </c>
      <c r="R378">
        <f>after!R378</f>
        <v>19.029547991343701</v>
      </c>
      <c r="S378">
        <f>after!S378</f>
        <v>17.278205884123899</v>
      </c>
      <c r="T378">
        <f>after!T378</f>
        <v>21.1167427880291</v>
      </c>
      <c r="U378">
        <f>after!U378</f>
        <v>21.885574639106501</v>
      </c>
    </row>
    <row r="379" spans="1:21" x14ac:dyDescent="0.2">
      <c r="A379" t="str">
        <f>after!A379</f>
        <v>wavelet-LHH</v>
      </c>
      <c r="B379" t="str">
        <f>after!B379</f>
        <v>glrlm</v>
      </c>
      <c r="C379" t="str">
        <f>after!C379</f>
        <v>LongRunLowGrayLevelEmphasis</v>
      </c>
      <c r="D379">
        <f>after!D379</f>
        <v>4.5619580544587102</v>
      </c>
      <c r="E379">
        <f>after!E379</f>
        <v>4.6123415474474596</v>
      </c>
      <c r="F379">
        <f>after!F379</f>
        <v>5.1703403206905003</v>
      </c>
      <c r="G379">
        <f>after!G379</f>
        <v>4.1956762571351698</v>
      </c>
      <c r="H379">
        <f>after!H379</f>
        <v>6.3230596409085003</v>
      </c>
      <c r="I379">
        <f>after!I379</f>
        <v>8.5928143708455202</v>
      </c>
      <c r="J379">
        <f>after!J379</f>
        <v>4.05620064560192</v>
      </c>
      <c r="K379">
        <f>after!K379</f>
        <v>4.0844986371753604</v>
      </c>
      <c r="L379">
        <f>after!L379</f>
        <v>4.0062131773320298</v>
      </c>
      <c r="M379">
        <f>after!M379</f>
        <v>3.6342336554849202</v>
      </c>
      <c r="N379">
        <f>after!N379</f>
        <v>4.0146915541545702</v>
      </c>
      <c r="O379">
        <f>after!O379</f>
        <v>4.4758412147938902</v>
      </c>
      <c r="P379">
        <f>after!P379</f>
        <v>3.7237948757185801</v>
      </c>
      <c r="Q379">
        <f>after!Q379</f>
        <v>4.0094123599398603</v>
      </c>
      <c r="R379">
        <f>after!R379</f>
        <v>4.49588841163194</v>
      </c>
      <c r="S379">
        <f>after!S379</f>
        <v>3.69866403403931</v>
      </c>
      <c r="T379">
        <f>after!T379</f>
        <v>5.7051920866913299</v>
      </c>
      <c r="U379">
        <f>after!U379</f>
        <v>5.3000095506987996</v>
      </c>
    </row>
    <row r="380" spans="1:21" x14ac:dyDescent="0.2">
      <c r="A380" t="str">
        <f>after!A380</f>
        <v>wavelet-LHH</v>
      </c>
      <c r="B380" t="str">
        <f>after!B380</f>
        <v>glrlm</v>
      </c>
      <c r="C380" t="str">
        <f>after!C380</f>
        <v>LowGrayLevelRunEmphasis</v>
      </c>
      <c r="D380">
        <f>after!D380</f>
        <v>0.62477143803751101</v>
      </c>
      <c r="E380">
        <f>after!E380</f>
        <v>0.62410711539209995</v>
      </c>
      <c r="F380">
        <f>after!F380</f>
        <v>0.62440448150508399</v>
      </c>
      <c r="G380">
        <f>after!G380</f>
        <v>0.62458631587650404</v>
      </c>
      <c r="H380">
        <f>after!H380</f>
        <v>0.62468656066670802</v>
      </c>
      <c r="I380">
        <f>after!I380</f>
        <v>0.62363702376111296</v>
      </c>
      <c r="J380">
        <f>after!J380</f>
        <v>0.62498761722423801</v>
      </c>
      <c r="K380">
        <f>after!K380</f>
        <v>0.62365334267438699</v>
      </c>
      <c r="L380">
        <f>after!L380</f>
        <v>0.62601564928786502</v>
      </c>
      <c r="M380">
        <f>after!M380</f>
        <v>0.62617286651489301</v>
      </c>
      <c r="N380">
        <f>after!N380</f>
        <v>0.62408243764562998</v>
      </c>
      <c r="O380">
        <f>after!O380</f>
        <v>0.62599287764943701</v>
      </c>
      <c r="P380">
        <f>after!P380</f>
        <v>0.62354346502131797</v>
      </c>
      <c r="Q380">
        <f>after!Q380</f>
        <v>0.623819176760538</v>
      </c>
      <c r="R380">
        <f>after!R380</f>
        <v>0.624669928722977</v>
      </c>
      <c r="S380">
        <f>after!S380</f>
        <v>0.62417779702146003</v>
      </c>
      <c r="T380">
        <f>after!T380</f>
        <v>0.62319853768254097</v>
      </c>
      <c r="U380">
        <f>after!U380</f>
        <v>0.62422347775361697</v>
      </c>
    </row>
    <row r="381" spans="1:21" x14ac:dyDescent="0.2">
      <c r="A381" t="str">
        <f>after!A381</f>
        <v>wavelet-LHH</v>
      </c>
      <c r="B381" t="str">
        <f>after!B381</f>
        <v>glrlm</v>
      </c>
      <c r="C381" t="str">
        <f>after!C381</f>
        <v>RunEntropy</v>
      </c>
      <c r="D381">
        <f>after!D381</f>
        <v>3.0746034412452699</v>
      </c>
      <c r="E381">
        <f>after!E381</f>
        <v>3.0888528284328198</v>
      </c>
      <c r="F381">
        <f>after!F381</f>
        <v>3.12709426070432</v>
      </c>
      <c r="G381">
        <f>after!G381</f>
        <v>2.93810804793217</v>
      </c>
      <c r="H381">
        <f>after!H381</f>
        <v>3.0619935662350302</v>
      </c>
      <c r="I381">
        <f>after!I381</f>
        <v>3.1461541566338602</v>
      </c>
      <c r="J381">
        <f>after!J381</f>
        <v>2.9354829102368298</v>
      </c>
      <c r="K381">
        <f>after!K381</f>
        <v>2.9038693254894801</v>
      </c>
      <c r="L381">
        <f>after!L381</f>
        <v>2.8827246100853001</v>
      </c>
      <c r="M381">
        <f>after!M381</f>
        <v>2.8150967071205599</v>
      </c>
      <c r="N381">
        <f>after!N381</f>
        <v>2.9067004356774899</v>
      </c>
      <c r="O381">
        <f>after!O381</f>
        <v>2.97168237927856</v>
      </c>
      <c r="P381">
        <f>after!P381</f>
        <v>2.8469686992507599</v>
      </c>
      <c r="Q381">
        <f>after!Q381</f>
        <v>2.9191138242222801</v>
      </c>
      <c r="R381">
        <f>after!R381</f>
        <v>2.9713892256847299</v>
      </c>
      <c r="S381">
        <f>after!S381</f>
        <v>2.8920431158365099</v>
      </c>
      <c r="T381">
        <f>after!T381</f>
        <v>3.14173320518608</v>
      </c>
      <c r="U381">
        <f>after!U381</f>
        <v>3.1662610970884599</v>
      </c>
    </row>
    <row r="382" spans="1:21" x14ac:dyDescent="0.2">
      <c r="A382" t="str">
        <f>after!A382</f>
        <v>wavelet-LHH</v>
      </c>
      <c r="B382" t="str">
        <f>after!B382</f>
        <v>glrlm</v>
      </c>
      <c r="C382" t="str">
        <f>after!C382</f>
        <v>RunLengthNonUniformity</v>
      </c>
      <c r="D382">
        <f>after!D382</f>
        <v>1568.17869273572</v>
      </c>
      <c r="E382">
        <f>after!E382</f>
        <v>1599.8210363486301</v>
      </c>
      <c r="F382">
        <f>after!F382</f>
        <v>1511.92971083561</v>
      </c>
      <c r="G382">
        <f>after!G382</f>
        <v>2297.3409600126902</v>
      </c>
      <c r="H382">
        <f>after!H382</f>
        <v>1609.22442425388</v>
      </c>
      <c r="I382">
        <f>after!I382</f>
        <v>1467.6768781273299</v>
      </c>
      <c r="J382">
        <f>after!J382</f>
        <v>1457.2834633851501</v>
      </c>
      <c r="K382">
        <f>after!K382</f>
        <v>1691.9074284457099</v>
      </c>
      <c r="L382">
        <f>after!L382</f>
        <v>1660.4461985257201</v>
      </c>
      <c r="M382">
        <f>after!M382</f>
        <v>2135.86169726048</v>
      </c>
      <c r="N382">
        <f>after!N382</f>
        <v>2368.2500108939198</v>
      </c>
      <c r="O382">
        <f>after!O382</f>
        <v>1841.4482712418001</v>
      </c>
      <c r="P382">
        <f>after!P382</f>
        <v>1755.01559746877</v>
      </c>
      <c r="Q382">
        <f>after!Q382</f>
        <v>1621.9943955143999</v>
      </c>
      <c r="R382">
        <f>after!R382</f>
        <v>2063.6379279007101</v>
      </c>
      <c r="S382">
        <f>after!S382</f>
        <v>2177.0559616415599</v>
      </c>
      <c r="T382">
        <f>after!T382</f>
        <v>1211.48247474661</v>
      </c>
      <c r="U382">
        <f>after!U382</f>
        <v>1208.9505054788301</v>
      </c>
    </row>
    <row r="383" spans="1:21" x14ac:dyDescent="0.2">
      <c r="A383" t="str">
        <f>after!A383</f>
        <v>wavelet-LHH</v>
      </c>
      <c r="B383" t="str">
        <f>after!B383</f>
        <v>glrlm</v>
      </c>
      <c r="C383" t="str">
        <f>after!C383</f>
        <v>RunLengthNonUniformityNormalized</v>
      </c>
      <c r="D383">
        <f>after!D383</f>
        <v>0.33000298504973002</v>
      </c>
      <c r="E383">
        <f>after!E383</f>
        <v>0.32880363100800702</v>
      </c>
      <c r="F383">
        <f>after!F383</f>
        <v>0.32154900613444198</v>
      </c>
      <c r="G383">
        <f>after!G383</f>
        <v>0.35843203110712402</v>
      </c>
      <c r="H383">
        <f>after!H383</f>
        <v>0.35258701800791198</v>
      </c>
      <c r="I383">
        <f>after!I383</f>
        <v>0.34061646960666297</v>
      </c>
      <c r="J383">
        <f>after!J383</f>
        <v>0.35524173090456301</v>
      </c>
      <c r="K383">
        <f>after!K383</f>
        <v>0.36487633451296397</v>
      </c>
      <c r="L383">
        <f>after!L383</f>
        <v>0.37025038420214801</v>
      </c>
      <c r="M383">
        <f>after!M383</f>
        <v>0.38042379748678801</v>
      </c>
      <c r="N383">
        <f>after!N383</f>
        <v>0.363449485035724</v>
      </c>
      <c r="O383">
        <f>after!O383</f>
        <v>0.34601295171745</v>
      </c>
      <c r="P383">
        <f>after!P383</f>
        <v>0.38030989035725898</v>
      </c>
      <c r="Q383">
        <f>after!Q383</f>
        <v>0.35954387431868201</v>
      </c>
      <c r="R383">
        <f>after!R383</f>
        <v>0.349964400418183</v>
      </c>
      <c r="S383">
        <f>after!S383</f>
        <v>0.36726706075374999</v>
      </c>
      <c r="T383">
        <f>after!T383</f>
        <v>0.30963778721831398</v>
      </c>
      <c r="U383">
        <f>after!U383</f>
        <v>0.30067930549071797</v>
      </c>
    </row>
    <row r="384" spans="1:21" x14ac:dyDescent="0.2">
      <c r="A384" t="str">
        <f>after!A384</f>
        <v>wavelet-LHH</v>
      </c>
      <c r="B384" t="str">
        <f>after!B384</f>
        <v>glrlm</v>
      </c>
      <c r="C384" t="str">
        <f>after!C384</f>
        <v>RunPercentage</v>
      </c>
      <c r="D384">
        <f>after!D384</f>
        <v>0.48021849809079298</v>
      </c>
      <c r="E384">
        <f>after!E384</f>
        <v>0.47275315168767701</v>
      </c>
      <c r="F384">
        <f>after!F384</f>
        <v>0.45790036674816598</v>
      </c>
      <c r="G384">
        <f>after!G384</f>
        <v>0.51798069531049795</v>
      </c>
      <c r="H384">
        <f>after!H384</f>
        <v>0.45229227864036903</v>
      </c>
      <c r="I384">
        <f>after!I384</f>
        <v>0.41329889597893199</v>
      </c>
      <c r="J384">
        <f>after!J384</f>
        <v>0.51883378016085702</v>
      </c>
      <c r="K384">
        <f>after!K384</f>
        <v>0.52961407353299195</v>
      </c>
      <c r="L384">
        <f>after!L384</f>
        <v>0.53382576718234798</v>
      </c>
      <c r="M384">
        <f>after!M384</f>
        <v>0.55074580160634101</v>
      </c>
      <c r="N384">
        <f>after!N384</f>
        <v>0.527418664383561</v>
      </c>
      <c r="O384">
        <f>after!O384</f>
        <v>0.510677056978038</v>
      </c>
      <c r="P384">
        <f>after!P384</f>
        <v>0.54322429906542002</v>
      </c>
      <c r="Q384">
        <f>after!Q384</f>
        <v>0.52489831135215004</v>
      </c>
      <c r="R384">
        <f>after!R384</f>
        <v>0.51191024695908505</v>
      </c>
      <c r="S384">
        <f>after!S384</f>
        <v>0.53059091772753098</v>
      </c>
      <c r="T384">
        <f>after!T384</f>
        <v>0.46906565656565602</v>
      </c>
      <c r="U384">
        <f>after!U384</f>
        <v>0.463533470524149</v>
      </c>
    </row>
    <row r="385" spans="1:21" x14ac:dyDescent="0.2">
      <c r="A385" t="str">
        <f>after!A385</f>
        <v>wavelet-LHH</v>
      </c>
      <c r="B385" t="str">
        <f>after!B385</f>
        <v>glrlm</v>
      </c>
      <c r="C385" t="str">
        <f>after!C385</f>
        <v>RunVariance</v>
      </c>
      <c r="D385">
        <f>after!D385</f>
        <v>3.3306217727927101</v>
      </c>
      <c r="E385">
        <f>after!E385</f>
        <v>3.5121972411498401</v>
      </c>
      <c r="F385">
        <f>after!F385</f>
        <v>5.1810187231093296</v>
      </c>
      <c r="G385">
        <f>after!G385</f>
        <v>2.5294534993715398</v>
      </c>
      <c r="H385">
        <f>after!H385</f>
        <v>9.7531930299594993</v>
      </c>
      <c r="I385">
        <f>after!I385</f>
        <v>16.288626798785799</v>
      </c>
      <c r="J385">
        <f>after!J385</f>
        <v>2.4678434211499001</v>
      </c>
      <c r="K385">
        <f>after!K385</f>
        <v>2.2837392101504399</v>
      </c>
      <c r="L385">
        <f>after!L385</f>
        <v>2.27894639427211</v>
      </c>
      <c r="M385">
        <f>after!M385</f>
        <v>1.8675727872584</v>
      </c>
      <c r="N385">
        <f>after!N385</f>
        <v>2.1748651109428199</v>
      </c>
      <c r="O385">
        <f>after!O385</f>
        <v>2.47181541062211</v>
      </c>
      <c r="P385">
        <f>after!P385</f>
        <v>2.0511838233106499</v>
      </c>
      <c r="Q385">
        <f>after!Q385</f>
        <v>2.20578201226621</v>
      </c>
      <c r="R385">
        <f>after!R385</f>
        <v>2.6619832910115302</v>
      </c>
      <c r="S385">
        <f>after!S385</f>
        <v>2.1382181664580502</v>
      </c>
      <c r="T385">
        <f>after!T385</f>
        <v>3.2638428733435099</v>
      </c>
      <c r="U385">
        <f>after!U385</f>
        <v>3.0472362010607101</v>
      </c>
    </row>
    <row r="386" spans="1:21" x14ac:dyDescent="0.2">
      <c r="A386" t="str">
        <f>after!A386</f>
        <v>wavelet-LHH</v>
      </c>
      <c r="B386" t="str">
        <f>after!B386</f>
        <v>glrlm</v>
      </c>
      <c r="C386" t="str">
        <f>after!C386</f>
        <v>ShortRunEmphasis</v>
      </c>
      <c r="D386">
        <f>after!D386</f>
        <v>0.55655367533988398</v>
      </c>
      <c r="E386">
        <f>after!E386</f>
        <v>0.55619516817784698</v>
      </c>
      <c r="F386">
        <f>after!F386</f>
        <v>0.54730567540510899</v>
      </c>
      <c r="G386">
        <f>after!G386</f>
        <v>0.58326513122738199</v>
      </c>
      <c r="H386">
        <f>after!H386</f>
        <v>0.58251961551675402</v>
      </c>
      <c r="I386">
        <f>after!I386</f>
        <v>0.56692085964280203</v>
      </c>
      <c r="J386">
        <f>after!J386</f>
        <v>0.57827824465644995</v>
      </c>
      <c r="K386">
        <f>after!K386</f>
        <v>0.58688266945358503</v>
      </c>
      <c r="L386">
        <f>after!L386</f>
        <v>0.59011856879935098</v>
      </c>
      <c r="M386">
        <f>after!M386</f>
        <v>0.59889552903996701</v>
      </c>
      <c r="N386">
        <f>after!N386</f>
        <v>0.586930288481887</v>
      </c>
      <c r="O386">
        <f>after!O386</f>
        <v>0.56888355974138005</v>
      </c>
      <c r="P386">
        <f>after!P386</f>
        <v>0.59876603727326705</v>
      </c>
      <c r="Q386">
        <f>after!Q386</f>
        <v>0.58336630204109097</v>
      </c>
      <c r="R386">
        <f>after!R386</f>
        <v>0.57326884935659095</v>
      </c>
      <c r="S386">
        <f>after!S386</f>
        <v>0.59005056079976503</v>
      </c>
      <c r="T386">
        <f>after!T386</f>
        <v>0.53405434764278503</v>
      </c>
      <c r="U386">
        <f>after!U386</f>
        <v>0.52551258053586603</v>
      </c>
    </row>
    <row r="387" spans="1:21" x14ac:dyDescent="0.2">
      <c r="A387" t="str">
        <f>after!A387</f>
        <v>wavelet-LHH</v>
      </c>
      <c r="B387" t="str">
        <f>after!B387</f>
        <v>glrlm</v>
      </c>
      <c r="C387" t="str">
        <f>after!C387</f>
        <v>ShortRunHighGrayLevelEmphasis</v>
      </c>
      <c r="D387">
        <f>after!D387</f>
        <v>1.36411247162906</v>
      </c>
      <c r="E387">
        <f>after!E387</f>
        <v>1.3702186957344</v>
      </c>
      <c r="F387">
        <f>after!F387</f>
        <v>1.33858768586265</v>
      </c>
      <c r="G387">
        <f>after!G387</f>
        <v>1.4539987524009199</v>
      </c>
      <c r="H387">
        <f>after!H387</f>
        <v>1.4419266843190901</v>
      </c>
      <c r="I387">
        <f>after!I387</f>
        <v>1.4246592557691</v>
      </c>
      <c r="J387">
        <f>after!J387</f>
        <v>1.4068113934266899</v>
      </c>
      <c r="K387">
        <f>after!K387</f>
        <v>1.44318310252795</v>
      </c>
      <c r="L387">
        <f>after!L387</f>
        <v>1.4619623194764499</v>
      </c>
      <c r="M387">
        <f>after!M387</f>
        <v>1.4901327946402101</v>
      </c>
      <c r="N387">
        <f>after!N387</f>
        <v>1.4650658113086299</v>
      </c>
      <c r="O387">
        <f>after!O387</f>
        <v>1.4264787359671101</v>
      </c>
      <c r="P387">
        <f>after!P387</f>
        <v>1.4662443270924199</v>
      </c>
      <c r="Q387">
        <f>after!Q387</f>
        <v>1.4475411652118999</v>
      </c>
      <c r="R387">
        <f>after!R387</f>
        <v>1.41882132709759</v>
      </c>
      <c r="S387">
        <f>after!S387</f>
        <v>1.45618457194877</v>
      </c>
      <c r="T387">
        <f>after!T387</f>
        <v>1.3516050014510299</v>
      </c>
      <c r="U387">
        <f>after!U387</f>
        <v>1.3040047556949601</v>
      </c>
    </row>
    <row r="388" spans="1:21" x14ac:dyDescent="0.2">
      <c r="A388" t="str">
        <f>after!A388</f>
        <v>wavelet-LHH</v>
      </c>
      <c r="B388" t="str">
        <f>after!B388</f>
        <v>glrlm</v>
      </c>
      <c r="C388" t="str">
        <f>after!C388</f>
        <v>ShortRunLowGrayLevelEmphasis</v>
      </c>
      <c r="D388">
        <f>after!D388</f>
        <v>0.354663976267587</v>
      </c>
      <c r="E388">
        <f>after!E388</f>
        <v>0.35268928628870899</v>
      </c>
      <c r="F388">
        <f>after!F388</f>
        <v>0.349485172790722</v>
      </c>
      <c r="G388">
        <f>after!G388</f>
        <v>0.36558172593399502</v>
      </c>
      <c r="H388">
        <f>after!H388</f>
        <v>0.367667848316168</v>
      </c>
      <c r="I388">
        <f>after!I388</f>
        <v>0.35248626061122701</v>
      </c>
      <c r="J388">
        <f>after!J388</f>
        <v>0.37114495746388898</v>
      </c>
      <c r="K388">
        <f>after!K388</f>
        <v>0.37280756118499397</v>
      </c>
      <c r="L388">
        <f>after!L388</f>
        <v>0.372157631130075</v>
      </c>
      <c r="M388">
        <f>after!M388</f>
        <v>0.37608621263990399</v>
      </c>
      <c r="N388">
        <f>after!N388</f>
        <v>0.36739640777520099</v>
      </c>
      <c r="O388">
        <f>after!O388</f>
        <v>0.35448476568494602</v>
      </c>
      <c r="P388">
        <f>after!P388</f>
        <v>0.381896464818477</v>
      </c>
      <c r="Q388">
        <f>after!Q388</f>
        <v>0.36732258624838798</v>
      </c>
      <c r="R388">
        <f>after!R388</f>
        <v>0.36188072992134102</v>
      </c>
      <c r="S388">
        <f>after!S388</f>
        <v>0.373517058012513</v>
      </c>
      <c r="T388">
        <f>after!T388</f>
        <v>0.32966668419072198</v>
      </c>
      <c r="U388">
        <f>after!U388</f>
        <v>0.33088953674609001</v>
      </c>
    </row>
    <row r="389" spans="1:21" x14ac:dyDescent="0.2">
      <c r="A389" t="str">
        <f>after!A389</f>
        <v>wavelet-LHH</v>
      </c>
      <c r="B389" t="str">
        <f>after!B389</f>
        <v>glszm</v>
      </c>
      <c r="C389" t="str">
        <f>after!C389</f>
        <v>GrayLevelNonUniformity</v>
      </c>
      <c r="D389">
        <f>after!D389</f>
        <v>24.375</v>
      </c>
      <c r="E389">
        <f>after!E389</f>
        <v>28.236363636363599</v>
      </c>
      <c r="F389">
        <f>after!F389</f>
        <v>33.121212121212103</v>
      </c>
      <c r="G389">
        <f>after!G389</f>
        <v>29.982456140350799</v>
      </c>
      <c r="H389">
        <f>after!H389</f>
        <v>26.735849056603701</v>
      </c>
      <c r="I389">
        <f>after!I389</f>
        <v>30.241379310344801</v>
      </c>
      <c r="J389">
        <f>after!J389</f>
        <v>18.6216216216216</v>
      </c>
      <c r="K389">
        <f>after!K389</f>
        <v>26.509433962264101</v>
      </c>
      <c r="L389">
        <f>after!L389</f>
        <v>26.038461538461501</v>
      </c>
      <c r="M389">
        <f>after!M389</f>
        <v>22.511111111111099</v>
      </c>
      <c r="N389">
        <f>after!N389</f>
        <v>33.567164179104402</v>
      </c>
      <c r="O389">
        <f>after!O389</f>
        <v>31.8888888888888</v>
      </c>
      <c r="P389">
        <f>after!P389</f>
        <v>18.5</v>
      </c>
      <c r="Q389">
        <f>after!Q389</f>
        <v>22.7777777777777</v>
      </c>
      <c r="R389">
        <f>after!R389</f>
        <v>30.285714285714199</v>
      </c>
      <c r="S389">
        <f>after!S389</f>
        <v>32.692307692307601</v>
      </c>
      <c r="T389">
        <f>after!T389</f>
        <v>41.564102564102498</v>
      </c>
      <c r="U389">
        <f>after!U389</f>
        <v>36.506849315068401</v>
      </c>
    </row>
    <row r="390" spans="1:21" x14ac:dyDescent="0.2">
      <c r="A390" t="str">
        <f>after!A390</f>
        <v>wavelet-LHH</v>
      </c>
      <c r="B390" t="str">
        <f>after!B390</f>
        <v>glszm</v>
      </c>
      <c r="C390" t="str">
        <f>after!C390</f>
        <v>GrayLevelNonUniformityNormalized</v>
      </c>
      <c r="D390">
        <f>after!D390</f>
        <v>0.5078125</v>
      </c>
      <c r="E390">
        <f>after!E390</f>
        <v>0.513388429752066</v>
      </c>
      <c r="F390">
        <f>after!F390</f>
        <v>0.50183654729109195</v>
      </c>
      <c r="G390">
        <f>after!G390</f>
        <v>0.52600800246229595</v>
      </c>
      <c r="H390">
        <f>after!H390</f>
        <v>0.50444998220007098</v>
      </c>
      <c r="I390">
        <f>after!I390</f>
        <v>0.52140309155766895</v>
      </c>
      <c r="J390">
        <f>after!J390</f>
        <v>0.50328707085463797</v>
      </c>
      <c r="K390">
        <f>after!K390</f>
        <v>0.500177999288002</v>
      </c>
      <c r="L390">
        <f>after!L390</f>
        <v>0.50073964497041401</v>
      </c>
      <c r="M390">
        <f>after!M390</f>
        <v>0.50024691358024598</v>
      </c>
      <c r="N390">
        <f>after!N390</f>
        <v>0.50100245043439495</v>
      </c>
      <c r="O390">
        <f>after!O390</f>
        <v>0.50617283950617198</v>
      </c>
      <c r="P390">
        <f>after!P390</f>
        <v>0.51388888888888795</v>
      </c>
      <c r="Q390">
        <f>after!Q390</f>
        <v>0.50617283950617198</v>
      </c>
      <c r="R390">
        <f>after!R390</f>
        <v>0.54081632653061196</v>
      </c>
      <c r="S390">
        <f>after!S390</f>
        <v>0.50295857988165604</v>
      </c>
      <c r="T390">
        <f>after!T390</f>
        <v>0.53287310979618596</v>
      </c>
      <c r="U390">
        <f>after!U390</f>
        <v>0.50009382623381404</v>
      </c>
    </row>
    <row r="391" spans="1:21" x14ac:dyDescent="0.2">
      <c r="A391" t="str">
        <f>after!A391</f>
        <v>wavelet-LHH</v>
      </c>
      <c r="B391" t="str">
        <f>after!B391</f>
        <v>glszm</v>
      </c>
      <c r="C391" t="str">
        <f>after!C391</f>
        <v>GrayLevelVariance</v>
      </c>
      <c r="D391">
        <f>after!D391</f>
        <v>0.24609375</v>
      </c>
      <c r="E391">
        <f>after!E391</f>
        <v>0.243305785123966</v>
      </c>
      <c r="F391">
        <f>after!F391</f>
        <v>0.249081726354453</v>
      </c>
      <c r="G391">
        <f>after!G391</f>
        <v>0.236995998768851</v>
      </c>
      <c r="H391">
        <f>after!H391</f>
        <v>0.24777500889996401</v>
      </c>
      <c r="I391">
        <f>after!I391</f>
        <v>0.239298454221165</v>
      </c>
      <c r="J391">
        <f>after!J391</f>
        <v>0.24835646457268001</v>
      </c>
      <c r="K391">
        <f>after!K391</f>
        <v>0.249911000355998</v>
      </c>
      <c r="L391">
        <f>after!L391</f>
        <v>0.249630177514792</v>
      </c>
      <c r="M391">
        <f>after!M391</f>
        <v>0.24987654320987601</v>
      </c>
      <c r="N391">
        <f>after!N391</f>
        <v>0.249498774782802</v>
      </c>
      <c r="O391">
        <f>after!O391</f>
        <v>0.24691358024691301</v>
      </c>
      <c r="P391">
        <f>after!P391</f>
        <v>0.243055555555555</v>
      </c>
      <c r="Q391">
        <f>after!Q391</f>
        <v>0.24691358024691301</v>
      </c>
      <c r="R391">
        <f>after!R391</f>
        <v>0.22959183673469299</v>
      </c>
      <c r="S391">
        <f>after!S391</f>
        <v>0.24852071005917101</v>
      </c>
      <c r="T391">
        <f>after!T391</f>
        <v>0.23356344510190599</v>
      </c>
      <c r="U391">
        <f>after!U391</f>
        <v>0.24995308688309201</v>
      </c>
    </row>
    <row r="392" spans="1:21" x14ac:dyDescent="0.2">
      <c r="A392" t="str">
        <f>after!A392</f>
        <v>wavelet-LHH</v>
      </c>
      <c r="B392" t="str">
        <f>after!B392</f>
        <v>glszm</v>
      </c>
      <c r="C392" t="str">
        <f>after!C392</f>
        <v>HighGrayLevelZoneEmphasis</v>
      </c>
      <c r="D392">
        <f>after!D392</f>
        <v>2.6875</v>
      </c>
      <c r="E392">
        <f>after!E392</f>
        <v>2.7454545454545398</v>
      </c>
      <c r="F392">
        <f>after!F392</f>
        <v>2.5909090909090899</v>
      </c>
      <c r="G392">
        <f>after!G392</f>
        <v>2.8421052631578898</v>
      </c>
      <c r="H392">
        <f>after!H392</f>
        <v>2.3584905660377302</v>
      </c>
      <c r="I392">
        <f>after!I392</f>
        <v>2.8103448275862002</v>
      </c>
      <c r="J392">
        <f>after!J392</f>
        <v>2.3783783783783701</v>
      </c>
      <c r="K392">
        <f>after!K392</f>
        <v>2.52830188679245</v>
      </c>
      <c r="L392">
        <f>after!L392</f>
        <v>2.4423076923076898</v>
      </c>
      <c r="M392">
        <f>after!M392</f>
        <v>2.4666666666666601</v>
      </c>
      <c r="N392">
        <f>after!N392</f>
        <v>2.5671641791044699</v>
      </c>
      <c r="O392">
        <f>after!O392</f>
        <v>2.6666666666666599</v>
      </c>
      <c r="P392">
        <f>after!P392</f>
        <v>2.25</v>
      </c>
      <c r="Q392">
        <f>after!Q392</f>
        <v>2.3333333333333299</v>
      </c>
      <c r="R392">
        <f>after!R392</f>
        <v>2.0714285714285698</v>
      </c>
      <c r="S392">
        <f>after!S392</f>
        <v>2.3846153846153801</v>
      </c>
      <c r="T392">
        <f>after!T392</f>
        <v>2.8846153846153801</v>
      </c>
      <c r="U392">
        <f>after!U392</f>
        <v>2.52054794520547</v>
      </c>
    </row>
    <row r="393" spans="1:21" x14ac:dyDescent="0.2">
      <c r="A393" t="str">
        <f>after!A393</f>
        <v>wavelet-LHH</v>
      </c>
      <c r="B393" t="str">
        <f>after!B393</f>
        <v>glszm</v>
      </c>
      <c r="C393" t="str">
        <f>after!C393</f>
        <v>LargeAreaEmphasis</v>
      </c>
      <c r="D393">
        <f>after!D393</f>
        <v>897156.625</v>
      </c>
      <c r="E393">
        <f>after!E393</f>
        <v>829204.54545454495</v>
      </c>
      <c r="F393">
        <f>after!F393</f>
        <v>706128.84848484804</v>
      </c>
      <c r="G393">
        <f>after!G393</f>
        <v>1151666.7894736801</v>
      </c>
      <c r="H393">
        <f>after!H393</f>
        <v>744749.811320754</v>
      </c>
      <c r="I393">
        <f>after!I393</f>
        <v>766150.46551724104</v>
      </c>
      <c r="J393">
        <f>after!J393</f>
        <v>727314.97297297302</v>
      </c>
      <c r="K393">
        <f>after!K393</f>
        <v>598682.07547169796</v>
      </c>
      <c r="L393">
        <f>after!L393</f>
        <v>574444.80769230705</v>
      </c>
      <c r="M393">
        <f>after!M393</f>
        <v>944967.66666666605</v>
      </c>
      <c r="N393">
        <f>after!N393</f>
        <v>944834.41791044699</v>
      </c>
      <c r="O393">
        <f>after!O393</f>
        <v>432428.68253968202</v>
      </c>
      <c r="P393">
        <f>after!P393</f>
        <v>842026.88888888794</v>
      </c>
      <c r="Q393">
        <f>after!Q393</f>
        <v>705841.17777777696</v>
      </c>
      <c r="R393">
        <f>after!R393</f>
        <v>1006454.3571428501</v>
      </c>
      <c r="S393">
        <f>after!S393</f>
        <v>734575.63076922996</v>
      </c>
      <c r="T393">
        <f>after!T393</f>
        <v>340008.84615384601</v>
      </c>
      <c r="U393">
        <f>after!U393</f>
        <v>426445.13698630099</v>
      </c>
    </row>
    <row r="394" spans="1:21" x14ac:dyDescent="0.2">
      <c r="A394" t="str">
        <f>after!A394</f>
        <v>wavelet-LHH</v>
      </c>
      <c r="B394" t="str">
        <f>after!B394</f>
        <v>glszm</v>
      </c>
      <c r="C394" t="str">
        <f>after!C394</f>
        <v>LargeAreaHighGrayLevelEmphasis</v>
      </c>
      <c r="D394">
        <f>after!D394</f>
        <v>2443486.625</v>
      </c>
      <c r="E394">
        <f>after!E394</f>
        <v>2241004.7636363599</v>
      </c>
      <c r="F394">
        <f>after!F394</f>
        <v>2013015.53030303</v>
      </c>
      <c r="G394">
        <f>after!G394</f>
        <v>2955346.7894736798</v>
      </c>
      <c r="H394">
        <f>after!H394</f>
        <v>2392909.0566037698</v>
      </c>
      <c r="I394">
        <f>after!I394</f>
        <v>2295418.4655172401</v>
      </c>
      <c r="J394">
        <f>after!J394</f>
        <v>1920545.6756756699</v>
      </c>
      <c r="K394">
        <f>after!K394</f>
        <v>1534632.2075471601</v>
      </c>
      <c r="L394">
        <f>after!L394</f>
        <v>1465548.82692307</v>
      </c>
      <c r="M394">
        <f>after!M394</f>
        <v>2439743.13333333</v>
      </c>
      <c r="N394">
        <f>after!N394</f>
        <v>2312276.10447761</v>
      </c>
      <c r="O394">
        <f>after!O394</f>
        <v>1055014.82539682</v>
      </c>
      <c r="P394">
        <f>after!P394</f>
        <v>2211151.9722222202</v>
      </c>
      <c r="Q394">
        <f>after!Q394</f>
        <v>1814008.4444444401</v>
      </c>
      <c r="R394">
        <f>after!R394</f>
        <v>2629948.7142857099</v>
      </c>
      <c r="S394">
        <f>after!S394</f>
        <v>1849833.43076923</v>
      </c>
      <c r="T394">
        <f>after!T394</f>
        <v>796802.76923076902</v>
      </c>
      <c r="U394">
        <f>after!U394</f>
        <v>1079628.35616438</v>
      </c>
    </row>
    <row r="395" spans="1:21" x14ac:dyDescent="0.2">
      <c r="A395" t="str">
        <f>after!A395</f>
        <v>wavelet-LHH</v>
      </c>
      <c r="B395" t="str">
        <f>after!B395</f>
        <v>glszm</v>
      </c>
      <c r="C395" t="str">
        <f>after!C395</f>
        <v>LargeAreaLowGrayLevelEmphasis</v>
      </c>
      <c r="D395">
        <f>after!D395</f>
        <v>510574.125</v>
      </c>
      <c r="E395">
        <f>after!E395</f>
        <v>476254.49090908997</v>
      </c>
      <c r="F395">
        <f>after!F395</f>
        <v>379407.17803030298</v>
      </c>
      <c r="G395">
        <f>after!G395</f>
        <v>700746.78947368404</v>
      </c>
      <c r="H395">
        <f>after!H395</f>
        <v>332710</v>
      </c>
      <c r="I395">
        <f>after!I395</f>
        <v>383833.46551724098</v>
      </c>
      <c r="J395">
        <f>after!J395</f>
        <v>429007.29729729699</v>
      </c>
      <c r="K395">
        <f>after!K395</f>
        <v>364694.54245283001</v>
      </c>
      <c r="L395">
        <f>after!L395</f>
        <v>351668.80288461503</v>
      </c>
      <c r="M395">
        <f>after!M395</f>
        <v>571273.80000000005</v>
      </c>
      <c r="N395">
        <f>after!N395</f>
        <v>602973.99626865599</v>
      </c>
      <c r="O395">
        <f>after!O395</f>
        <v>276782.14682539599</v>
      </c>
      <c r="P395">
        <f>after!P395</f>
        <v>499745.61805555498</v>
      </c>
      <c r="Q395">
        <f>after!Q395</f>
        <v>428799.36111111101</v>
      </c>
      <c r="R395">
        <f>after!R395</f>
        <v>600580.76785714203</v>
      </c>
      <c r="S395">
        <f>after!S395</f>
        <v>455761.18076923001</v>
      </c>
      <c r="T395">
        <f>after!T395</f>
        <v>225810.365384615</v>
      </c>
      <c r="U395">
        <f>after!U395</f>
        <v>263149.33219177998</v>
      </c>
    </row>
    <row r="396" spans="1:21" x14ac:dyDescent="0.2">
      <c r="A396" t="str">
        <f>after!A396</f>
        <v>wavelet-LHH</v>
      </c>
      <c r="B396" t="str">
        <f>after!B396</f>
        <v>glszm</v>
      </c>
      <c r="C396" t="str">
        <f>after!C396</f>
        <v>LowGrayLevelZoneEmphasis</v>
      </c>
      <c r="D396">
        <f>after!D396</f>
        <v>0.578125</v>
      </c>
      <c r="E396">
        <f>after!E396</f>
        <v>0.56363636363636305</v>
      </c>
      <c r="F396">
        <f>after!F396</f>
        <v>0.60227272727272696</v>
      </c>
      <c r="G396">
        <f>after!G396</f>
        <v>0.53947368421052599</v>
      </c>
      <c r="H396">
        <f>after!H396</f>
        <v>0.660377358490566</v>
      </c>
      <c r="I396">
        <f>after!I396</f>
        <v>0.54741379310344795</v>
      </c>
      <c r="J396">
        <f>after!J396</f>
        <v>0.65540540540540504</v>
      </c>
      <c r="K396">
        <f>after!K396</f>
        <v>0.61792452830188604</v>
      </c>
      <c r="L396">
        <f>after!L396</f>
        <v>0.63942307692307598</v>
      </c>
      <c r="M396">
        <f>after!M396</f>
        <v>0.63333333333333297</v>
      </c>
      <c r="N396">
        <f>after!N396</f>
        <v>0.60820895522387997</v>
      </c>
      <c r="O396">
        <f>after!O396</f>
        <v>0.58333333333333304</v>
      </c>
      <c r="P396">
        <f>after!P396</f>
        <v>0.6875</v>
      </c>
      <c r="Q396">
        <f>after!Q396</f>
        <v>0.66666666666666596</v>
      </c>
      <c r="R396">
        <f>after!R396</f>
        <v>0.73214285714285698</v>
      </c>
      <c r="S396">
        <f>after!S396</f>
        <v>0.65384615384615297</v>
      </c>
      <c r="T396">
        <f>after!T396</f>
        <v>0.52884615384615297</v>
      </c>
      <c r="U396">
        <f>after!U396</f>
        <v>0.61986301369862995</v>
      </c>
    </row>
    <row r="397" spans="1:21" x14ac:dyDescent="0.2">
      <c r="A397" t="str">
        <f>after!A397</f>
        <v>wavelet-LHH</v>
      </c>
      <c r="B397" t="str">
        <f>after!B397</f>
        <v>glszm</v>
      </c>
      <c r="C397" t="str">
        <f>after!C397</f>
        <v>SizeZoneNonUniformity</v>
      </c>
      <c r="D397">
        <f>after!D397</f>
        <v>14.8333333333333</v>
      </c>
      <c r="E397">
        <f>after!E397</f>
        <v>7.9818181818181797</v>
      </c>
      <c r="F397">
        <f>after!F397</f>
        <v>15.6060606060606</v>
      </c>
      <c r="G397">
        <f>after!G397</f>
        <v>10.8947368421052</v>
      </c>
      <c r="H397">
        <f>after!H397</f>
        <v>12.811320754716901</v>
      </c>
      <c r="I397">
        <f>after!I397</f>
        <v>9.3448275862068897</v>
      </c>
      <c r="J397">
        <f>after!J397</f>
        <v>11.864864864864799</v>
      </c>
      <c r="K397">
        <f>after!K397</f>
        <v>12.0566037735849</v>
      </c>
      <c r="L397">
        <f>after!L397</f>
        <v>12.9230769230769</v>
      </c>
      <c r="M397">
        <f>after!M397</f>
        <v>10.733333333333301</v>
      </c>
      <c r="N397">
        <f>after!N397</f>
        <v>19.447761194029798</v>
      </c>
      <c r="O397">
        <f>after!O397</f>
        <v>14.301587301587301</v>
      </c>
      <c r="P397">
        <f>after!P397</f>
        <v>8.6666666666666607</v>
      </c>
      <c r="Q397">
        <f>after!Q397</f>
        <v>8.7777777777777697</v>
      </c>
      <c r="R397">
        <f>after!R397</f>
        <v>11.3214285714285</v>
      </c>
      <c r="S397">
        <f>after!S397</f>
        <v>12.723076923076899</v>
      </c>
      <c r="T397">
        <f>after!T397</f>
        <v>18.205128205128201</v>
      </c>
      <c r="U397">
        <f>after!U397</f>
        <v>18.4520547945205</v>
      </c>
    </row>
    <row r="398" spans="1:21" x14ac:dyDescent="0.2">
      <c r="A398" t="str">
        <f>after!A398</f>
        <v>wavelet-LHH</v>
      </c>
      <c r="B398" t="str">
        <f>after!B398</f>
        <v>glszm</v>
      </c>
      <c r="C398" t="str">
        <f>after!C398</f>
        <v>SizeZoneNonUniformityNormalized</v>
      </c>
      <c r="D398">
        <f>after!D398</f>
        <v>0.30902777777777701</v>
      </c>
      <c r="E398">
        <f>after!E398</f>
        <v>0.14512396694214799</v>
      </c>
      <c r="F398">
        <f>after!F398</f>
        <v>0.23645546372819101</v>
      </c>
      <c r="G398">
        <f>after!G398</f>
        <v>0.191135734072022</v>
      </c>
      <c r="H398">
        <f>after!H398</f>
        <v>0.241723033107867</v>
      </c>
      <c r="I398">
        <f>after!I398</f>
        <v>0.161117717003567</v>
      </c>
      <c r="J398">
        <f>after!J398</f>
        <v>0.320672023374726</v>
      </c>
      <c r="K398">
        <f>after!K398</f>
        <v>0.227483090067639</v>
      </c>
      <c r="L398">
        <f>after!L398</f>
        <v>0.24852071005917101</v>
      </c>
      <c r="M398">
        <f>after!M398</f>
        <v>0.23851851851851799</v>
      </c>
      <c r="N398">
        <f>after!N398</f>
        <v>0.29026509244820597</v>
      </c>
      <c r="O398">
        <f>after!O398</f>
        <v>0.22700932224741699</v>
      </c>
      <c r="P398">
        <f>after!P398</f>
        <v>0.24074074074074001</v>
      </c>
      <c r="Q398">
        <f>after!Q398</f>
        <v>0.195061728395061</v>
      </c>
      <c r="R398">
        <f>after!R398</f>
        <v>0.20216836734693799</v>
      </c>
      <c r="S398">
        <f>after!S398</f>
        <v>0.19573964497041399</v>
      </c>
      <c r="T398">
        <f>after!T398</f>
        <v>0.23339907955292499</v>
      </c>
      <c r="U398">
        <f>after!U398</f>
        <v>0.25276787389754102</v>
      </c>
    </row>
    <row r="399" spans="1:21" x14ac:dyDescent="0.2">
      <c r="A399" t="str">
        <f>after!A399</f>
        <v>wavelet-LHH</v>
      </c>
      <c r="B399" t="str">
        <f>after!B399</f>
        <v>glszm</v>
      </c>
      <c r="C399" t="str">
        <f>after!C399</f>
        <v>SmallAreaEmphasis</v>
      </c>
      <c r="D399">
        <f>after!D399</f>
        <v>0.57361057059839704</v>
      </c>
      <c r="E399">
        <f>after!E399</f>
        <v>0.35275597245238399</v>
      </c>
      <c r="F399">
        <f>after!F399</f>
        <v>0.48816965692789299</v>
      </c>
      <c r="G399">
        <f>after!G399</f>
        <v>0.42162462830709302</v>
      </c>
      <c r="H399">
        <f>after!H399</f>
        <v>0.49592831621227501</v>
      </c>
      <c r="I399">
        <f>after!I399</f>
        <v>0.34368406085520797</v>
      </c>
      <c r="J399">
        <f>after!J399</f>
        <v>0.58455128431011905</v>
      </c>
      <c r="K399">
        <f>after!K399</f>
        <v>0.46690755993206801</v>
      </c>
      <c r="L399">
        <f>after!L399</f>
        <v>0.49237845704189598</v>
      </c>
      <c r="M399">
        <f>after!M399</f>
        <v>0.49555655268024701</v>
      </c>
      <c r="N399">
        <f>after!N399</f>
        <v>0.54575163970737495</v>
      </c>
      <c r="O399">
        <f>after!O399</f>
        <v>0.47922620467670102</v>
      </c>
      <c r="P399">
        <f>after!P399</f>
        <v>0.48612992594730697</v>
      </c>
      <c r="Q399">
        <f>after!Q399</f>
        <v>0.41405982803264202</v>
      </c>
      <c r="R399">
        <f>after!R399</f>
        <v>0.44339979251812101</v>
      </c>
      <c r="S399">
        <f>after!S399</f>
        <v>0.41868898116441</v>
      </c>
      <c r="T399">
        <f>after!T399</f>
        <v>0.47462515617522599</v>
      </c>
      <c r="U399">
        <f>after!U399</f>
        <v>0.51262770597533602</v>
      </c>
    </row>
    <row r="400" spans="1:21" x14ac:dyDescent="0.2">
      <c r="A400" t="str">
        <f>after!A400</f>
        <v>wavelet-LHH</v>
      </c>
      <c r="B400" t="str">
        <f>after!B400</f>
        <v>glszm</v>
      </c>
      <c r="C400" t="str">
        <f>after!C400</f>
        <v>SmallAreaHighGrayLevelEmphasis</v>
      </c>
      <c r="D400">
        <f>after!D400</f>
        <v>1.38917427777312</v>
      </c>
      <c r="E400">
        <f>after!E400</f>
        <v>0.98015824652852301</v>
      </c>
      <c r="F400">
        <f>after!F400</f>
        <v>1.3244000176558799</v>
      </c>
      <c r="G400">
        <f>after!G400</f>
        <v>1.14494610316908</v>
      </c>
      <c r="H400">
        <f>after!H400</f>
        <v>1.0940656119889201</v>
      </c>
      <c r="I400">
        <f>after!I400</f>
        <v>0.90311098978617099</v>
      </c>
      <c r="J400">
        <f>after!J400</f>
        <v>1.2668312567173701</v>
      </c>
      <c r="K400">
        <f>after!K400</f>
        <v>1.21738462940541</v>
      </c>
      <c r="L400">
        <f>after!L400</f>
        <v>1.12279952450189</v>
      </c>
      <c r="M400">
        <f>after!M400</f>
        <v>1.19504153297801</v>
      </c>
      <c r="N400">
        <f>after!N400</f>
        <v>1.3455438708957199</v>
      </c>
      <c r="O400">
        <f>after!O400</f>
        <v>1.34535345295631</v>
      </c>
      <c r="P400">
        <f>after!P400</f>
        <v>1.01220363664635</v>
      </c>
      <c r="Q400">
        <f>after!Q400</f>
        <v>0.96228617091690705</v>
      </c>
      <c r="R400">
        <f>after!R400</f>
        <v>0.89904339547633805</v>
      </c>
      <c r="S400">
        <f>after!S400</f>
        <v>1.0443910863545101</v>
      </c>
      <c r="T400">
        <f>after!T400</f>
        <v>1.3773781594638499</v>
      </c>
      <c r="U400">
        <f>after!U400</f>
        <v>1.1920909826383901</v>
      </c>
    </row>
    <row r="401" spans="1:21" x14ac:dyDescent="0.2">
      <c r="A401" t="str">
        <f>after!A401</f>
        <v>wavelet-LHH</v>
      </c>
      <c r="B401" t="str">
        <f>after!B401</f>
        <v>glszm</v>
      </c>
      <c r="C401" t="str">
        <f>after!C401</f>
        <v>SmallAreaLowGrayLevelEmphasis</v>
      </c>
      <c r="D401">
        <f>after!D401</f>
        <v>0.369719643804714</v>
      </c>
      <c r="E401">
        <f>after!E401</f>
        <v>0.19590540393334899</v>
      </c>
      <c r="F401">
        <f>after!F401</f>
        <v>0.27911206674589401</v>
      </c>
      <c r="G401">
        <f>after!G401</f>
        <v>0.24079425959159401</v>
      </c>
      <c r="H401">
        <f>after!H401</f>
        <v>0.34639399226811202</v>
      </c>
      <c r="I401">
        <f>after!I401</f>
        <v>0.203827328622467</v>
      </c>
      <c r="J401">
        <f>after!J401</f>
        <v>0.41398129120830401</v>
      </c>
      <c r="K401">
        <f>after!K401</f>
        <v>0.279288292563731</v>
      </c>
      <c r="L401">
        <f>after!L401</f>
        <v>0.334773190176896</v>
      </c>
      <c r="M401">
        <f>after!M401</f>
        <v>0.32068530760580499</v>
      </c>
      <c r="N401">
        <f>after!N401</f>
        <v>0.34580358191028898</v>
      </c>
      <c r="O401">
        <f>after!O401</f>
        <v>0.262694392606796</v>
      </c>
      <c r="P401">
        <f>after!P401</f>
        <v>0.35461149827254501</v>
      </c>
      <c r="Q401">
        <f>after!Q401</f>
        <v>0.27700324231157503</v>
      </c>
      <c r="R401">
        <f>after!R401</f>
        <v>0.32948889177856699</v>
      </c>
      <c r="S401">
        <f>after!S401</f>
        <v>0.26226345486688502</v>
      </c>
      <c r="T401">
        <f>after!T401</f>
        <v>0.248936905353069</v>
      </c>
      <c r="U401">
        <f>after!U401</f>
        <v>0.34276188680957198</v>
      </c>
    </row>
    <row r="402" spans="1:21" x14ac:dyDescent="0.2">
      <c r="A402" t="str">
        <f>after!A402</f>
        <v>wavelet-LHH</v>
      </c>
      <c r="B402" t="str">
        <f>after!B402</f>
        <v>glszm</v>
      </c>
      <c r="C402" t="str">
        <f>after!C402</f>
        <v>ZoneEntropy</v>
      </c>
      <c r="D402">
        <f>after!D402</f>
        <v>3.2178504336314102</v>
      </c>
      <c r="E402">
        <f>after!E402</f>
        <v>4.02417420599566</v>
      </c>
      <c r="F402">
        <f>after!F402</f>
        <v>3.5076377259460099</v>
      </c>
      <c r="G402">
        <f>after!G402</f>
        <v>3.6909102278082702</v>
      </c>
      <c r="H402">
        <f>after!H402</f>
        <v>3.5374118427088899</v>
      </c>
      <c r="I402">
        <f>after!I402</f>
        <v>3.98723110781691</v>
      </c>
      <c r="J402">
        <f>after!J402</f>
        <v>3.1818979599896502</v>
      </c>
      <c r="K402">
        <f>after!K402</f>
        <v>3.5526555265464501</v>
      </c>
      <c r="L402">
        <f>after!L402</f>
        <v>3.3425702989131598</v>
      </c>
      <c r="M402">
        <f>after!M402</f>
        <v>3.5954539781040098</v>
      </c>
      <c r="N402">
        <f>after!N402</f>
        <v>3.21804018764308</v>
      </c>
      <c r="O402">
        <f>after!O402</f>
        <v>3.5980685677549702</v>
      </c>
      <c r="P402">
        <f>after!P402</f>
        <v>3.3827389895634901</v>
      </c>
      <c r="Q402">
        <f>after!Q402</f>
        <v>3.6161559417392901</v>
      </c>
      <c r="R402">
        <f>after!R402</f>
        <v>3.6981457645229501</v>
      </c>
      <c r="S402">
        <f>after!S402</f>
        <v>3.6951561965861299</v>
      </c>
      <c r="T402">
        <f>after!T402</f>
        <v>3.5002746833698102</v>
      </c>
      <c r="U402">
        <f>after!U402</f>
        <v>3.5606500571659199</v>
      </c>
    </row>
    <row r="403" spans="1:21" x14ac:dyDescent="0.2">
      <c r="A403" t="str">
        <f>after!A403</f>
        <v>wavelet-LHH</v>
      </c>
      <c r="B403" t="str">
        <f>after!B403</f>
        <v>glszm</v>
      </c>
      <c r="C403" t="str">
        <f>after!C403</f>
        <v>ZonePercentage</v>
      </c>
      <c r="D403">
        <f>after!D403</f>
        <v>5.0912176495545103E-3</v>
      </c>
      <c r="E403">
        <f>after!E403</f>
        <v>5.5917039446929601E-3</v>
      </c>
      <c r="F403">
        <f>after!F403</f>
        <v>6.7237163814180901E-3</v>
      </c>
      <c r="G403">
        <f>after!G403</f>
        <v>4.8688818655505204E-3</v>
      </c>
      <c r="H403">
        <f>after!H403</f>
        <v>5.5602182123373799E-3</v>
      </c>
      <c r="I403">
        <f>after!I403</f>
        <v>5.8746075154461602E-3</v>
      </c>
      <c r="J403">
        <f>after!J403</f>
        <v>4.9597855227882003E-3</v>
      </c>
      <c r="K403">
        <f>after!K403</f>
        <v>6.4523983442902298E-3</v>
      </c>
      <c r="L403">
        <f>after!L403</f>
        <v>6.59396398681207E-3</v>
      </c>
      <c r="M403">
        <f>after!M403</f>
        <v>4.6938562636904104E-3</v>
      </c>
      <c r="N403">
        <f>after!N403</f>
        <v>5.7363013698630101E-3</v>
      </c>
      <c r="O403">
        <f>after!O403</f>
        <v>6.3758728873595698E-3</v>
      </c>
      <c r="P403">
        <f>after!P403</f>
        <v>4.5466026774437897E-3</v>
      </c>
      <c r="Q403">
        <f>after!Q403</f>
        <v>5.5466535190435099E-3</v>
      </c>
      <c r="R403">
        <f>after!R403</f>
        <v>5.1603391079985197E-3</v>
      </c>
      <c r="S403">
        <f>after!S403</f>
        <v>6.1751852555576598E-3</v>
      </c>
      <c r="T403">
        <f>after!T403</f>
        <v>9.8484848484848408E-3</v>
      </c>
      <c r="U403">
        <f>after!U403</f>
        <v>8.8367025783803402E-3</v>
      </c>
    </row>
    <row r="404" spans="1:21" x14ac:dyDescent="0.2">
      <c r="A404" t="str">
        <f>after!A404</f>
        <v>wavelet-LHH</v>
      </c>
      <c r="B404" t="str">
        <f>after!B404</f>
        <v>glszm</v>
      </c>
      <c r="C404" t="str">
        <f>after!C404</f>
        <v>ZoneVariance</v>
      </c>
      <c r="D404">
        <f>after!D404</f>
        <v>858577.11805555504</v>
      </c>
      <c r="E404">
        <f>after!E404</f>
        <v>797222.10049586697</v>
      </c>
      <c r="F404">
        <f>after!F404</f>
        <v>684009.04683195497</v>
      </c>
      <c r="G404">
        <f>after!G404</f>
        <v>1109483.39489073</v>
      </c>
      <c r="H404">
        <f>after!H404</f>
        <v>712404.12815948704</v>
      </c>
      <c r="I404">
        <f>after!I404</f>
        <v>737174.20838287706</v>
      </c>
      <c r="J404">
        <f>after!J404</f>
        <v>686663.69466764003</v>
      </c>
      <c r="K404">
        <f>after!K404</f>
        <v>574662.92417230306</v>
      </c>
      <c r="L404">
        <f>after!L404</f>
        <v>551445.91863905301</v>
      </c>
      <c r="M404">
        <f>after!M404</f>
        <v>899579.73135802394</v>
      </c>
      <c r="N404">
        <f>after!N404</f>
        <v>914444.04143461795</v>
      </c>
      <c r="O404">
        <f>after!O404</f>
        <v>407829.49861426</v>
      </c>
      <c r="P404">
        <f>after!P404</f>
        <v>793651.33024691301</v>
      </c>
      <c r="Q404">
        <f>after!Q404</f>
        <v>673337.094320987</v>
      </c>
      <c r="R404">
        <f>after!R404</f>
        <v>968901.45408163196</v>
      </c>
      <c r="S404">
        <f>after!S404</f>
        <v>708351.56544378703</v>
      </c>
      <c r="T404">
        <f>after!T404</f>
        <v>329698.78698224801</v>
      </c>
      <c r="U404">
        <f>after!U404</f>
        <v>413638.95927941398</v>
      </c>
    </row>
    <row r="405" spans="1:21" x14ac:dyDescent="0.2">
      <c r="A405" t="str">
        <f>after!A405</f>
        <v>wavelet-LHH</v>
      </c>
      <c r="B405" t="str">
        <f>after!B405</f>
        <v>ngtdm</v>
      </c>
      <c r="C405" t="str">
        <f>after!C405</f>
        <v>Busyness</v>
      </c>
      <c r="D405">
        <f>after!D405</f>
        <v>1833.53981319832</v>
      </c>
      <c r="E405">
        <f>after!E405</f>
        <v>1849.6597620615</v>
      </c>
      <c r="F405">
        <f>after!F405</f>
        <v>1653.7388132901001</v>
      </c>
      <c r="G405">
        <f>after!G405</f>
        <v>2821.3659672066201</v>
      </c>
      <c r="H405">
        <f>after!H405</f>
        <v>1461.067930793</v>
      </c>
      <c r="I405">
        <f>after!I405</f>
        <v>1290.9780717687499</v>
      </c>
      <c r="J405">
        <f>after!J405</f>
        <v>1631.5592209883</v>
      </c>
      <c r="K405">
        <f>after!K405</f>
        <v>1966.29921446669</v>
      </c>
      <c r="L405">
        <f>after!L405</f>
        <v>1957.7944543531601</v>
      </c>
      <c r="M405">
        <f>after!M405</f>
        <v>2558.90864740184</v>
      </c>
      <c r="N405">
        <f>after!N405</f>
        <v>2961.0409146981001</v>
      </c>
      <c r="O405">
        <f>after!O405</f>
        <v>2528.39046267908</v>
      </c>
      <c r="P405">
        <f>after!P405</f>
        <v>1870.2140120721299</v>
      </c>
      <c r="Q405">
        <f>after!Q405</f>
        <v>1962.44340493244</v>
      </c>
      <c r="R405">
        <f>after!R405</f>
        <v>2553.2385684810301</v>
      </c>
      <c r="S405">
        <f>after!S405</f>
        <v>2412.2500613606499</v>
      </c>
      <c r="T405">
        <f>after!T405</f>
        <v>1941.52226036618</v>
      </c>
      <c r="U405">
        <f>after!U405</f>
        <v>1799.7095632896001</v>
      </c>
    </row>
    <row r="406" spans="1:21" x14ac:dyDescent="0.2">
      <c r="A406" t="str">
        <f>after!A406</f>
        <v>wavelet-LHH</v>
      </c>
      <c r="B406" t="str">
        <f>after!B406</f>
        <v>ngtdm</v>
      </c>
      <c r="C406" t="str">
        <f>after!C406</f>
        <v>Coarseness</v>
      </c>
      <c r="D406">
        <f>after!D406</f>
        <v>4.4884482704503901E-4</v>
      </c>
      <c r="E406">
        <f>after!E406</f>
        <v>4.3760160912719001E-4</v>
      </c>
      <c r="F406">
        <f>after!F406</f>
        <v>4.5358712046302799E-4</v>
      </c>
      <c r="G406">
        <f>after!G406</f>
        <v>3.3511617882817302E-4</v>
      </c>
      <c r="H406">
        <f>after!H406</f>
        <v>4.72616276836316E-4</v>
      </c>
      <c r="I406">
        <f>after!I406</f>
        <v>5.0122492663057304E-4</v>
      </c>
      <c r="J406">
        <f>after!J406</f>
        <v>5.2579500292544701E-4</v>
      </c>
      <c r="K406">
        <f>after!K406</f>
        <v>4.6695625682872098E-4</v>
      </c>
      <c r="L406">
        <f>after!L406</f>
        <v>4.83553662830537E-4</v>
      </c>
      <c r="M406">
        <f>after!M406</f>
        <v>3.8488997863888501E-4</v>
      </c>
      <c r="N406">
        <f>after!N406</f>
        <v>3.2909718012136301E-4</v>
      </c>
      <c r="O406">
        <f>after!O406</f>
        <v>4.0322119313288598E-4</v>
      </c>
      <c r="P406">
        <f>after!P406</f>
        <v>4.7241018396837801E-4</v>
      </c>
      <c r="Q406">
        <f>after!Q406</f>
        <v>4.77603045285185E-4</v>
      </c>
      <c r="R406">
        <f>after!R406</f>
        <v>3.6539617385086999E-4</v>
      </c>
      <c r="S406">
        <f>after!S406</f>
        <v>3.6393335110758001E-4</v>
      </c>
      <c r="T406">
        <f>after!T406</f>
        <v>5.4917519415726703E-4</v>
      </c>
      <c r="U406">
        <f>after!U406</f>
        <v>5.3225708347873202E-4</v>
      </c>
    </row>
    <row r="407" spans="1:21" x14ac:dyDescent="0.2">
      <c r="A407" t="str">
        <f>after!A407</f>
        <v>wavelet-LHH</v>
      </c>
      <c r="B407" t="str">
        <f>after!B407</f>
        <v>ngtdm</v>
      </c>
      <c r="C407" t="str">
        <f>after!C407</f>
        <v>Complexity</v>
      </c>
      <c r="D407">
        <f>after!D407</f>
        <v>0.472622287145467</v>
      </c>
      <c r="E407">
        <f>after!E407</f>
        <v>0.46465708685002999</v>
      </c>
      <c r="F407">
        <f>after!F407</f>
        <v>0.44919481189656302</v>
      </c>
      <c r="G407">
        <f>after!G407</f>
        <v>0.50978726479914305</v>
      </c>
      <c r="H407">
        <f>after!H407</f>
        <v>0.44395329883065099</v>
      </c>
      <c r="I407">
        <f>after!I407</f>
        <v>0.40415522489711497</v>
      </c>
      <c r="J407">
        <f>after!J407</f>
        <v>0.50988790926817096</v>
      </c>
      <c r="K407">
        <f>after!K407</f>
        <v>0.52143370264878297</v>
      </c>
      <c r="L407">
        <f>after!L407</f>
        <v>0.52447953347765597</v>
      </c>
      <c r="M407">
        <f>after!M407</f>
        <v>0.54201420021258895</v>
      </c>
      <c r="N407">
        <f>after!N407</f>
        <v>0.52031098124019803</v>
      </c>
      <c r="O407">
        <f>after!O407</f>
        <v>0.50197922762475899</v>
      </c>
      <c r="P407">
        <f>after!P407</f>
        <v>0.534681609769602</v>
      </c>
      <c r="Q407">
        <f>after!Q407</f>
        <v>0.51615653755413304</v>
      </c>
      <c r="R407">
        <f>after!R407</f>
        <v>0.50437809280640999</v>
      </c>
      <c r="S407">
        <f>after!S407</f>
        <v>0.52208927704138497</v>
      </c>
      <c r="T407">
        <f>after!T407</f>
        <v>0.45982640004846398</v>
      </c>
      <c r="U407">
        <f>after!U407</f>
        <v>0.454858090231963</v>
      </c>
    </row>
    <row r="408" spans="1:21" x14ac:dyDescent="0.2">
      <c r="A408" t="str">
        <f>after!A408</f>
        <v>wavelet-LHH</v>
      </c>
      <c r="B408" t="str">
        <f>after!B408</f>
        <v>ngtdm</v>
      </c>
      <c r="C408" t="str">
        <f>after!C408</f>
        <v>Contrast</v>
      </c>
      <c r="D408">
        <f>after!D408</f>
        <v>0.117535636222586</v>
      </c>
      <c r="E408">
        <f>after!E408</f>
        <v>0.115443007446293</v>
      </c>
      <c r="F408">
        <f>after!F408</f>
        <v>0.110891298471261</v>
      </c>
      <c r="G408">
        <f>after!G408</f>
        <v>0.12739806799460901</v>
      </c>
      <c r="H408">
        <f>after!H408</f>
        <v>0.10851235077754701</v>
      </c>
      <c r="I408">
        <f>after!I408</f>
        <v>9.7683698056379303E-2</v>
      </c>
      <c r="J408">
        <f>after!J408</f>
        <v>0.12708939343175499</v>
      </c>
      <c r="K408">
        <f>after!K408</f>
        <v>0.13024417792134599</v>
      </c>
      <c r="L408">
        <f>after!L408</f>
        <v>0.131074519253674</v>
      </c>
      <c r="M408">
        <f>after!M408</f>
        <v>0.13550079517782601</v>
      </c>
      <c r="N408">
        <f>after!N408</f>
        <v>0.13006873989623599</v>
      </c>
      <c r="O408">
        <f>after!O408</f>
        <v>0.12548971530788899</v>
      </c>
      <c r="P408">
        <f>after!P408</f>
        <v>0.13340861406981799</v>
      </c>
      <c r="Q408">
        <f>after!Q408</f>
        <v>0.12897283565744599</v>
      </c>
      <c r="R408">
        <f>after!R408</f>
        <v>0.126023367803384</v>
      </c>
      <c r="S408">
        <f>after!S408</f>
        <v>0.13024212009077901</v>
      </c>
      <c r="T408">
        <f>after!T408</f>
        <v>0.114910461025375</v>
      </c>
      <c r="U408">
        <f>after!U408</f>
        <v>0.11368971383354901</v>
      </c>
    </row>
    <row r="409" spans="1:21" x14ac:dyDescent="0.2">
      <c r="A409" t="str">
        <f>after!A409</f>
        <v>wavelet-LHH</v>
      </c>
      <c r="B409" t="str">
        <f>after!B409</f>
        <v>ngtdm</v>
      </c>
      <c r="C409" t="str">
        <f>after!C409</f>
        <v>Strength</v>
      </c>
      <c r="D409">
        <f>after!D409</f>
        <v>4.48892518030516E-4</v>
      </c>
      <c r="E409">
        <f>after!E409</f>
        <v>4.3762308149166898E-4</v>
      </c>
      <c r="F409">
        <f>after!F409</f>
        <v>4.5367995201794399E-4</v>
      </c>
      <c r="G409">
        <f>after!G409</f>
        <v>3.3512057658293098E-4</v>
      </c>
      <c r="H409">
        <f>after!H409</f>
        <v>4.7261172836640902E-4</v>
      </c>
      <c r="I409">
        <f>after!I409</f>
        <v>5.0130353839731396E-4</v>
      </c>
      <c r="J409">
        <f>after!J409</f>
        <v>5.2576926615754602E-4</v>
      </c>
      <c r="K409">
        <f>after!K409</f>
        <v>4.6695345391294498E-4</v>
      </c>
      <c r="L409">
        <f>after!L409</f>
        <v>4.8355064329505201E-4</v>
      </c>
      <c r="M409">
        <f>after!M409</f>
        <v>3.8488774909167599E-4</v>
      </c>
      <c r="N409">
        <f>after!N409</f>
        <v>3.29094865708726E-4</v>
      </c>
      <c r="O409">
        <f>after!O409</f>
        <v>4.0322116104653098E-4</v>
      </c>
      <c r="P409">
        <f>after!P409</f>
        <v>4.72422876965335E-4</v>
      </c>
      <c r="Q409">
        <f>after!Q409</f>
        <v>4.7761071826681902E-4</v>
      </c>
      <c r="R409">
        <f>after!R409</f>
        <v>3.6539262089602099E-4</v>
      </c>
      <c r="S409">
        <f>after!S409</f>
        <v>3.63932393492368E-4</v>
      </c>
      <c r="T409">
        <f>after!T409</f>
        <v>5.4916012822889E-4</v>
      </c>
      <c r="U409">
        <f>after!U409</f>
        <v>5.3225901497865502E-4</v>
      </c>
    </row>
    <row r="410" spans="1:21" x14ac:dyDescent="0.2">
      <c r="A410" t="str">
        <f>after!A410</f>
        <v>wavelet-HLL</v>
      </c>
      <c r="B410" t="str">
        <f>after!B410</f>
        <v>firstorder</v>
      </c>
      <c r="C410" t="str">
        <f>after!C410</f>
        <v>10Percentile</v>
      </c>
      <c r="D410">
        <f>after!D410</f>
        <v>-6.0896341780901002</v>
      </c>
      <c r="E410">
        <f>after!E410</f>
        <v>-3.13396257724414</v>
      </c>
      <c r="F410">
        <f>after!F410</f>
        <v>-5.34381512746506</v>
      </c>
      <c r="G410">
        <f>after!G410</f>
        <v>-4.6148451098919701</v>
      </c>
      <c r="H410">
        <f>after!H410</f>
        <v>-4.9872976525128596</v>
      </c>
      <c r="I410">
        <f>after!I410</f>
        <v>-8.1418931474010794</v>
      </c>
      <c r="J410">
        <f>after!J410</f>
        <v>-3.2142760725107702</v>
      </c>
      <c r="K410">
        <f>after!K410</f>
        <v>-4.7958407666740799</v>
      </c>
      <c r="L410">
        <f>after!L410</f>
        <v>-3.0730727963154298</v>
      </c>
      <c r="M410">
        <f>after!M410</f>
        <v>-2.8243310433061701</v>
      </c>
      <c r="N410">
        <f>after!N410</f>
        <v>-4.2400607006611297</v>
      </c>
      <c r="O410">
        <f>after!O410</f>
        <v>-2.3831201657575698</v>
      </c>
      <c r="P410">
        <f>after!P410</f>
        <v>-14.215937664485599</v>
      </c>
      <c r="Q410">
        <f>after!Q410</f>
        <v>-6.5536237016623398</v>
      </c>
      <c r="R410">
        <f>after!R410</f>
        <v>-4.1837880721912697</v>
      </c>
      <c r="S410">
        <f>after!S410</f>
        <v>-3.47829004141279</v>
      </c>
      <c r="T410">
        <f>after!T410</f>
        <v>-5.0015517872193804</v>
      </c>
      <c r="U410">
        <f>after!U410</f>
        <v>-4.0419762296907802</v>
      </c>
    </row>
    <row r="411" spans="1:21" x14ac:dyDescent="0.2">
      <c r="A411" t="str">
        <f>after!A411</f>
        <v>wavelet-HLL</v>
      </c>
      <c r="B411" t="str">
        <f>after!B411</f>
        <v>firstorder</v>
      </c>
      <c r="C411" t="str">
        <f>after!C411</f>
        <v>90Percentile</v>
      </c>
      <c r="D411">
        <f>after!D411</f>
        <v>5.2017292903846597</v>
      </c>
      <c r="E411">
        <f>after!E411</f>
        <v>3.4139308272461202</v>
      </c>
      <c r="F411">
        <f>after!F411</f>
        <v>3.85319040501314</v>
      </c>
      <c r="G411">
        <f>after!G411</f>
        <v>4.3445612331509098</v>
      </c>
      <c r="H411">
        <f>after!H411</f>
        <v>4.4590857030787001</v>
      </c>
      <c r="I411">
        <f>after!I411</f>
        <v>6.07198423695381</v>
      </c>
      <c r="J411">
        <f>after!J411</f>
        <v>2.8955760269200499</v>
      </c>
      <c r="K411">
        <f>after!K411</f>
        <v>4.3629395870980696</v>
      </c>
      <c r="L411">
        <f>after!L411</f>
        <v>3.80263416545632</v>
      </c>
      <c r="M411">
        <f>after!M411</f>
        <v>3.4244982191434601</v>
      </c>
      <c r="N411">
        <f>after!N411</f>
        <v>3.6879732199432298</v>
      </c>
      <c r="O411">
        <f>after!O411</f>
        <v>2.2016352432992399</v>
      </c>
      <c r="P411">
        <f>after!P411</f>
        <v>13.0749040940771</v>
      </c>
      <c r="Q411">
        <f>after!Q411</f>
        <v>6.60712540636783</v>
      </c>
      <c r="R411">
        <f>after!R411</f>
        <v>4.3884597113006798</v>
      </c>
      <c r="S411">
        <f>after!S411</f>
        <v>3.41725640147131</v>
      </c>
      <c r="T411">
        <f>after!T411</f>
        <v>4.3547761078956402</v>
      </c>
      <c r="U411">
        <f>after!U411</f>
        <v>3.3359016227630498</v>
      </c>
    </row>
    <row r="412" spans="1:21" x14ac:dyDescent="0.2">
      <c r="A412" t="str">
        <f>after!A412</f>
        <v>wavelet-HLL</v>
      </c>
      <c r="B412" t="str">
        <f>after!B412</f>
        <v>firstorder</v>
      </c>
      <c r="C412" t="str">
        <f>after!C412</f>
        <v>Energy</v>
      </c>
      <c r="D412">
        <f>after!D412</f>
        <v>1383205.7529352601</v>
      </c>
      <c r="E412">
        <f>after!E412</f>
        <v>541260.99507905403</v>
      </c>
      <c r="F412">
        <f>after!F412</f>
        <v>805391.71559783001</v>
      </c>
      <c r="G412">
        <f>after!G412</f>
        <v>453335.57515212602</v>
      </c>
      <c r="H412">
        <f>after!H412</f>
        <v>269855.90447267698</v>
      </c>
      <c r="I412">
        <f>after!I412</f>
        <v>663815.14515184297</v>
      </c>
      <c r="J412">
        <f>after!J412</f>
        <v>67368.832271765204</v>
      </c>
      <c r="K412">
        <f>after!K412</f>
        <v>151795.32030309399</v>
      </c>
      <c r="L412">
        <f>after!L412</f>
        <v>159069.07541446699</v>
      </c>
      <c r="M412">
        <f>after!M412</f>
        <v>158630.019188037</v>
      </c>
      <c r="N412">
        <f>after!N412</f>
        <v>496109.53756676102</v>
      </c>
      <c r="O412">
        <f>after!O412</f>
        <v>280681.12343565299</v>
      </c>
      <c r="P412">
        <f>after!P412</f>
        <v>1659492.13941134</v>
      </c>
      <c r="Q412">
        <f>after!Q412</f>
        <v>510041.81562586903</v>
      </c>
      <c r="R412">
        <f>after!R412</f>
        <v>343743.01899725798</v>
      </c>
      <c r="S412">
        <f>after!S412</f>
        <v>156281.520807719</v>
      </c>
      <c r="T412">
        <f>after!T412</f>
        <v>611142.28110896901</v>
      </c>
      <c r="U412">
        <f>after!U412</f>
        <v>351561.85616650397</v>
      </c>
    </row>
    <row r="413" spans="1:21" x14ac:dyDescent="0.2">
      <c r="A413" t="str">
        <f>after!A413</f>
        <v>wavelet-HLL</v>
      </c>
      <c r="B413" t="str">
        <f>after!B413</f>
        <v>firstorder</v>
      </c>
      <c r="C413" t="str">
        <f>after!C413</f>
        <v>Entropy</v>
      </c>
      <c r="D413">
        <f>after!D413</f>
        <v>5.0570923900517801</v>
      </c>
      <c r="E413">
        <f>after!E413</f>
        <v>4.3872815144214501</v>
      </c>
      <c r="F413">
        <f>after!F413</f>
        <v>4.7814014580215298</v>
      </c>
      <c r="G413">
        <f>after!G413</f>
        <v>4.8632876065877504</v>
      </c>
      <c r="H413">
        <f>after!H413</f>
        <v>4.6810278925723896</v>
      </c>
      <c r="I413">
        <f>after!I413</f>
        <v>4.9343228710597398</v>
      </c>
      <c r="J413">
        <f>after!J413</f>
        <v>4.3321953167515002</v>
      </c>
      <c r="K413">
        <f>after!K413</f>
        <v>4.8888977554321</v>
      </c>
      <c r="L413">
        <f>after!L413</f>
        <v>4.6150055002324901</v>
      </c>
      <c r="M413">
        <f>after!M413</f>
        <v>4.5104077451784397</v>
      </c>
      <c r="N413">
        <f>after!N413</f>
        <v>4.6764426201514997</v>
      </c>
      <c r="O413">
        <f>after!O413</f>
        <v>4.1091208835591404</v>
      </c>
      <c r="P413">
        <f>after!P413</f>
        <v>6.3048752951851501</v>
      </c>
      <c r="Q413">
        <f>after!Q413</f>
        <v>5.3337259850846603</v>
      </c>
      <c r="R413">
        <f>after!R413</f>
        <v>4.8566292888268503</v>
      </c>
      <c r="S413">
        <f>after!S413</f>
        <v>4.5460530698159998</v>
      </c>
      <c r="T413">
        <f>after!T413</f>
        <v>5.1027742297728302</v>
      </c>
      <c r="U413">
        <f>after!U413</f>
        <v>4.7259712419288196</v>
      </c>
    </row>
    <row r="414" spans="1:21" x14ac:dyDescent="0.2">
      <c r="A414" t="str">
        <f>after!A414</f>
        <v>wavelet-HLL</v>
      </c>
      <c r="B414" t="str">
        <f>after!B414</f>
        <v>firstorder</v>
      </c>
      <c r="C414" t="str">
        <f>after!C414</f>
        <v>InterquartileRange</v>
      </c>
      <c r="D414">
        <f>after!D414</f>
        <v>2.3903865176418702</v>
      </c>
      <c r="E414">
        <f>after!E414</f>
        <v>1.61138105859239</v>
      </c>
      <c r="F414">
        <f>after!F414</f>
        <v>2.0356397581792498</v>
      </c>
      <c r="G414">
        <f>after!G414</f>
        <v>2.4762672618087098</v>
      </c>
      <c r="H414">
        <f>after!H414</f>
        <v>2.51859305237411</v>
      </c>
      <c r="I414">
        <f>after!I414</f>
        <v>2.7887902967065599</v>
      </c>
      <c r="J414">
        <f>after!J414</f>
        <v>2.1890610905522498</v>
      </c>
      <c r="K414">
        <f>after!K414</f>
        <v>3.1644976354712799</v>
      </c>
      <c r="L414">
        <f>after!L414</f>
        <v>2.43464559860826</v>
      </c>
      <c r="M414">
        <f>after!M414</f>
        <v>2.31091519043945</v>
      </c>
      <c r="N414">
        <f>after!N414</f>
        <v>1.9993332593786699</v>
      </c>
      <c r="O414">
        <f>after!O414</f>
        <v>1.71921117830323</v>
      </c>
      <c r="P414">
        <f>after!P414</f>
        <v>8.0753120619296599</v>
      </c>
      <c r="Q414">
        <f>after!Q414</f>
        <v>3.5416209336761599</v>
      </c>
      <c r="R414">
        <f>after!R414</f>
        <v>2.7141809068794398</v>
      </c>
      <c r="S414">
        <f>after!S414</f>
        <v>2.7145166584831699</v>
      </c>
      <c r="T414">
        <f>after!T414</f>
        <v>3.3806416790378302</v>
      </c>
      <c r="U414">
        <f>after!U414</f>
        <v>2.7274949811582001</v>
      </c>
    </row>
    <row r="415" spans="1:21" x14ac:dyDescent="0.2">
      <c r="A415" t="str">
        <f>after!A415</f>
        <v>wavelet-HLL</v>
      </c>
      <c r="B415" t="str">
        <f>after!B415</f>
        <v>firstorder</v>
      </c>
      <c r="C415" t="str">
        <f>after!C415</f>
        <v>Kurtosis</v>
      </c>
      <c r="D415">
        <f>after!D415</f>
        <v>37.509787443701498</v>
      </c>
      <c r="E415">
        <f>after!E415</f>
        <v>101.72188736504999</v>
      </c>
      <c r="F415">
        <f>after!F415</f>
        <v>31.281980728702699</v>
      </c>
      <c r="G415">
        <f>after!G415</f>
        <v>26.952381817566899</v>
      </c>
      <c r="H415">
        <f>after!H415</f>
        <v>10.979550592509799</v>
      </c>
      <c r="I415">
        <f>after!I415</f>
        <v>15.8006786318255</v>
      </c>
      <c r="J415">
        <f>after!J415</f>
        <v>9.6432683105514592</v>
      </c>
      <c r="K415">
        <f>after!K415</f>
        <v>6.38030979461921</v>
      </c>
      <c r="L415">
        <f>after!L415</f>
        <v>15.3843609359679</v>
      </c>
      <c r="M415">
        <f>after!M415</f>
        <v>13.182169697639999</v>
      </c>
      <c r="N415">
        <f>after!N415</f>
        <v>55.231491589087597</v>
      </c>
      <c r="O415">
        <f>after!O415</f>
        <v>185.87509274550101</v>
      </c>
      <c r="P415">
        <f>after!P415</f>
        <v>18.7883000549512</v>
      </c>
      <c r="Q415">
        <f>after!Q415</f>
        <v>26.148599482524599</v>
      </c>
      <c r="R415">
        <f>after!R415</f>
        <v>30.021436196560799</v>
      </c>
      <c r="S415">
        <f>after!S415</f>
        <v>27.281832343365998</v>
      </c>
      <c r="T415">
        <f>after!T415</f>
        <v>45.8387638871476</v>
      </c>
      <c r="U415">
        <f>after!U415</f>
        <v>146.344627808502</v>
      </c>
    </row>
    <row r="416" spans="1:21" x14ac:dyDescent="0.2">
      <c r="A416" t="str">
        <f>after!A416</f>
        <v>wavelet-HLL</v>
      </c>
      <c r="B416" t="str">
        <f>after!B416</f>
        <v>firstorder</v>
      </c>
      <c r="C416" t="str">
        <f>after!C416</f>
        <v>Maximum</v>
      </c>
      <c r="D416">
        <f>after!D416</f>
        <v>127.664275746622</v>
      </c>
      <c r="E416">
        <f>after!E416</f>
        <v>131.440703148186</v>
      </c>
      <c r="F416">
        <f>after!F416</f>
        <v>96.719719230478503</v>
      </c>
      <c r="G416">
        <f>after!G416</f>
        <v>68.107622868669907</v>
      </c>
      <c r="H416">
        <f>after!H416</f>
        <v>36.225017196589903</v>
      </c>
      <c r="I416">
        <f>after!I416</f>
        <v>60.316890434949798</v>
      </c>
      <c r="J416">
        <f>after!J416</f>
        <v>21.1583648882443</v>
      </c>
      <c r="K416">
        <f>after!K416</f>
        <v>18.4181675250592</v>
      </c>
      <c r="L416">
        <f>after!L416</f>
        <v>33.886465920436102</v>
      </c>
      <c r="M416">
        <f>after!M416</f>
        <v>26.0520381852836</v>
      </c>
      <c r="N416">
        <f>after!N416</f>
        <v>112.14000285776901</v>
      </c>
      <c r="O416">
        <f>after!O416</f>
        <v>117.04752579830399</v>
      </c>
      <c r="P416">
        <f>after!P416</f>
        <v>110.033292023358</v>
      </c>
      <c r="Q416">
        <f>after!Q416</f>
        <v>106.712607529328</v>
      </c>
      <c r="R416">
        <f>after!R416</f>
        <v>96.295553747803496</v>
      </c>
      <c r="S416">
        <f>after!S416</f>
        <v>38.713243066538801</v>
      </c>
      <c r="T416">
        <f>after!T416</f>
        <v>123.740569316682</v>
      </c>
      <c r="U416">
        <f>after!U416</f>
        <v>129.131217279569</v>
      </c>
    </row>
    <row r="417" spans="1:21" x14ac:dyDescent="0.2">
      <c r="A417" t="str">
        <f>after!A417</f>
        <v>wavelet-HLL</v>
      </c>
      <c r="B417" t="str">
        <f>after!B417</f>
        <v>firstorder</v>
      </c>
      <c r="C417" t="str">
        <f>after!C417</f>
        <v>MeanAbsoluteDeviation</v>
      </c>
      <c r="D417">
        <f>after!D417</f>
        <v>4.9212650256187498</v>
      </c>
      <c r="E417">
        <f>after!E417</f>
        <v>2.7545166822985601</v>
      </c>
      <c r="F417">
        <f>after!F417</f>
        <v>3.93740750988486</v>
      </c>
      <c r="G417">
        <f>after!G417</f>
        <v>3.2311041128421198</v>
      </c>
      <c r="H417">
        <f>after!H417</f>
        <v>2.9504300277246398</v>
      </c>
      <c r="I417">
        <f>after!I417</f>
        <v>4.3534133698401902</v>
      </c>
      <c r="J417">
        <f>after!J417</f>
        <v>1.91614228861267</v>
      </c>
      <c r="K417">
        <f>after!K417</f>
        <v>2.8137306197005998</v>
      </c>
      <c r="L417">
        <f>after!L417</f>
        <v>2.4928605602839702</v>
      </c>
      <c r="M417">
        <f>after!M417</f>
        <v>2.2911248519645002</v>
      </c>
      <c r="N417">
        <f>after!N417</f>
        <v>3.0280929026123502</v>
      </c>
      <c r="O417">
        <f>after!O417</f>
        <v>1.9416137788895</v>
      </c>
      <c r="P417">
        <f>after!P417</f>
        <v>8.2895331499601799</v>
      </c>
      <c r="Q417">
        <f>after!Q417</f>
        <v>4.2945289005201497</v>
      </c>
      <c r="R417">
        <f>after!R417</f>
        <v>2.98797223409287</v>
      </c>
      <c r="S417">
        <f>after!S417</f>
        <v>2.2571405311816499</v>
      </c>
      <c r="T417">
        <f>after!T417</f>
        <v>3.8883899027923001</v>
      </c>
      <c r="U417">
        <f>after!U417</f>
        <v>2.8071066508392502</v>
      </c>
    </row>
    <row r="418" spans="1:21" x14ac:dyDescent="0.2">
      <c r="A418" t="str">
        <f>after!A418</f>
        <v>wavelet-HLL</v>
      </c>
      <c r="B418" t="str">
        <f>after!B418</f>
        <v>firstorder</v>
      </c>
      <c r="C418" t="str">
        <f>after!C418</f>
        <v>Mean</v>
      </c>
      <c r="D418">
        <f>after!D418</f>
        <v>-0.36173107480654898</v>
      </c>
      <c r="E418">
        <f>after!E418</f>
        <v>1.66406321093777E-2</v>
      </c>
      <c r="F418">
        <f>after!F418</f>
        <v>-0.39289875828301302</v>
      </c>
      <c r="G418">
        <f>after!G418</f>
        <v>-0.114040767062907</v>
      </c>
      <c r="H418">
        <f>after!H418</f>
        <v>-5.2376874029107998E-2</v>
      </c>
      <c r="I418">
        <f>after!I418</f>
        <v>-0.18000865026377</v>
      </c>
      <c r="J418">
        <f>after!J418</f>
        <v>-9.3959867168783198E-2</v>
      </c>
      <c r="K418">
        <f>after!K418</f>
        <v>-7.8203074613325305E-2</v>
      </c>
      <c r="L418">
        <f>after!L418</f>
        <v>9.3082459175971202E-2</v>
      </c>
      <c r="M418">
        <f>after!M418</f>
        <v>6.4140833364236594E-2</v>
      </c>
      <c r="N418">
        <f>after!N418</f>
        <v>-0.21931777441932701</v>
      </c>
      <c r="O418">
        <f>after!O418</f>
        <v>-4.5205393430265702E-2</v>
      </c>
      <c r="P418">
        <f>after!P418</f>
        <v>-0.33351652487161598</v>
      </c>
      <c r="Q418">
        <f>after!Q418</f>
        <v>-0.16119012530258001</v>
      </c>
      <c r="R418">
        <f>after!R418</f>
        <v>5.7051464222141E-4</v>
      </c>
      <c r="S418">
        <f>after!S418</f>
        <v>-5.8499588004309599E-2</v>
      </c>
      <c r="T418">
        <f>after!T418</f>
        <v>-0.31668970374654798</v>
      </c>
      <c r="U418">
        <f>after!U418</f>
        <v>-0.17251474360747299</v>
      </c>
    </row>
    <row r="419" spans="1:21" x14ac:dyDescent="0.2">
      <c r="A419" t="str">
        <f>after!A419</f>
        <v>wavelet-HLL</v>
      </c>
      <c r="B419" t="str">
        <f>after!B419</f>
        <v>firstorder</v>
      </c>
      <c r="C419" t="str">
        <f>after!C419</f>
        <v>Median</v>
      </c>
      <c r="D419" s="1">
        <f>after!D419</f>
        <v>2.3092638912203199E-14</v>
      </c>
      <c r="E419" s="1">
        <f>after!E419</f>
        <v>2.3092638912203199E-14</v>
      </c>
      <c r="F419" s="1">
        <f>after!F419</f>
        <v>2.1316282072802999E-14</v>
      </c>
      <c r="G419" s="1">
        <f>after!G419</f>
        <v>2.1316282072802999E-14</v>
      </c>
      <c r="H419" s="1">
        <f>after!H419</f>
        <v>1.13686837721616E-13</v>
      </c>
      <c r="I419" s="1">
        <f>after!I419</f>
        <v>1.13686837721616E-13</v>
      </c>
      <c r="J419" s="1">
        <f>after!J419</f>
        <v>9.2370555648812999E-14</v>
      </c>
      <c r="K419">
        <f>after!K419</f>
        <v>3.0863787466747099E-2</v>
      </c>
      <c r="L419">
        <f>after!L419</f>
        <v>6.1817742696231803E-2</v>
      </c>
      <c r="M419">
        <f>after!M419</f>
        <v>2.0934416022981999E-2</v>
      </c>
      <c r="N419">
        <f>after!N419</f>
        <v>-3.1266592702436399E-3</v>
      </c>
      <c r="O419">
        <f>after!O419</f>
        <v>-4.03672395428921E-3</v>
      </c>
      <c r="P419">
        <f>after!P419</f>
        <v>0.14904341945538899</v>
      </c>
      <c r="Q419">
        <f>after!Q419</f>
        <v>1.2312256827233701E-2</v>
      </c>
      <c r="R419">
        <f>after!R419</f>
        <v>0</v>
      </c>
      <c r="S419" s="1">
        <f>after!S419</f>
        <v>6.7501559897209505E-14</v>
      </c>
      <c r="T419">
        <f>after!T419</f>
        <v>-5.22458722945165E-2</v>
      </c>
      <c r="U419">
        <f>after!U419</f>
        <v>-2.8415653767930399E-2</v>
      </c>
    </row>
    <row r="420" spans="1:21" x14ac:dyDescent="0.2">
      <c r="A420" t="str">
        <f>after!A420</f>
        <v>wavelet-HLL</v>
      </c>
      <c r="B420" t="str">
        <f>after!B420</f>
        <v>firstorder</v>
      </c>
      <c r="C420" t="str">
        <f>after!C420</f>
        <v>Minimum</v>
      </c>
      <c r="D420">
        <f>after!D420</f>
        <v>-128.167776039616</v>
      </c>
      <c r="E420">
        <f>after!E420</f>
        <v>-73.408222788759502</v>
      </c>
      <c r="F420">
        <f>after!F420</f>
        <v>-105.60860999778301</v>
      </c>
      <c r="G420">
        <f>after!G420</f>
        <v>-98.895875392006602</v>
      </c>
      <c r="H420">
        <f>after!H420</f>
        <v>-34.612261068910797</v>
      </c>
      <c r="I420">
        <f>after!I420</f>
        <v>-99.340644073801798</v>
      </c>
      <c r="J420">
        <f>after!J420</f>
        <v>-25.632916240748301</v>
      </c>
      <c r="K420">
        <f>after!K420</f>
        <v>-24.605451538231701</v>
      </c>
      <c r="L420">
        <f>after!L420</f>
        <v>-51.891099656311603</v>
      </c>
      <c r="M420">
        <f>after!M420</f>
        <v>-28.331872776217999</v>
      </c>
      <c r="N420">
        <f>after!N420</f>
        <v>-95.722886776316003</v>
      </c>
      <c r="O420">
        <f>after!O420</f>
        <v>-59.759902305728197</v>
      </c>
      <c r="P420">
        <f>after!P420</f>
        <v>-142.50571974162</v>
      </c>
      <c r="Q420">
        <f>after!Q420</f>
        <v>-91.394001383109298</v>
      </c>
      <c r="R420">
        <f>after!R420</f>
        <v>-70.491907070008295</v>
      </c>
      <c r="S420">
        <f>after!S420</f>
        <v>-66.509758992838897</v>
      </c>
      <c r="T420">
        <f>after!T420</f>
        <v>-113.93587599703901</v>
      </c>
      <c r="U420">
        <f>after!U420</f>
        <v>-58.797474219978497</v>
      </c>
    </row>
    <row r="421" spans="1:21" x14ac:dyDescent="0.2">
      <c r="A421" t="str">
        <f>after!A421</f>
        <v>wavelet-HLL</v>
      </c>
      <c r="B421" t="str">
        <f>after!B421</f>
        <v>firstorder</v>
      </c>
      <c r="C421" t="str">
        <f>after!C421</f>
        <v>Range</v>
      </c>
      <c r="D421">
        <f>after!D421</f>
        <v>255.832051786238</v>
      </c>
      <c r="E421">
        <f>after!E421</f>
        <v>204.84892593694599</v>
      </c>
      <c r="F421">
        <f>after!F421</f>
        <v>202.32832922826199</v>
      </c>
      <c r="G421">
        <f>after!G421</f>
        <v>167.003498260676</v>
      </c>
      <c r="H421">
        <f>after!H421</f>
        <v>70.8372782655008</v>
      </c>
      <c r="I421">
        <f>after!I421</f>
        <v>159.65753450875101</v>
      </c>
      <c r="J421">
        <f>after!J421</f>
        <v>46.791281128992601</v>
      </c>
      <c r="K421">
        <f>after!K421</f>
        <v>43.023619063290901</v>
      </c>
      <c r="L421">
        <f>after!L421</f>
        <v>85.777565576747804</v>
      </c>
      <c r="M421">
        <f>after!M421</f>
        <v>54.383910961501698</v>
      </c>
      <c r="N421">
        <f>after!N421</f>
        <v>207.86288963408501</v>
      </c>
      <c r="O421">
        <f>after!O421</f>
        <v>176.807428104032</v>
      </c>
      <c r="P421">
        <f>after!P421</f>
        <v>252.539011764978</v>
      </c>
      <c r="Q421">
        <f>after!Q421</f>
        <v>198.106608912437</v>
      </c>
      <c r="R421">
        <f>after!R421</f>
        <v>166.787460817811</v>
      </c>
      <c r="S421">
        <f>after!S421</f>
        <v>105.223002059377</v>
      </c>
      <c r="T421">
        <f>after!T421</f>
        <v>237.67644531372099</v>
      </c>
      <c r="U421">
        <f>after!U421</f>
        <v>187.92869149954799</v>
      </c>
    </row>
    <row r="422" spans="1:21" x14ac:dyDescent="0.2">
      <c r="A422" t="str">
        <f>after!A422</f>
        <v>wavelet-HLL</v>
      </c>
      <c r="B422" t="str">
        <f>after!B422</f>
        <v>firstorder</v>
      </c>
      <c r="C422" t="str">
        <f>after!C422</f>
        <v>RobustMeanAbsoluteDeviation</v>
      </c>
      <c r="D422">
        <f>after!D422</f>
        <v>1.2456961955071699</v>
      </c>
      <c r="E422">
        <f>after!E422</f>
        <v>0.80947321132713301</v>
      </c>
      <c r="F422">
        <f>after!F422</f>
        <v>1.0639646132515399</v>
      </c>
      <c r="G422">
        <f>after!G422</f>
        <v>1.19599356707353</v>
      </c>
      <c r="H422">
        <f>after!H422</f>
        <v>1.22566203991839</v>
      </c>
      <c r="I422">
        <f>after!I422</f>
        <v>1.6536437098027099</v>
      </c>
      <c r="J422">
        <f>after!J422</f>
        <v>0.97785202727710596</v>
      </c>
      <c r="K422">
        <f>after!K422</f>
        <v>1.45958565933984</v>
      </c>
      <c r="L422">
        <f>after!L422</f>
        <v>1.10336935401945</v>
      </c>
      <c r="M422">
        <f>after!M422</f>
        <v>1.04281420334089</v>
      </c>
      <c r="N422">
        <f>after!N422</f>
        <v>0.99647858164849801</v>
      </c>
      <c r="O422">
        <f>after!O422</f>
        <v>0.76229240469430803</v>
      </c>
      <c r="P422">
        <f>after!P422</f>
        <v>3.9887984634141</v>
      </c>
      <c r="Q422">
        <f>after!Q422</f>
        <v>1.74936313514544</v>
      </c>
      <c r="R422">
        <f>after!R422</f>
        <v>1.25358394192351</v>
      </c>
      <c r="S422">
        <f>after!S422</f>
        <v>1.16135300812733</v>
      </c>
      <c r="T422">
        <f>after!T422</f>
        <v>1.48106476166319</v>
      </c>
      <c r="U422">
        <f>after!U422</f>
        <v>1.2190847251216801</v>
      </c>
    </row>
    <row r="423" spans="1:21" x14ac:dyDescent="0.2">
      <c r="A423" t="str">
        <f>after!A423</f>
        <v>wavelet-HLL</v>
      </c>
      <c r="B423" t="str">
        <f>after!B423</f>
        <v>firstorder</v>
      </c>
      <c r="C423" t="str">
        <f>after!C423</f>
        <v>RootMeanSquared</v>
      </c>
      <c r="D423">
        <f>after!D423</f>
        <v>12.112494876425901</v>
      </c>
      <c r="E423">
        <f>after!E423</f>
        <v>7.4181242928041202</v>
      </c>
      <c r="F423">
        <f>after!F423</f>
        <v>9.0580831737280398</v>
      </c>
      <c r="G423">
        <f>after!G423</f>
        <v>6.2228178883326404</v>
      </c>
      <c r="H423">
        <f>after!H423</f>
        <v>5.3207633775540097</v>
      </c>
      <c r="I423">
        <f>after!I423</f>
        <v>8.1997197603248697</v>
      </c>
      <c r="J423">
        <f>after!J423</f>
        <v>3.00510807913138</v>
      </c>
      <c r="K423">
        <f>after!K423</f>
        <v>4.29884555234527</v>
      </c>
      <c r="L423">
        <f>after!L423</f>
        <v>4.4912216829878497</v>
      </c>
      <c r="M423">
        <f>after!M423</f>
        <v>4.06772256558357</v>
      </c>
      <c r="N423">
        <f>after!N423</f>
        <v>6.5172948100411903</v>
      </c>
      <c r="O423">
        <f>after!O423</f>
        <v>5.3297415954916998</v>
      </c>
      <c r="P423">
        <f>after!P423</f>
        <v>14.4770425580992</v>
      </c>
      <c r="Q423">
        <f>after!Q423</f>
        <v>7.9288856320847003</v>
      </c>
      <c r="R423">
        <f>after!R423</f>
        <v>5.6281031821708201</v>
      </c>
      <c r="S423">
        <f>after!S423</f>
        <v>3.85320514538612</v>
      </c>
      <c r="T423">
        <f>after!T423</f>
        <v>8.7843286273312096</v>
      </c>
      <c r="U423">
        <f>after!U423</f>
        <v>6.5235585305881898</v>
      </c>
    </row>
    <row r="424" spans="1:21" x14ac:dyDescent="0.2">
      <c r="A424" t="str">
        <f>after!A424</f>
        <v>wavelet-HLL</v>
      </c>
      <c r="B424" t="str">
        <f>after!B424</f>
        <v>firstorder</v>
      </c>
      <c r="C424" t="str">
        <f>after!C424</f>
        <v>Skewness</v>
      </c>
      <c r="D424">
        <f>after!D424</f>
        <v>0.64216473141910602</v>
      </c>
      <c r="E424">
        <f>after!E424</f>
        <v>4.3031229267436997</v>
      </c>
      <c r="F424">
        <f>after!F424</f>
        <v>-0.65414137871604805</v>
      </c>
      <c r="G424">
        <f>after!G424</f>
        <v>-0.85787340095142095</v>
      </c>
      <c r="H424">
        <f>after!H424</f>
        <v>0.617803406987816</v>
      </c>
      <c r="I424">
        <f>after!I424</f>
        <v>0.61521962343575098</v>
      </c>
      <c r="J424">
        <f>after!J424</f>
        <v>-0.64046425148781905</v>
      </c>
      <c r="K424">
        <f>after!K424</f>
        <v>-0.42563152061328402</v>
      </c>
      <c r="L424">
        <f>after!L424</f>
        <v>-0.94758048250470905</v>
      </c>
      <c r="M424">
        <f>after!M424</f>
        <v>-0.84959505401282998</v>
      </c>
      <c r="N424">
        <f>after!N424</f>
        <v>0.26852769661461601</v>
      </c>
      <c r="O424">
        <f>after!O424</f>
        <v>7.23591119976125</v>
      </c>
      <c r="P424">
        <f>after!P424</f>
        <v>-1.1989466783098199</v>
      </c>
      <c r="Q424">
        <f>after!Q424</f>
        <v>-0.92693664064863701</v>
      </c>
      <c r="R424">
        <f>after!R424</f>
        <v>-0.46131303089667802</v>
      </c>
      <c r="S424">
        <f>after!S424</f>
        <v>-1.0676488795326899</v>
      </c>
      <c r="T424">
        <f>after!T424</f>
        <v>-1.88468250594322</v>
      </c>
      <c r="U424">
        <f>after!U424</f>
        <v>6.3214249097083703</v>
      </c>
    </row>
    <row r="425" spans="1:21" x14ac:dyDescent="0.2">
      <c r="A425" t="str">
        <f>after!A425</f>
        <v>wavelet-HLL</v>
      </c>
      <c r="B425" t="str">
        <f>after!B425</f>
        <v>firstorder</v>
      </c>
      <c r="C425" t="str">
        <f>after!C425</f>
        <v>TotalEnergy</v>
      </c>
      <c r="D425">
        <f>after!D425</f>
        <v>1383205.7529352601</v>
      </c>
      <c r="E425">
        <f>after!E425</f>
        <v>541260.99507905403</v>
      </c>
      <c r="F425">
        <f>after!F425</f>
        <v>805391.71559783001</v>
      </c>
      <c r="G425">
        <f>after!G425</f>
        <v>453335.57515212602</v>
      </c>
      <c r="H425">
        <f>after!H425</f>
        <v>269855.90447267698</v>
      </c>
      <c r="I425">
        <f>after!I425</f>
        <v>663815.14515184297</v>
      </c>
      <c r="J425">
        <f>after!J425</f>
        <v>67368.832271765204</v>
      </c>
      <c r="K425">
        <f>after!K425</f>
        <v>151795.32030309399</v>
      </c>
      <c r="L425">
        <f>after!L425</f>
        <v>159069.07541446699</v>
      </c>
      <c r="M425">
        <f>after!M425</f>
        <v>158630.019188037</v>
      </c>
      <c r="N425">
        <f>after!N425</f>
        <v>496109.53756676102</v>
      </c>
      <c r="O425">
        <f>after!O425</f>
        <v>280681.12343565299</v>
      </c>
      <c r="P425">
        <f>after!P425</f>
        <v>1659492.13941134</v>
      </c>
      <c r="Q425">
        <f>after!Q425</f>
        <v>510041.81562586903</v>
      </c>
      <c r="R425">
        <f>after!R425</f>
        <v>343743.01899725798</v>
      </c>
      <c r="S425">
        <f>after!S425</f>
        <v>156281.520807719</v>
      </c>
      <c r="T425">
        <f>after!T425</f>
        <v>611142.28110896901</v>
      </c>
      <c r="U425">
        <f>after!U425</f>
        <v>351561.85616650397</v>
      </c>
    </row>
    <row r="426" spans="1:21" x14ac:dyDescent="0.2">
      <c r="A426" t="str">
        <f>after!A426</f>
        <v>wavelet-HLL</v>
      </c>
      <c r="B426" t="str">
        <f>after!B426</f>
        <v>firstorder</v>
      </c>
      <c r="C426" t="str">
        <f>after!C426</f>
        <v>Uniformity</v>
      </c>
      <c r="D426">
        <f>after!D426</f>
        <v>7.6531257869525901E-2</v>
      </c>
      <c r="E426">
        <f>after!E426</f>
        <v>0.10960006406820499</v>
      </c>
      <c r="F426">
        <f>after!F426</f>
        <v>9.4333536584150807E-2</v>
      </c>
      <c r="G426">
        <f>after!G426</f>
        <v>6.9389536079355094E-2</v>
      </c>
      <c r="H426">
        <f>after!H426</f>
        <v>9.6162908375507103E-2</v>
      </c>
      <c r="I426">
        <f>after!I426</f>
        <v>0.10999128822606399</v>
      </c>
      <c r="J426">
        <f>after!J426</f>
        <v>7.77816630609003E-2</v>
      </c>
      <c r="K426">
        <f>after!K426</f>
        <v>5.1790493037803101E-2</v>
      </c>
      <c r="L426">
        <f>after!L426</f>
        <v>6.8605031025102806E-2</v>
      </c>
      <c r="M426">
        <f>after!M426</f>
        <v>7.0993696056870198E-2</v>
      </c>
      <c r="N426">
        <f>after!N426</f>
        <v>7.94450618080315E-2</v>
      </c>
      <c r="O426">
        <f>after!O426</f>
        <v>9.5504574469585393E-2</v>
      </c>
      <c r="P426">
        <f>after!P426</f>
        <v>2.1935657616101702E-2</v>
      </c>
      <c r="Q426">
        <f>after!Q426</f>
        <v>4.4794113541882202E-2</v>
      </c>
      <c r="R426">
        <f>after!R426</f>
        <v>6.2146170932462698E-2</v>
      </c>
      <c r="S426">
        <f>after!S426</f>
        <v>6.6489792527710798E-2</v>
      </c>
      <c r="T426">
        <f>after!T426</f>
        <v>5.0633576930925399E-2</v>
      </c>
      <c r="U426">
        <f>after!U426</f>
        <v>6.0966790091706198E-2</v>
      </c>
    </row>
    <row r="427" spans="1:21" x14ac:dyDescent="0.2">
      <c r="A427" t="str">
        <f>after!A427</f>
        <v>wavelet-HLL</v>
      </c>
      <c r="B427" t="str">
        <f>after!B427</f>
        <v>firstorder</v>
      </c>
      <c r="C427" t="str">
        <f>after!C427</f>
        <v>Variance</v>
      </c>
      <c r="D427">
        <f>after!D427</f>
        <v>146.58168276096399</v>
      </c>
      <c r="E427">
        <f>after!E427</f>
        <v>55.028291112853701</v>
      </c>
      <c r="F427">
        <f>after!F427</f>
        <v>81.894501347914698</v>
      </c>
      <c r="G427">
        <f>after!G427</f>
        <v>38.710457174800403</v>
      </c>
      <c r="H427">
        <f>after!H427</f>
        <v>28.3077795829869</v>
      </c>
      <c r="I427">
        <f>after!I427</f>
        <v>67.203001033692402</v>
      </c>
      <c r="J427">
        <f>after!J427</f>
        <v>9.02184611062237</v>
      </c>
      <c r="K427">
        <f>after!K427</f>
        <v>18.473957362039702</v>
      </c>
      <c r="L427">
        <f>after!L427</f>
        <v>20.162407861534</v>
      </c>
      <c r="M427">
        <f>after!M427</f>
        <v>16.542252824053101</v>
      </c>
      <c r="N427">
        <f>after!N427</f>
        <v>42.4270313548136</v>
      </c>
      <c r="O427">
        <f>after!O427</f>
        <v>28.404101947119202</v>
      </c>
      <c r="P427">
        <f>after!P427</f>
        <v>209.47352795665299</v>
      </c>
      <c r="Q427">
        <f>after!Q427</f>
        <v>62.841245110184197</v>
      </c>
      <c r="R427">
        <f>after!R427</f>
        <v>31.675545103674299</v>
      </c>
      <c r="S427">
        <f>after!S427</f>
        <v>14.843767690633401</v>
      </c>
      <c r="T427">
        <f>after!T427</f>
        <v>77.064137064491604</v>
      </c>
      <c r="U427">
        <f>after!U427</f>
        <v>42.527054565248001</v>
      </c>
    </row>
    <row r="428" spans="1:21" x14ac:dyDescent="0.2">
      <c r="A428" t="str">
        <f>after!A428</f>
        <v>wavelet-HLL</v>
      </c>
      <c r="B428" t="str">
        <f>after!B428</f>
        <v>glcm</v>
      </c>
      <c r="C428" t="str">
        <f>after!C428</f>
        <v>Autocorrelation</v>
      </c>
      <c r="D428">
        <f>after!D428</f>
        <v>65934.463789376605</v>
      </c>
      <c r="E428">
        <f>after!E428</f>
        <v>21759.0132611382</v>
      </c>
      <c r="F428">
        <f>after!F428</f>
        <v>44721.258817834198</v>
      </c>
      <c r="G428">
        <f>after!G428</f>
        <v>39277.4430015135</v>
      </c>
      <c r="H428">
        <f>after!H428</f>
        <v>4947.7891424139298</v>
      </c>
      <c r="I428">
        <f>after!I428</f>
        <v>39655.639695616403</v>
      </c>
      <c r="J428">
        <f>after!J428</f>
        <v>2739.23230761889</v>
      </c>
      <c r="K428">
        <f>after!K428</f>
        <v>2525.8410779517199</v>
      </c>
      <c r="L428">
        <f>after!L428</f>
        <v>10950.4260005953</v>
      </c>
      <c r="M428">
        <f>after!M428</f>
        <v>3306.89341401097</v>
      </c>
      <c r="N428">
        <f>after!N428</f>
        <v>36869.511301159597</v>
      </c>
      <c r="O428">
        <f>after!O428</f>
        <v>14494.450878854401</v>
      </c>
      <c r="P428">
        <f>after!P428</f>
        <v>81499.097723644198</v>
      </c>
      <c r="Q428">
        <f>after!Q428</f>
        <v>33529.043650735497</v>
      </c>
      <c r="R428">
        <f>after!R428</f>
        <v>20014.9827297433</v>
      </c>
      <c r="S428">
        <f>after!S428</f>
        <v>18054.571875287202</v>
      </c>
      <c r="T428">
        <f>after!T428</f>
        <v>51861.950244331201</v>
      </c>
      <c r="U428">
        <f>after!U428</f>
        <v>13944.0582125085</v>
      </c>
    </row>
    <row r="429" spans="1:21" x14ac:dyDescent="0.2">
      <c r="A429" t="str">
        <f>after!A429</f>
        <v>wavelet-HLL</v>
      </c>
      <c r="B429" t="str">
        <f>after!B429</f>
        <v>glcm</v>
      </c>
      <c r="C429" t="str">
        <f>after!C429</f>
        <v>ClusterProminence</v>
      </c>
      <c r="D429">
        <f>after!D429</f>
        <v>32114496.889507499</v>
      </c>
      <c r="E429">
        <f>after!E429</f>
        <v>12284122.0276313</v>
      </c>
      <c r="F429">
        <f>after!F429</f>
        <v>10885687.392421201</v>
      </c>
      <c r="G429">
        <f>after!G429</f>
        <v>1703857.5757337001</v>
      </c>
      <c r="H429">
        <f>after!H429</f>
        <v>414742.988042037</v>
      </c>
      <c r="I429">
        <f>after!I429</f>
        <v>2833572.46818789</v>
      </c>
      <c r="J429">
        <f>after!J429</f>
        <v>42854.399374471199</v>
      </c>
      <c r="K429">
        <f>after!K429</f>
        <v>124284.724205573</v>
      </c>
      <c r="L429">
        <f>after!L429</f>
        <v>290290.68884060503</v>
      </c>
      <c r="M429">
        <f>after!M429</f>
        <v>179861.002833868</v>
      </c>
      <c r="N429">
        <f>after!N429</f>
        <v>4023060.85049226</v>
      </c>
      <c r="O429">
        <f>after!O429</f>
        <v>6195067.0809951797</v>
      </c>
      <c r="P429">
        <f>after!P429</f>
        <v>42502508.5522798</v>
      </c>
      <c r="Q429">
        <f>after!Q429</f>
        <v>5134734.3284981595</v>
      </c>
      <c r="R429">
        <f>after!R429</f>
        <v>1314498.8134333701</v>
      </c>
      <c r="S429">
        <f>after!S429</f>
        <v>303193.718417514</v>
      </c>
      <c r="T429">
        <f>after!T429</f>
        <v>12960928.477880901</v>
      </c>
      <c r="U429">
        <f>after!U429</f>
        <v>10998493.4567922</v>
      </c>
    </row>
    <row r="430" spans="1:21" x14ac:dyDescent="0.2">
      <c r="A430" t="str">
        <f>after!A430</f>
        <v>wavelet-HLL</v>
      </c>
      <c r="B430" t="str">
        <f>after!B430</f>
        <v>glcm</v>
      </c>
      <c r="C430" t="str">
        <f>after!C430</f>
        <v>ClusterShade</v>
      </c>
      <c r="D430">
        <f>after!D430</f>
        <v>4551.9132722396398</v>
      </c>
      <c r="E430">
        <f>after!E430</f>
        <v>23638.123886068901</v>
      </c>
      <c r="F430">
        <f>after!F430</f>
        <v>-11349.634462107901</v>
      </c>
      <c r="G430">
        <f>after!G430</f>
        <v>-3874.1661035044799</v>
      </c>
      <c r="H430">
        <f>after!H430</f>
        <v>982.31871192607105</v>
      </c>
      <c r="I430">
        <f>after!I430</f>
        <v>3492.4184306792599</v>
      </c>
      <c r="J430">
        <f>after!J430</f>
        <v>-371.71453289387802</v>
      </c>
      <c r="K430">
        <f>after!K430</f>
        <v>-498.914825549721</v>
      </c>
      <c r="L430">
        <f>after!L430</f>
        <v>-1049.0724701752499</v>
      </c>
      <c r="M430">
        <f>after!M430</f>
        <v>-729.71582008372502</v>
      </c>
      <c r="N430">
        <f>after!N430</f>
        <v>498.51237352336301</v>
      </c>
      <c r="O430">
        <f>after!O430</f>
        <v>16720.913943553802</v>
      </c>
      <c r="P430">
        <f>after!P430</f>
        <v>-58900.971729449499</v>
      </c>
      <c r="Q430">
        <f>after!Q430</f>
        <v>-9722.6888826863906</v>
      </c>
      <c r="R430">
        <f>after!R430</f>
        <v>-698.42610754383702</v>
      </c>
      <c r="S430">
        <f>after!S430</f>
        <v>-1012.52911994558</v>
      </c>
      <c r="T430">
        <f>after!T430</f>
        <v>-19288.988486885301</v>
      </c>
      <c r="U430">
        <f>after!U430</f>
        <v>26500.522416456301</v>
      </c>
    </row>
    <row r="431" spans="1:21" x14ac:dyDescent="0.2">
      <c r="A431" t="str">
        <f>after!A431</f>
        <v>wavelet-HLL</v>
      </c>
      <c r="B431" t="str">
        <f>after!B431</f>
        <v>glcm</v>
      </c>
      <c r="C431" t="str">
        <f>after!C431</f>
        <v>ClusterTendency</v>
      </c>
      <c r="D431">
        <f>after!D431</f>
        <v>894.86463952351801</v>
      </c>
      <c r="E431">
        <f>after!E431</f>
        <v>373.334889743227</v>
      </c>
      <c r="F431">
        <f>after!F431</f>
        <v>538.83967031061195</v>
      </c>
      <c r="G431">
        <f>after!G431</f>
        <v>242.054898605266</v>
      </c>
      <c r="H431">
        <f>after!H431</f>
        <v>186.74918880717399</v>
      </c>
      <c r="I431">
        <f>after!I431</f>
        <v>434.914996963173</v>
      </c>
      <c r="J431">
        <f>after!J431</f>
        <v>63.479232374514297</v>
      </c>
      <c r="K431">
        <f>after!K431</f>
        <v>131.40304038765501</v>
      </c>
      <c r="L431">
        <f>after!L431</f>
        <v>131.95454322417399</v>
      </c>
      <c r="M431">
        <f>after!M431</f>
        <v>105.494409375999</v>
      </c>
      <c r="N431">
        <f>after!N431</f>
        <v>285.52410946396498</v>
      </c>
      <c r="O431">
        <f>after!O431</f>
        <v>196.87752595784301</v>
      </c>
      <c r="P431">
        <f>after!P431</f>
        <v>1342.9685696076201</v>
      </c>
      <c r="Q431">
        <f>after!Q431</f>
        <v>414.80833537898599</v>
      </c>
      <c r="R431">
        <f>after!R431</f>
        <v>206.81236231934301</v>
      </c>
      <c r="S431">
        <f>after!S431</f>
        <v>103.17580371451901</v>
      </c>
      <c r="T431">
        <f>after!T431</f>
        <v>496.794310449899</v>
      </c>
      <c r="U431">
        <f>after!U431</f>
        <v>294.25542190514199</v>
      </c>
    </row>
    <row r="432" spans="1:21" x14ac:dyDescent="0.2">
      <c r="A432" t="str">
        <f>after!A432</f>
        <v>wavelet-HLL</v>
      </c>
      <c r="B432" t="str">
        <f>after!B432</f>
        <v>glcm</v>
      </c>
      <c r="C432" t="str">
        <f>after!C432</f>
        <v>Contrast</v>
      </c>
      <c r="D432">
        <f>after!D432</f>
        <v>1220.1638065519801</v>
      </c>
      <c r="E432">
        <f>after!E432</f>
        <v>462.06069960816899</v>
      </c>
      <c r="F432">
        <f>after!F432</f>
        <v>635.38416571326604</v>
      </c>
      <c r="G432">
        <f>after!G432</f>
        <v>344.96340447686202</v>
      </c>
      <c r="H432">
        <f>after!H432</f>
        <v>266.21584102608</v>
      </c>
      <c r="I432">
        <f>after!I432</f>
        <v>613.47997616152395</v>
      </c>
      <c r="J432">
        <f>after!J432</f>
        <v>78.898771841008895</v>
      </c>
      <c r="K432">
        <f>after!K432</f>
        <v>158.81910956948599</v>
      </c>
      <c r="L432">
        <f>after!L432</f>
        <v>187.48390161237501</v>
      </c>
      <c r="M432">
        <f>after!M432</f>
        <v>158.00665137730999</v>
      </c>
      <c r="N432">
        <f>after!N432</f>
        <v>363.34431478178499</v>
      </c>
      <c r="O432">
        <f>after!O432</f>
        <v>254.71607625028301</v>
      </c>
      <c r="P432">
        <f>after!P432</f>
        <v>1854.2556703113</v>
      </c>
      <c r="Q432">
        <f>after!Q432</f>
        <v>529.91190146520705</v>
      </c>
      <c r="R432">
        <f>after!R432</f>
        <v>280.11942324241897</v>
      </c>
      <c r="S432">
        <f>after!S432</f>
        <v>129.75354943367299</v>
      </c>
      <c r="T432">
        <f>after!T432</f>
        <v>605.50129535439396</v>
      </c>
      <c r="U432">
        <f>after!U432</f>
        <v>376.82842796272502</v>
      </c>
    </row>
    <row r="433" spans="1:21" x14ac:dyDescent="0.2">
      <c r="A433" t="str">
        <f>after!A433</f>
        <v>wavelet-HLL</v>
      </c>
      <c r="B433" t="str">
        <f>after!B433</f>
        <v>glcm</v>
      </c>
      <c r="C433" t="str">
        <f>after!C433</f>
        <v>Correlation</v>
      </c>
      <c r="D433">
        <f>after!D433</f>
        <v>-0.161846108875561</v>
      </c>
      <c r="E433">
        <f>after!E433</f>
        <v>-0.112929588300944</v>
      </c>
      <c r="F433">
        <f>after!F433</f>
        <v>-0.105668116874954</v>
      </c>
      <c r="G433">
        <f>after!G433</f>
        <v>-0.18456435644566799</v>
      </c>
      <c r="H433">
        <f>after!H433</f>
        <v>-0.175167754025112</v>
      </c>
      <c r="I433">
        <f>after!I433</f>
        <v>-0.17401631149645999</v>
      </c>
      <c r="J433">
        <f>after!J433</f>
        <v>-0.110996504100844</v>
      </c>
      <c r="K433">
        <f>after!K433</f>
        <v>-9.7059756745238202E-2</v>
      </c>
      <c r="L433">
        <f>after!L433</f>
        <v>-0.17435020383518601</v>
      </c>
      <c r="M433">
        <f>after!M433</f>
        <v>-0.200158800917626</v>
      </c>
      <c r="N433">
        <f>after!N433</f>
        <v>-0.12690704793002799</v>
      </c>
      <c r="O433">
        <f>after!O433</f>
        <v>-0.12976175952962299</v>
      </c>
      <c r="P433">
        <f>after!P433</f>
        <v>-0.168136385086193</v>
      </c>
      <c r="Q433">
        <f>after!Q433</f>
        <v>-0.13401590958259199</v>
      </c>
      <c r="R433">
        <f>after!R433</f>
        <v>-0.154773882754977</v>
      </c>
      <c r="S433">
        <f>after!S433</f>
        <v>-0.11919382957610999</v>
      </c>
      <c r="T433">
        <f>after!T433</f>
        <v>-0.11968158446258099</v>
      </c>
      <c r="U433">
        <f>after!U433</f>
        <v>-0.12492280317455901</v>
      </c>
    </row>
    <row r="434" spans="1:21" x14ac:dyDescent="0.2">
      <c r="A434" t="str">
        <f>after!A434</f>
        <v>wavelet-HLL</v>
      </c>
      <c r="B434" t="str">
        <f>after!B434</f>
        <v>glcm</v>
      </c>
      <c r="C434" t="str">
        <f>after!C434</f>
        <v>DifferenceAverage</v>
      </c>
      <c r="D434">
        <f>after!D434</f>
        <v>13.623300768613699</v>
      </c>
      <c r="E434">
        <f>after!E434</f>
        <v>7.6598266575540102</v>
      </c>
      <c r="F434">
        <f>after!F434</f>
        <v>10.4348425642787</v>
      </c>
      <c r="G434">
        <f>after!G434</f>
        <v>9.3340304675373904</v>
      </c>
      <c r="H434">
        <f>after!H434</f>
        <v>8.67508082347649</v>
      </c>
      <c r="I434">
        <f>after!I434</f>
        <v>12.6044753769797</v>
      </c>
      <c r="J434">
        <f>after!J434</f>
        <v>5.5140665651029197</v>
      </c>
      <c r="K434">
        <f>after!K434</f>
        <v>7.9824556870251397</v>
      </c>
      <c r="L434">
        <f>after!L434</f>
        <v>7.4259922292282603</v>
      </c>
      <c r="M434">
        <f>after!M434</f>
        <v>6.8022348046949102</v>
      </c>
      <c r="N434">
        <f>after!N434</f>
        <v>8.5140864568511692</v>
      </c>
      <c r="O434">
        <f>after!O434</f>
        <v>5.61714432898032</v>
      </c>
      <c r="P434">
        <f>after!P434</f>
        <v>24.187739451557</v>
      </c>
      <c r="Q434">
        <f>after!Q434</f>
        <v>12.3217250411056</v>
      </c>
      <c r="R434">
        <f>after!R434</f>
        <v>8.5747213086526308</v>
      </c>
      <c r="S434">
        <f>after!S434</f>
        <v>6.5698329316710797</v>
      </c>
      <c r="T434">
        <f>after!T434</f>
        <v>10.270804650752099</v>
      </c>
      <c r="U434">
        <f>after!U434</f>
        <v>7.8032851277824502</v>
      </c>
    </row>
    <row r="435" spans="1:21" x14ac:dyDescent="0.2">
      <c r="A435" t="str">
        <f>after!A435</f>
        <v>wavelet-HLL</v>
      </c>
      <c r="B435" t="str">
        <f>after!B435</f>
        <v>glcm</v>
      </c>
      <c r="C435" t="str">
        <f>after!C435</f>
        <v>DifferenceEntropy</v>
      </c>
      <c r="D435">
        <f>after!D435</f>
        <v>4.6712744124077004</v>
      </c>
      <c r="E435">
        <f>after!E435</f>
        <v>4.0306083680467699</v>
      </c>
      <c r="F435">
        <f>after!F435</f>
        <v>4.3849412206320402</v>
      </c>
      <c r="G435">
        <f>after!G435</f>
        <v>4.4836814961965796</v>
      </c>
      <c r="H435">
        <f>after!H435</f>
        <v>4.3963636803926196</v>
      </c>
      <c r="I435">
        <f>after!I435</f>
        <v>4.6436173759972297</v>
      </c>
      <c r="J435">
        <f>after!J435</f>
        <v>3.96376144645191</v>
      </c>
      <c r="K435">
        <f>after!K435</f>
        <v>4.4458664840690796</v>
      </c>
      <c r="L435">
        <f>after!L435</f>
        <v>4.2576970508619203</v>
      </c>
      <c r="M435">
        <f>after!M435</f>
        <v>4.1335285392330903</v>
      </c>
      <c r="N435">
        <f>after!N435</f>
        <v>4.2832078877510096</v>
      </c>
      <c r="O435">
        <f>after!O435</f>
        <v>3.7326059649400198</v>
      </c>
      <c r="P435">
        <f>after!P435</f>
        <v>5.8517901335392599</v>
      </c>
      <c r="Q435">
        <f>after!Q435</f>
        <v>4.8772578603717101</v>
      </c>
      <c r="R435">
        <f>after!R435</f>
        <v>4.4281981556401702</v>
      </c>
      <c r="S435">
        <f>after!S435</f>
        <v>4.1747633258072199</v>
      </c>
      <c r="T435">
        <f>after!T435</f>
        <v>4.5516735019599999</v>
      </c>
      <c r="U435">
        <f>after!U435</f>
        <v>4.2365808258620703</v>
      </c>
    </row>
    <row r="436" spans="1:21" x14ac:dyDescent="0.2">
      <c r="A436" t="str">
        <f>after!A436</f>
        <v>wavelet-HLL</v>
      </c>
      <c r="B436" t="str">
        <f>after!B436</f>
        <v>glcm</v>
      </c>
      <c r="C436" t="str">
        <f>after!C436</f>
        <v>DifferenceVariance</v>
      </c>
      <c r="D436">
        <f>after!D436</f>
        <v>1028.0732353922299</v>
      </c>
      <c r="E436">
        <f>after!E436</f>
        <v>401.10677611005502</v>
      </c>
      <c r="F436">
        <f>after!F436</f>
        <v>520.79515691513097</v>
      </c>
      <c r="G436">
        <f>after!G436</f>
        <v>254.304421557278</v>
      </c>
      <c r="H436">
        <f>after!H436</f>
        <v>188.18544048679399</v>
      </c>
      <c r="I436">
        <f>after!I436</f>
        <v>448.58955468351598</v>
      </c>
      <c r="J436">
        <f>after!J436</f>
        <v>47.264652895909798</v>
      </c>
      <c r="K436">
        <f>after!K436</f>
        <v>92.634321346956597</v>
      </c>
      <c r="L436">
        <f>after!L436</f>
        <v>130.23919734442401</v>
      </c>
      <c r="M436">
        <f>after!M436</f>
        <v>109.34948453334199</v>
      </c>
      <c r="N436">
        <f>after!N436</f>
        <v>287.62937046187301</v>
      </c>
      <c r="O436">
        <f>after!O436</f>
        <v>222.01303214539399</v>
      </c>
      <c r="P436">
        <f>after!P436</f>
        <v>1242.17611333577</v>
      </c>
      <c r="Q436">
        <f>after!Q436</f>
        <v>372.12692803245301</v>
      </c>
      <c r="R436">
        <f>after!R436</f>
        <v>203.524398382177</v>
      </c>
      <c r="S436">
        <f>after!S436</f>
        <v>85.016517693107104</v>
      </c>
      <c r="T436">
        <f>after!T436</f>
        <v>494.90942998790399</v>
      </c>
      <c r="U436">
        <f>after!U436</f>
        <v>313.76531323358802</v>
      </c>
    </row>
    <row r="437" spans="1:21" x14ac:dyDescent="0.2">
      <c r="A437" t="str">
        <f>after!A437</f>
        <v>wavelet-HLL</v>
      </c>
      <c r="B437" t="str">
        <f>after!B437</f>
        <v>glcm</v>
      </c>
      <c r="C437" t="str">
        <f>after!C437</f>
        <v>Id</v>
      </c>
      <c r="D437">
        <f>after!D437</f>
        <v>0.35906913435223298</v>
      </c>
      <c r="E437">
        <f>after!E437</f>
        <v>0.41651003379978901</v>
      </c>
      <c r="F437">
        <f>after!F437</f>
        <v>0.39704204157928102</v>
      </c>
      <c r="G437">
        <f>after!G437</f>
        <v>0.33249099082448902</v>
      </c>
      <c r="H437">
        <f>after!H437</f>
        <v>0.39473593097159199</v>
      </c>
      <c r="I437">
        <f>after!I437</f>
        <v>0.41331931530062499</v>
      </c>
      <c r="J437">
        <f>after!J437</f>
        <v>0.34670403363638302</v>
      </c>
      <c r="K437">
        <f>after!K437</f>
        <v>0.27561631481810001</v>
      </c>
      <c r="L437">
        <f>after!L437</f>
        <v>0.31205912046932299</v>
      </c>
      <c r="M437">
        <f>after!M437</f>
        <v>0.318397912039524</v>
      </c>
      <c r="N437">
        <f>after!N437</f>
        <v>0.34803478025356599</v>
      </c>
      <c r="O437">
        <f>after!O437</f>
        <v>0.37934424935760302</v>
      </c>
      <c r="P437">
        <f>after!P437</f>
        <v>0.175726601000602</v>
      </c>
      <c r="Q437">
        <f>after!Q437</f>
        <v>0.26144827048596903</v>
      </c>
      <c r="R437">
        <f>after!R437</f>
        <v>0.31545681017409399</v>
      </c>
      <c r="S437">
        <f>after!S437</f>
        <v>0.317998713001716</v>
      </c>
      <c r="T437">
        <f>after!T437</f>
        <v>0.283004354034598</v>
      </c>
      <c r="U437">
        <f>after!U437</f>
        <v>0.31203611166527501</v>
      </c>
    </row>
    <row r="438" spans="1:21" x14ac:dyDescent="0.2">
      <c r="A438" t="str">
        <f>after!A438</f>
        <v>wavelet-HLL</v>
      </c>
      <c r="B438" t="str">
        <f>after!B438</f>
        <v>glcm</v>
      </c>
      <c r="C438" t="str">
        <f>after!C438</f>
        <v>Idm</v>
      </c>
      <c r="D438">
        <f>after!D438</f>
        <v>0.30138121023138298</v>
      </c>
      <c r="E438">
        <f>after!E438</f>
        <v>0.358049528038205</v>
      </c>
      <c r="F438">
        <f>after!F438</f>
        <v>0.34058037736579699</v>
      </c>
      <c r="G438">
        <f>after!G438</f>
        <v>0.265838030874881</v>
      </c>
      <c r="H438">
        <f>after!H438</f>
        <v>0.33680019378809201</v>
      </c>
      <c r="I438">
        <f>after!I438</f>
        <v>0.36489434109413599</v>
      </c>
      <c r="J438">
        <f>after!J438</f>
        <v>0.27230567162434599</v>
      </c>
      <c r="K438">
        <f>after!K438</f>
        <v>0.197370176483433</v>
      </c>
      <c r="L438">
        <f>after!L438</f>
        <v>0.235625322492861</v>
      </c>
      <c r="M438">
        <f>after!M438</f>
        <v>0.24051040095363399</v>
      </c>
      <c r="N438">
        <f>after!N438</f>
        <v>0.28105421493060601</v>
      </c>
      <c r="O438">
        <f>after!O438</f>
        <v>0.30737543264632</v>
      </c>
      <c r="P438">
        <f>after!P438</f>
        <v>0.113743971579752</v>
      </c>
      <c r="Q438">
        <f>after!Q438</f>
        <v>0.18911803161215901</v>
      </c>
      <c r="R438">
        <f>after!R438</f>
        <v>0.24464712910121</v>
      </c>
      <c r="S438">
        <f>after!S438</f>
        <v>0.243087514492732</v>
      </c>
      <c r="T438">
        <f>after!T438</f>
        <v>0.205201181011715</v>
      </c>
      <c r="U438">
        <f>after!U438</f>
        <v>0.233936890436647</v>
      </c>
    </row>
    <row r="439" spans="1:21" x14ac:dyDescent="0.2">
      <c r="A439" t="str">
        <f>after!A439</f>
        <v>wavelet-HLL</v>
      </c>
      <c r="B439" t="str">
        <f>after!B439</f>
        <v>glcm</v>
      </c>
      <c r="C439" t="str">
        <f>after!C439</f>
        <v>Idmn</v>
      </c>
      <c r="D439">
        <f>after!D439</f>
        <v>0.99600088876896398</v>
      </c>
      <c r="E439">
        <f>after!E439</f>
        <v>0.99772837624222299</v>
      </c>
      <c r="F439">
        <f>after!F439</f>
        <v>0.99655380263619497</v>
      </c>
      <c r="G439">
        <f>after!G439</f>
        <v>0.99710603017287103</v>
      </c>
      <c r="H439">
        <f>after!H439</f>
        <v>0.98860935684728501</v>
      </c>
      <c r="I439">
        <f>after!I439</f>
        <v>0.994433738990809</v>
      </c>
      <c r="J439">
        <f>after!J439</f>
        <v>0.99192728499631799</v>
      </c>
      <c r="K439">
        <f>after!K439</f>
        <v>0.98165367604940301</v>
      </c>
      <c r="L439">
        <f>after!L439</f>
        <v>0.994156290302323</v>
      </c>
      <c r="M439">
        <f>after!M439</f>
        <v>0.98884839969647798</v>
      </c>
      <c r="N439">
        <f>after!N439</f>
        <v>0.99808508178552202</v>
      </c>
      <c r="O439">
        <f>after!O439</f>
        <v>0.99838537469585997</v>
      </c>
      <c r="P439">
        <f>after!P439</f>
        <v>0.99354909289939097</v>
      </c>
      <c r="Q439">
        <f>after!Q439</f>
        <v>0.99681880343694296</v>
      </c>
      <c r="R439">
        <f>after!R439</f>
        <v>0.99763415169505398</v>
      </c>
      <c r="S439">
        <f>after!S439</f>
        <v>0.99730061467126097</v>
      </c>
      <c r="T439">
        <f>after!T439</f>
        <v>0.99764267079116797</v>
      </c>
      <c r="U439">
        <f>after!U439</f>
        <v>0.99788605170054101</v>
      </c>
    </row>
    <row r="440" spans="1:21" x14ac:dyDescent="0.2">
      <c r="A440" t="str">
        <f>after!A440</f>
        <v>wavelet-HLL</v>
      </c>
      <c r="B440" t="str">
        <f>after!B440</f>
        <v>glcm</v>
      </c>
      <c r="C440" t="str">
        <f>after!C440</f>
        <v>Idn</v>
      </c>
      <c r="D440">
        <f>after!D440</f>
        <v>0.976923124077413</v>
      </c>
      <c r="E440">
        <f>after!E440</f>
        <v>0.98333455570984396</v>
      </c>
      <c r="F440">
        <f>after!F440</f>
        <v>0.97731297267537898</v>
      </c>
      <c r="G440">
        <f>after!G440</f>
        <v>0.97470951757578095</v>
      </c>
      <c r="H440">
        <f>after!H440</f>
        <v>0.94914819908687698</v>
      </c>
      <c r="I440">
        <f>after!I440</f>
        <v>0.96548757194894796</v>
      </c>
      <c r="J440">
        <f>after!J440</f>
        <v>0.94903101158554903</v>
      </c>
      <c r="K440">
        <f>after!K440</f>
        <v>0.92400780027079099</v>
      </c>
      <c r="L440">
        <f>after!L440</f>
        <v>0.96190435890287795</v>
      </c>
      <c r="M440">
        <f>after!M440</f>
        <v>0.94779249218952799</v>
      </c>
      <c r="N440">
        <f>after!N440</f>
        <v>0.98129184167970296</v>
      </c>
      <c r="O440">
        <f>after!O440</f>
        <v>0.98562190594002697</v>
      </c>
      <c r="P440">
        <f>after!P440</f>
        <v>0.95797128320055303</v>
      </c>
      <c r="Q440">
        <f>after!Q440</f>
        <v>0.97179518530652698</v>
      </c>
      <c r="R440">
        <f>after!R440</f>
        <v>0.976439284518833</v>
      </c>
      <c r="S440">
        <f>after!S440</f>
        <v>0.97143342603580995</v>
      </c>
      <c r="T440">
        <f>after!T440</f>
        <v>0.98049203615363001</v>
      </c>
      <c r="U440">
        <f>after!U440</f>
        <v>0.98121157235132295</v>
      </c>
    </row>
    <row r="441" spans="1:21" x14ac:dyDescent="0.2">
      <c r="A441" t="str">
        <f>after!A441</f>
        <v>wavelet-HLL</v>
      </c>
      <c r="B441" t="str">
        <f>after!B441</f>
        <v>glcm</v>
      </c>
      <c r="C441" t="str">
        <f>after!C441</f>
        <v>Imc1</v>
      </c>
      <c r="D441">
        <f>after!D441</f>
        <v>-0.220455964560589</v>
      </c>
      <c r="E441">
        <f>after!E441</f>
        <v>-0.18856320663439899</v>
      </c>
      <c r="F441">
        <f>after!F441</f>
        <v>-0.211893726651322</v>
      </c>
      <c r="G441">
        <f>after!G441</f>
        <v>-0.15306409541985699</v>
      </c>
      <c r="H441">
        <f>after!H441</f>
        <v>-0.17600183778724501</v>
      </c>
      <c r="I441">
        <f>after!I441</f>
        <v>-0.241517381753966</v>
      </c>
      <c r="J441">
        <f>after!J441</f>
        <v>-9.6322161397190603E-2</v>
      </c>
      <c r="K441">
        <f>after!K441</f>
        <v>-9.1776635913163401E-2</v>
      </c>
      <c r="L441">
        <f>after!L441</f>
        <v>-0.123694511192576</v>
      </c>
      <c r="M441">
        <f>after!M441</f>
        <v>-0.12019706376179</v>
      </c>
      <c r="N441">
        <f>after!N441</f>
        <v>-0.16063457323604899</v>
      </c>
      <c r="O441">
        <f>after!O441</f>
        <v>-0.122184960101423</v>
      </c>
      <c r="P441">
        <f>after!P441</f>
        <v>-0.19608669377305299</v>
      </c>
      <c r="Q441">
        <f>after!Q441</f>
        <v>-0.15490758848410499</v>
      </c>
      <c r="R441">
        <f>after!R441</f>
        <v>-0.13501216247571399</v>
      </c>
      <c r="S441">
        <f>after!S441</f>
        <v>-0.107567952052337</v>
      </c>
      <c r="T441">
        <f>after!T441</f>
        <v>-0.15112733556151001</v>
      </c>
      <c r="U441">
        <f>after!U441</f>
        <v>-0.113672292853715</v>
      </c>
    </row>
    <row r="442" spans="1:21" x14ac:dyDescent="0.2">
      <c r="A442" t="str">
        <f>after!A442</f>
        <v>wavelet-HLL</v>
      </c>
      <c r="B442" t="str">
        <f>after!B442</f>
        <v>glcm</v>
      </c>
      <c r="C442" t="str">
        <f>after!C442</f>
        <v>Imc2</v>
      </c>
      <c r="D442">
        <f>after!D442</f>
        <v>0.94222769270108497</v>
      </c>
      <c r="E442">
        <f>after!E442</f>
        <v>0.89529916423677602</v>
      </c>
      <c r="F442">
        <f>after!F442</f>
        <v>0.92743466216049097</v>
      </c>
      <c r="G442">
        <f>after!G442</f>
        <v>0.87681303014334699</v>
      </c>
      <c r="H442">
        <f>after!H442</f>
        <v>0.896538156702813</v>
      </c>
      <c r="I442">
        <f>after!I442</f>
        <v>0.95171455895740897</v>
      </c>
      <c r="J442">
        <f>after!J442</f>
        <v>0.743787944506202</v>
      </c>
      <c r="K442">
        <f>after!K442</f>
        <v>0.762306356314287</v>
      </c>
      <c r="L442">
        <f>after!L442</f>
        <v>0.82036570997019398</v>
      </c>
      <c r="M442">
        <f>after!M442</f>
        <v>0.80704476795600699</v>
      </c>
      <c r="N442">
        <f>after!N442</f>
        <v>0.87736942088996295</v>
      </c>
      <c r="O442">
        <f>after!O442</f>
        <v>0.78867847421191495</v>
      </c>
      <c r="P442">
        <f>after!P442</f>
        <v>0.95570995215025401</v>
      </c>
      <c r="Q442">
        <f>after!Q442</f>
        <v>0.89541657632140403</v>
      </c>
      <c r="R442">
        <f>after!R442</f>
        <v>0.85023475620756594</v>
      </c>
      <c r="S442">
        <f>after!S442</f>
        <v>0.78321229993951402</v>
      </c>
      <c r="T442">
        <f>after!T442</f>
        <v>0.87960455465369203</v>
      </c>
      <c r="U442">
        <f>after!U442</f>
        <v>0.80214820619971305</v>
      </c>
    </row>
    <row r="443" spans="1:21" x14ac:dyDescent="0.2">
      <c r="A443" t="str">
        <f>after!A443</f>
        <v>wavelet-HLL</v>
      </c>
      <c r="B443" t="str">
        <f>after!B443</f>
        <v>glcm</v>
      </c>
      <c r="C443" t="str">
        <f>after!C443</f>
        <v>InverseVariance</v>
      </c>
      <c r="D443">
        <f>after!D443</f>
        <v>0.22160277289782099</v>
      </c>
      <c r="E443">
        <f>after!E443</f>
        <v>0.25096268131663002</v>
      </c>
      <c r="F443">
        <f>after!F443</f>
        <v>0.22298747972907301</v>
      </c>
      <c r="G443">
        <f>after!G443</f>
        <v>0.22261845124048499</v>
      </c>
      <c r="H443">
        <f>after!H443</f>
        <v>0.162698653027045</v>
      </c>
      <c r="I443">
        <f>after!I443</f>
        <v>0.13372414414595599</v>
      </c>
      <c r="J443">
        <f>after!J443</f>
        <v>0.23665702748982001</v>
      </c>
      <c r="K443">
        <f>after!K443</f>
        <v>0.19383792013433301</v>
      </c>
      <c r="L443">
        <f>after!L443</f>
        <v>0.22806987478492</v>
      </c>
      <c r="M443">
        <f>after!M443</f>
        <v>0.23609174077372</v>
      </c>
      <c r="N443">
        <f>after!N443</f>
        <v>0.25507058077664302</v>
      </c>
      <c r="O443">
        <f>after!O443</f>
        <v>0.28861561141589298</v>
      </c>
      <c r="P443">
        <f>after!P443</f>
        <v>0.11825649478162401</v>
      </c>
      <c r="Q443">
        <f>after!Q443</f>
        <v>0.189307607526114</v>
      </c>
      <c r="R443">
        <f>after!R443</f>
        <v>0.22440128383799801</v>
      </c>
      <c r="S443">
        <f>after!S443</f>
        <v>0.216781135958377</v>
      </c>
      <c r="T443">
        <f>after!T443</f>
        <v>0.195722604354615</v>
      </c>
      <c r="U443">
        <f>after!U443</f>
        <v>0.22223664468333401</v>
      </c>
    </row>
    <row r="444" spans="1:21" x14ac:dyDescent="0.2">
      <c r="A444" t="str">
        <f>after!A444</f>
        <v>wavelet-HLL</v>
      </c>
      <c r="B444" t="str">
        <f>after!B444</f>
        <v>glcm</v>
      </c>
      <c r="C444" t="str">
        <f>after!C444</f>
        <v>JointAverage</v>
      </c>
      <c r="D444">
        <f>after!D444</f>
        <v>256.93537732988102</v>
      </c>
      <c r="E444">
        <f>after!E444</f>
        <v>147.584533858393</v>
      </c>
      <c r="F444">
        <f>after!F444</f>
        <v>211.53104966989201</v>
      </c>
      <c r="G444">
        <f>after!G444</f>
        <v>198.25027046665301</v>
      </c>
      <c r="H444">
        <f>after!H444</f>
        <v>70.481598477742395</v>
      </c>
      <c r="I444">
        <f>after!I444</f>
        <v>199.24929329217801</v>
      </c>
      <c r="J444">
        <f>after!J444</f>
        <v>52.374485401514796</v>
      </c>
      <c r="K444">
        <f>after!K444</f>
        <v>50.3258873146101</v>
      </c>
      <c r="L444">
        <f>after!L444</f>
        <v>104.710592975387</v>
      </c>
      <c r="M444">
        <f>after!M444</f>
        <v>57.619627232512997</v>
      </c>
      <c r="N444">
        <f>after!N444</f>
        <v>192.06500405868701</v>
      </c>
      <c r="O444">
        <f>after!O444</f>
        <v>120.452937009244</v>
      </c>
      <c r="P444">
        <f>after!P444</f>
        <v>285.70423907146397</v>
      </c>
      <c r="Q444">
        <f>after!Q444</f>
        <v>183.187932448433</v>
      </c>
      <c r="R444">
        <f>after!R444</f>
        <v>141.53907368450999</v>
      </c>
      <c r="S444">
        <f>after!S444</f>
        <v>134.39202468470501</v>
      </c>
      <c r="T444">
        <f>after!T444</f>
        <v>227.79184742052999</v>
      </c>
      <c r="U444">
        <f>after!U444</f>
        <v>118.172337553551</v>
      </c>
    </row>
    <row r="445" spans="1:21" x14ac:dyDescent="0.2">
      <c r="A445" t="str">
        <f>after!A445</f>
        <v>wavelet-HLL</v>
      </c>
      <c r="B445" t="str">
        <f>after!B445</f>
        <v>glcm</v>
      </c>
      <c r="C445" t="str">
        <f>after!C445</f>
        <v>JointEnergy</v>
      </c>
      <c r="D445">
        <f>after!D445</f>
        <v>1.91220083716118E-2</v>
      </c>
      <c r="E445">
        <f>after!E445</f>
        <v>3.2736969280631398E-2</v>
      </c>
      <c r="F445">
        <f>after!F445</f>
        <v>2.9355416222480599E-2</v>
      </c>
      <c r="G445">
        <f>after!G445</f>
        <v>1.15477364040911E-2</v>
      </c>
      <c r="H445">
        <f>after!H445</f>
        <v>4.1057889650739601E-2</v>
      </c>
      <c r="I445">
        <f>after!I445</f>
        <v>6.4178494714360199E-2</v>
      </c>
      <c r="J445">
        <f>after!J445</f>
        <v>1.1438712774531E-2</v>
      </c>
      <c r="K445">
        <f>after!K445</f>
        <v>4.49045522168081E-3</v>
      </c>
      <c r="L445">
        <f>after!L445</f>
        <v>8.0801061623999096E-3</v>
      </c>
      <c r="M445">
        <f>after!M445</f>
        <v>8.1660740455993495E-3</v>
      </c>
      <c r="N445">
        <f>after!N445</f>
        <v>1.34849243851284E-2</v>
      </c>
      <c r="O445">
        <f>after!O445</f>
        <v>1.4538637248372101E-2</v>
      </c>
      <c r="P445">
        <f>after!P445</f>
        <v>1.2482547190860499E-3</v>
      </c>
      <c r="Q445">
        <f>after!Q445</f>
        <v>3.9326199674379596E-3</v>
      </c>
      <c r="R445">
        <f>after!R445</f>
        <v>8.22992371164381E-3</v>
      </c>
      <c r="S445">
        <f>after!S445</f>
        <v>8.6389570035481505E-3</v>
      </c>
      <c r="T445">
        <f>after!T445</f>
        <v>4.6616879722847599E-3</v>
      </c>
      <c r="U445">
        <f>after!U445</f>
        <v>5.99877620358531E-3</v>
      </c>
    </row>
    <row r="446" spans="1:21" x14ac:dyDescent="0.2">
      <c r="A446" t="str">
        <f>after!A446</f>
        <v>wavelet-HLL</v>
      </c>
      <c r="B446" t="str">
        <f>after!B446</f>
        <v>glcm</v>
      </c>
      <c r="C446" t="str">
        <f>after!C446</f>
        <v>JointEntropy</v>
      </c>
      <c r="D446">
        <f>after!D446</f>
        <v>8.9104216478965004</v>
      </c>
      <c r="E446">
        <f>after!E446</f>
        <v>7.88154953107935</v>
      </c>
      <c r="F446">
        <f>after!F446</f>
        <v>8.4353917583187794</v>
      </c>
      <c r="G446">
        <f>after!G446</f>
        <v>8.9361313773553999</v>
      </c>
      <c r="H446">
        <f>after!H446</f>
        <v>8.5184724175959605</v>
      </c>
      <c r="I446">
        <f>after!I446</f>
        <v>8.6459179006868894</v>
      </c>
      <c r="J446">
        <f>after!J446</f>
        <v>8.2225084547719902</v>
      </c>
      <c r="K446">
        <f>after!K446</f>
        <v>9.2958318121506291</v>
      </c>
      <c r="L446">
        <f>after!L446</f>
        <v>8.6391170751174808</v>
      </c>
      <c r="M446">
        <f>after!M446</f>
        <v>8.4545976532047806</v>
      </c>
      <c r="N446">
        <f>after!N446</f>
        <v>8.5546691892334294</v>
      </c>
      <c r="O446">
        <f>after!O446</f>
        <v>7.6716291617376298</v>
      </c>
      <c r="P446">
        <f>after!P446</f>
        <v>11.324160355054</v>
      </c>
      <c r="Q446">
        <f>after!Q446</f>
        <v>9.7976239520450594</v>
      </c>
      <c r="R446">
        <f>after!R446</f>
        <v>9.0174259098899103</v>
      </c>
      <c r="S446">
        <f>after!S446</f>
        <v>8.5836596280354396</v>
      </c>
      <c r="T446">
        <f>after!T446</f>
        <v>9.3397007497715396</v>
      </c>
      <c r="U446">
        <f>after!U446</f>
        <v>8.8521467703919399</v>
      </c>
    </row>
    <row r="447" spans="1:21" x14ac:dyDescent="0.2">
      <c r="A447" t="str">
        <f>after!A447</f>
        <v>wavelet-HLL</v>
      </c>
      <c r="B447" t="str">
        <f>after!B447</f>
        <v>glcm</v>
      </c>
      <c r="C447" t="str">
        <f>after!C447</f>
        <v>MCC</v>
      </c>
      <c r="D447">
        <f>after!D447</f>
        <v>0.84843245970398795</v>
      </c>
      <c r="E447">
        <f>after!E447</f>
        <v>0.87183334225212705</v>
      </c>
      <c r="F447">
        <f>after!F447</f>
        <v>0.913116124440432</v>
      </c>
      <c r="G447">
        <f>after!G447</f>
        <v>0.81723845598941403</v>
      </c>
      <c r="H447">
        <f>after!H447</f>
        <v>0.715428764964119</v>
      </c>
      <c r="I447">
        <f>after!I447</f>
        <v>0.85646615276156701</v>
      </c>
      <c r="J447">
        <f>after!J447</f>
        <v>0.65689061920895098</v>
      </c>
      <c r="K447">
        <f>after!K447</f>
        <v>0.50924791109678902</v>
      </c>
      <c r="L447">
        <f>after!L447</f>
        <v>0.62751861221923999</v>
      </c>
      <c r="M447">
        <f>after!M447</f>
        <v>0.62623939131920703</v>
      </c>
      <c r="N447">
        <f>after!N447</f>
        <v>0.80874065095866199</v>
      </c>
      <c r="O447">
        <f>after!O447</f>
        <v>0.75804557475405898</v>
      </c>
      <c r="P447">
        <f>after!P447</f>
        <v>0.83813093532971905</v>
      </c>
      <c r="Q447">
        <f>after!Q447</f>
        <v>0.81145771984513704</v>
      </c>
      <c r="R447">
        <f>after!R447</f>
        <v>0.75489613278666301</v>
      </c>
      <c r="S447">
        <f>after!S447</f>
        <v>0.75112779677132202</v>
      </c>
      <c r="T447">
        <f>after!T447</f>
        <v>0.91886059136044895</v>
      </c>
      <c r="U447">
        <f>after!U447</f>
        <v>0.70450311157740197</v>
      </c>
    </row>
    <row r="448" spans="1:21" x14ac:dyDescent="0.2">
      <c r="A448" t="str">
        <f>after!A448</f>
        <v>wavelet-HLL</v>
      </c>
      <c r="B448" t="str">
        <f>after!B448</f>
        <v>glcm</v>
      </c>
      <c r="C448" t="str">
        <f>after!C448</f>
        <v>MaximumProbability</v>
      </c>
      <c r="D448">
        <f>after!D448</f>
        <v>0.108332903095285</v>
      </c>
      <c r="E448">
        <f>after!E448</f>
        <v>0.146344245004977</v>
      </c>
      <c r="F448">
        <f>after!F448</f>
        <v>0.146699988250482</v>
      </c>
      <c r="G448">
        <f>after!G448</f>
        <v>6.6135389993226101E-2</v>
      </c>
      <c r="H448">
        <f>after!H448</f>
        <v>0.192697583494362</v>
      </c>
      <c r="I448">
        <f>after!I448</f>
        <v>0.24810404715217799</v>
      </c>
      <c r="J448">
        <f>after!J448</f>
        <v>6.2695904806685895E-2</v>
      </c>
      <c r="K448">
        <f>after!K448</f>
        <v>2.1213813127225499E-2</v>
      </c>
      <c r="L448">
        <f>after!L448</f>
        <v>3.63843629848426E-2</v>
      </c>
      <c r="M448">
        <f>after!M448</f>
        <v>3.2355687230724899E-2</v>
      </c>
      <c r="N448">
        <f>after!N448</f>
        <v>5.6176381577316199E-2</v>
      </c>
      <c r="O448">
        <f>after!O448</f>
        <v>4.8652187834979897E-2</v>
      </c>
      <c r="P448">
        <f>after!P448</f>
        <v>8.2944289171436002E-3</v>
      </c>
      <c r="Q448">
        <f>after!Q448</f>
        <v>1.91659064665353E-2</v>
      </c>
      <c r="R448">
        <f>after!R448</f>
        <v>4.1261669779530802E-2</v>
      </c>
      <c r="S448">
        <f>after!S448</f>
        <v>5.1969687835587801E-2</v>
      </c>
      <c r="T448">
        <f>after!T448</f>
        <v>2.5985606086189501E-2</v>
      </c>
      <c r="U448">
        <f>after!U448</f>
        <v>3.00307857466376E-2</v>
      </c>
    </row>
    <row r="449" spans="1:21" x14ac:dyDescent="0.2">
      <c r="A449" t="str">
        <f>after!A449</f>
        <v>wavelet-HLL</v>
      </c>
      <c r="B449" t="str">
        <f>after!B449</f>
        <v>glcm</v>
      </c>
      <c r="C449" t="str">
        <f>after!C449</f>
        <v>SumAverage</v>
      </c>
      <c r="D449">
        <f>after!D449</f>
        <v>513.87075465976295</v>
      </c>
      <c r="E449">
        <f>after!E449</f>
        <v>295.16906771678498</v>
      </c>
      <c r="F449">
        <f>after!F449</f>
        <v>423.06209933978403</v>
      </c>
      <c r="G449">
        <f>after!G449</f>
        <v>396.50054093330601</v>
      </c>
      <c r="H449">
        <f>after!H449</f>
        <v>140.96319695548399</v>
      </c>
      <c r="I449">
        <f>after!I449</f>
        <v>398.49858658435602</v>
      </c>
      <c r="J449">
        <f>after!J449</f>
        <v>104.748970803029</v>
      </c>
      <c r="K449">
        <f>after!K449</f>
        <v>100.65177462922</v>
      </c>
      <c r="L449">
        <f>after!L449</f>
        <v>209.421185950775</v>
      </c>
      <c r="M449">
        <f>after!M449</f>
        <v>115.23925446502599</v>
      </c>
      <c r="N449">
        <f>after!N449</f>
        <v>384.13000811737402</v>
      </c>
      <c r="O449">
        <f>after!O449</f>
        <v>240.90587401848899</v>
      </c>
      <c r="P449">
        <f>after!P449</f>
        <v>571.40847814292897</v>
      </c>
      <c r="Q449">
        <f>after!Q449</f>
        <v>366.37586489686498</v>
      </c>
      <c r="R449">
        <f>after!R449</f>
        <v>283.07814736902202</v>
      </c>
      <c r="S449">
        <f>after!S449</f>
        <v>268.78404936941001</v>
      </c>
      <c r="T449">
        <f>after!T449</f>
        <v>455.58369484105901</v>
      </c>
      <c r="U449">
        <f>after!U449</f>
        <v>236.34467510710201</v>
      </c>
    </row>
    <row r="450" spans="1:21" x14ac:dyDescent="0.2">
      <c r="A450" t="str">
        <f>after!A450</f>
        <v>wavelet-HLL</v>
      </c>
      <c r="B450" t="str">
        <f>after!B450</f>
        <v>glcm</v>
      </c>
      <c r="C450" t="str">
        <f>after!C450</f>
        <v>SumEntropy</v>
      </c>
      <c r="D450">
        <f>after!D450</f>
        <v>5.49906788578663</v>
      </c>
      <c r="E450">
        <f>after!E450</f>
        <v>4.8351776587088899</v>
      </c>
      <c r="F450">
        <f>after!F450</f>
        <v>5.1985646397396703</v>
      </c>
      <c r="G450">
        <f>after!G450</f>
        <v>5.1814042878108104</v>
      </c>
      <c r="H450">
        <f>after!H450</f>
        <v>5.0654676242530403</v>
      </c>
      <c r="I450">
        <f>after!I450</f>
        <v>5.2788224320613901</v>
      </c>
      <c r="J450">
        <f>after!J450</f>
        <v>4.7022333476011298</v>
      </c>
      <c r="K450">
        <f>after!K450</f>
        <v>5.27756463518649</v>
      </c>
      <c r="L450">
        <f>after!L450</f>
        <v>4.9863190874517596</v>
      </c>
      <c r="M450">
        <f>after!M450</f>
        <v>4.8357143760205599</v>
      </c>
      <c r="N450">
        <f>after!N450</f>
        <v>5.0315833099682603</v>
      </c>
      <c r="O450">
        <f>after!O450</f>
        <v>4.5064231197449098</v>
      </c>
      <c r="P450">
        <f>after!P450</f>
        <v>6.54798140625262</v>
      </c>
      <c r="Q450">
        <f>after!Q450</f>
        <v>5.7201819007943397</v>
      </c>
      <c r="R450">
        <f>after!R450</f>
        <v>5.2157067513825899</v>
      </c>
      <c r="S450">
        <f>after!S450</f>
        <v>4.8861449663731298</v>
      </c>
      <c r="T450">
        <f>after!T450</f>
        <v>5.5656813712702098</v>
      </c>
      <c r="U450">
        <f>after!U450</f>
        <v>5.2006644567645699</v>
      </c>
    </row>
    <row r="451" spans="1:21" x14ac:dyDescent="0.2">
      <c r="A451" t="str">
        <f>after!A451</f>
        <v>wavelet-HLL</v>
      </c>
      <c r="B451" t="str">
        <f>after!B451</f>
        <v>glcm</v>
      </c>
      <c r="C451" t="str">
        <f>after!C451</f>
        <v>SumSquares</v>
      </c>
      <c r="D451">
        <f>after!D451</f>
        <v>528.75711151887799</v>
      </c>
      <c r="E451">
        <f>after!E451</f>
        <v>208.848897337849</v>
      </c>
      <c r="F451">
        <f>after!F451</f>
        <v>293.55595900597098</v>
      </c>
      <c r="G451">
        <f>after!G451</f>
        <v>146.754575770532</v>
      </c>
      <c r="H451">
        <f>after!H451</f>
        <v>113.241257458313</v>
      </c>
      <c r="I451">
        <f>after!I451</f>
        <v>262.09874328117201</v>
      </c>
      <c r="J451">
        <f>after!J451</f>
        <v>35.594501053880798</v>
      </c>
      <c r="K451">
        <f>after!K451</f>
        <v>72.555537489285101</v>
      </c>
      <c r="L451">
        <f>after!L451</f>
        <v>79.859611209137299</v>
      </c>
      <c r="M451">
        <f>after!M451</f>
        <v>65.875265188327404</v>
      </c>
      <c r="N451">
        <f>after!N451</f>
        <v>162.21710606143699</v>
      </c>
      <c r="O451">
        <f>after!O451</f>
        <v>112.89840055203101</v>
      </c>
      <c r="P451">
        <f>after!P451</f>
        <v>799.30605997972998</v>
      </c>
      <c r="Q451">
        <f>after!Q451</f>
        <v>236.18005921104699</v>
      </c>
      <c r="R451">
        <f>after!R451</f>
        <v>121.73294639044001</v>
      </c>
      <c r="S451">
        <f>after!S451</f>
        <v>58.2323382870483</v>
      </c>
      <c r="T451">
        <f>after!T451</f>
        <v>275.57390145107399</v>
      </c>
      <c r="U451">
        <f>after!U451</f>
        <v>167.77096246696601</v>
      </c>
    </row>
    <row r="452" spans="1:21" x14ac:dyDescent="0.2">
      <c r="A452" t="str">
        <f>after!A452</f>
        <v>wavelet-HLL</v>
      </c>
      <c r="B452" t="str">
        <f>after!B452</f>
        <v>gldm</v>
      </c>
      <c r="C452" t="str">
        <f>after!C452</f>
        <v>DependenceEntropy</v>
      </c>
      <c r="D452">
        <f>after!D452</f>
        <v>6.6798254819218803</v>
      </c>
      <c r="E452">
        <f>after!E452</f>
        <v>6.1817378746800697</v>
      </c>
      <c r="F452">
        <f>after!F452</f>
        <v>6.4882887493361503</v>
      </c>
      <c r="G452">
        <f>after!G452</f>
        <v>6.4390504257899899</v>
      </c>
      <c r="H452">
        <f>after!H452</f>
        <v>6.2144941157154099</v>
      </c>
      <c r="I452">
        <f>after!I452</f>
        <v>6.2971765672694602</v>
      </c>
      <c r="J452">
        <f>after!J452</f>
        <v>5.9982798349429798</v>
      </c>
      <c r="K452">
        <f>after!K452</f>
        <v>6.2428957014984903</v>
      </c>
      <c r="L452">
        <f>after!L452</f>
        <v>6.0652039992716498</v>
      </c>
      <c r="M452">
        <f>after!M452</f>
        <v>5.9951711062070601</v>
      </c>
      <c r="N452">
        <f>after!N452</f>
        <v>6.2585060050865398</v>
      </c>
      <c r="O452">
        <f>after!O452</f>
        <v>5.8721419636596197</v>
      </c>
      <c r="P452">
        <f>after!P452</f>
        <v>7.1879864730500298</v>
      </c>
      <c r="Q452">
        <f>after!Q452</f>
        <v>6.6018740944387302</v>
      </c>
      <c r="R452">
        <f>after!R452</f>
        <v>6.37117193365932</v>
      </c>
      <c r="S452">
        <f>after!S452</f>
        <v>6.0720401485066704</v>
      </c>
      <c r="T452">
        <f>after!T452</f>
        <v>6.4810818636480096</v>
      </c>
      <c r="U452">
        <f>after!U452</f>
        <v>6.2388126696936101</v>
      </c>
    </row>
    <row r="453" spans="1:21" x14ac:dyDescent="0.2">
      <c r="A453" t="str">
        <f>after!A453</f>
        <v>wavelet-HLL</v>
      </c>
      <c r="B453" t="str">
        <f>after!B453</f>
        <v>gldm</v>
      </c>
      <c r="C453" t="str">
        <f>after!C453</f>
        <v>DependenceNonUniformity</v>
      </c>
      <c r="D453">
        <f>after!D453</f>
        <v>2945.8137462876498</v>
      </c>
      <c r="E453">
        <f>after!E453</f>
        <v>2512.8182187881198</v>
      </c>
      <c r="F453">
        <f>after!F453</f>
        <v>2744.7261613691899</v>
      </c>
      <c r="G453">
        <f>after!G453</f>
        <v>3976.6156145895602</v>
      </c>
      <c r="H453">
        <f>after!H453</f>
        <v>2945.4469156525302</v>
      </c>
      <c r="I453">
        <f>after!I453</f>
        <v>3068.8024916438699</v>
      </c>
      <c r="J453">
        <f>after!J453</f>
        <v>2479.7605898123302</v>
      </c>
      <c r="K453">
        <f>after!K453</f>
        <v>3542.1112734355902</v>
      </c>
      <c r="L453">
        <f>after!L453</f>
        <v>3021.9320314481301</v>
      </c>
      <c r="M453">
        <f>after!M453</f>
        <v>3536.4780431834702</v>
      </c>
      <c r="N453">
        <f>after!N453</f>
        <v>3777.7748287671202</v>
      </c>
      <c r="O453">
        <f>after!O453</f>
        <v>2851.62200182167</v>
      </c>
      <c r="P453">
        <f>after!P453</f>
        <v>4799.90755241222</v>
      </c>
      <c r="Q453">
        <f>after!Q453</f>
        <v>3656.64427462097</v>
      </c>
      <c r="R453">
        <f>after!R453</f>
        <v>4004.75285661629</v>
      </c>
      <c r="S453">
        <f>after!S453</f>
        <v>3909.4499334980001</v>
      </c>
      <c r="T453">
        <f>after!T453</f>
        <v>3345.22828282828</v>
      </c>
      <c r="U453">
        <f>after!U453</f>
        <v>3086.7632247911802</v>
      </c>
    </row>
    <row r="454" spans="1:21" x14ac:dyDescent="0.2">
      <c r="A454" t="str">
        <f>after!A454</f>
        <v>wavelet-HLL</v>
      </c>
      <c r="B454" t="str">
        <f>after!B454</f>
        <v>gldm</v>
      </c>
      <c r="C454" t="str">
        <f>after!C454</f>
        <v>DependenceNonUniformityNormalized</v>
      </c>
      <c r="D454">
        <f>after!D454</f>
        <v>0.31245372786249997</v>
      </c>
      <c r="E454">
        <f>after!E454</f>
        <v>0.25547155538716199</v>
      </c>
      <c r="F454">
        <f>after!F454</f>
        <v>0.27961757960158801</v>
      </c>
      <c r="G454">
        <f>after!G454</f>
        <v>0.33967845003754599</v>
      </c>
      <c r="H454">
        <f>after!H454</f>
        <v>0.30900618082800402</v>
      </c>
      <c r="I454">
        <f>after!I454</f>
        <v>0.31082776173846599</v>
      </c>
      <c r="J454">
        <f>after!J454</f>
        <v>0.33240758576572799</v>
      </c>
      <c r="K454">
        <f>after!K454</f>
        <v>0.43122854558504897</v>
      </c>
      <c r="L454">
        <f>after!L454</f>
        <v>0.38320213434543898</v>
      </c>
      <c r="M454">
        <f>after!M454</f>
        <v>0.36888265809778598</v>
      </c>
      <c r="N454">
        <f>after!N454</f>
        <v>0.32343962575060903</v>
      </c>
      <c r="O454">
        <f>after!O454</f>
        <v>0.28859649851448999</v>
      </c>
      <c r="P454">
        <f>after!P454</f>
        <v>0.60620201470222601</v>
      </c>
      <c r="Q454">
        <f>after!Q454</f>
        <v>0.45071419630481602</v>
      </c>
      <c r="R454">
        <f>after!R454</f>
        <v>0.36903362114046101</v>
      </c>
      <c r="S454">
        <f>after!S454</f>
        <v>0.37140888594888799</v>
      </c>
      <c r="T454">
        <f>after!T454</f>
        <v>0.42237730843791399</v>
      </c>
      <c r="U454">
        <f>after!U454</f>
        <v>0.37365491160769698</v>
      </c>
    </row>
    <row r="455" spans="1:21" x14ac:dyDescent="0.2">
      <c r="A455" t="str">
        <f>after!A455</f>
        <v>wavelet-HLL</v>
      </c>
      <c r="B455" t="str">
        <f>after!B455</f>
        <v>gldm</v>
      </c>
      <c r="C455" t="str">
        <f>after!C455</f>
        <v>DependenceVariance</v>
      </c>
      <c r="D455">
        <f>after!D455</f>
        <v>4.3295745762403701</v>
      </c>
      <c r="E455">
        <f>after!E455</f>
        <v>5.1179687253221999</v>
      </c>
      <c r="F455">
        <f>after!F455</f>
        <v>5.6876154079396599</v>
      </c>
      <c r="G455">
        <f>after!G455</f>
        <v>2.7827556451916902</v>
      </c>
      <c r="H455">
        <f>after!H455</f>
        <v>7.9193724995328996</v>
      </c>
      <c r="I455">
        <f>after!I455</f>
        <v>9.7604438723659204</v>
      </c>
      <c r="J455">
        <f>after!J455</f>
        <v>2.4484755874044901</v>
      </c>
      <c r="K455">
        <f>after!K455</f>
        <v>1.01138909624093</v>
      </c>
      <c r="L455">
        <f>after!L455</f>
        <v>1.4123820876606501</v>
      </c>
      <c r="M455">
        <f>after!M455</f>
        <v>1.23263789173147</v>
      </c>
      <c r="N455">
        <f>after!N455</f>
        <v>2.1712200928879701</v>
      </c>
      <c r="O455">
        <f>after!O455</f>
        <v>1.7975548128077801</v>
      </c>
      <c r="P455">
        <f>after!P455</f>
        <v>0.483664941247687</v>
      </c>
      <c r="Q455">
        <f>after!Q455</f>
        <v>0.96529103146758999</v>
      </c>
      <c r="R455">
        <f>after!R455</f>
        <v>1.8555442668703099</v>
      </c>
      <c r="S455">
        <f>after!S455</f>
        <v>2.1533733737643899</v>
      </c>
      <c r="T455">
        <f>after!T455</f>
        <v>1.24681505713702</v>
      </c>
      <c r="U455">
        <f>after!U455</f>
        <v>1.39690113379876</v>
      </c>
    </row>
    <row r="456" spans="1:21" x14ac:dyDescent="0.2">
      <c r="A456" t="str">
        <f>after!A456</f>
        <v>wavelet-HLL</v>
      </c>
      <c r="B456" t="str">
        <f>after!B456</f>
        <v>gldm</v>
      </c>
      <c r="C456" t="str">
        <f>after!C456</f>
        <v>GrayLevelNonUniformity</v>
      </c>
      <c r="D456">
        <f>after!D456</f>
        <v>721.53669919388994</v>
      </c>
      <c r="E456">
        <f>after!E456</f>
        <v>1078.0262301748601</v>
      </c>
      <c r="F456">
        <f>after!F456</f>
        <v>925.97799511002404</v>
      </c>
      <c r="G456">
        <f>after!G456</f>
        <v>812.34329888101104</v>
      </c>
      <c r="H456">
        <f>after!H456</f>
        <v>916.62484263533304</v>
      </c>
      <c r="I456">
        <f>after!I456</f>
        <v>1085.9439886559301</v>
      </c>
      <c r="J456">
        <f>after!J456</f>
        <v>580.25120643431603</v>
      </c>
      <c r="K456">
        <f>after!K456</f>
        <v>425.40710981251499</v>
      </c>
      <c r="L456">
        <f>after!L456</f>
        <v>541.01927466396103</v>
      </c>
      <c r="M456">
        <f>after!M456</f>
        <v>680.61656409721502</v>
      </c>
      <c r="N456">
        <f>after!N456</f>
        <v>927.91832191780804</v>
      </c>
      <c r="O456">
        <f>after!O456</f>
        <v>943.68070033397396</v>
      </c>
      <c r="P456">
        <f>after!P456</f>
        <v>173.686537004294</v>
      </c>
      <c r="Q456">
        <f>after!Q456</f>
        <v>363.41464316528999</v>
      </c>
      <c r="R456">
        <f>after!R456</f>
        <v>674.41024695908504</v>
      </c>
      <c r="S456">
        <f>after!S456</f>
        <v>699.87155614668404</v>
      </c>
      <c r="T456">
        <f>after!T456</f>
        <v>401.01792929292901</v>
      </c>
      <c r="U456">
        <f>after!U456</f>
        <v>503.64665294758498</v>
      </c>
    </row>
    <row r="457" spans="1:21" x14ac:dyDescent="0.2">
      <c r="A457" t="str">
        <f>after!A457</f>
        <v>wavelet-HLL</v>
      </c>
      <c r="B457" t="str">
        <f>after!B457</f>
        <v>gldm</v>
      </c>
      <c r="C457" t="str">
        <f>after!C457</f>
        <v>GrayLevelVariance</v>
      </c>
      <c r="D457">
        <f>after!D457</f>
        <v>586.42549625601805</v>
      </c>
      <c r="E457">
        <f>after!E457</f>
        <v>220.167507596316</v>
      </c>
      <c r="F457">
        <f>after!F457</f>
        <v>327.79704343124502</v>
      </c>
      <c r="G457">
        <f>after!G457</f>
        <v>155.029454882365</v>
      </c>
      <c r="H457">
        <f>after!H457</f>
        <v>113.329842625208</v>
      </c>
      <c r="I457">
        <f>after!I457</f>
        <v>269.12788022183298</v>
      </c>
      <c r="J457">
        <f>after!J457</f>
        <v>36.176583314765402</v>
      </c>
      <c r="K457">
        <f>after!K457</f>
        <v>74.047780847002997</v>
      </c>
      <c r="L457">
        <f>after!L457</f>
        <v>80.598624168172705</v>
      </c>
      <c r="M457">
        <f>after!M457</f>
        <v>66.275098655955404</v>
      </c>
      <c r="N457">
        <f>after!N457</f>
        <v>169.712248897541</v>
      </c>
      <c r="O457">
        <f>after!O457</f>
        <v>113.77402978860999</v>
      </c>
      <c r="P457">
        <f>after!P457</f>
        <v>837.97749150311199</v>
      </c>
      <c r="Q457">
        <f>after!Q457</f>
        <v>251.489095273256</v>
      </c>
      <c r="R457">
        <f>after!R457</f>
        <v>126.72658255143099</v>
      </c>
      <c r="S457">
        <f>after!S457</f>
        <v>59.465286133674198</v>
      </c>
      <c r="T457">
        <f>after!T457</f>
        <v>308.439114870293</v>
      </c>
      <c r="U457">
        <f>after!U457</f>
        <v>170.20764335143201</v>
      </c>
    </row>
    <row r="458" spans="1:21" x14ac:dyDescent="0.2">
      <c r="A458" t="str">
        <f>after!A458</f>
        <v>wavelet-HLL</v>
      </c>
      <c r="B458" t="str">
        <f>after!B458</f>
        <v>gldm</v>
      </c>
      <c r="C458" t="str">
        <f>after!C458</f>
        <v>HighGrayLevelEmphasis</v>
      </c>
      <c r="D458">
        <f>after!D458</f>
        <v>66537.219770895201</v>
      </c>
      <c r="E458">
        <f>after!E458</f>
        <v>22001.557950386301</v>
      </c>
      <c r="F458">
        <f>after!F458</f>
        <v>45171.468418907898</v>
      </c>
      <c r="G458">
        <f>after!G458</f>
        <v>39473.579909455802</v>
      </c>
      <c r="H458">
        <f>after!H458</f>
        <v>5080.3704364246696</v>
      </c>
      <c r="I458">
        <f>after!I458</f>
        <v>39969.559201863602</v>
      </c>
      <c r="J458">
        <f>after!J458</f>
        <v>2774.3557640750601</v>
      </c>
      <c r="K458">
        <f>after!K458</f>
        <v>2607.9824689554398</v>
      </c>
      <c r="L458">
        <f>after!L458</f>
        <v>11040.8777580522</v>
      </c>
      <c r="M458">
        <f>after!M458</f>
        <v>3387.1817043913602</v>
      </c>
      <c r="N458">
        <f>after!N458</f>
        <v>37058.571232876697</v>
      </c>
      <c r="O458">
        <f>after!O458</f>
        <v>14611.410889586001</v>
      </c>
      <c r="P458">
        <f>after!P458</f>
        <v>82536.048749684196</v>
      </c>
      <c r="Q458">
        <f>after!Q458</f>
        <v>33803.857389375</v>
      </c>
      <c r="R458">
        <f>after!R458</f>
        <v>20149.941485440399</v>
      </c>
      <c r="S458">
        <f>after!S458</f>
        <v>18121.2573627208</v>
      </c>
      <c r="T458">
        <f>after!T458</f>
        <v>52231.139015151501</v>
      </c>
      <c r="U458">
        <f>after!U458</f>
        <v>14132.629463745299</v>
      </c>
    </row>
    <row r="459" spans="1:21" x14ac:dyDescent="0.2">
      <c r="A459" t="str">
        <f>after!A459</f>
        <v>wavelet-HLL</v>
      </c>
      <c r="B459" t="str">
        <f>after!B459</f>
        <v>gldm</v>
      </c>
      <c r="C459" t="str">
        <f>after!C459</f>
        <v>LargeDependenceEmphasis</v>
      </c>
      <c r="D459">
        <f>after!D459</f>
        <v>10.0564276622825</v>
      </c>
      <c r="E459">
        <f>after!E459</f>
        <v>12.494306628710801</v>
      </c>
      <c r="F459">
        <f>after!F459</f>
        <v>12.9352078239608</v>
      </c>
      <c r="G459">
        <f>after!G459</f>
        <v>7.1477748355684598</v>
      </c>
      <c r="H459">
        <f>after!H459</f>
        <v>16.410616869492198</v>
      </c>
      <c r="I459">
        <f>after!I459</f>
        <v>20.440291704648999</v>
      </c>
      <c r="J459">
        <f>after!J459</f>
        <v>6.70777479892761</v>
      </c>
      <c r="K459">
        <f>after!K459</f>
        <v>3.72461650840029</v>
      </c>
      <c r="L459">
        <f>after!L459</f>
        <v>4.6703018006593897</v>
      </c>
      <c r="M459">
        <f>after!M459</f>
        <v>4.4953582976947901</v>
      </c>
      <c r="N459">
        <f>after!N459</f>
        <v>6.4683219178082103</v>
      </c>
      <c r="O459">
        <f>after!O459</f>
        <v>6.3148466754376997</v>
      </c>
      <c r="P459">
        <f>after!P459</f>
        <v>2.2717858044960799</v>
      </c>
      <c r="Q459">
        <f>after!Q459</f>
        <v>3.5586096388512201</v>
      </c>
      <c r="R459">
        <f>after!R459</f>
        <v>5.5081091043125596</v>
      </c>
      <c r="S459">
        <f>after!S459</f>
        <v>5.8580657419722497</v>
      </c>
      <c r="T459">
        <f>after!T459</f>
        <v>4.1308080808080803</v>
      </c>
      <c r="U459">
        <f>after!U459</f>
        <v>4.6811524028567897</v>
      </c>
    </row>
    <row r="460" spans="1:21" x14ac:dyDescent="0.2">
      <c r="A460" t="str">
        <f>after!A460</f>
        <v>wavelet-HLL</v>
      </c>
      <c r="B460" t="str">
        <f>after!B460</f>
        <v>gldm</v>
      </c>
      <c r="C460" t="str">
        <f>after!C460</f>
        <v>LargeDependenceHighGrayLevelEmphasis</v>
      </c>
      <c r="D460">
        <f>after!D460</f>
        <v>668271.83326262201</v>
      </c>
      <c r="E460">
        <f>after!E460</f>
        <v>273139.78019520099</v>
      </c>
      <c r="F460">
        <f>after!F460</f>
        <v>585741.37612061901</v>
      </c>
      <c r="G460">
        <f>after!G460</f>
        <v>282107.256342359</v>
      </c>
      <c r="H460">
        <f>after!H460</f>
        <v>82558.097461183293</v>
      </c>
      <c r="I460">
        <f>after!I460</f>
        <v>816920.66180492204</v>
      </c>
      <c r="J460">
        <f>after!J460</f>
        <v>18642.923056300198</v>
      </c>
      <c r="K460">
        <f>after!K460</f>
        <v>9613.1728755782806</v>
      </c>
      <c r="L460">
        <f>after!L460</f>
        <v>51302.166370783598</v>
      </c>
      <c r="M460">
        <f>after!M460</f>
        <v>14946.2316678835</v>
      </c>
      <c r="N460">
        <f>after!N460</f>
        <v>239839.861815068</v>
      </c>
      <c r="O460">
        <f>after!O460</f>
        <v>91787.673211213405</v>
      </c>
      <c r="P460">
        <f>after!P460</f>
        <v>187506.576408183</v>
      </c>
      <c r="Q460">
        <f>after!Q460</f>
        <v>120061.715641562</v>
      </c>
      <c r="R460">
        <f>after!R460</f>
        <v>110520.18199410199</v>
      </c>
      <c r="S460">
        <f>after!S460</f>
        <v>106292.42266768</v>
      </c>
      <c r="T460">
        <f>after!T460</f>
        <v>215631.504671717</v>
      </c>
      <c r="U460">
        <f>after!U460</f>
        <v>65785.208812492405</v>
      </c>
    </row>
    <row r="461" spans="1:21" x14ac:dyDescent="0.2">
      <c r="A461" t="str">
        <f>after!A461</f>
        <v>wavelet-HLL</v>
      </c>
      <c r="B461" t="str">
        <f>after!B461</f>
        <v>gldm</v>
      </c>
      <c r="C461" t="str">
        <f>after!C461</f>
        <v>LargeDependenceLowGrayLevelEmphasis</v>
      </c>
      <c r="D461">
        <f>after!D461</f>
        <v>2.58625760419068E-4</v>
      </c>
      <c r="E461">
        <f>after!E461</f>
        <v>7.0345784945505501E-4</v>
      </c>
      <c r="F461">
        <f>after!F461</f>
        <v>4.1175080980409803E-4</v>
      </c>
      <c r="G461">
        <f>after!G461</f>
        <v>2.6848006671771802E-4</v>
      </c>
      <c r="H461">
        <f>after!H461</f>
        <v>3.3982287272958799E-3</v>
      </c>
      <c r="I461">
        <f>after!I461</f>
        <v>6.1753222964795404E-4</v>
      </c>
      <c r="J461">
        <f>after!J461</f>
        <v>2.59553359024282E-3</v>
      </c>
      <c r="K461">
        <f>after!K461</f>
        <v>1.6628939011869401E-3</v>
      </c>
      <c r="L461">
        <f>after!L461</f>
        <v>5.5605417052806199E-4</v>
      </c>
      <c r="M461">
        <f>after!M461</f>
        <v>1.5714655217217699E-3</v>
      </c>
      <c r="N461">
        <f>after!N461</f>
        <v>2.6327998302603302E-4</v>
      </c>
      <c r="O461">
        <f>after!O461</f>
        <v>5.4017998555189704E-4</v>
      </c>
      <c r="P461">
        <f>after!P461</f>
        <v>1.6016694250356301E-4</v>
      </c>
      <c r="Q461">
        <f>after!Q461</f>
        <v>2.3111326263552801E-4</v>
      </c>
      <c r="R461">
        <f>after!R461</f>
        <v>3.72356127909686E-4</v>
      </c>
      <c r="S461">
        <f>after!S461</f>
        <v>4.1897038249748497E-4</v>
      </c>
      <c r="T461">
        <f>after!T461</f>
        <v>2.0746508766389E-4</v>
      </c>
      <c r="U461">
        <f>after!U461</f>
        <v>5.0538679366112502E-4</v>
      </c>
    </row>
    <row r="462" spans="1:21" x14ac:dyDescent="0.2">
      <c r="A462" t="str">
        <f>after!A462</f>
        <v>wavelet-HLL</v>
      </c>
      <c r="B462" t="str">
        <f>after!B462</f>
        <v>gldm</v>
      </c>
      <c r="C462" t="str">
        <f>after!C462</f>
        <v>LowGrayLevelEmphasis</v>
      </c>
      <c r="D462">
        <f>after!D462</f>
        <v>1.2212624154257299E-4</v>
      </c>
      <c r="E462">
        <f>after!E462</f>
        <v>1.77150675684567E-4</v>
      </c>
      <c r="F462">
        <f>after!F462</f>
        <v>1.48021805387531E-4</v>
      </c>
      <c r="G462">
        <f>after!G462</f>
        <v>1.12611948433227E-4</v>
      </c>
      <c r="H462">
        <f>after!H462</f>
        <v>3.2722299320930799E-4</v>
      </c>
      <c r="I462">
        <f>after!I462</f>
        <v>1.30993193380999E-4</v>
      </c>
      <c r="J462">
        <f>after!J462</f>
        <v>5.2852265572507495E-4</v>
      </c>
      <c r="K462">
        <f>after!K462</f>
        <v>5.8401216127708399E-4</v>
      </c>
      <c r="L462">
        <f>after!L462</f>
        <v>2.20781831825189E-4</v>
      </c>
      <c r="M462">
        <f>after!M462</f>
        <v>5.0127965749671602E-4</v>
      </c>
      <c r="N462">
        <f>after!N462</f>
        <v>1.1570122494195E-4</v>
      </c>
      <c r="O462">
        <f>after!O462</f>
        <v>1.7385433600741799E-4</v>
      </c>
      <c r="P462">
        <f>after!P462</f>
        <v>1.4470622832773699E-4</v>
      </c>
      <c r="Q462">
        <f>after!Q462</f>
        <v>1.55051843896245E-4</v>
      </c>
      <c r="R462">
        <f>after!R462</f>
        <v>1.47164519496202E-4</v>
      </c>
      <c r="S462">
        <f>after!S462</f>
        <v>1.51042158217463E-4</v>
      </c>
      <c r="T462">
        <f>after!T462</f>
        <v>1.4743055157755001E-4</v>
      </c>
      <c r="U462">
        <f>after!U462</f>
        <v>2.42501717772089E-4</v>
      </c>
    </row>
    <row r="463" spans="1:21" x14ac:dyDescent="0.2">
      <c r="A463" t="str">
        <f>after!A463</f>
        <v>wavelet-HLL</v>
      </c>
      <c r="B463" t="str">
        <f>after!B463</f>
        <v>gldm</v>
      </c>
      <c r="C463" t="str">
        <f>after!C463</f>
        <v>SmallDependenceEmphasis</v>
      </c>
      <c r="D463">
        <f>after!D463</f>
        <v>0.57394169947889995</v>
      </c>
      <c r="E463">
        <f>after!E463</f>
        <v>0.50919772044984402</v>
      </c>
      <c r="F463">
        <f>after!F463</f>
        <v>0.53837125060357205</v>
      </c>
      <c r="G463">
        <f>after!G463</f>
        <v>0.59574688460149705</v>
      </c>
      <c r="H463">
        <f>after!H463</f>
        <v>0.561868499737051</v>
      </c>
      <c r="I463">
        <f>after!I463</f>
        <v>0.55080472176153294</v>
      </c>
      <c r="J463">
        <f>after!J463</f>
        <v>0.58420337006066403</v>
      </c>
      <c r="K463">
        <f>after!K463</f>
        <v>0.67528902266702495</v>
      </c>
      <c r="L463">
        <f>after!L463</f>
        <v>0.63379020902515604</v>
      </c>
      <c r="M463">
        <f>after!M463</f>
        <v>0.61224333511437301</v>
      </c>
      <c r="N463">
        <f>after!N463</f>
        <v>0.57693087761487105</v>
      </c>
      <c r="O463">
        <f>after!O463</f>
        <v>0.51709303487069302</v>
      </c>
      <c r="P463">
        <f>after!P463</f>
        <v>0.80713504392242696</v>
      </c>
      <c r="Q463">
        <f>after!Q463</f>
        <v>0.69322325221020598</v>
      </c>
      <c r="R463">
        <f>after!R463</f>
        <v>0.62417203813102895</v>
      </c>
      <c r="S463">
        <f>after!S463</f>
        <v>0.624366852949088</v>
      </c>
      <c r="T463">
        <f>after!T463</f>
        <v>0.66885140198756199</v>
      </c>
      <c r="U463">
        <f>after!U463</f>
        <v>0.61825284539340397</v>
      </c>
    </row>
    <row r="464" spans="1:21" x14ac:dyDescent="0.2">
      <c r="A464" t="str">
        <f>after!A464</f>
        <v>wavelet-HLL</v>
      </c>
      <c r="B464" t="str">
        <f>after!B464</f>
        <v>gldm</v>
      </c>
      <c r="C464" t="str">
        <f>after!C464</f>
        <v>SmallDependenceHighGrayLevelEmphasis</v>
      </c>
      <c r="D464">
        <f>after!D464</f>
        <v>38293.326567575597</v>
      </c>
      <c r="E464">
        <f>after!E464</f>
        <v>11305.0177071859</v>
      </c>
      <c r="F464">
        <f>after!F464</f>
        <v>24333.874077533099</v>
      </c>
      <c r="G464">
        <f>after!G464</f>
        <v>23548.5049885187</v>
      </c>
      <c r="H464">
        <f>after!H464</f>
        <v>2897.5526194619401</v>
      </c>
      <c r="I464">
        <f>after!I464</f>
        <v>22114.263824021298</v>
      </c>
      <c r="J464">
        <f>after!J464</f>
        <v>1621.9801514281301</v>
      </c>
      <c r="K464">
        <f>after!K464</f>
        <v>1769.06883792334</v>
      </c>
      <c r="L464">
        <f>after!L464</f>
        <v>7014.7590208210004</v>
      </c>
      <c r="M464">
        <f>after!M464</f>
        <v>2102.1526136975499</v>
      </c>
      <c r="N464">
        <f>after!N464</f>
        <v>21387.7804901284</v>
      </c>
      <c r="O464">
        <f>after!O464</f>
        <v>7602.0806872738103</v>
      </c>
      <c r="P464">
        <f>after!P464</f>
        <v>66594.776942444703</v>
      </c>
      <c r="Q464">
        <f>after!Q464</f>
        <v>23451.4545325658</v>
      </c>
      <c r="R464">
        <f>after!R464</f>
        <v>12615.954831126101</v>
      </c>
      <c r="S464">
        <f>after!S464</f>
        <v>11309.9355603731</v>
      </c>
      <c r="T464">
        <f>after!T464</f>
        <v>34951.815618058201</v>
      </c>
      <c r="U464">
        <f>after!U464</f>
        <v>8782.0467605649592</v>
      </c>
    </row>
    <row r="465" spans="1:21" x14ac:dyDescent="0.2">
      <c r="A465" t="str">
        <f>after!A465</f>
        <v>wavelet-HLL</v>
      </c>
      <c r="B465" t="str">
        <f>after!B465</f>
        <v>gldm</v>
      </c>
      <c r="C465" t="str">
        <f>after!C465</f>
        <v>SmallDependenceLowGrayLevelEmphasis</v>
      </c>
      <c r="D465">
        <f>after!D465</f>
        <v>1.1565119197811701E-4</v>
      </c>
      <c r="E465">
        <f>after!E465</f>
        <v>1.5458082109057401E-4</v>
      </c>
      <c r="F465">
        <f>after!F465</f>
        <v>1.37744035030719E-4</v>
      </c>
      <c r="G465">
        <f>after!G465</f>
        <v>1.02328612393729E-4</v>
      </c>
      <c r="H465">
        <f>after!H465</f>
        <v>2.3798990596945701E-4</v>
      </c>
      <c r="I465">
        <f>after!I465</f>
        <v>1.19665802349636E-4</v>
      </c>
      <c r="J465">
        <f>after!J465</f>
        <v>3.75778489337021E-4</v>
      </c>
      <c r="K465">
        <f>after!K465</f>
        <v>4.5428949969455199E-4</v>
      </c>
      <c r="L465">
        <f>after!L465</f>
        <v>1.8732304089158901E-4</v>
      </c>
      <c r="M465">
        <f>after!M465</f>
        <v>3.81272806018564E-4</v>
      </c>
      <c r="N465">
        <f>after!N465</f>
        <v>1.04253289334028E-4</v>
      </c>
      <c r="O465">
        <f>after!O465</f>
        <v>1.40524961993463E-4</v>
      </c>
      <c r="P465">
        <f>after!P465</f>
        <v>1.4236056584675499E-4</v>
      </c>
      <c r="Q465">
        <f>after!Q465</f>
        <v>1.4592360704022601E-4</v>
      </c>
      <c r="R465">
        <f>after!R465</f>
        <v>1.28350716826935E-4</v>
      </c>
      <c r="S465">
        <f>after!S465</f>
        <v>1.3027077699288199E-4</v>
      </c>
      <c r="T465">
        <f>after!T465</f>
        <v>1.4107415322875001E-4</v>
      </c>
      <c r="U465">
        <f>after!U465</f>
        <v>2.1515424592988199E-4</v>
      </c>
    </row>
    <row r="466" spans="1:21" x14ac:dyDescent="0.2">
      <c r="A466" t="str">
        <f>after!A466</f>
        <v>wavelet-HLL</v>
      </c>
      <c r="B466" t="str">
        <f>after!B466</f>
        <v>glrlm</v>
      </c>
      <c r="C466" t="str">
        <f>after!C466</f>
        <v>GrayLevelNonUniformity</v>
      </c>
      <c r="D466">
        <f>after!D466</f>
        <v>382.34287639365101</v>
      </c>
      <c r="E466">
        <f>after!E466</f>
        <v>520.47798538236896</v>
      </c>
      <c r="F466">
        <f>after!F466</f>
        <v>413.573335893859</v>
      </c>
      <c r="G466">
        <f>after!G466</f>
        <v>539.81962920300202</v>
      </c>
      <c r="H466">
        <f>after!H466</f>
        <v>307.85676024006398</v>
      </c>
      <c r="I466">
        <f>after!I466</f>
        <v>220.868478261115</v>
      </c>
      <c r="J466">
        <f>after!J466</f>
        <v>417.91014669941598</v>
      </c>
      <c r="K466">
        <f>after!K466</f>
        <v>357.02826941056901</v>
      </c>
      <c r="L466">
        <f>after!L466</f>
        <v>427.31290271991401</v>
      </c>
      <c r="M466">
        <f>after!M466</f>
        <v>549.97361952323604</v>
      </c>
      <c r="N466">
        <f>after!N466</f>
        <v>643.89588553513101</v>
      </c>
      <c r="O466">
        <f>after!O466</f>
        <v>705.79847775170197</v>
      </c>
      <c r="P466">
        <f>after!P466</f>
        <v>154.87405974877001</v>
      </c>
      <c r="Q466">
        <f>after!Q466</f>
        <v>302.73959890014498</v>
      </c>
      <c r="R466">
        <f>after!R466</f>
        <v>498.71386050698197</v>
      </c>
      <c r="S466">
        <f>after!S466</f>
        <v>523.77882060736704</v>
      </c>
      <c r="T466">
        <f>after!T466</f>
        <v>327.729365510599</v>
      </c>
      <c r="U466">
        <f>after!U466</f>
        <v>406.21263908092197</v>
      </c>
    </row>
    <row r="467" spans="1:21" x14ac:dyDescent="0.2">
      <c r="A467" t="str">
        <f>after!A467</f>
        <v>wavelet-HLL</v>
      </c>
      <c r="B467" t="str">
        <f>after!B467</f>
        <v>glrlm</v>
      </c>
      <c r="C467" t="str">
        <f>after!C467</f>
        <v>GrayLevelNonUniformityNormalized</v>
      </c>
      <c r="D467">
        <f>after!D467</f>
        <v>4.9075019348337301E-2</v>
      </c>
      <c r="E467">
        <f>after!E467</f>
        <v>6.7312234809954602E-2</v>
      </c>
      <c r="F467">
        <f>after!F467</f>
        <v>5.3408977002055803E-2</v>
      </c>
      <c r="G467">
        <f>after!G467</f>
        <v>5.3357280840703097E-2</v>
      </c>
      <c r="H467">
        <f>after!H467</f>
        <v>4.2432030439150399E-2</v>
      </c>
      <c r="I467">
        <f>after!I467</f>
        <v>3.1195255456165999E-2</v>
      </c>
      <c r="J467">
        <f>after!J467</f>
        <v>6.4598917973300002E-2</v>
      </c>
      <c r="K467">
        <f>after!K467</f>
        <v>4.7291740928457102E-2</v>
      </c>
      <c r="L467">
        <f>after!L467</f>
        <v>6.02430601105991E-2</v>
      </c>
      <c r="M467">
        <f>after!M467</f>
        <v>6.3785092072072599E-2</v>
      </c>
      <c r="N467">
        <f>after!N467</f>
        <v>6.3656355209369506E-2</v>
      </c>
      <c r="O467">
        <f>after!O467</f>
        <v>8.3097851457153302E-2</v>
      </c>
      <c r="P467">
        <f>after!P467</f>
        <v>2.0420112577583301E-2</v>
      </c>
      <c r="Q467">
        <f>after!Q467</f>
        <v>4.0385172586113099E-2</v>
      </c>
      <c r="R467">
        <f>after!R467</f>
        <v>5.18497113864997E-2</v>
      </c>
      <c r="S467">
        <f>after!S467</f>
        <v>5.6242998528662699E-2</v>
      </c>
      <c r="T467">
        <f>after!T467</f>
        <v>4.5325801641202201E-2</v>
      </c>
      <c r="U467">
        <f>after!U467</f>
        <v>5.4719517719894598E-2</v>
      </c>
    </row>
    <row r="468" spans="1:21" x14ac:dyDescent="0.2">
      <c r="A468" t="str">
        <f>after!A468</f>
        <v>wavelet-HLL</v>
      </c>
      <c r="B468" t="str">
        <f>after!B468</f>
        <v>glrlm</v>
      </c>
      <c r="C468" t="str">
        <f>after!C468</f>
        <v>GrayLevelVariance</v>
      </c>
      <c r="D468">
        <f>after!D468</f>
        <v>706.52317760835399</v>
      </c>
      <c r="E468">
        <f>after!E468</f>
        <v>279.31768270922998</v>
      </c>
      <c r="F468">
        <f>after!F468</f>
        <v>412.63900873919198</v>
      </c>
      <c r="G468">
        <f>after!G468</f>
        <v>177.85742628505699</v>
      </c>
      <c r="H468">
        <f>after!H468</f>
        <v>147.443206985475</v>
      </c>
      <c r="I468">
        <f>after!I468</f>
        <v>373.177793761261</v>
      </c>
      <c r="J468">
        <f>after!J468</f>
        <v>40.752331133712303</v>
      </c>
      <c r="K468">
        <f>after!K468</f>
        <v>79.327942069070801</v>
      </c>
      <c r="L468">
        <f>after!L468</f>
        <v>88.802445648450799</v>
      </c>
      <c r="M468">
        <f>after!M468</f>
        <v>72.717861551352996</v>
      </c>
      <c r="N468">
        <f>after!N468</f>
        <v>194.36300104347399</v>
      </c>
      <c r="O468">
        <f>after!O468</f>
        <v>131.88219661503899</v>
      </c>
      <c r="P468">
        <f>after!P468</f>
        <v>870.89135807136404</v>
      </c>
      <c r="Q468">
        <f>after!Q468</f>
        <v>270.41702233782001</v>
      </c>
      <c r="R468">
        <f>after!R468</f>
        <v>141.82409202700501</v>
      </c>
      <c r="S468">
        <f>after!S468</f>
        <v>66.344317877013296</v>
      </c>
      <c r="T468">
        <f>after!T468</f>
        <v>336.63445597923101</v>
      </c>
      <c r="U468">
        <f>after!U468</f>
        <v>188.42796395190501</v>
      </c>
    </row>
    <row r="469" spans="1:21" x14ac:dyDescent="0.2">
      <c r="A469" t="str">
        <f>after!A469</f>
        <v>wavelet-HLL</v>
      </c>
      <c r="B469" t="str">
        <f>after!B469</f>
        <v>glrlm</v>
      </c>
      <c r="C469" t="str">
        <f>after!C469</f>
        <v>HighGrayLevelRunEmphasis</v>
      </c>
      <c r="D469">
        <f>after!D469</f>
        <v>66569.458029750502</v>
      </c>
      <c r="E469">
        <f>after!E469</f>
        <v>22049.6293140936</v>
      </c>
      <c r="F469">
        <f>after!F469</f>
        <v>45152.416500786501</v>
      </c>
      <c r="G469">
        <f>after!G469</f>
        <v>39480.267514057297</v>
      </c>
      <c r="H469">
        <f>after!H469</f>
        <v>5101.0909142905803</v>
      </c>
      <c r="I469">
        <f>after!I469</f>
        <v>39989.425144932298</v>
      </c>
      <c r="J469">
        <f>after!J469</f>
        <v>2774.18559254408</v>
      </c>
      <c r="K469">
        <f>after!K469</f>
        <v>2610.8154161665798</v>
      </c>
      <c r="L469">
        <f>after!L469</f>
        <v>11048.1108735589</v>
      </c>
      <c r="M469">
        <f>after!M469</f>
        <v>3395.8978984219498</v>
      </c>
      <c r="N469">
        <f>after!N469</f>
        <v>37057.335175886197</v>
      </c>
      <c r="O469">
        <f>after!O469</f>
        <v>14626.864092772899</v>
      </c>
      <c r="P469">
        <f>after!P469</f>
        <v>82533.546736780205</v>
      </c>
      <c r="Q469">
        <f>after!Q469</f>
        <v>33810.271353383701</v>
      </c>
      <c r="R469">
        <f>after!R469</f>
        <v>20163.6347417092</v>
      </c>
      <c r="S469">
        <f>after!S469</f>
        <v>18119.021917772799</v>
      </c>
      <c r="T469">
        <f>after!T469</f>
        <v>52235.883262941097</v>
      </c>
      <c r="U469">
        <f>after!U469</f>
        <v>14145.330831823399</v>
      </c>
    </row>
    <row r="470" spans="1:21" x14ac:dyDescent="0.2">
      <c r="A470" t="str">
        <f>after!A470</f>
        <v>wavelet-HLL</v>
      </c>
      <c r="B470" t="str">
        <f>after!B470</f>
        <v>glrlm</v>
      </c>
      <c r="C470" t="str">
        <f>after!C470</f>
        <v>LongRunEmphasis</v>
      </c>
      <c r="D470">
        <f>after!D470</f>
        <v>2.44031384596367</v>
      </c>
      <c r="E470">
        <f>after!E470</f>
        <v>2.8933636251305699</v>
      </c>
      <c r="F470">
        <f>after!F470</f>
        <v>3.51930856185137</v>
      </c>
      <c r="G470">
        <f>after!G470</f>
        <v>1.8231618023766001</v>
      </c>
      <c r="H470">
        <f>after!H470</f>
        <v>6.2156692527602297</v>
      </c>
      <c r="I470">
        <f>after!I470</f>
        <v>9.1413972379529493</v>
      </c>
      <c r="J470">
        <f>after!J470</f>
        <v>1.7218294309842801</v>
      </c>
      <c r="K470">
        <f>after!K470</f>
        <v>1.3042333038604501</v>
      </c>
      <c r="L470">
        <f>after!L470</f>
        <v>1.4103798551443301</v>
      </c>
      <c r="M470">
        <f>after!M470</f>
        <v>1.41167485433136</v>
      </c>
      <c r="N470">
        <f>after!N470</f>
        <v>1.63441888337385</v>
      </c>
      <c r="O470">
        <f>after!O470</f>
        <v>1.6455247212294</v>
      </c>
      <c r="P470">
        <f>after!P470</f>
        <v>1.14571908307158</v>
      </c>
      <c r="Q470">
        <f>after!Q470</f>
        <v>1.2911341303649799</v>
      </c>
      <c r="R470">
        <f>after!R470</f>
        <v>1.5230759786230901</v>
      </c>
      <c r="S470">
        <f>after!S470</f>
        <v>1.63873883448866</v>
      </c>
      <c r="T470">
        <f>after!T470</f>
        <v>1.3509888409353401</v>
      </c>
      <c r="U470">
        <f>after!U470</f>
        <v>1.4279388930208701</v>
      </c>
    </row>
    <row r="471" spans="1:21" x14ac:dyDescent="0.2">
      <c r="A471" t="str">
        <f>after!A471</f>
        <v>wavelet-HLL</v>
      </c>
      <c r="B471" t="str">
        <f>after!B471</f>
        <v>glrlm</v>
      </c>
      <c r="C471" t="str">
        <f>after!C471</f>
        <v>LongRunHighGrayLevelEmphasis</v>
      </c>
      <c r="D471">
        <f>after!D471</f>
        <v>162300.24657778701</v>
      </c>
      <c r="E471">
        <f>after!E471</f>
        <v>63443.474447529697</v>
      </c>
      <c r="F471">
        <f>after!F471</f>
        <v>159334.684223608</v>
      </c>
      <c r="G471">
        <f>after!G471</f>
        <v>71979.031126547197</v>
      </c>
      <c r="H471">
        <f>after!H471</f>
        <v>31364.421095596099</v>
      </c>
      <c r="I471">
        <f>after!I471</f>
        <v>365542.38044834899</v>
      </c>
      <c r="J471">
        <f>after!J471</f>
        <v>4783.8057038183397</v>
      </c>
      <c r="K471">
        <f>after!K471</f>
        <v>3393.72157578939</v>
      </c>
      <c r="L471">
        <f>after!L471</f>
        <v>15552.446809822401</v>
      </c>
      <c r="M471">
        <f>after!M471</f>
        <v>4758.8303650112302</v>
      </c>
      <c r="N471">
        <f>after!N471</f>
        <v>60586.8706960087</v>
      </c>
      <c r="O471">
        <f>after!O471</f>
        <v>24002.901315124</v>
      </c>
      <c r="P471">
        <f>after!P471</f>
        <v>94563.739451320696</v>
      </c>
      <c r="Q471">
        <f>after!Q471</f>
        <v>43631.629363638298</v>
      </c>
      <c r="R471">
        <f>after!R471</f>
        <v>30649.469774662401</v>
      </c>
      <c r="S471">
        <f>after!S471</f>
        <v>29715.735940783201</v>
      </c>
      <c r="T471">
        <f>after!T471</f>
        <v>70553.352062040794</v>
      </c>
      <c r="U471">
        <f>after!U471</f>
        <v>20149.746340900801</v>
      </c>
    </row>
    <row r="472" spans="1:21" x14ac:dyDescent="0.2">
      <c r="A472" t="str">
        <f>after!A472</f>
        <v>wavelet-HLL</v>
      </c>
      <c r="B472" t="str">
        <f>after!B472</f>
        <v>glrlm</v>
      </c>
      <c r="C472" t="str">
        <f>after!C472</f>
        <v>LongRunLowGrayLevelEmphasis</v>
      </c>
      <c r="D472">
        <f>after!D472</f>
        <v>1.6648187070704101E-4</v>
      </c>
      <c r="E472">
        <f>after!E472</f>
        <v>2.9979243721564098E-4</v>
      </c>
      <c r="F472">
        <f>after!F472</f>
        <v>2.3751806777299201E-4</v>
      </c>
      <c r="G472">
        <f>after!G472</f>
        <v>1.4728598164311701E-4</v>
      </c>
      <c r="H472">
        <f>after!H472</f>
        <v>1.4039260601024801E-3</v>
      </c>
      <c r="I472">
        <f>after!I472</f>
        <v>3.7659277696037898E-4</v>
      </c>
      <c r="J472">
        <f>after!J472</f>
        <v>8.1534753441086399E-4</v>
      </c>
      <c r="K472">
        <f>after!K472</f>
        <v>7.2120069111580301E-4</v>
      </c>
      <c r="L472">
        <f>after!L472</f>
        <v>2.72787200601478E-4</v>
      </c>
      <c r="M472">
        <f>after!M472</f>
        <v>6.4942122211679703E-4</v>
      </c>
      <c r="N472">
        <f>after!N472</f>
        <v>1.4661765599841399E-4</v>
      </c>
      <c r="O472">
        <f>after!O472</f>
        <v>2.3569983180001799E-4</v>
      </c>
      <c r="P472">
        <f>after!P472</f>
        <v>1.5232350051244201E-4</v>
      </c>
      <c r="Q472">
        <f>after!Q472</f>
        <v>1.7412701408843601E-4</v>
      </c>
      <c r="R472">
        <f>after!R472</f>
        <v>1.85852665444779E-4</v>
      </c>
      <c r="S472">
        <f>after!S472</f>
        <v>1.9885888777179201E-4</v>
      </c>
      <c r="T472">
        <f>after!T472</f>
        <v>1.6649260502878E-4</v>
      </c>
      <c r="U472">
        <f>after!U472</f>
        <v>2.9249211011220998E-4</v>
      </c>
    </row>
    <row r="473" spans="1:21" x14ac:dyDescent="0.2">
      <c r="A473" t="str">
        <f>after!A473</f>
        <v>wavelet-HLL</v>
      </c>
      <c r="B473" t="str">
        <f>after!B473</f>
        <v>glrlm</v>
      </c>
      <c r="C473" t="str">
        <f>after!C473</f>
        <v>LowGrayLevelRunEmphasis</v>
      </c>
      <c r="D473">
        <f>after!D473</f>
        <v>1.4478098470131301E-4</v>
      </c>
      <c r="E473">
        <f>after!E473</f>
        <v>2.1315377971847801E-4</v>
      </c>
      <c r="F473">
        <f>after!F473</f>
        <v>1.8189755326727101E-4</v>
      </c>
      <c r="G473">
        <f>after!G473</f>
        <v>1.2642199083105001E-4</v>
      </c>
      <c r="H473">
        <f>after!H473</f>
        <v>3.67192448777269E-4</v>
      </c>
      <c r="I473">
        <f>after!I473</f>
        <v>1.72973124154668E-4</v>
      </c>
      <c r="J473">
        <f>after!J473</f>
        <v>5.5386374427114898E-4</v>
      </c>
      <c r="K473">
        <f>after!K473</f>
        <v>6.0048912839340003E-4</v>
      </c>
      <c r="L473">
        <f>after!L473</f>
        <v>2.3530689136842101E-4</v>
      </c>
      <c r="M473">
        <f>after!M473</f>
        <v>5.2319779181261004E-4</v>
      </c>
      <c r="N473">
        <f>after!N473</f>
        <v>1.2949478831071601E-4</v>
      </c>
      <c r="O473">
        <f>after!O473</f>
        <v>1.9121171691616201E-4</v>
      </c>
      <c r="P473">
        <f>after!P473</f>
        <v>1.50551637647031E-4</v>
      </c>
      <c r="Q473">
        <f>after!Q473</f>
        <v>1.65474001337058E-4</v>
      </c>
      <c r="R473">
        <f>after!R473</f>
        <v>1.5971676678013701E-4</v>
      </c>
      <c r="S473">
        <f>after!S473</f>
        <v>1.6364113967207701E-4</v>
      </c>
      <c r="T473">
        <f>after!T473</f>
        <v>1.5976082626671201E-4</v>
      </c>
      <c r="U473">
        <f>after!U473</f>
        <v>2.6192042993302198E-4</v>
      </c>
    </row>
    <row r="474" spans="1:21" x14ac:dyDescent="0.2">
      <c r="A474" t="str">
        <f>after!A474</f>
        <v>wavelet-HLL</v>
      </c>
      <c r="B474" t="str">
        <f>after!B474</f>
        <v>glrlm</v>
      </c>
      <c r="C474" t="str">
        <f>after!C474</f>
        <v>RunEntropy</v>
      </c>
      <c r="D474">
        <f>after!D474</f>
        <v>6.0176330022758604</v>
      </c>
      <c r="E474">
        <f>after!E474</f>
        <v>5.50804331134868</v>
      </c>
      <c r="F474">
        <f>after!F474</f>
        <v>5.8995950597466704</v>
      </c>
      <c r="G474">
        <f>after!G474</f>
        <v>5.61608741637622</v>
      </c>
      <c r="H474">
        <f>after!H474</f>
        <v>5.7961351783687398</v>
      </c>
      <c r="I474">
        <f>after!I474</f>
        <v>6.3314731059256397</v>
      </c>
      <c r="J474">
        <f>after!J474</f>
        <v>5.0197879688630396</v>
      </c>
      <c r="K474">
        <f>after!K474</f>
        <v>5.3632712958450597</v>
      </c>
      <c r="L474">
        <f>after!L474</f>
        <v>5.1933486975952601</v>
      </c>
      <c r="M474">
        <f>after!M474</f>
        <v>5.0830459437561402</v>
      </c>
      <c r="N474">
        <f>after!N474</f>
        <v>5.4400644478820102</v>
      </c>
      <c r="O474">
        <f>after!O474</f>
        <v>4.8713932131038504</v>
      </c>
      <c r="P474">
        <f>after!P474</f>
        <v>6.5851828043212501</v>
      </c>
      <c r="Q474">
        <f>after!Q474</f>
        <v>5.8010752797868701</v>
      </c>
      <c r="R474">
        <f>after!R474</f>
        <v>5.5022291582648801</v>
      </c>
      <c r="S474">
        <f>after!S474</f>
        <v>5.1555016538986003</v>
      </c>
      <c r="T474">
        <f>after!T474</f>
        <v>5.6194164667616997</v>
      </c>
      <c r="U474">
        <f>after!U474</f>
        <v>5.3038630310010202</v>
      </c>
    </row>
    <row r="475" spans="1:21" x14ac:dyDescent="0.2">
      <c r="A475" t="str">
        <f>after!A475</f>
        <v>wavelet-HLL</v>
      </c>
      <c r="B475" t="str">
        <f>after!B475</f>
        <v>glrlm</v>
      </c>
      <c r="C475" t="str">
        <f>after!C475</f>
        <v>RunLengthNonUniformity</v>
      </c>
      <c r="D475">
        <f>after!D475</f>
        <v>6268.5739760244196</v>
      </c>
      <c r="E475">
        <f>after!E475</f>
        <v>5900.570718729</v>
      </c>
      <c r="F475">
        <f>after!F475</f>
        <v>6099.3107982122501</v>
      </c>
      <c r="G475">
        <f>after!G475</f>
        <v>8283.0895834030107</v>
      </c>
      <c r="H475">
        <f>after!H475</f>
        <v>5992.8915512741196</v>
      </c>
      <c r="I475">
        <f>after!I475</f>
        <v>5919.7566895992304</v>
      </c>
      <c r="J475">
        <f>after!J475</f>
        <v>5262.3218542104796</v>
      </c>
      <c r="K475">
        <f>after!K475</f>
        <v>6514.8985687439399</v>
      </c>
      <c r="L475">
        <f>after!L475</f>
        <v>5929.2101010476599</v>
      </c>
      <c r="M475">
        <f>after!M475</f>
        <v>7215.5581314127203</v>
      </c>
      <c r="N475">
        <f>after!N475</f>
        <v>8076.9316910031603</v>
      </c>
      <c r="O475">
        <f>after!O475</f>
        <v>6641.3207360626202</v>
      </c>
      <c r="P475">
        <f>after!P475</f>
        <v>7018.6959557582804</v>
      </c>
      <c r="Q475">
        <f>after!Q475</f>
        <v>6544.0966985239802</v>
      </c>
      <c r="R475">
        <f>after!R475</f>
        <v>7977.0247037008003</v>
      </c>
      <c r="S475">
        <f>after!S475</f>
        <v>7783.6682023965004</v>
      </c>
      <c r="T475">
        <f>after!T475</f>
        <v>6200.31249266328</v>
      </c>
      <c r="U475">
        <f>after!U475</f>
        <v>6203.0315674449503</v>
      </c>
    </row>
    <row r="476" spans="1:21" x14ac:dyDescent="0.2">
      <c r="A476" t="str">
        <f>after!A476</f>
        <v>wavelet-HLL</v>
      </c>
      <c r="B476" t="str">
        <f>after!B476</f>
        <v>glrlm</v>
      </c>
      <c r="C476" t="str">
        <f>after!C476</f>
        <v>RunLengthNonUniformityNormalized</v>
      </c>
      <c r="D476">
        <f>after!D476</f>
        <v>0.80428472263450701</v>
      </c>
      <c r="E476">
        <f>after!E476</f>
        <v>0.76274116642476197</v>
      </c>
      <c r="F476">
        <f>after!F476</f>
        <v>0.78723373485332104</v>
      </c>
      <c r="G476">
        <f>after!G476</f>
        <v>0.81829545372741996</v>
      </c>
      <c r="H476">
        <f>after!H476</f>
        <v>0.82586561056720897</v>
      </c>
      <c r="I476">
        <f>after!I476</f>
        <v>0.83636072630764602</v>
      </c>
      <c r="J476">
        <f>after!J476</f>
        <v>0.812688270710613</v>
      </c>
      <c r="K476">
        <f>after!K476</f>
        <v>0.86257147928571898</v>
      </c>
      <c r="L476">
        <f>after!L476</f>
        <v>0.83551260832233798</v>
      </c>
      <c r="M476">
        <f>after!M476</f>
        <v>0.83589044091004305</v>
      </c>
      <c r="N476">
        <f>after!N476</f>
        <v>0.79789496088054201</v>
      </c>
      <c r="O476">
        <f>after!O476</f>
        <v>0.78043397575128604</v>
      </c>
      <c r="P476">
        <f>after!P476</f>
        <v>0.92527937354998402</v>
      </c>
      <c r="Q476">
        <f>after!Q476</f>
        <v>0.87253560698509502</v>
      </c>
      <c r="R476">
        <f>after!R476</f>
        <v>0.82882245534542998</v>
      </c>
      <c r="S476">
        <f>after!S476</f>
        <v>0.835387772380628</v>
      </c>
      <c r="T476">
        <f>after!T476</f>
        <v>0.85708491417768695</v>
      </c>
      <c r="U476">
        <f>after!U476</f>
        <v>0.83506483430406098</v>
      </c>
    </row>
    <row r="477" spans="1:21" x14ac:dyDescent="0.2">
      <c r="A477" t="str">
        <f>after!A477</f>
        <v>wavelet-HLL</v>
      </c>
      <c r="B477" t="str">
        <f>after!B477</f>
        <v>glrlm</v>
      </c>
      <c r="C477" t="str">
        <f>after!C477</f>
        <v>RunPercentage</v>
      </c>
      <c r="D477">
        <f>after!D477</f>
        <v>0.82586444633008005</v>
      </c>
      <c r="E477">
        <f>after!E477</f>
        <v>0.78550732004879997</v>
      </c>
      <c r="F477">
        <f>after!F477</f>
        <v>0.78848308883455498</v>
      </c>
      <c r="G477">
        <f>after!G477</f>
        <v>0.86384214572478002</v>
      </c>
      <c r="H477">
        <f>after!H477</f>
        <v>0.76075325220310497</v>
      </c>
      <c r="I477">
        <f>after!I477</f>
        <v>0.71649954421148498</v>
      </c>
      <c r="J477">
        <f>after!J477</f>
        <v>0.86702412868632694</v>
      </c>
      <c r="K477">
        <f>after!K477</f>
        <v>0.91910153396639804</v>
      </c>
      <c r="L477">
        <f>after!L477</f>
        <v>0.89937864570124204</v>
      </c>
      <c r="M477">
        <f>after!M477</f>
        <v>0.89921247522686898</v>
      </c>
      <c r="N477">
        <f>after!N477</f>
        <v>0.86588184931506795</v>
      </c>
      <c r="O477">
        <f>after!O477</f>
        <v>0.859325979151907</v>
      </c>
      <c r="P477">
        <f>after!P477</f>
        <v>0.95784920434453102</v>
      </c>
      <c r="Q477">
        <f>after!Q477</f>
        <v>0.92370269937137905</v>
      </c>
      <c r="R477">
        <f>after!R477</f>
        <v>0.88610394397346104</v>
      </c>
      <c r="S477">
        <f>after!S477</f>
        <v>0.88440528215846403</v>
      </c>
      <c r="T477">
        <f>after!T477</f>
        <v>0.912720959595959</v>
      </c>
      <c r="U477">
        <f>after!U477</f>
        <v>0.89846870838881399</v>
      </c>
    </row>
    <row r="478" spans="1:21" x14ac:dyDescent="0.2">
      <c r="A478" t="str">
        <f>after!A478</f>
        <v>wavelet-HLL</v>
      </c>
      <c r="B478" t="str">
        <f>after!B478</f>
        <v>glrlm</v>
      </c>
      <c r="C478" t="str">
        <f>after!C478</f>
        <v>RunVariance</v>
      </c>
      <c r="D478">
        <f>after!D478</f>
        <v>0.97104661431437</v>
      </c>
      <c r="E478">
        <f>after!E478</f>
        <v>1.26821312742848</v>
      </c>
      <c r="F478">
        <f>after!F478</f>
        <v>1.90751807707025</v>
      </c>
      <c r="G478">
        <f>after!G478</f>
        <v>0.48058384302364898</v>
      </c>
      <c r="H478">
        <f>after!H478</f>
        <v>4.48523746847067</v>
      </c>
      <c r="I478">
        <f>after!I478</f>
        <v>7.1907924439953996</v>
      </c>
      <c r="J478">
        <f>after!J478</f>
        <v>0.38840610339877901</v>
      </c>
      <c r="K478">
        <f>after!K478</f>
        <v>0.11951239814742</v>
      </c>
      <c r="L478">
        <f>after!L478</f>
        <v>0.17289551902811801</v>
      </c>
      <c r="M478">
        <f>after!M478</f>
        <v>0.17153363462392601</v>
      </c>
      <c r="N478">
        <f>after!N478</f>
        <v>0.29841525515290301</v>
      </c>
      <c r="O478">
        <f>after!O478</f>
        <v>0.28501834820577499</v>
      </c>
      <c r="P478">
        <f>after!P478</f>
        <v>5.5473973699829399E-2</v>
      </c>
      <c r="Q478">
        <f>after!Q478</f>
        <v>0.117248208330925</v>
      </c>
      <c r="R478">
        <f>after!R478</f>
        <v>0.24727732294147101</v>
      </c>
      <c r="S478">
        <f>after!S478</f>
        <v>0.35757895638062298</v>
      </c>
      <c r="T478">
        <f>after!T478</f>
        <v>0.14886840459768999</v>
      </c>
      <c r="U478">
        <f>after!U478</f>
        <v>0.187233564313633</v>
      </c>
    </row>
    <row r="479" spans="1:21" x14ac:dyDescent="0.2">
      <c r="A479" t="str">
        <f>after!A479</f>
        <v>wavelet-HLL</v>
      </c>
      <c r="B479" t="str">
        <f>after!B479</f>
        <v>glrlm</v>
      </c>
      <c r="C479" t="str">
        <f>after!C479</f>
        <v>ShortRunEmphasis</v>
      </c>
      <c r="D479">
        <f>after!D479</f>
        <v>0.91393110839055902</v>
      </c>
      <c r="E479">
        <f>after!E479</f>
        <v>0.89287170080561495</v>
      </c>
      <c r="F479">
        <f>after!F479</f>
        <v>0.90525389038290704</v>
      </c>
      <c r="G479">
        <f>after!G479</f>
        <v>0.92149853219250499</v>
      </c>
      <c r="H479">
        <f>after!H479</f>
        <v>0.92327797101877396</v>
      </c>
      <c r="I479">
        <f>after!I479</f>
        <v>0.92746031898790904</v>
      </c>
      <c r="J479">
        <f>after!J479</f>
        <v>0.91905426255413303</v>
      </c>
      <c r="K479">
        <f>after!K479</f>
        <v>0.943125673085906</v>
      </c>
      <c r="L479">
        <f>after!L479</f>
        <v>0.93066787803949202</v>
      </c>
      <c r="M479">
        <f>after!M479</f>
        <v>0.93056664315789905</v>
      </c>
      <c r="N479">
        <f>after!N479</f>
        <v>0.91223043023317396</v>
      </c>
      <c r="O479">
        <f>after!O479</f>
        <v>0.90372404745570301</v>
      </c>
      <c r="P479">
        <f>after!P479</f>
        <v>0.97027554550380701</v>
      </c>
      <c r="Q479">
        <f>after!Q479</f>
        <v>0.94731493382542098</v>
      </c>
      <c r="R479">
        <f>after!R479</f>
        <v>0.92693428475714901</v>
      </c>
      <c r="S479">
        <f>after!S479</f>
        <v>0.93001931936308102</v>
      </c>
      <c r="T479">
        <f>after!T479</f>
        <v>0.94044313022380699</v>
      </c>
      <c r="U479">
        <f>after!U479</f>
        <v>0.93044106312891395</v>
      </c>
    </row>
    <row r="480" spans="1:21" x14ac:dyDescent="0.2">
      <c r="A480" t="str">
        <f>after!A480</f>
        <v>wavelet-HLL</v>
      </c>
      <c r="B480" t="str">
        <f>after!B480</f>
        <v>glrlm</v>
      </c>
      <c r="C480" t="str">
        <f>after!C480</f>
        <v>ShortRunHighGrayLevelEmphasis</v>
      </c>
      <c r="D480">
        <f>after!D480</f>
        <v>60863.478380803601</v>
      </c>
      <c r="E480">
        <f>after!E480</f>
        <v>19715.768907314301</v>
      </c>
      <c r="F480">
        <f>after!F480</f>
        <v>40876.081885095999</v>
      </c>
      <c r="G480">
        <f>after!G480</f>
        <v>36387.5647863427</v>
      </c>
      <c r="H480">
        <f>after!H480</f>
        <v>4719.7385856281799</v>
      </c>
      <c r="I480">
        <f>after!I480</f>
        <v>37110.160849818698</v>
      </c>
      <c r="J480">
        <f>after!J480</f>
        <v>2550.0098358542</v>
      </c>
      <c r="K480">
        <f>after!K480</f>
        <v>2464.1588536263198</v>
      </c>
      <c r="L480">
        <f>after!L480</f>
        <v>10286.918091703101</v>
      </c>
      <c r="M480">
        <f>after!M480</f>
        <v>3166.1153404079801</v>
      </c>
      <c r="N480">
        <f>after!N480</f>
        <v>33805.709887566001</v>
      </c>
      <c r="O480">
        <f>after!O480</f>
        <v>13229.7612879507</v>
      </c>
      <c r="P480">
        <f>after!P480</f>
        <v>80077.475929783104</v>
      </c>
      <c r="Q480">
        <f>after!Q480</f>
        <v>32034.0451415307</v>
      </c>
      <c r="R480">
        <f>after!R480</f>
        <v>18698.993434683802</v>
      </c>
      <c r="S480">
        <f>after!S480</f>
        <v>16850.3183254861</v>
      </c>
      <c r="T480">
        <f>after!T480</f>
        <v>49128.045699562703</v>
      </c>
      <c r="U480">
        <f>after!U480</f>
        <v>13170.3999426553</v>
      </c>
    </row>
    <row r="481" spans="1:21" x14ac:dyDescent="0.2">
      <c r="A481" t="str">
        <f>after!A481</f>
        <v>wavelet-HLL</v>
      </c>
      <c r="B481" t="str">
        <f>after!B481</f>
        <v>glrlm</v>
      </c>
      <c r="C481" t="str">
        <f>after!C481</f>
        <v>ShortRunLowGrayLevelEmphasis</v>
      </c>
      <c r="D481">
        <f>after!D481</f>
        <v>1.43475117162481E-4</v>
      </c>
      <c r="E481">
        <f>after!E481</f>
        <v>2.0822814150798301E-4</v>
      </c>
      <c r="F481">
        <f>after!F481</f>
        <v>1.7978987895060199E-4</v>
      </c>
      <c r="G481">
        <f>after!G481</f>
        <v>1.2442611287198101E-4</v>
      </c>
      <c r="H481">
        <f>after!H481</f>
        <v>3.5153636296862299E-4</v>
      </c>
      <c r="I481">
        <f>after!I481</f>
        <v>1.71140679015234E-4</v>
      </c>
      <c r="J481">
        <f>after!J481</f>
        <v>5.2423086867234899E-4</v>
      </c>
      <c r="K481">
        <f>after!K481</f>
        <v>5.7783676309818596E-4</v>
      </c>
      <c r="L481">
        <f>after!L481</f>
        <v>2.2896993492632899E-4</v>
      </c>
      <c r="M481">
        <f>after!M481</f>
        <v>5.01774350641306E-4</v>
      </c>
      <c r="N481">
        <f>after!N481</f>
        <v>1.27121768749044E-4</v>
      </c>
      <c r="O481">
        <f>after!O481</f>
        <v>1.8456766248500401E-4</v>
      </c>
      <c r="P481">
        <f>after!P481</f>
        <v>1.50190260184717E-4</v>
      </c>
      <c r="Q481">
        <f>after!Q481</f>
        <v>1.6390614961451101E-4</v>
      </c>
      <c r="R481">
        <f>after!R481</f>
        <v>1.5606187828671501E-4</v>
      </c>
      <c r="S481">
        <f>after!S481</f>
        <v>1.59772830833046E-4</v>
      </c>
      <c r="T481">
        <f>after!T481</f>
        <v>1.5861803789573399E-4</v>
      </c>
      <c r="U481">
        <f>after!U481</f>
        <v>2.56940835275861E-4</v>
      </c>
    </row>
    <row r="482" spans="1:21" x14ac:dyDescent="0.2">
      <c r="A482" t="str">
        <f>after!A482</f>
        <v>wavelet-HLL</v>
      </c>
      <c r="B482" t="str">
        <f>after!B482</f>
        <v>glszm</v>
      </c>
      <c r="C482" t="str">
        <f>after!C482</f>
        <v>GrayLevelNonUniformity</v>
      </c>
      <c r="D482">
        <f>after!D482</f>
        <v>166.148721516785</v>
      </c>
      <c r="E482">
        <f>after!E482</f>
        <v>207.738999623918</v>
      </c>
      <c r="F482">
        <f>after!F482</f>
        <v>174.95793976118301</v>
      </c>
      <c r="G482">
        <f>after!G482</f>
        <v>265.18828840791298</v>
      </c>
      <c r="H482">
        <f>after!H482</f>
        <v>171.88908358156601</v>
      </c>
      <c r="I482">
        <f>after!I482</f>
        <v>118.08260413020599</v>
      </c>
      <c r="J482">
        <f>after!J482</f>
        <v>233.938209331651</v>
      </c>
      <c r="K482">
        <f>after!K482</f>
        <v>231.42105263157799</v>
      </c>
      <c r="L482">
        <f>after!L482</f>
        <v>245.838460121569</v>
      </c>
      <c r="M482">
        <f>after!M482</f>
        <v>317.96419159820101</v>
      </c>
      <c r="N482">
        <f>after!N482</f>
        <v>297.20570798290299</v>
      </c>
      <c r="O482">
        <f>after!O482</f>
        <v>340.767065446868</v>
      </c>
      <c r="P482">
        <f>after!P482</f>
        <v>114.037873162037</v>
      </c>
      <c r="Q482">
        <f>after!Q482</f>
        <v>189.87555482492101</v>
      </c>
      <c r="R482">
        <f>after!R482</f>
        <v>268.67880203324597</v>
      </c>
      <c r="S482">
        <f>after!S482</f>
        <v>315.48024743427499</v>
      </c>
      <c r="T482">
        <f>after!T482</f>
        <v>208.49348619072401</v>
      </c>
      <c r="U482">
        <f>after!U482</f>
        <v>242.56743362831801</v>
      </c>
    </row>
    <row r="483" spans="1:21" x14ac:dyDescent="0.2">
      <c r="A483" t="str">
        <f>after!A483</f>
        <v>wavelet-HLL</v>
      </c>
      <c r="B483" t="str">
        <f>after!B483</f>
        <v>glszm</v>
      </c>
      <c r="C483" t="str">
        <f>after!C483</f>
        <v>GrayLevelNonUniformityNormalized</v>
      </c>
      <c r="D483">
        <f>after!D483</f>
        <v>2.8900455995266201E-2</v>
      </c>
      <c r="E483">
        <f>after!E483</f>
        <v>3.9063369617133997E-2</v>
      </c>
      <c r="F483">
        <f>after!F483</f>
        <v>3.1181240378040102E-2</v>
      </c>
      <c r="G483">
        <f>after!G483</f>
        <v>3.5212891834804597E-2</v>
      </c>
      <c r="H483">
        <f>after!H483</f>
        <v>3.0118991340733502E-2</v>
      </c>
      <c r="I483">
        <f>after!I483</f>
        <v>2.0665488997236001E-2</v>
      </c>
      <c r="J483">
        <f>after!J483</f>
        <v>4.9167341179414001E-2</v>
      </c>
      <c r="K483">
        <f>after!K483</f>
        <v>3.8302061011515801E-2</v>
      </c>
      <c r="L483">
        <f>after!L483</f>
        <v>4.5282457196826102E-2</v>
      </c>
      <c r="M483">
        <f>after!M483</f>
        <v>4.9289132165276903E-2</v>
      </c>
      <c r="N483">
        <f>after!N483</f>
        <v>4.0976934783248799E-2</v>
      </c>
      <c r="O483">
        <f>after!O483</f>
        <v>5.9951981957577102E-2</v>
      </c>
      <c r="P483">
        <f>after!P483</f>
        <v>1.69371562694248E-2</v>
      </c>
      <c r="Q483">
        <f>after!Q483</f>
        <v>3.1214130334526E-2</v>
      </c>
      <c r="R483">
        <f>after!R483</f>
        <v>3.6911499111587601E-2</v>
      </c>
      <c r="S483">
        <f>after!S483</f>
        <v>4.43526286284655E-2</v>
      </c>
      <c r="T483">
        <f>after!T483</f>
        <v>3.6215648113726601E-2</v>
      </c>
      <c r="U483">
        <f>after!U483</f>
        <v>4.29322891377555E-2</v>
      </c>
    </row>
    <row r="484" spans="1:21" x14ac:dyDescent="0.2">
      <c r="A484" t="str">
        <f>after!A484</f>
        <v>wavelet-HLL</v>
      </c>
      <c r="B484" t="str">
        <f>after!B484</f>
        <v>glszm</v>
      </c>
      <c r="C484" t="str">
        <f>after!C484</f>
        <v>GrayLevelVariance</v>
      </c>
      <c r="D484">
        <f>after!D484</f>
        <v>941.19791318877105</v>
      </c>
      <c r="E484">
        <f>after!E484</f>
        <v>400.48920983480002</v>
      </c>
      <c r="F484">
        <f>after!F484</f>
        <v>556.63307558945201</v>
      </c>
      <c r="G484">
        <f>after!G484</f>
        <v>232.32298999570801</v>
      </c>
      <c r="H484">
        <f>after!H484</f>
        <v>181.752174595589</v>
      </c>
      <c r="I484">
        <f>after!I484</f>
        <v>453.42154728930001</v>
      </c>
      <c r="J484">
        <f>after!J484</f>
        <v>51.681776679828197</v>
      </c>
      <c r="K484">
        <f>after!K484</f>
        <v>94.6783875554556</v>
      </c>
      <c r="L484">
        <f>after!L484</f>
        <v>112.852315568129</v>
      </c>
      <c r="M484">
        <f>after!M484</f>
        <v>93.211847508089605</v>
      </c>
      <c r="N484">
        <f>after!N484</f>
        <v>263.987389577491</v>
      </c>
      <c r="O484">
        <f>after!O484</f>
        <v>193.847172867181</v>
      </c>
      <c r="P484">
        <f>after!P484</f>
        <v>967.57156111042298</v>
      </c>
      <c r="Q484">
        <f>after!Q484</f>
        <v>325.94360478177799</v>
      </c>
      <c r="R484">
        <f>after!R484</f>
        <v>182.584312866256</v>
      </c>
      <c r="S484">
        <f>after!S484</f>
        <v>83.317385083821605</v>
      </c>
      <c r="T484">
        <f>after!T484</f>
        <v>417.38134720194199</v>
      </c>
      <c r="U484">
        <f>after!U484</f>
        <v>243.42405275275999</v>
      </c>
    </row>
    <row r="485" spans="1:21" x14ac:dyDescent="0.2">
      <c r="A485" t="str">
        <f>after!A485</f>
        <v>wavelet-HLL</v>
      </c>
      <c r="B485" t="str">
        <f>after!B485</f>
        <v>glszm</v>
      </c>
      <c r="C485" t="str">
        <f>after!C485</f>
        <v>HighGrayLevelZoneEmphasis</v>
      </c>
      <c r="D485">
        <f>after!D485</f>
        <v>66680.855627065495</v>
      </c>
      <c r="E485">
        <f>after!E485</f>
        <v>22177.324182023302</v>
      </c>
      <c r="F485">
        <f>after!F485</f>
        <v>45173.426127250001</v>
      </c>
      <c r="G485">
        <f>after!G485</f>
        <v>39515.3419200637</v>
      </c>
      <c r="H485">
        <f>after!H485</f>
        <v>5140.9521640091098</v>
      </c>
      <c r="I485">
        <f>after!I485</f>
        <v>40089.464998249903</v>
      </c>
      <c r="J485">
        <f>after!J485</f>
        <v>2775.3238755779698</v>
      </c>
      <c r="K485">
        <f>after!K485</f>
        <v>2618.0029791459701</v>
      </c>
      <c r="L485">
        <f>after!L485</f>
        <v>11067.873457358601</v>
      </c>
      <c r="M485">
        <f>after!M485</f>
        <v>3423.0796775693598</v>
      </c>
      <c r="N485">
        <f>after!N485</f>
        <v>37061.678891493102</v>
      </c>
      <c r="O485">
        <f>after!O485</f>
        <v>14681.255981703</v>
      </c>
      <c r="P485">
        <f>after!P485</f>
        <v>82521.799495024505</v>
      </c>
      <c r="Q485">
        <f>after!Q485</f>
        <v>33824.390596744997</v>
      </c>
      <c r="R485">
        <f>after!R485</f>
        <v>20202.404451160801</v>
      </c>
      <c r="S485">
        <f>after!S485</f>
        <v>18116.941374947201</v>
      </c>
      <c r="T485">
        <f>after!T485</f>
        <v>52252.498002431799</v>
      </c>
      <c r="U485">
        <f>after!U485</f>
        <v>14187.313628318499</v>
      </c>
    </row>
    <row r="486" spans="1:21" x14ac:dyDescent="0.2">
      <c r="A486" t="str">
        <f>after!A486</f>
        <v>wavelet-HLL</v>
      </c>
      <c r="B486" t="str">
        <f>after!B486</f>
        <v>glszm</v>
      </c>
      <c r="C486" t="str">
        <f>after!C486</f>
        <v>LargeAreaEmphasis</v>
      </c>
      <c r="D486">
        <f>after!D486</f>
        <v>357.75821882066401</v>
      </c>
      <c r="E486">
        <f>after!E486</f>
        <v>286.78563369687799</v>
      </c>
      <c r="F486">
        <f>after!F486</f>
        <v>433.04687221529099</v>
      </c>
      <c r="G486">
        <f>after!G486</f>
        <v>40.558624352675601</v>
      </c>
      <c r="H486">
        <f>after!H486</f>
        <v>735.37585421412302</v>
      </c>
      <c r="I486">
        <f>after!I486</f>
        <v>666.84686734336697</v>
      </c>
      <c r="J486">
        <f>after!J486</f>
        <v>36.316519546027699</v>
      </c>
      <c r="K486">
        <f>after!K486</f>
        <v>3.5825885468387901</v>
      </c>
      <c r="L486">
        <f>after!L486</f>
        <v>7.3604715417203899</v>
      </c>
      <c r="M486">
        <f>after!M486</f>
        <v>6.1340877383351398</v>
      </c>
      <c r="N486">
        <f>after!N486</f>
        <v>25.3246932303874</v>
      </c>
      <c r="O486">
        <f>after!O486</f>
        <v>19.055418719211801</v>
      </c>
      <c r="P486">
        <f>after!P486</f>
        <v>1.9132630328233999</v>
      </c>
      <c r="Q486">
        <f>after!Q486</f>
        <v>3.8785138911721102</v>
      </c>
      <c r="R486">
        <f>after!R486</f>
        <v>20.784448413243499</v>
      </c>
      <c r="S486">
        <f>after!S486</f>
        <v>39.374384929003199</v>
      </c>
      <c r="T486">
        <f>after!T486</f>
        <v>5.2207747090498504</v>
      </c>
      <c r="U486">
        <f>after!U486</f>
        <v>6.2553982300884901</v>
      </c>
    </row>
    <row r="487" spans="1:21" x14ac:dyDescent="0.2">
      <c r="A487" t="str">
        <f>after!A487</f>
        <v>wavelet-HLL</v>
      </c>
      <c r="B487" t="str">
        <f>after!B487</f>
        <v>glszm</v>
      </c>
      <c r="C487" t="str">
        <f>after!C487</f>
        <v>LargeAreaHighGrayLevelEmphasis</v>
      </c>
      <c r="D487">
        <f>after!D487</f>
        <v>23806317.083666701</v>
      </c>
      <c r="E487">
        <f>after!E487</f>
        <v>6278792.9563745698</v>
      </c>
      <c r="F487">
        <f>after!F487</f>
        <v>19644035.816431999</v>
      </c>
      <c r="G487">
        <f>after!G487</f>
        <v>1604352.1258796901</v>
      </c>
      <c r="H487">
        <f>after!H487</f>
        <v>3706786.7003679601</v>
      </c>
      <c r="I487">
        <f>after!I487</f>
        <v>26673198.6272313</v>
      </c>
      <c r="J487">
        <f>after!J487</f>
        <v>101783.151324085</v>
      </c>
      <c r="K487">
        <f>after!K487</f>
        <v>9252.4074809665599</v>
      </c>
      <c r="L487">
        <f>after!L487</f>
        <v>80804.678578007006</v>
      </c>
      <c r="M487">
        <f>after!M487</f>
        <v>20404.470159665099</v>
      </c>
      <c r="N487">
        <f>after!N487</f>
        <v>940218.43044257502</v>
      </c>
      <c r="O487">
        <f>after!O487</f>
        <v>276935.11242083</v>
      </c>
      <c r="P487">
        <f>after!P487</f>
        <v>157809.265706223</v>
      </c>
      <c r="Q487">
        <f>after!Q487</f>
        <v>130900.522603978</v>
      </c>
      <c r="R487">
        <f>after!R487</f>
        <v>416888.653523835</v>
      </c>
      <c r="S487">
        <f>after!S487</f>
        <v>714869.56628707994</v>
      </c>
      <c r="T487">
        <f>after!T487</f>
        <v>272792.14955705998</v>
      </c>
      <c r="U487">
        <f>after!U487</f>
        <v>88148.385132743293</v>
      </c>
    </row>
    <row r="488" spans="1:21" x14ac:dyDescent="0.2">
      <c r="A488" t="str">
        <f>after!A488</f>
        <v>wavelet-HLL</v>
      </c>
      <c r="B488" t="str">
        <f>after!B488</f>
        <v>glszm</v>
      </c>
      <c r="C488" t="str">
        <f>after!C488</f>
        <v>LargeAreaLowGrayLevelEmphasis</v>
      </c>
      <c r="D488">
        <f>after!D488</f>
        <v>5.5520956837085697E-3</v>
      </c>
      <c r="E488">
        <f>after!E488</f>
        <v>1.3342827113848099E-2</v>
      </c>
      <c r="F488">
        <f>after!F488</f>
        <v>9.7667477893513491E-3</v>
      </c>
      <c r="G488">
        <f>after!G488</f>
        <v>1.1610728049333699E-3</v>
      </c>
      <c r="H488">
        <f>after!H488</f>
        <v>0.146109861967326</v>
      </c>
      <c r="I488">
        <f>after!I488</f>
        <v>1.68547733964164E-2</v>
      </c>
      <c r="J488">
        <f>after!J488</f>
        <v>1.3231110667361001E-2</v>
      </c>
      <c r="K488">
        <f>after!K488</f>
        <v>1.6692327508525599E-3</v>
      </c>
      <c r="L488">
        <f>after!L488</f>
        <v>8.5998537746100198E-4</v>
      </c>
      <c r="M488">
        <f>after!M488</f>
        <v>2.1575794135267798E-3</v>
      </c>
      <c r="N488">
        <f>after!N488</f>
        <v>8.2506480844295302E-4</v>
      </c>
      <c r="O488">
        <f>after!O488</f>
        <v>1.49469974482142E-3</v>
      </c>
      <c r="P488">
        <f>after!P488</f>
        <v>1.7914338493635399E-4</v>
      </c>
      <c r="Q488">
        <f>after!Q488</f>
        <v>2.8233948063242697E-4</v>
      </c>
      <c r="R488">
        <f>after!R488</f>
        <v>1.1818506290417201E-3</v>
      </c>
      <c r="S488">
        <f>after!S488</f>
        <v>2.3107783482384102E-3</v>
      </c>
      <c r="T488">
        <f>after!T488</f>
        <v>2.7642387531688699E-4</v>
      </c>
      <c r="U488">
        <f>after!U488</f>
        <v>6.9531192809859396E-4</v>
      </c>
    </row>
    <row r="489" spans="1:21" x14ac:dyDescent="0.2">
      <c r="A489" t="str">
        <f>after!A489</f>
        <v>wavelet-HLL</v>
      </c>
      <c r="B489" t="str">
        <f>after!B489</f>
        <v>glszm</v>
      </c>
      <c r="C489" t="str">
        <f>after!C489</f>
        <v>LowGrayLevelZoneEmphasis</v>
      </c>
      <c r="D489">
        <f>after!D489</f>
        <v>1.90576372263264E-4</v>
      </c>
      <c r="E489">
        <f>after!E489</f>
        <v>2.88607934347762E-4</v>
      </c>
      <c r="F489">
        <f>after!F489</f>
        <v>2.42300774173754E-4</v>
      </c>
      <c r="G489">
        <f>after!G489</f>
        <v>1.60958755954742E-4</v>
      </c>
      <c r="H489">
        <f>after!H489</f>
        <v>4.1073846677907601E-4</v>
      </c>
      <c r="I489">
        <f>after!I489</f>
        <v>2.08020764921263E-4</v>
      </c>
      <c r="J489">
        <f>after!J489</f>
        <v>6.2075340427981702E-4</v>
      </c>
      <c r="K489">
        <f>after!K489</f>
        <v>6.5077043167374097E-4</v>
      </c>
      <c r="L489">
        <f>after!L489</f>
        <v>2.7933775835999801E-4</v>
      </c>
      <c r="M489">
        <f>after!M489</f>
        <v>5.9518894592546097E-4</v>
      </c>
      <c r="N489">
        <f>after!N489</f>
        <v>1.69819617591723E-4</v>
      </c>
      <c r="O489">
        <f>after!O489</f>
        <v>2.51286753137748E-4</v>
      </c>
      <c r="P489">
        <f>after!P489</f>
        <v>1.68034192100747E-4</v>
      </c>
      <c r="Q489">
        <f>after!Q489</f>
        <v>1.9687032628919101E-4</v>
      </c>
      <c r="R489">
        <f>after!R489</f>
        <v>1.94843290776834E-4</v>
      </c>
      <c r="S489">
        <f>after!S489</f>
        <v>1.9699279718101499E-4</v>
      </c>
      <c r="T489">
        <f>after!T489</f>
        <v>1.9561174530694601E-4</v>
      </c>
      <c r="U489">
        <f>after!U489</f>
        <v>3.2147854736995003E-4</v>
      </c>
    </row>
    <row r="490" spans="1:21" x14ac:dyDescent="0.2">
      <c r="A490" t="str">
        <f>after!A490</f>
        <v>wavelet-HLL</v>
      </c>
      <c r="B490" t="str">
        <f>after!B490</f>
        <v>glszm</v>
      </c>
      <c r="C490" t="str">
        <f>after!C490</f>
        <v>SizeZoneNonUniformity</v>
      </c>
      <c r="D490">
        <f>after!D490</f>
        <v>4055.6968168377098</v>
      </c>
      <c r="E490">
        <f>after!E490</f>
        <v>3605.5821737495298</v>
      </c>
      <c r="F490">
        <f>after!F490</f>
        <v>3920.24576724291</v>
      </c>
      <c r="G490">
        <f>after!G490</f>
        <v>5062.7588633647501</v>
      </c>
      <c r="H490">
        <f>after!H490</f>
        <v>4118.8496583143497</v>
      </c>
      <c r="I490">
        <f>after!I490</f>
        <v>4351.4011200559999</v>
      </c>
      <c r="J490">
        <f>after!J490</f>
        <v>3061.6696090794399</v>
      </c>
      <c r="K490">
        <f>after!K490</f>
        <v>4118.7543859649104</v>
      </c>
      <c r="L490">
        <f>after!L490</f>
        <v>3638.5163013446299</v>
      </c>
      <c r="M490">
        <f>after!M490</f>
        <v>4084.1892729809301</v>
      </c>
      <c r="N490">
        <f>after!N490</f>
        <v>4804.53288294498</v>
      </c>
      <c r="O490">
        <f>after!O490</f>
        <v>3227.1280788177301</v>
      </c>
      <c r="P490">
        <f>after!P490</f>
        <v>5376.0429229169704</v>
      </c>
      <c r="Q490">
        <f>after!Q490</f>
        <v>4270.5242479039898</v>
      </c>
      <c r="R490">
        <f>after!R490</f>
        <v>5018.5293309520503</v>
      </c>
      <c r="S490">
        <f>after!S490</f>
        <v>4814.2990299451703</v>
      </c>
      <c r="T490">
        <f>after!T490</f>
        <v>3942.79607434427</v>
      </c>
      <c r="U490">
        <f>after!U490</f>
        <v>3564.3780530973399</v>
      </c>
    </row>
    <row r="491" spans="1:21" x14ac:dyDescent="0.2">
      <c r="A491" t="str">
        <f>after!A491</f>
        <v>wavelet-HLL</v>
      </c>
      <c r="B491" t="str">
        <f>after!B491</f>
        <v>glszm</v>
      </c>
      <c r="C491" t="str">
        <f>after!C491</f>
        <v>SizeZoneNonUniformityNormalized</v>
      </c>
      <c r="D491">
        <f>after!D491</f>
        <v>0.70546126575712398</v>
      </c>
      <c r="E491">
        <f>after!E491</f>
        <v>0.67799589577839903</v>
      </c>
      <c r="F491">
        <f>after!F491</f>
        <v>0.698671496567976</v>
      </c>
      <c r="G491">
        <f>after!G491</f>
        <v>0.67225585757067496</v>
      </c>
      <c r="H491">
        <f>after!H491</f>
        <v>0.72171888177928001</v>
      </c>
      <c r="I491">
        <f>after!I491</f>
        <v>0.76153327267343396</v>
      </c>
      <c r="J491">
        <f>after!J491</f>
        <v>0.64347827008815495</v>
      </c>
      <c r="K491">
        <f>after!K491</f>
        <v>0.68168725355261695</v>
      </c>
      <c r="L491">
        <f>after!L491</f>
        <v>0.67020009234566702</v>
      </c>
      <c r="M491">
        <f>after!M491</f>
        <v>0.63310948271290202</v>
      </c>
      <c r="N491">
        <f>after!N491</f>
        <v>0.66242008588790602</v>
      </c>
      <c r="O491">
        <f>after!O491</f>
        <v>0.56775652336694804</v>
      </c>
      <c r="P491">
        <f>after!P491</f>
        <v>0.79846174408391102</v>
      </c>
      <c r="Q491">
        <f>after!Q491</f>
        <v>0.70204245403649401</v>
      </c>
      <c r="R491">
        <f>after!R491</f>
        <v>0.68945312968155703</v>
      </c>
      <c r="S491">
        <f>after!S491</f>
        <v>0.67683101784692401</v>
      </c>
      <c r="T491">
        <f>after!T491</f>
        <v>0.68486991042978496</v>
      </c>
      <c r="U491">
        <f>after!U491</f>
        <v>0.63086337222961797</v>
      </c>
    </row>
    <row r="492" spans="1:21" x14ac:dyDescent="0.2">
      <c r="A492" t="str">
        <f>after!A492</f>
        <v>wavelet-HLL</v>
      </c>
      <c r="B492" t="str">
        <f>after!B492</f>
        <v>glszm</v>
      </c>
      <c r="C492" t="str">
        <f>after!C492</f>
        <v>SmallAreaEmphasis</v>
      </c>
      <c r="D492">
        <f>after!D492</f>
        <v>0.86386583483632295</v>
      </c>
      <c r="E492">
        <f>after!E492</f>
        <v>0.84872670300088404</v>
      </c>
      <c r="F492">
        <f>after!F492</f>
        <v>0.85951779905619596</v>
      </c>
      <c r="G492">
        <f>after!G492</f>
        <v>0.84511006407349798</v>
      </c>
      <c r="H492">
        <f>after!H492</f>
        <v>0.87306201231195102</v>
      </c>
      <c r="I492">
        <f>after!I492</f>
        <v>0.89331819231569098</v>
      </c>
      <c r="J492">
        <f>after!J492</f>
        <v>0.828533030353656</v>
      </c>
      <c r="K492">
        <f>after!K492</f>
        <v>0.85095013384570795</v>
      </c>
      <c r="L492">
        <f>after!L492</f>
        <v>0.84389000752118504</v>
      </c>
      <c r="M492">
        <f>after!M492</f>
        <v>0.82274111994808197</v>
      </c>
      <c r="N492">
        <f>after!N492</f>
        <v>0.83925697122079801</v>
      </c>
      <c r="O492">
        <f>after!O492</f>
        <v>0.78159366951973697</v>
      </c>
      <c r="P492">
        <f>after!P492</f>
        <v>0.91227445514630701</v>
      </c>
      <c r="Q492">
        <f>after!Q492</f>
        <v>0.86209542711834097</v>
      </c>
      <c r="R492">
        <f>after!R492</f>
        <v>0.85465608525745695</v>
      </c>
      <c r="S492">
        <f>after!S492</f>
        <v>0.848471302766029</v>
      </c>
      <c r="T492">
        <f>after!T492</f>
        <v>0.85273452513593495</v>
      </c>
      <c r="U492">
        <f>after!U492</f>
        <v>0.82152396347020795</v>
      </c>
    </row>
    <row r="493" spans="1:21" x14ac:dyDescent="0.2">
      <c r="A493" t="str">
        <f>after!A493</f>
        <v>wavelet-HLL</v>
      </c>
      <c r="B493" t="str">
        <f>after!B493</f>
        <v>glszm</v>
      </c>
      <c r="C493" t="str">
        <f>after!C493</f>
        <v>SmallAreaHighGrayLevelEmphasis</v>
      </c>
      <c r="D493">
        <f>after!D493</f>
        <v>57675.428335717603</v>
      </c>
      <c r="E493">
        <f>after!E493</f>
        <v>18884.0314404571</v>
      </c>
      <c r="F493">
        <f>after!F493</f>
        <v>38862.353303315896</v>
      </c>
      <c r="G493">
        <f>after!G493</f>
        <v>33417.619000293802</v>
      </c>
      <c r="H493">
        <f>after!H493</f>
        <v>4516.2722379649003</v>
      </c>
      <c r="I493">
        <f>after!I493</f>
        <v>35905.747830410699</v>
      </c>
      <c r="J493">
        <f>after!J493</f>
        <v>2300.7204750697501</v>
      </c>
      <c r="K493">
        <f>after!K493</f>
        <v>2231.2971312504001</v>
      </c>
      <c r="L493">
        <f>after!L493</f>
        <v>9345.4474018146393</v>
      </c>
      <c r="M493">
        <f>after!M493</f>
        <v>2834.9913514523701</v>
      </c>
      <c r="N493">
        <f>after!N493</f>
        <v>31116.246581191099</v>
      </c>
      <c r="O493">
        <f>after!O493</f>
        <v>11512.390887607</v>
      </c>
      <c r="P493">
        <f>after!P493</f>
        <v>75263.397983789197</v>
      </c>
      <c r="Q493">
        <f>after!Q493</f>
        <v>29167.666523218599</v>
      </c>
      <c r="R493">
        <f>after!R493</f>
        <v>17286.9349747786</v>
      </c>
      <c r="S493">
        <f>after!S493</f>
        <v>15368.0845248352</v>
      </c>
      <c r="T493">
        <f>after!T493</f>
        <v>44566.617666752303</v>
      </c>
      <c r="U493">
        <f>after!U493</f>
        <v>11685.263812363601</v>
      </c>
    </row>
    <row r="494" spans="1:21" x14ac:dyDescent="0.2">
      <c r="A494" t="str">
        <f>after!A494</f>
        <v>wavelet-HLL</v>
      </c>
      <c r="B494" t="str">
        <f>after!B494</f>
        <v>glszm</v>
      </c>
      <c r="C494" t="str">
        <f>after!C494</f>
        <v>SmallAreaLowGrayLevelEmphasis</v>
      </c>
      <c r="D494">
        <f>after!D494</f>
        <v>1.88479387741655E-4</v>
      </c>
      <c r="E494">
        <f>after!E494</f>
        <v>2.8161561200820202E-4</v>
      </c>
      <c r="F494">
        <f>after!F494</f>
        <v>2.3912979296643699E-4</v>
      </c>
      <c r="G494">
        <f>after!G494</f>
        <v>1.5700842295216801E-4</v>
      </c>
      <c r="H494">
        <f>after!H494</f>
        <v>3.8391431458413902E-4</v>
      </c>
      <c r="I494">
        <f>after!I494</f>
        <v>2.0527877159635301E-4</v>
      </c>
      <c r="J494">
        <f>after!J494</f>
        <v>5.5693218528986104E-4</v>
      </c>
      <c r="K494">
        <f>after!K494</f>
        <v>5.9077421237702999E-4</v>
      </c>
      <c r="L494">
        <f>after!L494</f>
        <v>2.6508690730705603E-4</v>
      </c>
      <c r="M494">
        <f>after!M494</f>
        <v>5.3961174025900401E-4</v>
      </c>
      <c r="N494">
        <f>after!N494</f>
        <v>1.6545367501775001E-4</v>
      </c>
      <c r="O494">
        <f>after!O494</f>
        <v>2.3618807647078101E-4</v>
      </c>
      <c r="P494">
        <f>after!P494</f>
        <v>1.6696690781730999E-4</v>
      </c>
      <c r="Q494">
        <f>after!Q494</f>
        <v>1.9276277114020301E-4</v>
      </c>
      <c r="R494">
        <f>after!R494</f>
        <v>1.87551398954955E-4</v>
      </c>
      <c r="S494">
        <f>after!S494</f>
        <v>1.88601141069871E-4</v>
      </c>
      <c r="T494">
        <f>after!T494</f>
        <v>1.9278353401366901E-4</v>
      </c>
      <c r="U494">
        <f>after!U494</f>
        <v>3.0867230090834898E-4</v>
      </c>
    </row>
    <row r="495" spans="1:21" x14ac:dyDescent="0.2">
      <c r="A495" t="str">
        <f>after!A495</f>
        <v>wavelet-HLL</v>
      </c>
      <c r="B495" t="str">
        <f>after!B495</f>
        <v>glszm</v>
      </c>
      <c r="C495" t="str">
        <f>after!C495</f>
        <v>ZoneEntropy</v>
      </c>
      <c r="D495">
        <f>after!D495</f>
        <v>6.7997607724080602</v>
      </c>
      <c r="E495">
        <f>after!E495</f>
        <v>6.3059646689607698</v>
      </c>
      <c r="F495">
        <f>after!F495</f>
        <v>6.6875358936524396</v>
      </c>
      <c r="G495">
        <f>after!G495</f>
        <v>6.44477689273974</v>
      </c>
      <c r="H495">
        <f>after!H495</f>
        <v>6.34154006591677</v>
      </c>
      <c r="I495">
        <f>after!I495</f>
        <v>6.8155279269029903</v>
      </c>
      <c r="J495">
        <f>after!J495</f>
        <v>5.7959591834210498</v>
      </c>
      <c r="K495">
        <f>after!K495</f>
        <v>6.0862050383755397</v>
      </c>
      <c r="L495">
        <f>after!L495</f>
        <v>5.9863037132529504</v>
      </c>
      <c r="M495">
        <f>after!M495</f>
        <v>5.9589914862561697</v>
      </c>
      <c r="N495">
        <f>after!N495</f>
        <v>6.3457142682554002</v>
      </c>
      <c r="O495">
        <f>after!O495</f>
        <v>5.9440279209678799</v>
      </c>
      <c r="P495">
        <f>after!P495</f>
        <v>7.0773136043898504</v>
      </c>
      <c r="Q495">
        <f>after!Q495</f>
        <v>6.5361682140117496</v>
      </c>
      <c r="R495">
        <f>after!R495</f>
        <v>6.2698737660375601</v>
      </c>
      <c r="S495">
        <f>after!S495</f>
        <v>5.8517576932233597</v>
      </c>
      <c r="T495">
        <f>after!T495</f>
        <v>6.3660234014399704</v>
      </c>
      <c r="U495">
        <f>after!U495</f>
        <v>6.1533025983068796</v>
      </c>
    </row>
    <row r="496" spans="1:21" x14ac:dyDescent="0.2">
      <c r="A496" t="str">
        <f>after!A496</f>
        <v>wavelet-HLL</v>
      </c>
      <c r="B496" t="str">
        <f>after!B496</f>
        <v>glszm</v>
      </c>
      <c r="C496" t="str">
        <f>after!C496</f>
        <v>ZonePercentage</v>
      </c>
      <c r="D496">
        <f>after!D496</f>
        <v>0.60977938056851899</v>
      </c>
      <c r="E496">
        <f>after!E496</f>
        <v>0.54066693777958497</v>
      </c>
      <c r="F496">
        <f>after!F496</f>
        <v>0.57161776691116495</v>
      </c>
      <c r="G496">
        <f>after!G496</f>
        <v>0.64329033911335098</v>
      </c>
      <c r="H496">
        <f>after!H496</f>
        <v>0.59872010071338599</v>
      </c>
      <c r="I496">
        <f>after!I496</f>
        <v>0.57875012660792002</v>
      </c>
      <c r="J496">
        <f>after!J496</f>
        <v>0.63780160857908796</v>
      </c>
      <c r="K496">
        <f>after!K496</f>
        <v>0.73557341124908604</v>
      </c>
      <c r="L496">
        <f>after!L496</f>
        <v>0.68843520162312899</v>
      </c>
      <c r="M496">
        <f>after!M496</f>
        <v>0.67289037237926297</v>
      </c>
      <c r="N496">
        <f>after!N496</f>
        <v>0.62097602739725999</v>
      </c>
      <c r="O496">
        <f>after!O496</f>
        <v>0.57524542050399696</v>
      </c>
      <c r="P496">
        <f>after!P496</f>
        <v>0.85034099520080797</v>
      </c>
      <c r="Q496">
        <f>after!Q496</f>
        <v>0.74978429680759195</v>
      </c>
      <c r="R496">
        <f>after!R496</f>
        <v>0.67075193512716502</v>
      </c>
      <c r="S496">
        <f>after!S496</f>
        <v>0.67575527265817903</v>
      </c>
      <c r="T496">
        <f>after!T496</f>
        <v>0.72689393939393898</v>
      </c>
      <c r="U496">
        <f>after!U496</f>
        <v>0.68393656942258796</v>
      </c>
    </row>
    <row r="497" spans="1:21" x14ac:dyDescent="0.2">
      <c r="A497" t="str">
        <f>after!A497</f>
        <v>wavelet-HLL</v>
      </c>
      <c r="B497" t="str">
        <f>after!B497</f>
        <v>glszm</v>
      </c>
      <c r="C497" t="str">
        <f>after!C497</f>
        <v>ZoneVariance</v>
      </c>
      <c r="D497">
        <f>after!D497</f>
        <v>355.06882420898501</v>
      </c>
      <c r="E497">
        <f>after!E497</f>
        <v>283.36473373547602</v>
      </c>
      <c r="F497">
        <f>after!F497</f>
        <v>429.98639914766198</v>
      </c>
      <c r="G497">
        <f>after!G497</f>
        <v>38.142129126578602</v>
      </c>
      <c r="H497">
        <f>after!H497</f>
        <v>732.58618748892502</v>
      </c>
      <c r="I497">
        <f>after!I497</f>
        <v>663.86136234970604</v>
      </c>
      <c r="J497">
        <f>after!J497</f>
        <v>33.858254083607001</v>
      </c>
      <c r="K497">
        <f>after!K497</f>
        <v>1.73439284820884</v>
      </c>
      <c r="L497">
        <f>after!L497</f>
        <v>5.2505132906614298</v>
      </c>
      <c r="M497">
        <f>after!M497</f>
        <v>3.9255167095470198</v>
      </c>
      <c r="N497">
        <f>after!N497</f>
        <v>22.731407737089501</v>
      </c>
      <c r="O497">
        <f>after!O497</f>
        <v>16.033424285412099</v>
      </c>
      <c r="P497">
        <f>after!P497</f>
        <v>0.53028982741578701</v>
      </c>
      <c r="Q497">
        <f>after!Q497</f>
        <v>2.09971307915984</v>
      </c>
      <c r="R497">
        <f>after!R497</f>
        <v>18.561772560052699</v>
      </c>
      <c r="S497">
        <f>after!S497</f>
        <v>37.184500911546799</v>
      </c>
      <c r="T497">
        <f>after!T497</f>
        <v>3.3281787683444501</v>
      </c>
      <c r="U497">
        <f>after!U497</f>
        <v>4.1175919492520903</v>
      </c>
    </row>
    <row r="498" spans="1:21" x14ac:dyDescent="0.2">
      <c r="A498" t="str">
        <f>after!A498</f>
        <v>wavelet-HLL</v>
      </c>
      <c r="B498" t="str">
        <f>after!B498</f>
        <v>ngtdm</v>
      </c>
      <c r="C498" t="str">
        <f>after!C498</f>
        <v>Busyness</v>
      </c>
      <c r="D498">
        <f>after!D498</f>
        <v>9.2081778961939694E-3</v>
      </c>
      <c r="E498">
        <f>after!E498</f>
        <v>2.4349687336344499E-2</v>
      </c>
      <c r="F498">
        <f>after!F498</f>
        <v>1.3693315754106899E-2</v>
      </c>
      <c r="G498">
        <f>after!G498</f>
        <v>2.8957719224184601E-2</v>
      </c>
      <c r="H498">
        <f>after!H498</f>
        <v>7.5292356963281099E-2</v>
      </c>
      <c r="I498">
        <f>after!I498</f>
        <v>1.8673787123776299E-2</v>
      </c>
      <c r="J498">
        <f>after!J498</f>
        <v>0.16367818306815399</v>
      </c>
      <c r="K498">
        <f>after!K498</f>
        <v>0.19840846096982701</v>
      </c>
      <c r="L498">
        <f>after!L498</f>
        <v>5.8434228728616797E-2</v>
      </c>
      <c r="M498">
        <f>after!M498</f>
        <v>0.14292037238282801</v>
      </c>
      <c r="N498">
        <f>after!N498</f>
        <v>2.7758208813347101E-2</v>
      </c>
      <c r="O498">
        <f>after!O498</f>
        <v>4.9443894626309E-2</v>
      </c>
      <c r="P498">
        <f>after!P498</f>
        <v>8.58686806786663E-3</v>
      </c>
      <c r="Q498">
        <f>after!Q498</f>
        <v>2.1334040086309101E-2</v>
      </c>
      <c r="R498">
        <f>after!R498</f>
        <v>4.0061940737441501E-2</v>
      </c>
      <c r="S498">
        <f>after!S498</f>
        <v>5.8478857047487599E-2</v>
      </c>
      <c r="T498">
        <f>after!T498</f>
        <v>1.2504592185699799E-2</v>
      </c>
      <c r="U498">
        <f>after!U498</f>
        <v>4.05727141599736E-2</v>
      </c>
    </row>
    <row r="499" spans="1:21" x14ac:dyDescent="0.2">
      <c r="A499" t="str">
        <f>after!A499</f>
        <v>wavelet-HLL</v>
      </c>
      <c r="B499" t="str">
        <f>after!B499</f>
        <v>ngtdm</v>
      </c>
      <c r="C499" t="str">
        <f>after!C499</f>
        <v>Coarseness</v>
      </c>
      <c r="D499">
        <f>after!D499</f>
        <v>9.0062061072219003E-4</v>
      </c>
      <c r="E499">
        <f>after!E499</f>
        <v>8.3578747756812204E-4</v>
      </c>
      <c r="F499">
        <f>after!F499</f>
        <v>8.3564637577099397E-4</v>
      </c>
      <c r="G499">
        <f>after!G499</f>
        <v>7.0936928308033798E-4</v>
      </c>
      <c r="H499">
        <f>after!H499</f>
        <v>9.4608342341957004E-4</v>
      </c>
      <c r="I499">
        <f>after!I499</f>
        <v>1.0577182451885199E-3</v>
      </c>
      <c r="J499">
        <f>after!J499</f>
        <v>9.7001128038569698E-4</v>
      </c>
      <c r="K499">
        <f>after!K499</f>
        <v>8.7050475310405603E-4</v>
      </c>
      <c r="L499">
        <f>after!L499</f>
        <v>9.2957510273792697E-4</v>
      </c>
      <c r="M499">
        <f>after!M499</f>
        <v>7.4280241913798504E-4</v>
      </c>
      <c r="N499">
        <f>after!N499</f>
        <v>6.6920041555397795E-4</v>
      </c>
      <c r="O499">
        <f>after!O499</f>
        <v>7.0178774622141197E-4</v>
      </c>
      <c r="P499">
        <f>after!P499</f>
        <v>9.2523366074559205E-4</v>
      </c>
      <c r="Q499">
        <f>after!Q499</f>
        <v>9.6368558055520996E-4</v>
      </c>
      <c r="R499">
        <f>after!R499</f>
        <v>7.3663992549180502E-4</v>
      </c>
      <c r="S499">
        <f>after!S499</f>
        <v>6.7493354264014404E-4</v>
      </c>
      <c r="T499">
        <f>after!T499</f>
        <v>9.4476436758055601E-4</v>
      </c>
      <c r="U499">
        <f>after!U499</f>
        <v>9.0367940487972199E-4</v>
      </c>
    </row>
    <row r="500" spans="1:21" x14ac:dyDescent="0.2">
      <c r="A500" t="str">
        <f>after!A500</f>
        <v>wavelet-HLL</v>
      </c>
      <c r="B500" t="str">
        <f>after!B500</f>
        <v>ngtdm</v>
      </c>
      <c r="C500" t="str">
        <f>after!C500</f>
        <v>Complexity</v>
      </c>
      <c r="D500">
        <f>after!D500</f>
        <v>410716.90107340203</v>
      </c>
      <c r="E500">
        <f>after!E500</f>
        <v>119921.910756514</v>
      </c>
      <c r="F500">
        <f>after!F500</f>
        <v>230547.045978543</v>
      </c>
      <c r="G500">
        <f>after!G500</f>
        <v>81294.274241107094</v>
      </c>
      <c r="H500">
        <f>after!H500</f>
        <v>43542.133501902601</v>
      </c>
      <c r="I500">
        <f>after!I500</f>
        <v>119287.88642669099</v>
      </c>
      <c r="J500">
        <f>after!J500</f>
        <v>11608.9362984072</v>
      </c>
      <c r="K500">
        <f>after!K500</f>
        <v>16189.650705812001</v>
      </c>
      <c r="L500">
        <f>after!L500</f>
        <v>29858.141856382201</v>
      </c>
      <c r="M500">
        <f>after!M500</f>
        <v>22785.9819811956</v>
      </c>
      <c r="N500">
        <f>after!N500</f>
        <v>98841.369496530198</v>
      </c>
      <c r="O500">
        <f>after!O500</f>
        <v>52756.545773254897</v>
      </c>
      <c r="P500">
        <f>after!P500</f>
        <v>798796.46443927498</v>
      </c>
      <c r="Q500">
        <f>after!Q500</f>
        <v>140541.12339758899</v>
      </c>
      <c r="R500">
        <f>after!R500</f>
        <v>68783.025029341399</v>
      </c>
      <c r="S500">
        <f>after!S500</f>
        <v>32063.219916269802</v>
      </c>
      <c r="T500">
        <f>after!T500</f>
        <v>199310.89149869501</v>
      </c>
      <c r="U500">
        <f>after!U500</f>
        <v>73863.943122678305</v>
      </c>
    </row>
    <row r="501" spans="1:21" x14ac:dyDescent="0.2">
      <c r="A501" t="str">
        <f>after!A501</f>
        <v>wavelet-HLL</v>
      </c>
      <c r="B501" t="str">
        <f>after!B501</f>
        <v>ngtdm</v>
      </c>
      <c r="C501" t="str">
        <f>after!C501</f>
        <v>Contrast</v>
      </c>
      <c r="D501">
        <f>after!D501</f>
        <v>0.18383721317059101</v>
      </c>
      <c r="E501">
        <f>after!E501</f>
        <v>7.8129102621717697E-2</v>
      </c>
      <c r="F501">
        <f>after!F501</f>
        <v>0.105686763258655</v>
      </c>
      <c r="G501">
        <f>after!G501</f>
        <v>0.109355889752397</v>
      </c>
      <c r="H501">
        <f>after!H501</f>
        <v>0.104368623111893</v>
      </c>
      <c r="I501">
        <f>after!I501</f>
        <v>0.21264635717371</v>
      </c>
      <c r="J501">
        <f>after!J501</f>
        <v>5.7250479237885697E-2</v>
      </c>
      <c r="K501">
        <f>after!K501</f>
        <v>0.15249982439055601</v>
      </c>
      <c r="L501">
        <f>after!L501</f>
        <v>8.3797051126870595E-2</v>
      </c>
      <c r="M501">
        <f>after!M501</f>
        <v>7.4982028811489895E-2</v>
      </c>
      <c r="N501">
        <f>after!N501</f>
        <v>8.9338681925289098E-2</v>
      </c>
      <c r="O501">
        <f>after!O501</f>
        <v>5.6998846261522199E-2</v>
      </c>
      <c r="P501">
        <f>after!P501</f>
        <v>0.42870327302849298</v>
      </c>
      <c r="Q501">
        <f>after!Q501</f>
        <v>0.18415300033988699</v>
      </c>
      <c r="R501">
        <f>after!R501</f>
        <v>8.6892794755618202E-2</v>
      </c>
      <c r="S501">
        <f>after!S501</f>
        <v>5.0113277694437103E-2</v>
      </c>
      <c r="T501">
        <f>after!T501</f>
        <v>0.114455224940735</v>
      </c>
      <c r="U501">
        <f>after!U501</f>
        <v>0.113532126926868</v>
      </c>
    </row>
    <row r="502" spans="1:21" x14ac:dyDescent="0.2">
      <c r="A502" t="str">
        <f>after!A502</f>
        <v>wavelet-HLL</v>
      </c>
      <c r="B502" t="str">
        <f>after!B502</f>
        <v>ngtdm</v>
      </c>
      <c r="C502" t="str">
        <f>after!C502</f>
        <v>Strength</v>
      </c>
      <c r="D502">
        <f>after!D502</f>
        <v>57.305946479358703</v>
      </c>
      <c r="E502">
        <f>after!E502</f>
        <v>42.9342819441232</v>
      </c>
      <c r="F502">
        <f>after!F502</f>
        <v>36.852919220595297</v>
      </c>
      <c r="G502">
        <f>after!G502</f>
        <v>10.2750976254367</v>
      </c>
      <c r="H502">
        <f>after!H502</f>
        <v>5.3488575496465396</v>
      </c>
      <c r="I502">
        <f>after!I502</f>
        <v>11.1363564243263</v>
      </c>
      <c r="J502">
        <f>after!J502</f>
        <v>2.6983661892113902</v>
      </c>
      <c r="K502">
        <f>after!K502</f>
        <v>1.8807737425540501</v>
      </c>
      <c r="L502">
        <f>after!L502</f>
        <v>5.65667240362888</v>
      </c>
      <c r="M502">
        <f>after!M502</f>
        <v>3.4825128992151302</v>
      </c>
      <c r="N502">
        <f>after!N502</f>
        <v>18.291024776678999</v>
      </c>
      <c r="O502">
        <f>after!O502</f>
        <v>31.0716864223001</v>
      </c>
      <c r="P502">
        <f>after!P502</f>
        <v>39.935284464298398</v>
      </c>
      <c r="Q502">
        <f>after!Q502</f>
        <v>18.792299499139698</v>
      </c>
      <c r="R502">
        <f>after!R502</f>
        <v>10.327693657399999</v>
      </c>
      <c r="S502">
        <f>after!S502</f>
        <v>5.99219303828324</v>
      </c>
      <c r="T502">
        <f>after!T502</f>
        <v>45.4890668953133</v>
      </c>
      <c r="U502">
        <f>after!U502</f>
        <v>28.8955352303085</v>
      </c>
    </row>
    <row r="503" spans="1:21" x14ac:dyDescent="0.2">
      <c r="A503" t="str">
        <f>after!A503</f>
        <v>wavelet-HLH</v>
      </c>
      <c r="B503" t="str">
        <f>after!B503</f>
        <v>firstorder</v>
      </c>
      <c r="C503" t="str">
        <f>after!C503</f>
        <v>10Percentile</v>
      </c>
      <c r="D503" s="1">
        <f>after!D503</f>
        <v>-4.5796699765787697E-16</v>
      </c>
      <c r="E503" s="1">
        <f>after!E503</f>
        <v>-2.3939183968479898E-16</v>
      </c>
      <c r="F503" s="1">
        <f>after!F503</f>
        <v>-4.02455846426619E-16</v>
      </c>
      <c r="G503" s="1">
        <f>after!G503</f>
        <v>-3.6776137690708301E-16</v>
      </c>
      <c r="H503" s="1">
        <f>after!H503</f>
        <v>-3.9551695252271202E-16</v>
      </c>
      <c r="I503" s="1">
        <f>after!I503</f>
        <v>-6.10622663543836E-16</v>
      </c>
      <c r="J503" s="1">
        <f>after!J503</f>
        <v>-2.5361657218780799E-16</v>
      </c>
      <c r="K503" s="1">
        <f>after!K503</f>
        <v>-3.6082248300317499E-16</v>
      </c>
      <c r="L503" s="1">
        <f>after!L503</f>
        <v>-2.4980018054066002E-16</v>
      </c>
      <c r="M503" s="1">
        <f>after!M503</f>
        <v>-2.32452945780892E-16</v>
      </c>
      <c r="N503" s="1">
        <f>after!N503</f>
        <v>-3.15719672627778E-16</v>
      </c>
      <c r="O503" s="1">
        <f>after!O503</f>
        <v>-1.94289029309402E-16</v>
      </c>
      <c r="P503" s="1">
        <f>after!P503</f>
        <v>-1.05471187339389E-15</v>
      </c>
      <c r="Q503" s="1">
        <f>after!Q503</f>
        <v>-4.77395900588817E-16</v>
      </c>
      <c r="R503" s="1">
        <f>after!R503</f>
        <v>-3.3306690738754598E-16</v>
      </c>
      <c r="S503" s="1">
        <f>after!S503</f>
        <v>-2.7929047963226501E-16</v>
      </c>
      <c r="T503" s="1">
        <f>after!T503</f>
        <v>-3.9239445026595301E-16</v>
      </c>
      <c r="U503" s="1">
        <f>after!U503</f>
        <v>-3.2612801348363899E-16</v>
      </c>
    </row>
    <row r="504" spans="1:21" x14ac:dyDescent="0.2">
      <c r="A504" t="str">
        <f>after!A504</f>
        <v>wavelet-HLH</v>
      </c>
      <c r="B504" t="str">
        <f>after!B504</f>
        <v>firstorder</v>
      </c>
      <c r="C504" t="str">
        <f>after!C504</f>
        <v>90Percentile</v>
      </c>
      <c r="D504" s="1">
        <f>after!D504</f>
        <v>4.1633363423443301E-16</v>
      </c>
      <c r="E504" s="1">
        <f>after!E504</f>
        <v>2.6367796834847399E-16</v>
      </c>
      <c r="F504" s="1">
        <f>after!F504</f>
        <v>2.9837243786800998E-16</v>
      </c>
      <c r="G504" s="1">
        <f>after!G504</f>
        <v>3.4000580129145399E-16</v>
      </c>
      <c r="H504" s="1">
        <f>after!H504</f>
        <v>3.4694469519536102E-16</v>
      </c>
      <c r="I504" s="1">
        <f>after!I504</f>
        <v>4.5102810375396896E-16</v>
      </c>
      <c r="J504" s="1">
        <f>after!J504</f>
        <v>2.2933044352413501E-16</v>
      </c>
      <c r="K504" s="1">
        <f>after!K504</f>
        <v>3.3306690738754598E-16</v>
      </c>
      <c r="L504" s="1">
        <f>after!L504</f>
        <v>2.8796409701214998E-16</v>
      </c>
      <c r="M504" s="1">
        <f>after!M504</f>
        <v>2.7061686225238102E-16</v>
      </c>
      <c r="N504" s="1">
        <f>after!N504</f>
        <v>2.7755575615628899E-16</v>
      </c>
      <c r="O504" s="1">
        <f>after!O504</f>
        <v>1.76941794549634E-16</v>
      </c>
      <c r="P504" s="1">
        <f>after!P504</f>
        <v>1.0408340855860799E-15</v>
      </c>
      <c r="Q504" s="1">
        <f>after!Q504</f>
        <v>4.8572257327350599E-16</v>
      </c>
      <c r="R504" s="1">
        <f>after!R504</f>
        <v>3.4694469519536102E-16</v>
      </c>
      <c r="S504" s="1">
        <f>after!S504</f>
        <v>2.7061686225238102E-16</v>
      </c>
      <c r="T504" s="1">
        <f>after!T504</f>
        <v>3.4694469519536102E-16</v>
      </c>
      <c r="U504" s="1">
        <f>after!U504</f>
        <v>2.7061686225238102E-16</v>
      </c>
    </row>
    <row r="505" spans="1:21" x14ac:dyDescent="0.2">
      <c r="A505" t="str">
        <f>after!A505</f>
        <v>wavelet-HLH</v>
      </c>
      <c r="B505" t="str">
        <f>after!B505</f>
        <v>firstorder</v>
      </c>
      <c r="C505" t="str">
        <f>after!C505</f>
        <v>Energy</v>
      </c>
      <c r="D505" s="1">
        <f>after!D505</f>
        <v>1.06073981294836E-26</v>
      </c>
      <c r="E505" s="1">
        <f>after!E505</f>
        <v>4.8511861873362501E-27</v>
      </c>
      <c r="F505" s="1">
        <f>after!F505</f>
        <v>6.18245180298174E-27</v>
      </c>
      <c r="G505" s="1">
        <f>after!G505</f>
        <v>3.5234695992249303E-27</v>
      </c>
      <c r="H505" s="1">
        <f>after!H505</f>
        <v>2.1439922563184999E-27</v>
      </c>
      <c r="I505" s="1">
        <f>after!I505</f>
        <v>5.1590014359307902E-27</v>
      </c>
      <c r="J505" s="1">
        <f>after!J505</f>
        <v>5.2424762747339498E-28</v>
      </c>
      <c r="K505" s="1">
        <f>after!K505</f>
        <v>1.2377810445831801E-27</v>
      </c>
      <c r="L505" s="1">
        <f>after!L505</f>
        <v>1.2905949876384399E-27</v>
      </c>
      <c r="M505" s="1">
        <f>after!M505</f>
        <v>1.2735277778796999E-27</v>
      </c>
      <c r="N505" s="1">
        <f>after!N505</f>
        <v>3.7623638895324001E-27</v>
      </c>
      <c r="O505" s="1">
        <f>after!O505</f>
        <v>2.0012438936169601E-27</v>
      </c>
      <c r="P505" s="1">
        <f>after!P505</f>
        <v>1.2084520913791701E-26</v>
      </c>
      <c r="Q505" s="1">
        <f>after!Q505</f>
        <v>4.0352643000703698E-27</v>
      </c>
      <c r="R505" s="1">
        <f>after!R505</f>
        <v>2.67887662272625E-27</v>
      </c>
      <c r="S505" s="1">
        <f>after!S505</f>
        <v>1.26952056739689E-27</v>
      </c>
      <c r="T505" s="1">
        <f>after!T505</f>
        <v>4.2099244556076498E-27</v>
      </c>
      <c r="U505" s="1">
        <f>after!U505</f>
        <v>2.8849326193443601E-27</v>
      </c>
    </row>
    <row r="506" spans="1:21" x14ac:dyDescent="0.2">
      <c r="A506" t="str">
        <f>after!A506</f>
        <v>wavelet-HLH</v>
      </c>
      <c r="B506" t="str">
        <f>after!B506</f>
        <v>firstorder</v>
      </c>
      <c r="C506" t="str">
        <f>after!C506</f>
        <v>Entropy</v>
      </c>
      <c r="D506">
        <f>after!D506</f>
        <v>0.996266297360755</v>
      </c>
      <c r="E506">
        <f>after!E506</f>
        <v>0.99498074357614896</v>
      </c>
      <c r="F506">
        <f>after!F506</f>
        <v>0.99241013234217301</v>
      </c>
      <c r="G506">
        <f>after!G506</f>
        <v>0.99972877342595101</v>
      </c>
      <c r="H506">
        <f>after!H506</f>
        <v>0.98424810082959602</v>
      </c>
      <c r="I506">
        <f>after!I506</f>
        <v>0.97553703042905104</v>
      </c>
      <c r="J506">
        <f>after!J506</f>
        <v>0.99771232075638805</v>
      </c>
      <c r="K506">
        <f>after!K506</f>
        <v>0.99980224257092098</v>
      </c>
      <c r="L506">
        <f>after!L506</f>
        <v>0.99747967898162604</v>
      </c>
      <c r="M506">
        <f>after!M506</f>
        <v>0.99974851598428804</v>
      </c>
      <c r="N506">
        <f>after!N506</f>
        <v>0.99998678095159399</v>
      </c>
      <c r="O506">
        <f>after!O506</f>
        <v>0.99999733283296799</v>
      </c>
      <c r="P506">
        <f>after!P506</f>
        <v>0.99912336320907502</v>
      </c>
      <c r="Q506">
        <f>after!Q506</f>
        <v>0.99995922017540895</v>
      </c>
      <c r="R506">
        <f>after!R506</f>
        <v>0.99987298275081604</v>
      </c>
      <c r="S506">
        <f>after!S506</f>
        <v>0.99928226188407199</v>
      </c>
      <c r="T506">
        <f>after!T506</f>
        <v>0.99913646096954001</v>
      </c>
      <c r="U506">
        <f>after!U506</f>
        <v>0.99963820791462499</v>
      </c>
    </row>
    <row r="507" spans="1:21" x14ac:dyDescent="0.2">
      <c r="A507" t="str">
        <f>after!A507</f>
        <v>wavelet-HLH</v>
      </c>
      <c r="B507" t="str">
        <f>after!B507</f>
        <v>firstorder</v>
      </c>
      <c r="C507" t="str">
        <f>after!C507</f>
        <v>InterquartileRange</v>
      </c>
      <c r="D507" s="1">
        <f>after!D507</f>
        <v>1.70002900645727E-16</v>
      </c>
      <c r="E507" s="1">
        <f>after!E507</f>
        <v>1.11022302462515E-16</v>
      </c>
      <c r="F507" s="1">
        <f>after!F507</f>
        <v>1.37043154602167E-16</v>
      </c>
      <c r="G507" s="1">
        <f>after!G507</f>
        <v>1.75207071073657E-16</v>
      </c>
      <c r="H507" s="1">
        <f>after!H507</f>
        <v>1.65666091955785E-16</v>
      </c>
      <c r="I507" s="1">
        <f>after!I507</f>
        <v>1.7954387976359899E-16</v>
      </c>
      <c r="J507" s="1">
        <f>after!J507</f>
        <v>1.5439038936193499E-16</v>
      </c>
      <c r="K507" s="1">
        <f>after!K507</f>
        <v>2.2551405187698399E-16</v>
      </c>
      <c r="L507" s="1">
        <f>after!L507</f>
        <v>1.70002900645727E-16</v>
      </c>
      <c r="M507" s="1">
        <f>after!M507</f>
        <v>1.6479873021779601E-16</v>
      </c>
      <c r="N507" s="1">
        <f>after!N507</f>
        <v>1.40512601554121E-16</v>
      </c>
      <c r="O507" s="1">
        <f>after!O507</f>
        <v>1.2403272853234099E-16</v>
      </c>
      <c r="P507" s="1">
        <f>after!P507</f>
        <v>5.6465249143045002E-16</v>
      </c>
      <c r="Q507" s="1">
        <f>after!Q507</f>
        <v>2.5847379792054401E-16</v>
      </c>
      <c r="R507" s="1">
        <f>after!R507</f>
        <v>1.8908485888147101E-16</v>
      </c>
      <c r="S507" s="1">
        <f>after!S507</f>
        <v>1.8735013540549499E-16</v>
      </c>
      <c r="T507" s="1">
        <f>after!T507</f>
        <v>2.3939183968479898E-16</v>
      </c>
      <c r="U507" s="1">
        <f>after!U507</f>
        <v>1.96023752785379E-16</v>
      </c>
    </row>
    <row r="508" spans="1:21" x14ac:dyDescent="0.2">
      <c r="A508" t="str">
        <f>after!A508</f>
        <v>wavelet-HLH</v>
      </c>
      <c r="B508" t="str">
        <f>after!B508</f>
        <v>firstorder</v>
      </c>
      <c r="C508" t="str">
        <f>after!C508</f>
        <v>Kurtosis</v>
      </c>
      <c r="D508">
        <f>after!D508</f>
        <v>68.336935766287397</v>
      </c>
      <c r="E508">
        <f>after!E508</f>
        <v>222.99286890146601</v>
      </c>
      <c r="F508">
        <f>after!F508</f>
        <v>52.640985080153499</v>
      </c>
      <c r="G508">
        <f>after!G508</f>
        <v>35.556022671843699</v>
      </c>
      <c r="H508">
        <f>after!H508</f>
        <v>19.021923611402901</v>
      </c>
      <c r="I508">
        <f>after!I508</f>
        <v>23.106064424136498</v>
      </c>
      <c r="J508">
        <f>after!J508</f>
        <v>14.770249144257001</v>
      </c>
      <c r="K508">
        <f>after!K508</f>
        <v>10.402212040915</v>
      </c>
      <c r="L508">
        <f>after!L508</f>
        <v>23.665698057030699</v>
      </c>
      <c r="M508">
        <f>after!M508</f>
        <v>21.301330332252601</v>
      </c>
      <c r="N508">
        <f>after!N508</f>
        <v>75.637931003284905</v>
      </c>
      <c r="O508">
        <f>after!O508</f>
        <v>358.105415456331</v>
      </c>
      <c r="P508">
        <f>after!P508</f>
        <v>23.572591644403101</v>
      </c>
      <c r="Q508">
        <f>after!Q508</f>
        <v>52.099029118940201</v>
      </c>
      <c r="R508">
        <f>after!R508</f>
        <v>37.018020047188699</v>
      </c>
      <c r="S508">
        <f>after!S508</f>
        <v>77.448744964285197</v>
      </c>
      <c r="T508">
        <f>after!T508</f>
        <v>43.1740406910234</v>
      </c>
      <c r="U508">
        <f>after!U508</f>
        <v>294.08849790473897</v>
      </c>
    </row>
    <row r="509" spans="1:21" x14ac:dyDescent="0.2">
      <c r="A509" t="str">
        <f>after!A509</f>
        <v>wavelet-HLH</v>
      </c>
      <c r="B509" t="str">
        <f>after!B509</f>
        <v>firstorder</v>
      </c>
      <c r="C509" t="str">
        <f>after!C509</f>
        <v>Maximum</v>
      </c>
      <c r="D509" s="1">
        <f>after!D509</f>
        <v>2.0650148258027899E-14</v>
      </c>
      <c r="E509" s="1">
        <f>after!E509</f>
        <v>2.0650148258027899E-14</v>
      </c>
      <c r="F509" s="1">
        <f>after!F509</f>
        <v>1.1990408665951601E-14</v>
      </c>
      <c r="G509" s="1">
        <f>after!G509</f>
        <v>7.4384942649885394E-15</v>
      </c>
      <c r="H509" s="1">
        <f>after!H509</f>
        <v>5.0515147620444599E-15</v>
      </c>
      <c r="I509" s="1">
        <f>after!I509</f>
        <v>6.2172489379008703E-15</v>
      </c>
      <c r="J509" s="1">
        <f>after!J509</f>
        <v>2.4980018054065998E-15</v>
      </c>
      <c r="K509" s="1">
        <f>after!K509</f>
        <v>2.6367796834847401E-15</v>
      </c>
      <c r="L509" s="1">
        <f>after!L509</f>
        <v>4.49640324973188E-15</v>
      </c>
      <c r="M509" s="1">
        <f>after!M509</f>
        <v>3.0808688933347999E-15</v>
      </c>
      <c r="N509" s="1">
        <f>after!N509</f>
        <v>1.39888101102769E-14</v>
      </c>
      <c r="O509" s="1">
        <f>after!O509</f>
        <v>1.5765166949677201E-14</v>
      </c>
      <c r="P509" s="1">
        <f>after!P509</f>
        <v>1.31006316905768E-14</v>
      </c>
      <c r="Q509" s="1">
        <f>after!Q509</f>
        <v>1.06581410364015E-14</v>
      </c>
      <c r="R509" s="1">
        <f>after!R509</f>
        <v>7.2164496600635096E-15</v>
      </c>
      <c r="S509" s="1">
        <f>after!S509</f>
        <v>3.6637359812630103E-15</v>
      </c>
      <c r="T509" s="1">
        <f>after!T509</f>
        <v>9.7699626167013697E-15</v>
      </c>
      <c r="U509" s="1">
        <f>after!U509</f>
        <v>1.8429702208777599E-14</v>
      </c>
    </row>
    <row r="510" spans="1:21" x14ac:dyDescent="0.2">
      <c r="A510" t="str">
        <f>after!A510</f>
        <v>wavelet-HLH</v>
      </c>
      <c r="B510" t="str">
        <f>after!B510</f>
        <v>firstorder</v>
      </c>
      <c r="C510" t="str">
        <f>after!C510</f>
        <v>MeanAbsoluteDeviation</v>
      </c>
      <c r="D510" s="1">
        <f>after!D510</f>
        <v>3.9406280514094999E-16</v>
      </c>
      <c r="E510" s="1">
        <f>after!E510</f>
        <v>2.2601911850572901E-16</v>
      </c>
      <c r="F510" s="1">
        <f>after!F510</f>
        <v>3.1553042798141898E-16</v>
      </c>
      <c r="G510" s="1">
        <f>after!G510</f>
        <v>2.6204133414639799E-16</v>
      </c>
      <c r="H510" s="1">
        <f>after!H510</f>
        <v>2.40034997249687E-16</v>
      </c>
      <c r="I510" s="1">
        <f>after!I510</f>
        <v>3.4979185457872E-16</v>
      </c>
      <c r="J510" s="1">
        <f>after!J510</f>
        <v>1.5437228884209901E-16</v>
      </c>
      <c r="K510" s="1">
        <f>after!K510</f>
        <v>2.2921684714388002E-16</v>
      </c>
      <c r="L510" s="1">
        <f>after!L510</f>
        <v>2.0240926809613699E-16</v>
      </c>
      <c r="M510" s="1">
        <f>after!M510</f>
        <v>1.8622566748607701E-16</v>
      </c>
      <c r="N510" s="1">
        <f>after!N510</f>
        <v>2.4518239136624401E-16</v>
      </c>
      <c r="O510" s="1">
        <f>after!O510</f>
        <v>1.55251081377948E-16</v>
      </c>
      <c r="P510" s="1">
        <f>after!P510</f>
        <v>6.6282226516676399E-16</v>
      </c>
      <c r="Q510" s="1">
        <f>after!Q510</f>
        <v>3.46468906548934E-16</v>
      </c>
      <c r="R510" s="1">
        <f>after!R510</f>
        <v>2.4220943122662699E-16</v>
      </c>
      <c r="S510" s="1">
        <f>after!S510</f>
        <v>1.84639596758237E-16</v>
      </c>
      <c r="T510" s="1">
        <f>after!T510</f>
        <v>3.1232055113085801E-16</v>
      </c>
      <c r="U510" s="1">
        <f>after!U510</f>
        <v>2.2899581368815398E-16</v>
      </c>
    </row>
    <row r="511" spans="1:21" x14ac:dyDescent="0.2">
      <c r="A511" t="str">
        <f>after!A511</f>
        <v>wavelet-HLH</v>
      </c>
      <c r="B511" t="str">
        <f>after!B511</f>
        <v>firstorder</v>
      </c>
      <c r="C511" t="str">
        <f>after!C511</f>
        <v>Mean</v>
      </c>
      <c r="D511" s="1">
        <f>after!D511</f>
        <v>-2.32226825717727E-17</v>
      </c>
      <c r="E511" s="1">
        <f>after!E511</f>
        <v>4.3298675150086203E-18</v>
      </c>
      <c r="F511" s="1">
        <f>after!F511</f>
        <v>-3.0761944495113602E-17</v>
      </c>
      <c r="G511" s="1">
        <f>after!G511</f>
        <v>-6.7030990044651699E-18</v>
      </c>
      <c r="H511" s="1">
        <f>after!H511</f>
        <v>-5.7339989558130397E-18</v>
      </c>
      <c r="I511" s="1">
        <f>after!I511</f>
        <v>-1.4238683147660699E-17</v>
      </c>
      <c r="J511" s="1">
        <f>after!J511</f>
        <v>-7.1637888439610106E-18</v>
      </c>
      <c r="K511" s="1">
        <f>after!K511</f>
        <v>-5.1029326664657899E-18</v>
      </c>
      <c r="L511" s="1">
        <f>after!L511</f>
        <v>4.0524391552194598E-18</v>
      </c>
      <c r="M511" s="1">
        <f>after!M511</f>
        <v>5.5666070085067599E-18</v>
      </c>
      <c r="N511" s="1">
        <f>after!N511</f>
        <v>-1.65734476993985E-17</v>
      </c>
      <c r="O511" s="1">
        <f>after!O511</f>
        <v>-5.4861793794411898E-18</v>
      </c>
      <c r="P511" s="1">
        <f>after!P511</f>
        <v>-1.26277443292913E-17</v>
      </c>
      <c r="Q511" s="1">
        <f>after!Q511</f>
        <v>-1.42374767521341E-17</v>
      </c>
      <c r="R511" s="1">
        <f>after!R511</f>
        <v>-1.4948409471084E-18</v>
      </c>
      <c r="S511" s="1">
        <f>after!S511</f>
        <v>-5.2094386634530603E-18</v>
      </c>
      <c r="T511" s="1">
        <f>after!T511</f>
        <v>-2.54757368674157E-17</v>
      </c>
      <c r="U511" s="1">
        <f>after!U511</f>
        <v>-1.7828675224162302E-17</v>
      </c>
    </row>
    <row r="512" spans="1:21" x14ac:dyDescent="0.2">
      <c r="A512" t="str">
        <f>after!A512</f>
        <v>wavelet-HLH</v>
      </c>
      <c r="B512" t="str">
        <f>after!B512</f>
        <v>firstorder</v>
      </c>
      <c r="C512" t="str">
        <f>after!C512</f>
        <v>Median</v>
      </c>
      <c r="D512" s="1">
        <f>after!D512</f>
        <v>3.1061398143077301E-30</v>
      </c>
      <c r="E512" s="1">
        <f>after!E512</f>
        <v>3.1061398143077301E-30</v>
      </c>
      <c r="F512" s="1">
        <f>after!F512</f>
        <v>1.7256332301709602E-30</v>
      </c>
      <c r="G512" s="1">
        <f>after!G512</f>
        <v>1.7256332301709602E-30</v>
      </c>
      <c r="H512" s="1">
        <f>after!H512</f>
        <v>5.71924156285233E-30</v>
      </c>
      <c r="I512" s="1">
        <f>after!I512</f>
        <v>5.71924156285233E-30</v>
      </c>
      <c r="J512" s="1">
        <f>after!J512</f>
        <v>6.1136720154628401E-30</v>
      </c>
      <c r="K512" s="1">
        <f>after!K512</f>
        <v>9.7578195523695399E-19</v>
      </c>
      <c r="L512" s="1">
        <f>after!L512</f>
        <v>2.8460307027744399E-18</v>
      </c>
      <c r="M512" s="1">
        <f>after!M512</f>
        <v>9.4867690092481599E-19</v>
      </c>
      <c r="N512" s="1">
        <f>after!N512</f>
        <v>-1.2197274440461901E-19</v>
      </c>
      <c r="O512" s="1">
        <f>after!O512</f>
        <v>-6.7762635780344003E-20</v>
      </c>
      <c r="P512" s="1">
        <f>after!P512</f>
        <v>6.9388939039072199E-18</v>
      </c>
      <c r="Q512" s="1">
        <f>after!Q512</f>
        <v>2.168404344971E-19</v>
      </c>
      <c r="R512">
        <f>after!R512</f>
        <v>0</v>
      </c>
      <c r="S512" s="1">
        <f>after!S512</f>
        <v>4.7331654313260701E-30</v>
      </c>
      <c r="T512" s="1">
        <f>after!T512</f>
        <v>-3.2526065174565098E-18</v>
      </c>
      <c r="U512" s="1">
        <f>after!U512</f>
        <v>-1.5178830414797E-18</v>
      </c>
    </row>
    <row r="513" spans="1:21" x14ac:dyDescent="0.2">
      <c r="A513" t="str">
        <f>after!A513</f>
        <v>wavelet-HLH</v>
      </c>
      <c r="B513" t="str">
        <f>after!B513</f>
        <v>firstorder</v>
      </c>
      <c r="C513" t="str">
        <f>after!C513</f>
        <v>Minimum</v>
      </c>
      <c r="D513" s="1">
        <f>after!D513</f>
        <v>-1.6875389974302301E-14</v>
      </c>
      <c r="E513" s="1">
        <f>after!E513</f>
        <v>-8.6597395920762194E-15</v>
      </c>
      <c r="F513" s="1">
        <f>after!F513</f>
        <v>-1.39888101102769E-14</v>
      </c>
      <c r="G513" s="1">
        <f>after!G513</f>
        <v>-1.06581410364015E-14</v>
      </c>
      <c r="H513" s="1">
        <f>after!H513</f>
        <v>-4.3298697960381097E-15</v>
      </c>
      <c r="I513" s="1">
        <f>after!I513</f>
        <v>-1.13242748511765E-14</v>
      </c>
      <c r="J513" s="1">
        <f>after!J513</f>
        <v>-2.8310687127941401E-15</v>
      </c>
      <c r="K513" s="1">
        <f>after!K513</f>
        <v>-2.6922908347159999E-15</v>
      </c>
      <c r="L513" s="1">
        <f>after!L513</f>
        <v>-4.7184478546569098E-15</v>
      </c>
      <c r="M513" s="1">
        <f>after!M513</f>
        <v>-3.6637359812630103E-15</v>
      </c>
      <c r="N513" s="1">
        <f>after!N513</f>
        <v>-9.5479180117763399E-15</v>
      </c>
      <c r="O513" s="1">
        <f>after!O513</f>
        <v>-5.6621374255882897E-15</v>
      </c>
      <c r="P513" s="1">
        <f>after!P513</f>
        <v>-1.62092561595272E-14</v>
      </c>
      <c r="Q513" s="1">
        <f>after!Q513</f>
        <v>-1.32116539930393E-14</v>
      </c>
      <c r="R513" s="1">
        <f>after!R513</f>
        <v>-8.3266726846886693E-15</v>
      </c>
      <c r="S513" s="1">
        <f>after!S513</f>
        <v>-9.6589403142388603E-15</v>
      </c>
      <c r="T513" s="1">
        <f>after!T513</f>
        <v>-9.5479180117763399E-15</v>
      </c>
      <c r="U513" s="1">
        <f>after!U513</f>
        <v>-9.3258734068513102E-15</v>
      </c>
    </row>
    <row r="514" spans="1:21" x14ac:dyDescent="0.2">
      <c r="A514" t="str">
        <f>after!A514</f>
        <v>wavelet-HLH</v>
      </c>
      <c r="B514" t="str">
        <f>after!B514</f>
        <v>firstorder</v>
      </c>
      <c r="C514" t="str">
        <f>after!C514</f>
        <v>Range</v>
      </c>
      <c r="D514" s="1">
        <f>after!D514</f>
        <v>3.7525538232330203E-14</v>
      </c>
      <c r="E514" s="1">
        <f>after!E514</f>
        <v>2.9309887850104101E-14</v>
      </c>
      <c r="F514" s="1">
        <f>after!F514</f>
        <v>2.59792187762286E-14</v>
      </c>
      <c r="G514" s="1">
        <f>after!G514</f>
        <v>1.8096635301390001E-14</v>
      </c>
      <c r="H514" s="1">
        <f>after!H514</f>
        <v>9.3813845580825696E-15</v>
      </c>
      <c r="I514" s="1">
        <f>after!I514</f>
        <v>1.7541523789077401E-14</v>
      </c>
      <c r="J514" s="1">
        <f>after!J514</f>
        <v>5.3290705182007498E-15</v>
      </c>
      <c r="K514" s="1">
        <f>after!K514</f>
        <v>5.3290705182007498E-15</v>
      </c>
      <c r="L514" s="1">
        <f>after!L514</f>
        <v>9.2148511043887993E-15</v>
      </c>
      <c r="M514" s="1">
        <f>after!M514</f>
        <v>6.7446048745978197E-15</v>
      </c>
      <c r="N514" s="1">
        <f>after!N514</f>
        <v>2.35367281220533E-14</v>
      </c>
      <c r="O514" s="1">
        <f>after!O514</f>
        <v>2.1427304375265499E-14</v>
      </c>
      <c r="P514" s="1">
        <f>after!P514</f>
        <v>2.9309887850104101E-14</v>
      </c>
      <c r="Q514" s="1">
        <f>after!Q514</f>
        <v>2.3869795029440799E-14</v>
      </c>
      <c r="R514" s="1">
        <f>after!R514</f>
        <v>1.55431223447521E-14</v>
      </c>
      <c r="S514" s="1">
        <f>after!S514</f>
        <v>1.33226762955018E-14</v>
      </c>
      <c r="T514" s="1">
        <f>after!T514</f>
        <v>1.9317880628477699E-14</v>
      </c>
      <c r="U514" s="1">
        <f>after!U514</f>
        <v>2.7755575615628901E-14</v>
      </c>
    </row>
    <row r="515" spans="1:21" x14ac:dyDescent="0.2">
      <c r="A515" t="str">
        <f>after!A515</f>
        <v>wavelet-HLH</v>
      </c>
      <c r="B515" t="str">
        <f>after!B515</f>
        <v>firstorder</v>
      </c>
      <c r="C515" t="str">
        <f>after!C515</f>
        <v>RobustMeanAbsoluteDeviation</v>
      </c>
      <c r="D515" s="1">
        <f>after!D515</f>
        <v>9.1862735336920203E-17</v>
      </c>
      <c r="E515" s="1">
        <f>after!E515</f>
        <v>5.8355125910883195E-17</v>
      </c>
      <c r="F515" s="1">
        <f>after!F515</f>
        <v>7.7717765154988098E-17</v>
      </c>
      <c r="G515" s="1">
        <f>after!G515</f>
        <v>8.8941149048515406E-17</v>
      </c>
      <c r="H515" s="1">
        <f>after!H515</f>
        <v>8.7775040730205004E-17</v>
      </c>
      <c r="I515" s="1">
        <f>after!I515</f>
        <v>1.16735910456638E-16</v>
      </c>
      <c r="J515" s="1">
        <f>after!J515</f>
        <v>7.0548495495942499E-17</v>
      </c>
      <c r="K515" s="1">
        <f>after!K515</f>
        <v>1.05290992945105E-16</v>
      </c>
      <c r="L515" s="1">
        <f>after!L515</f>
        <v>8.04496375400409E-17</v>
      </c>
      <c r="M515" s="1">
        <f>after!M515</f>
        <v>7.6434120714717399E-17</v>
      </c>
      <c r="N515" s="1">
        <f>after!N515</f>
        <v>7.28545537954656E-17</v>
      </c>
      <c r="O515" s="1">
        <f>after!O515</f>
        <v>5.6537633132703705E-17</v>
      </c>
      <c r="P515" s="1">
        <f>after!P515</f>
        <v>2.8554213062977499E-16</v>
      </c>
      <c r="Q515" s="1">
        <f>after!Q515</f>
        <v>1.2829311990098801E-16</v>
      </c>
      <c r="R515" s="1">
        <f>after!R515</f>
        <v>9.2951817810451506E-17</v>
      </c>
      <c r="S515" s="1">
        <f>after!S515</f>
        <v>8.4549075393310906E-17</v>
      </c>
      <c r="T515" s="1">
        <f>after!T515</f>
        <v>1.09291277135512E-16</v>
      </c>
      <c r="U515" s="1">
        <f>after!U515</f>
        <v>9.0710020289895901E-17</v>
      </c>
    </row>
    <row r="516" spans="1:21" x14ac:dyDescent="0.2">
      <c r="A516" t="str">
        <f>after!A516</f>
        <v>wavelet-HLH</v>
      </c>
      <c r="B516" t="str">
        <f>after!B516</f>
        <v>firstorder</v>
      </c>
      <c r="C516" t="str">
        <f>after!C516</f>
        <v>RootMeanSquared</v>
      </c>
      <c r="D516" s="1">
        <f>after!D516</f>
        <v>1.06070507773405E-15</v>
      </c>
      <c r="E516" s="1">
        <f>after!E516</f>
        <v>7.0228713294062698E-16</v>
      </c>
      <c r="F516" s="1">
        <f>after!F516</f>
        <v>7.9362089706491698E-16</v>
      </c>
      <c r="G516" s="1">
        <f>after!G516</f>
        <v>5.4860840275182496E-16</v>
      </c>
      <c r="H516" s="1">
        <f>after!H516</f>
        <v>4.7426337700457398E-16</v>
      </c>
      <c r="I516" s="1">
        <f>after!I516</f>
        <v>7.22866761793249E-16</v>
      </c>
      <c r="J516" s="1">
        <f>after!J516</f>
        <v>2.65093343738685E-16</v>
      </c>
      <c r="K516" s="1">
        <f>after!K516</f>
        <v>3.8819019756325E-16</v>
      </c>
      <c r="L516" s="1">
        <f>after!L516</f>
        <v>4.0454477906673598E-16</v>
      </c>
      <c r="M516" s="1">
        <f>after!M516</f>
        <v>3.6447089007931501E-16</v>
      </c>
      <c r="N516" s="1">
        <f>after!N516</f>
        <v>5.6755633731076397E-16</v>
      </c>
      <c r="O516" s="1">
        <f>after!O516</f>
        <v>4.5003838782130295E-16</v>
      </c>
      <c r="P516" s="1">
        <f>after!P516</f>
        <v>1.2353982167511701E-15</v>
      </c>
      <c r="Q516" s="1">
        <f>after!Q516</f>
        <v>7.0525350730162498E-16</v>
      </c>
      <c r="R516" s="1">
        <f>after!R516</f>
        <v>4.9684561776121401E-16</v>
      </c>
      <c r="S516" s="1">
        <f>after!S516</f>
        <v>3.47286729007701E-16</v>
      </c>
      <c r="T516" s="1">
        <f>after!T516</f>
        <v>7.2907895191966599E-16</v>
      </c>
      <c r="U516" s="1">
        <f>after!U516</f>
        <v>5.9095107365119899E-16</v>
      </c>
    </row>
    <row r="517" spans="1:21" x14ac:dyDescent="0.2">
      <c r="A517" t="str">
        <f>after!A517</f>
        <v>wavelet-HLH</v>
      </c>
      <c r="B517" t="str">
        <f>after!B517</f>
        <v>firstorder</v>
      </c>
      <c r="C517" t="str">
        <f>after!C517</f>
        <v>Skewness</v>
      </c>
      <c r="D517">
        <f>after!D517</f>
        <v>0.94895768262571101</v>
      </c>
      <c r="E517">
        <f>after!E517</f>
        <v>8.2433663008737401</v>
      </c>
      <c r="F517">
        <f>after!F517</f>
        <v>-8.71385706459223E-2</v>
      </c>
      <c r="G517">
        <f>after!G517</f>
        <v>-0.340909295501859</v>
      </c>
      <c r="H517">
        <f>after!H517</f>
        <v>0.68208191714988997</v>
      </c>
      <c r="I517">
        <f>after!I517</f>
        <v>0.66500160439713996</v>
      </c>
      <c r="J517">
        <f>after!J517</f>
        <v>-0.764103278271411</v>
      </c>
      <c r="K517">
        <f>after!K517</f>
        <v>-0.27221166963723997</v>
      </c>
      <c r="L517">
        <f>after!L517</f>
        <v>-1.01628858345488</v>
      </c>
      <c r="M517">
        <f>after!M517</f>
        <v>-1.1117366440093699</v>
      </c>
      <c r="N517">
        <f>after!N517</f>
        <v>0.74471482852139703</v>
      </c>
      <c r="O517">
        <f>after!O517</f>
        <v>10.022905347778201</v>
      </c>
      <c r="P517">
        <f>after!P517</f>
        <v>-0.55876939352659705</v>
      </c>
      <c r="Q517">
        <f>after!Q517</f>
        <v>-1.77414675959921</v>
      </c>
      <c r="R517">
        <f>after!R517</f>
        <v>-0.82724816731748196</v>
      </c>
      <c r="S517">
        <f>after!S517</f>
        <v>-2.73110442087542</v>
      </c>
      <c r="T517">
        <f>after!T517</f>
        <v>-0.843606821212182</v>
      </c>
      <c r="U517">
        <f>after!U517</f>
        <v>7.8241910423051504</v>
      </c>
    </row>
    <row r="518" spans="1:21" x14ac:dyDescent="0.2">
      <c r="A518" t="str">
        <f>after!A518</f>
        <v>wavelet-HLH</v>
      </c>
      <c r="B518" t="str">
        <f>after!B518</f>
        <v>firstorder</v>
      </c>
      <c r="C518" t="str">
        <f>after!C518</f>
        <v>TotalEnergy</v>
      </c>
      <c r="D518" s="1">
        <f>after!D518</f>
        <v>1.06073981294836E-26</v>
      </c>
      <c r="E518" s="1">
        <f>after!E518</f>
        <v>4.8511861873362501E-27</v>
      </c>
      <c r="F518" s="1">
        <f>after!F518</f>
        <v>6.18245180298174E-27</v>
      </c>
      <c r="G518" s="1">
        <f>after!G518</f>
        <v>3.5234695992249303E-27</v>
      </c>
      <c r="H518" s="1">
        <f>after!H518</f>
        <v>2.1439922563184999E-27</v>
      </c>
      <c r="I518" s="1">
        <f>after!I518</f>
        <v>5.1590014359307902E-27</v>
      </c>
      <c r="J518" s="1">
        <f>after!J518</f>
        <v>5.2424762747339498E-28</v>
      </c>
      <c r="K518" s="1">
        <f>after!K518</f>
        <v>1.2377810445831801E-27</v>
      </c>
      <c r="L518" s="1">
        <f>after!L518</f>
        <v>1.2905949876384399E-27</v>
      </c>
      <c r="M518" s="1">
        <f>after!M518</f>
        <v>1.2735277778796999E-27</v>
      </c>
      <c r="N518" s="1">
        <f>after!N518</f>
        <v>3.7623638895324001E-27</v>
      </c>
      <c r="O518" s="1">
        <f>after!O518</f>
        <v>2.0012438936169601E-27</v>
      </c>
      <c r="P518" s="1">
        <f>after!P518</f>
        <v>1.2084520913791701E-26</v>
      </c>
      <c r="Q518" s="1">
        <f>after!Q518</f>
        <v>4.0352643000703698E-27</v>
      </c>
      <c r="R518" s="1">
        <f>after!R518</f>
        <v>2.67887662272625E-27</v>
      </c>
      <c r="S518" s="1">
        <f>after!S518</f>
        <v>1.26952056739689E-27</v>
      </c>
      <c r="T518" s="1">
        <f>after!T518</f>
        <v>4.2099244556076498E-27</v>
      </c>
      <c r="U518" s="1">
        <f>after!U518</f>
        <v>2.8849326193443601E-27</v>
      </c>
    </row>
    <row r="519" spans="1:21" x14ac:dyDescent="0.2">
      <c r="A519" t="str">
        <f>after!A519</f>
        <v>wavelet-HLH</v>
      </c>
      <c r="B519" t="str">
        <f>after!B519</f>
        <v>firstorder</v>
      </c>
      <c r="C519" t="str">
        <f>after!C519</f>
        <v>Uniformity</v>
      </c>
      <c r="D519">
        <f>after!D519</f>
        <v>0.50258577209510802</v>
      </c>
      <c r="E519">
        <f>after!E519</f>
        <v>0.50347504688935896</v>
      </c>
      <c r="F519">
        <f>after!F519</f>
        <v>0.50525166320276704</v>
      </c>
      <c r="G519">
        <f>after!G519</f>
        <v>0.50018798815347298</v>
      </c>
      <c r="H519">
        <f>after!H519</f>
        <v>0.51087858923071805</v>
      </c>
      <c r="I519">
        <f>after!I519</f>
        <v>0.51686037922166495</v>
      </c>
      <c r="J519">
        <f>after!J519</f>
        <v>0.50158486009386904</v>
      </c>
      <c r="K519">
        <f>after!K519</f>
        <v>0.50013706874109998</v>
      </c>
      <c r="L519">
        <f>after!L519</f>
        <v>0.50174593588872196</v>
      </c>
      <c r="M519">
        <f>after!M519</f>
        <v>0.500174305307586</v>
      </c>
      <c r="N519">
        <f>after!N519</f>
        <v>0.50000916271814599</v>
      </c>
      <c r="O519">
        <f>after!O519</f>
        <v>0.500001848738168</v>
      </c>
      <c r="P519">
        <f>after!P519</f>
        <v>0.50060751523525304</v>
      </c>
      <c r="Q519">
        <f>after!Q519</f>
        <v>0.500028266154107</v>
      </c>
      <c r="R519">
        <f>after!R519</f>
        <v>0.50008803906434496</v>
      </c>
      <c r="S519">
        <f>after!S519</f>
        <v>0.50049741564449102</v>
      </c>
      <c r="T519">
        <f>after!T519</f>
        <v>0.50059844021018196</v>
      </c>
      <c r="U519">
        <f>after!U519</f>
        <v>0.50025075420049703</v>
      </c>
    </row>
    <row r="520" spans="1:21" x14ac:dyDescent="0.2">
      <c r="A520" t="str">
        <f>after!A520</f>
        <v>wavelet-HLH</v>
      </c>
      <c r="B520" t="str">
        <f>after!B520</f>
        <v>firstorder</v>
      </c>
      <c r="C520" t="str">
        <f>after!C520</f>
        <v>Variance</v>
      </c>
      <c r="D520" s="1">
        <f>after!D520</f>
        <v>1.12455596894497E-30</v>
      </c>
      <c r="E520" s="1">
        <f>after!E520</f>
        <v>4.9318846934126797E-31</v>
      </c>
      <c r="F520" s="1">
        <f>after!F520</f>
        <v>6.2888783102900302E-31</v>
      </c>
      <c r="G520" s="1">
        <f>after!G520</f>
        <v>3.0092624803364598E-31</v>
      </c>
      <c r="H520" s="1">
        <f>after!H520</f>
        <v>2.2489287202375699E-31</v>
      </c>
      <c r="I520" s="1">
        <f>after!I520</f>
        <v>5.2233361520767898E-31</v>
      </c>
      <c r="J520" s="1">
        <f>after!J520</f>
        <v>7.0223161023956102E-32</v>
      </c>
      <c r="K520" s="1">
        <f>after!K520</f>
        <v>1.5066558956239701E-31</v>
      </c>
      <c r="L520" s="1">
        <f>after!L520</f>
        <v>1.63640056007048E-31</v>
      </c>
      <c r="M520" s="1">
        <f>after!M520</f>
        <v>1.3280804260162101E-31</v>
      </c>
      <c r="N520" s="1">
        <f>after!N520</f>
        <v>3.2184551685296501E-31</v>
      </c>
      <c r="O520" s="1">
        <f>after!O520</f>
        <v>2.0250445234861399E-31</v>
      </c>
      <c r="P520" s="1">
        <f>after!P520</f>
        <v>1.52604929402512E-30</v>
      </c>
      <c r="Q520" s="1">
        <f>after!Q520</f>
        <v>4.9717980381697703E-31</v>
      </c>
      <c r="R520" s="1">
        <f>after!R520</f>
        <v>2.4685333333906598E-31</v>
      </c>
      <c r="S520" s="1">
        <f>after!S520</f>
        <v>1.2058093389368E-31</v>
      </c>
      <c r="T520" s="1">
        <f>after!T520</f>
        <v>5.3090710496334096E-31</v>
      </c>
      <c r="U520" s="1">
        <f>after!U520</f>
        <v>3.4890530978925698E-31</v>
      </c>
    </row>
    <row r="521" spans="1:21" x14ac:dyDescent="0.2">
      <c r="A521" t="str">
        <f>after!A521</f>
        <v>wavelet-HLH</v>
      </c>
      <c r="B521" t="str">
        <f>after!B521</f>
        <v>glcm</v>
      </c>
      <c r="C521" t="str">
        <f>after!C521</f>
        <v>Autocorrelation</v>
      </c>
      <c r="D521">
        <f>after!D521</f>
        <v>2.3806425535290701</v>
      </c>
      <c r="E521">
        <f>after!E521</f>
        <v>2.3991425235482899</v>
      </c>
      <c r="F521">
        <f>after!F521</f>
        <v>2.43107940088287</v>
      </c>
      <c r="G521">
        <f>after!G521</f>
        <v>2.27786924488611</v>
      </c>
      <c r="H521">
        <f>after!H521</f>
        <v>2.5102830629311499</v>
      </c>
      <c r="I521">
        <f>after!I521</f>
        <v>2.58271933578806</v>
      </c>
      <c r="J521">
        <f>after!J521</f>
        <v>2.3376333564605098</v>
      </c>
      <c r="K521">
        <f>after!K521</f>
        <v>2.26671704073686</v>
      </c>
      <c r="L521">
        <f>after!L521</f>
        <v>2.3319061849379099</v>
      </c>
      <c r="M521">
        <f>after!M521</f>
        <v>2.2639143597310998</v>
      </c>
      <c r="N521">
        <f>after!N521</f>
        <v>2.2366344486193501</v>
      </c>
      <c r="O521">
        <f>after!O521</f>
        <v>2.2421184595604</v>
      </c>
      <c r="P521">
        <f>after!P521</f>
        <v>2.2854881406423599</v>
      </c>
      <c r="Q521">
        <f>after!Q521</f>
        <v>2.26496580421234</v>
      </c>
      <c r="R521">
        <f>after!R521</f>
        <v>2.26927001974249</v>
      </c>
      <c r="S521">
        <f>after!S521</f>
        <v>2.2919499889270001</v>
      </c>
      <c r="T521">
        <f>after!T521</f>
        <v>2.2100976111003998</v>
      </c>
      <c r="U521">
        <f>after!U521</f>
        <v>2.2367870049438001</v>
      </c>
    </row>
    <row r="522" spans="1:21" x14ac:dyDescent="0.2">
      <c r="A522" t="str">
        <f>after!A522</f>
        <v>wavelet-HLH</v>
      </c>
      <c r="B522" t="str">
        <f>after!B522</f>
        <v>glcm</v>
      </c>
      <c r="C522" t="str">
        <f>after!C522</f>
        <v>ClusterProminence</v>
      </c>
      <c r="D522">
        <f>after!D522</f>
        <v>0.53348787562600197</v>
      </c>
      <c r="E522">
        <f>after!E522</f>
        <v>0.539098307341634</v>
      </c>
      <c r="F522">
        <f>after!F522</f>
        <v>0.54801815901853601</v>
      </c>
      <c r="G522">
        <f>after!G522</f>
        <v>0.49535113553997201</v>
      </c>
      <c r="H522">
        <f>after!H522</f>
        <v>0.55870702559356</v>
      </c>
      <c r="I522">
        <f>after!I522</f>
        <v>0.58838462834227701</v>
      </c>
      <c r="J522">
        <f>after!J522</f>
        <v>0.48861979359666602</v>
      </c>
      <c r="K522">
        <f>after!K522</f>
        <v>0.49210701785055899</v>
      </c>
      <c r="L522">
        <f>after!L522</f>
        <v>0.47469324592863799</v>
      </c>
      <c r="M522">
        <f>after!M522</f>
        <v>0.47284775984473498</v>
      </c>
      <c r="N522">
        <f>after!N522</f>
        <v>0.48817618506066401</v>
      </c>
      <c r="O522">
        <f>after!O522</f>
        <v>0.49379947825866999</v>
      </c>
      <c r="P522">
        <f>after!P522</f>
        <v>0.467346791142698</v>
      </c>
      <c r="Q522">
        <f>after!Q522</f>
        <v>0.50622933300323703</v>
      </c>
      <c r="R522">
        <f>after!R522</f>
        <v>0.49795297151992701</v>
      </c>
      <c r="S522">
        <f>after!S522</f>
        <v>0.48578155190514399</v>
      </c>
      <c r="T522">
        <f>after!T522</f>
        <v>0.53215762569696401</v>
      </c>
      <c r="U522">
        <f>after!U522</f>
        <v>0.54067584274206204</v>
      </c>
    </row>
    <row r="523" spans="1:21" x14ac:dyDescent="0.2">
      <c r="A523" t="str">
        <f>after!A523</f>
        <v>wavelet-HLH</v>
      </c>
      <c r="B523" t="str">
        <f>after!B523</f>
        <v>glcm</v>
      </c>
      <c r="C523" t="str">
        <f>after!C523</f>
        <v>ClusterShade</v>
      </c>
      <c r="D523">
        <f>after!D523</f>
        <v>-4.4728180324661998E-2</v>
      </c>
      <c r="E523">
        <f>after!E523</f>
        <v>-5.2361941787601902E-2</v>
      </c>
      <c r="F523">
        <f>after!F523</f>
        <v>-6.6052122304371005E-2</v>
      </c>
      <c r="G523">
        <f>after!G523</f>
        <v>-9.6254964718924304E-3</v>
      </c>
      <c r="H523">
        <f>after!H523</f>
        <v>-0.100594949927895</v>
      </c>
      <c r="I523">
        <f>after!I523</f>
        <v>-0.13882207763610199</v>
      </c>
      <c r="J523">
        <f>after!J523</f>
        <v>-2.8146010722925899E-2</v>
      </c>
      <c r="K523">
        <f>after!K523</f>
        <v>-6.88172619876981E-3</v>
      </c>
      <c r="L523">
        <f>after!L523</f>
        <v>-2.6251883955032099E-2</v>
      </c>
      <c r="M523">
        <f>after!M523</f>
        <v>-7.6138686411522903E-3</v>
      </c>
      <c r="N523">
        <f>after!N523</f>
        <v>2.2754311427783599E-3</v>
      </c>
      <c r="O523">
        <f>after!O523</f>
        <v>1.3067922101439101E-3</v>
      </c>
      <c r="P523">
        <f>after!P523</f>
        <v>-1.39602415704936E-2</v>
      </c>
      <c r="Q523">
        <f>after!Q523</f>
        <v>-3.9429679387551E-3</v>
      </c>
      <c r="R523">
        <f>after!R523</f>
        <v>-6.7144790371480301E-3</v>
      </c>
      <c r="S523">
        <f>after!S523</f>
        <v>-1.4790410373667099E-2</v>
      </c>
      <c r="T523">
        <f>after!T523</f>
        <v>2.2341296765452798E-2</v>
      </c>
      <c r="U523">
        <f>after!U523</f>
        <v>1.4089128971731899E-2</v>
      </c>
    </row>
    <row r="524" spans="1:21" x14ac:dyDescent="0.2">
      <c r="A524" t="str">
        <f>after!A524</f>
        <v>wavelet-HLH</v>
      </c>
      <c r="B524" t="str">
        <f>after!B524</f>
        <v>glcm</v>
      </c>
      <c r="C524" t="str">
        <f>after!C524</f>
        <v>ClusterTendency</v>
      </c>
      <c r="D524">
        <f>after!D524</f>
        <v>0.53236152503048195</v>
      </c>
      <c r="E524">
        <f>after!E524</f>
        <v>0.53734728861024605</v>
      </c>
      <c r="F524">
        <f>after!F524</f>
        <v>0.544842157109516</v>
      </c>
      <c r="G524">
        <f>after!G524</f>
        <v>0.49536957580331298</v>
      </c>
      <c r="H524">
        <f>after!H524</f>
        <v>0.55045000424907198</v>
      </c>
      <c r="I524">
        <f>after!I524</f>
        <v>0.57036632564929701</v>
      </c>
      <c r="J524">
        <f>after!J524</f>
        <v>0.48894401380151598</v>
      </c>
      <c r="K524">
        <f>after!K524</f>
        <v>0.49209616184418198</v>
      </c>
      <c r="L524">
        <f>after!L524</f>
        <v>0.47526356420650001</v>
      </c>
      <c r="M524">
        <f>after!M524</f>
        <v>0.47290239753602298</v>
      </c>
      <c r="N524">
        <f>after!N524</f>
        <v>0.48817878695171202</v>
      </c>
      <c r="O524">
        <f>after!O524</f>
        <v>0.49380271198750197</v>
      </c>
      <c r="P524">
        <f>after!P524</f>
        <v>0.46754249581625901</v>
      </c>
      <c r="Q524">
        <f>after!Q524</f>
        <v>0.50623166304978096</v>
      </c>
      <c r="R524">
        <f>after!R524</f>
        <v>0.497951846084905</v>
      </c>
      <c r="S524">
        <f>after!S524</f>
        <v>0.48587171595141299</v>
      </c>
      <c r="T524">
        <f>after!T524</f>
        <v>0.531905707759738</v>
      </c>
      <c r="U524">
        <f>after!U524</f>
        <v>0.54054322637947505</v>
      </c>
    </row>
    <row r="525" spans="1:21" x14ac:dyDescent="0.2">
      <c r="A525" t="str">
        <f>after!A525</f>
        <v>wavelet-HLH</v>
      </c>
      <c r="B525" t="str">
        <f>after!B525</f>
        <v>glcm</v>
      </c>
      <c r="C525" t="str">
        <f>after!C525</f>
        <v>Contrast</v>
      </c>
      <c r="D525">
        <f>after!D525</f>
        <v>0.462093765831667</v>
      </c>
      <c r="E525">
        <f>after!E525</f>
        <v>0.45549618791368701</v>
      </c>
      <c r="F525">
        <f>after!F525</f>
        <v>0.44469408024110202</v>
      </c>
      <c r="G525">
        <f>after!G525</f>
        <v>0.50422999414066205</v>
      </c>
      <c r="H525">
        <f>after!H525</f>
        <v>0.42726569178683799</v>
      </c>
      <c r="I525">
        <f>after!I525</f>
        <v>0.39476093462350398</v>
      </c>
      <c r="J525">
        <f>after!J525</f>
        <v>0.50734736707297301</v>
      </c>
      <c r="K525">
        <f>after!K525</f>
        <v>0.50771300989523804</v>
      </c>
      <c r="L525">
        <f>after!L525</f>
        <v>0.52094270122161501</v>
      </c>
      <c r="M525">
        <f>after!M525</f>
        <v>0.52676574563665002</v>
      </c>
      <c r="N525">
        <f>after!N525</f>
        <v>0.511795836675347</v>
      </c>
      <c r="O525">
        <f>after!O525</f>
        <v>0.50618503058696496</v>
      </c>
      <c r="P525">
        <f>after!P525</f>
        <v>0.53129405519574802</v>
      </c>
      <c r="Q525">
        <f>after!Q525</f>
        <v>0.49370507846541001</v>
      </c>
      <c r="R525">
        <f>after!R525</f>
        <v>0.501866681350563</v>
      </c>
      <c r="S525">
        <f>after!S525</f>
        <v>0.51308294072271998</v>
      </c>
      <c r="T525">
        <f>after!T525</f>
        <v>0.46667000503857903</v>
      </c>
      <c r="U525">
        <f>after!U525</f>
        <v>0.45895065279402297</v>
      </c>
    </row>
    <row r="526" spans="1:21" x14ac:dyDescent="0.2">
      <c r="A526" t="str">
        <f>after!A526</f>
        <v>wavelet-HLH</v>
      </c>
      <c r="B526" t="str">
        <f>after!B526</f>
        <v>glcm</v>
      </c>
      <c r="C526" t="str">
        <f>after!C526</f>
        <v>Correlation</v>
      </c>
      <c r="D526">
        <f>after!D526</f>
        <v>7.0645225576895399E-2</v>
      </c>
      <c r="E526">
        <f>after!E526</f>
        <v>8.2438965738274805E-2</v>
      </c>
      <c r="F526">
        <f>after!F526</f>
        <v>0.101218054172941</v>
      </c>
      <c r="G526">
        <f>after!G526</f>
        <v>-8.8665685222178402E-3</v>
      </c>
      <c r="H526">
        <f>after!H526</f>
        <v>0.125999556455238</v>
      </c>
      <c r="I526">
        <f>after!I526</f>
        <v>0.18182427315327099</v>
      </c>
      <c r="J526">
        <f>after!J526</f>
        <v>-1.8511972088612199E-2</v>
      </c>
      <c r="K526">
        <f>after!K526</f>
        <v>-1.56132272483185E-2</v>
      </c>
      <c r="L526">
        <f>after!L526</f>
        <v>-4.5870032959891602E-2</v>
      </c>
      <c r="M526">
        <f>after!M526</f>
        <v>-5.3881566935443298E-2</v>
      </c>
      <c r="N526">
        <f>after!N526</f>
        <v>-2.3617917052932098E-2</v>
      </c>
      <c r="O526">
        <f>after!O526</f>
        <v>-1.2383396536452901E-2</v>
      </c>
      <c r="P526">
        <f>after!P526</f>
        <v>-6.3816859880691898E-2</v>
      </c>
      <c r="Q526">
        <f>after!Q526</f>
        <v>1.25258077439934E-2</v>
      </c>
      <c r="R526">
        <f>after!R526</f>
        <v>-3.9144598541696104E-3</v>
      </c>
      <c r="S526">
        <f>after!S526</f>
        <v>-2.7241312685062E-2</v>
      </c>
      <c r="T526">
        <f>after!T526</f>
        <v>6.53197831546211E-2</v>
      </c>
      <c r="U526">
        <f>after!U526</f>
        <v>8.1636802990075197E-2</v>
      </c>
    </row>
    <row r="527" spans="1:21" x14ac:dyDescent="0.2">
      <c r="A527" t="str">
        <f>after!A527</f>
        <v>wavelet-HLH</v>
      </c>
      <c r="B527" t="str">
        <f>after!B527</f>
        <v>glcm</v>
      </c>
      <c r="C527" t="str">
        <f>after!C527</f>
        <v>DifferenceAverage</v>
      </c>
      <c r="D527">
        <f>after!D527</f>
        <v>0.462093765831667</v>
      </c>
      <c r="E527">
        <f>after!E527</f>
        <v>0.45549618791368701</v>
      </c>
      <c r="F527">
        <f>after!F527</f>
        <v>0.44469408024110202</v>
      </c>
      <c r="G527">
        <f>after!G527</f>
        <v>0.50422999414066205</v>
      </c>
      <c r="H527">
        <f>after!H527</f>
        <v>0.42726569178683799</v>
      </c>
      <c r="I527">
        <f>after!I527</f>
        <v>0.39476093462350398</v>
      </c>
      <c r="J527">
        <f>after!J527</f>
        <v>0.50734736707297301</v>
      </c>
      <c r="K527">
        <f>after!K527</f>
        <v>0.50771300989523804</v>
      </c>
      <c r="L527">
        <f>after!L527</f>
        <v>0.52094270122161501</v>
      </c>
      <c r="M527">
        <f>after!M527</f>
        <v>0.52676574563665002</v>
      </c>
      <c r="N527">
        <f>after!N527</f>
        <v>0.511795836675347</v>
      </c>
      <c r="O527">
        <f>after!O527</f>
        <v>0.50618503058696496</v>
      </c>
      <c r="P527">
        <f>after!P527</f>
        <v>0.53129405519574802</v>
      </c>
      <c r="Q527">
        <f>after!Q527</f>
        <v>0.49370507846541001</v>
      </c>
      <c r="R527">
        <f>after!R527</f>
        <v>0.501866681350563</v>
      </c>
      <c r="S527">
        <f>after!S527</f>
        <v>0.51308294072271998</v>
      </c>
      <c r="T527">
        <f>after!T527</f>
        <v>0.46667000503857903</v>
      </c>
      <c r="U527">
        <f>after!U527</f>
        <v>0.45895065279402297</v>
      </c>
    </row>
    <row r="528" spans="1:21" x14ac:dyDescent="0.2">
      <c r="A528" t="str">
        <f>after!A528</f>
        <v>wavelet-HLH</v>
      </c>
      <c r="B528" t="str">
        <f>after!B528</f>
        <v>glcm</v>
      </c>
      <c r="C528" t="str">
        <f>after!C528</f>
        <v>DifferenceEntropy</v>
      </c>
      <c r="D528">
        <f>after!D528</f>
        <v>0.97197190599431904</v>
      </c>
      <c r="E528">
        <f>after!E528</f>
        <v>0.97272653753267802</v>
      </c>
      <c r="F528">
        <f>after!F528</f>
        <v>0.96778433669695996</v>
      </c>
      <c r="G528">
        <f>after!G528</f>
        <v>0.96990569772971802</v>
      </c>
      <c r="H528">
        <f>after!H528</f>
        <v>0.964354389694693</v>
      </c>
      <c r="I528">
        <f>after!I528</f>
        <v>0.945225563549005</v>
      </c>
      <c r="J528">
        <f>after!J528</f>
        <v>0.96392529787040204</v>
      </c>
      <c r="K528">
        <f>after!K528</f>
        <v>0.96432012733070005</v>
      </c>
      <c r="L528">
        <f>after!L528</f>
        <v>0.96738646841825304</v>
      </c>
      <c r="M528">
        <f>after!M528</f>
        <v>0.95386263531871596</v>
      </c>
      <c r="N528">
        <f>after!N528</f>
        <v>0.96763048351124903</v>
      </c>
      <c r="O528">
        <f>after!O528</f>
        <v>0.96706971722213597</v>
      </c>
      <c r="P528">
        <f>after!P528</f>
        <v>0.95325486808013604</v>
      </c>
      <c r="Q528">
        <f>after!Q528</f>
        <v>0.96136725504857801</v>
      </c>
      <c r="R528">
        <f>after!R528</f>
        <v>0.96853257441484997</v>
      </c>
      <c r="S528">
        <f>after!S528</f>
        <v>0.96543873758833498</v>
      </c>
      <c r="T528">
        <f>after!T528</f>
        <v>0.96658659740641595</v>
      </c>
      <c r="U528">
        <f>after!U528</f>
        <v>0.96906317858434299</v>
      </c>
    </row>
    <row r="529" spans="1:21" x14ac:dyDescent="0.2">
      <c r="A529" t="str">
        <f>after!A529</f>
        <v>wavelet-HLH</v>
      </c>
      <c r="B529" t="str">
        <f>after!B529</f>
        <v>glcm</v>
      </c>
      <c r="C529" t="str">
        <f>after!C529</f>
        <v>DifferenceVariance</v>
      </c>
      <c r="D529">
        <f>after!D529</f>
        <v>0.24051184100569301</v>
      </c>
      <c r="E529">
        <f>after!E529</f>
        <v>0.24076857873277099</v>
      </c>
      <c r="F529">
        <f>after!F529</f>
        <v>0.23914032375752201</v>
      </c>
      <c r="G529">
        <f>after!G529</f>
        <v>0.23971301914772999</v>
      </c>
      <c r="H529">
        <f>after!H529</f>
        <v>0.23797284993333501</v>
      </c>
      <c r="I529">
        <f>after!I529</f>
        <v>0.231716511988456</v>
      </c>
      <c r="J529">
        <f>after!J529</f>
        <v>0.23770129315264099</v>
      </c>
      <c r="K529">
        <f>after!K529</f>
        <v>0.237833509754419</v>
      </c>
      <c r="L529">
        <f>after!L529</f>
        <v>0.23883964829662399</v>
      </c>
      <c r="M529">
        <f>after!M529</f>
        <v>0.234283448142557</v>
      </c>
      <c r="N529">
        <f>after!N529</f>
        <v>0.23893590538215401</v>
      </c>
      <c r="O529">
        <f>after!O529</f>
        <v>0.23875819255424099</v>
      </c>
      <c r="P529">
        <f>after!P529</f>
        <v>0.23407315616056701</v>
      </c>
      <c r="Q529">
        <f>after!Q529</f>
        <v>0.23690043317396001</v>
      </c>
      <c r="R529">
        <f>after!R529</f>
        <v>0.23925995918159201</v>
      </c>
      <c r="S529">
        <f>after!S529</f>
        <v>0.23819239151677701</v>
      </c>
      <c r="T529">
        <f>after!T529</f>
        <v>0.23873523282606601</v>
      </c>
      <c r="U529">
        <f>after!U529</f>
        <v>0.23956044549163</v>
      </c>
    </row>
    <row r="530" spans="1:21" x14ac:dyDescent="0.2">
      <c r="A530" t="str">
        <f>after!A530</f>
        <v>wavelet-HLH</v>
      </c>
      <c r="B530" t="str">
        <f>after!B530</f>
        <v>glcm</v>
      </c>
      <c r="C530" t="str">
        <f>after!C530</f>
        <v>Id</v>
      </c>
      <c r="D530">
        <f>after!D530</f>
        <v>0.76895311708416603</v>
      </c>
      <c r="E530">
        <f>after!E530</f>
        <v>0.77225190604315597</v>
      </c>
      <c r="F530">
        <f>after!F530</f>
        <v>0.77765295987944805</v>
      </c>
      <c r="G530">
        <f>after!G530</f>
        <v>0.74788500292966797</v>
      </c>
      <c r="H530">
        <f>after!H530</f>
        <v>0.78636715410658098</v>
      </c>
      <c r="I530">
        <f>after!I530</f>
        <v>0.80261953268824704</v>
      </c>
      <c r="J530">
        <f>after!J530</f>
        <v>0.746326316463513</v>
      </c>
      <c r="K530">
        <f>after!K530</f>
        <v>0.74614349505238098</v>
      </c>
      <c r="L530">
        <f>after!L530</f>
        <v>0.73952864938919205</v>
      </c>
      <c r="M530">
        <f>after!M530</f>
        <v>0.73661712718167405</v>
      </c>
      <c r="N530">
        <f>after!N530</f>
        <v>0.74410208166232605</v>
      </c>
      <c r="O530">
        <f>after!O530</f>
        <v>0.74690748470651702</v>
      </c>
      <c r="P530">
        <f>after!P530</f>
        <v>0.73435297240212505</v>
      </c>
      <c r="Q530">
        <f>after!Q530</f>
        <v>0.753147460767294</v>
      </c>
      <c r="R530">
        <f>after!R530</f>
        <v>0.74906665932471805</v>
      </c>
      <c r="S530">
        <f>after!S530</f>
        <v>0.74345852963864001</v>
      </c>
      <c r="T530">
        <f>after!T530</f>
        <v>0.76666499748071004</v>
      </c>
      <c r="U530">
        <f>after!U530</f>
        <v>0.77052467360298804</v>
      </c>
    </row>
    <row r="531" spans="1:21" x14ac:dyDescent="0.2">
      <c r="A531" t="str">
        <f>after!A531</f>
        <v>wavelet-HLH</v>
      </c>
      <c r="B531" t="str">
        <f>after!B531</f>
        <v>glcm</v>
      </c>
      <c r="C531" t="str">
        <f>after!C531</f>
        <v>Idm</v>
      </c>
      <c r="D531">
        <f>after!D531</f>
        <v>0.76895311708416603</v>
      </c>
      <c r="E531">
        <f>after!E531</f>
        <v>0.77225190604315597</v>
      </c>
      <c r="F531">
        <f>after!F531</f>
        <v>0.77765295987944805</v>
      </c>
      <c r="G531">
        <f>after!G531</f>
        <v>0.74788500292966797</v>
      </c>
      <c r="H531">
        <f>after!H531</f>
        <v>0.78636715410658098</v>
      </c>
      <c r="I531">
        <f>after!I531</f>
        <v>0.80261953268824704</v>
      </c>
      <c r="J531">
        <f>after!J531</f>
        <v>0.746326316463513</v>
      </c>
      <c r="K531">
        <f>after!K531</f>
        <v>0.74614349505238098</v>
      </c>
      <c r="L531">
        <f>after!L531</f>
        <v>0.73952864938919205</v>
      </c>
      <c r="M531">
        <f>after!M531</f>
        <v>0.73661712718167405</v>
      </c>
      <c r="N531">
        <f>after!N531</f>
        <v>0.74410208166232605</v>
      </c>
      <c r="O531">
        <f>after!O531</f>
        <v>0.74690748470651702</v>
      </c>
      <c r="P531">
        <f>after!P531</f>
        <v>0.73435297240212505</v>
      </c>
      <c r="Q531">
        <f>after!Q531</f>
        <v>0.753147460767294</v>
      </c>
      <c r="R531">
        <f>after!R531</f>
        <v>0.74906665932471805</v>
      </c>
      <c r="S531">
        <f>after!S531</f>
        <v>0.74345852963864001</v>
      </c>
      <c r="T531">
        <f>after!T531</f>
        <v>0.76666499748071004</v>
      </c>
      <c r="U531">
        <f>after!U531</f>
        <v>0.77052467360298804</v>
      </c>
    </row>
    <row r="532" spans="1:21" x14ac:dyDescent="0.2">
      <c r="A532" t="str">
        <f>after!A532</f>
        <v>wavelet-HLH</v>
      </c>
      <c r="B532" t="str">
        <f>after!B532</f>
        <v>glcm</v>
      </c>
      <c r="C532" t="str">
        <f>after!C532</f>
        <v>Idmn</v>
      </c>
      <c r="D532">
        <f>after!D532</f>
        <v>0.90758124683366603</v>
      </c>
      <c r="E532">
        <f>after!E532</f>
        <v>0.90890076241726203</v>
      </c>
      <c r="F532">
        <f>after!F532</f>
        <v>0.91106118395177904</v>
      </c>
      <c r="G532">
        <f>after!G532</f>
        <v>0.89915400117186695</v>
      </c>
      <c r="H532">
        <f>after!H532</f>
        <v>0.91454686164263199</v>
      </c>
      <c r="I532">
        <f>after!I532</f>
        <v>0.92104781307529904</v>
      </c>
      <c r="J532">
        <f>after!J532</f>
        <v>0.898530526585405</v>
      </c>
      <c r="K532">
        <f>after!K532</f>
        <v>0.89845739802095204</v>
      </c>
      <c r="L532">
        <f>after!L532</f>
        <v>0.895811459755676</v>
      </c>
      <c r="M532">
        <f>after!M532</f>
        <v>0.89464685087267004</v>
      </c>
      <c r="N532">
        <f>after!N532</f>
        <v>0.89764083266493</v>
      </c>
      <c r="O532">
        <f>after!O532</f>
        <v>0.89876299388260605</v>
      </c>
      <c r="P532">
        <f>after!P532</f>
        <v>0.89374118896084997</v>
      </c>
      <c r="Q532">
        <f>after!Q532</f>
        <v>0.90125898430691698</v>
      </c>
      <c r="R532">
        <f>after!R532</f>
        <v>0.89962666372988698</v>
      </c>
      <c r="S532">
        <f>after!S532</f>
        <v>0.897383411855455</v>
      </c>
      <c r="T532">
        <f>after!T532</f>
        <v>0.90666599899228395</v>
      </c>
      <c r="U532">
        <f>after!U532</f>
        <v>0.90820986944119497</v>
      </c>
    </row>
    <row r="533" spans="1:21" x14ac:dyDescent="0.2">
      <c r="A533" t="str">
        <f>after!A533</f>
        <v>wavelet-HLH</v>
      </c>
      <c r="B533" t="str">
        <f>after!B533</f>
        <v>glcm</v>
      </c>
      <c r="C533" t="str">
        <f>after!C533</f>
        <v>Idn</v>
      </c>
      <c r="D533">
        <f>after!D533</f>
        <v>0.84596874472277706</v>
      </c>
      <c r="E533">
        <f>after!E533</f>
        <v>0.84816793736210405</v>
      </c>
      <c r="F533">
        <f>after!F533</f>
        <v>0.85176863991963203</v>
      </c>
      <c r="G533">
        <f>after!G533</f>
        <v>0.83192333528644502</v>
      </c>
      <c r="H533">
        <f>after!H533</f>
        <v>0.85757810273771995</v>
      </c>
      <c r="I533">
        <f>after!I533</f>
        <v>0.86841302179216495</v>
      </c>
      <c r="J533">
        <f>after!J533</f>
        <v>0.830884210975675</v>
      </c>
      <c r="K533">
        <f>after!K533</f>
        <v>0.83076233003491995</v>
      </c>
      <c r="L533">
        <f>after!L533</f>
        <v>0.82635243292612803</v>
      </c>
      <c r="M533">
        <f>after!M533</f>
        <v>0.82441141812111596</v>
      </c>
      <c r="N533">
        <f>after!N533</f>
        <v>0.82940138777488404</v>
      </c>
      <c r="O533">
        <f>after!O533</f>
        <v>0.83127165647101098</v>
      </c>
      <c r="P533">
        <f>after!P533</f>
        <v>0.82290198160141703</v>
      </c>
      <c r="Q533">
        <f>after!Q533</f>
        <v>0.83543164051152896</v>
      </c>
      <c r="R533">
        <f>after!R533</f>
        <v>0.83271110621647804</v>
      </c>
      <c r="S533">
        <f>after!S533</f>
        <v>0.82897235309242601</v>
      </c>
      <c r="T533">
        <f>after!T533</f>
        <v>0.84444333165380603</v>
      </c>
      <c r="U533">
        <f>after!U533</f>
        <v>0.84701644906865903</v>
      </c>
    </row>
    <row r="534" spans="1:21" x14ac:dyDescent="0.2">
      <c r="A534" t="str">
        <f>after!A534</f>
        <v>wavelet-HLH</v>
      </c>
      <c r="B534" t="str">
        <f>after!B534</f>
        <v>glcm</v>
      </c>
      <c r="C534" t="str">
        <f>after!C534</f>
        <v>Imc1</v>
      </c>
      <c r="D534">
        <f>after!D534</f>
        <v>-2.77924455624767E-2</v>
      </c>
      <c r="E534">
        <f>after!E534</f>
        <v>-2.6808602033793101E-2</v>
      </c>
      <c r="F534">
        <f>after!F534</f>
        <v>-3.1308040390359899E-2</v>
      </c>
      <c r="G534">
        <f>after!G534</f>
        <v>-3.0132944668450401E-2</v>
      </c>
      <c r="H534">
        <f>after!H534</f>
        <v>-3.2865417466893497E-2</v>
      </c>
      <c r="I534">
        <f>after!I534</f>
        <v>-4.8545156063558699E-2</v>
      </c>
      <c r="J534">
        <f>after!J534</f>
        <v>-3.6559782120798197E-2</v>
      </c>
      <c r="K534">
        <f>after!K534</f>
        <v>-3.5694408253973499E-2</v>
      </c>
      <c r="L534">
        <f>after!L534</f>
        <v>-3.3242760865433103E-2</v>
      </c>
      <c r="M534">
        <f>after!M534</f>
        <v>-4.6207327438367501E-2</v>
      </c>
      <c r="N534">
        <f>after!N534</f>
        <v>-3.23728004232538E-2</v>
      </c>
      <c r="O534">
        <f>after!O534</f>
        <v>-3.29324191120869E-2</v>
      </c>
      <c r="P534">
        <f>after!P534</f>
        <v>-4.7000956389779101E-2</v>
      </c>
      <c r="Q534">
        <f>after!Q534</f>
        <v>-3.8639164270920998E-2</v>
      </c>
      <c r="R534">
        <f>after!R534</f>
        <v>-3.1481463575206099E-2</v>
      </c>
      <c r="S534">
        <f>after!S534</f>
        <v>-3.4703033741959502E-2</v>
      </c>
      <c r="T534">
        <f>after!T534</f>
        <v>-3.3387288806311699E-2</v>
      </c>
      <c r="U534">
        <f>after!U534</f>
        <v>-3.0908340456302599E-2</v>
      </c>
    </row>
    <row r="535" spans="1:21" x14ac:dyDescent="0.2">
      <c r="A535" t="str">
        <f>after!A535</f>
        <v>wavelet-HLH</v>
      </c>
      <c r="B535" t="str">
        <f>after!B535</f>
        <v>glcm</v>
      </c>
      <c r="C535" t="str">
        <f>after!C535</f>
        <v>Imc2</v>
      </c>
      <c r="D535">
        <f>after!D535</f>
        <v>0.14108147665880699</v>
      </c>
      <c r="E535">
        <f>after!E535</f>
        <v>0.14052074297433501</v>
      </c>
      <c r="F535">
        <f>after!F535</f>
        <v>0.155070935717884</v>
      </c>
      <c r="G535">
        <f>after!G535</f>
        <v>0.197032963284337</v>
      </c>
      <c r="H535">
        <f>after!H535</f>
        <v>0.17941264847616201</v>
      </c>
      <c r="I535">
        <f>after!I535</f>
        <v>0.208416666860084</v>
      </c>
      <c r="J535">
        <f>after!J535</f>
        <v>0.22711404495152701</v>
      </c>
      <c r="K535">
        <f>after!K535</f>
        <v>0.221084187153711</v>
      </c>
      <c r="L535">
        <f>after!L535</f>
        <v>0.222396941762943</v>
      </c>
      <c r="M535">
        <f>after!M535</f>
        <v>0.26776247906443901</v>
      </c>
      <c r="N535">
        <f>after!N535</f>
        <v>0.213441558870509</v>
      </c>
      <c r="O535">
        <f>after!O535</f>
        <v>0.211436902439152</v>
      </c>
      <c r="P535">
        <f>after!P535</f>
        <v>0.269525517513371</v>
      </c>
      <c r="Q535">
        <f>after!Q535</f>
        <v>0.215662929837309</v>
      </c>
      <c r="R535">
        <f>after!R535</f>
        <v>0.20291436473019001</v>
      </c>
      <c r="S535">
        <f>after!S535</f>
        <v>0.21852064273477201</v>
      </c>
      <c r="T535">
        <f>after!T535</f>
        <v>0.16155831192246101</v>
      </c>
      <c r="U535">
        <f>after!U535</f>
        <v>0.14644842493275601</v>
      </c>
    </row>
    <row r="536" spans="1:21" x14ac:dyDescent="0.2">
      <c r="A536" t="str">
        <f>after!A536</f>
        <v>wavelet-HLH</v>
      </c>
      <c r="B536" t="str">
        <f>after!B536</f>
        <v>glcm</v>
      </c>
      <c r="C536" t="str">
        <f>after!C536</f>
        <v>InverseVariance</v>
      </c>
      <c r="D536">
        <f>after!D536</f>
        <v>0.462093765831667</v>
      </c>
      <c r="E536">
        <f>after!E536</f>
        <v>0.45549618791368701</v>
      </c>
      <c r="F536">
        <f>after!F536</f>
        <v>0.44469408024110202</v>
      </c>
      <c r="G536">
        <f>after!G536</f>
        <v>0.50422999414066205</v>
      </c>
      <c r="H536">
        <f>after!H536</f>
        <v>0.42726569178683799</v>
      </c>
      <c r="I536">
        <f>after!I536</f>
        <v>0.39476093462350398</v>
      </c>
      <c r="J536">
        <f>after!J536</f>
        <v>0.50734736707297301</v>
      </c>
      <c r="K536">
        <f>after!K536</f>
        <v>0.50771300989523804</v>
      </c>
      <c r="L536">
        <f>after!L536</f>
        <v>0.52094270122161501</v>
      </c>
      <c r="M536">
        <f>after!M536</f>
        <v>0.52676574563665002</v>
      </c>
      <c r="N536">
        <f>after!N536</f>
        <v>0.511795836675347</v>
      </c>
      <c r="O536">
        <f>after!O536</f>
        <v>0.50618503058696496</v>
      </c>
      <c r="P536">
        <f>after!P536</f>
        <v>0.53129405519574802</v>
      </c>
      <c r="Q536">
        <f>after!Q536</f>
        <v>0.49370507846541001</v>
      </c>
      <c r="R536">
        <f>after!R536</f>
        <v>0.501866681350563</v>
      </c>
      <c r="S536">
        <f>after!S536</f>
        <v>0.51308294072271998</v>
      </c>
      <c r="T536">
        <f>after!T536</f>
        <v>0.46667000503857903</v>
      </c>
      <c r="U536">
        <f>after!U536</f>
        <v>0.45895065279402297</v>
      </c>
    </row>
    <row r="537" spans="1:21" x14ac:dyDescent="0.2">
      <c r="A537" t="str">
        <f>after!A537</f>
        <v>wavelet-HLH</v>
      </c>
      <c r="B537" t="str">
        <f>after!B537</f>
        <v>glcm</v>
      </c>
      <c r="C537" t="str">
        <f>after!C537</f>
        <v>JointAverage</v>
      </c>
      <c r="D537">
        <f>after!D537</f>
        <v>1.5372298121482999</v>
      </c>
      <c r="E537">
        <f>after!E537</f>
        <v>1.5422968725017101</v>
      </c>
      <c r="F537">
        <f>after!F537</f>
        <v>1.5511421470011399</v>
      </c>
      <c r="G537">
        <f>after!G537</f>
        <v>1.50999474731881</v>
      </c>
      <c r="H537">
        <f>after!H537</f>
        <v>1.5746386362748499</v>
      </c>
      <c r="I537">
        <f>after!I537</f>
        <v>1.5933666010332701</v>
      </c>
      <c r="J537">
        <f>after!J537</f>
        <v>1.530435679999</v>
      </c>
      <c r="K537">
        <f>after!K537</f>
        <v>1.5068578485614901</v>
      </c>
      <c r="L537">
        <f>after!L537</f>
        <v>1.53079251184957</v>
      </c>
      <c r="M537">
        <f>after!M537</f>
        <v>1.5090990775164701</v>
      </c>
      <c r="N537">
        <f>after!N537</f>
        <v>1.49751078898567</v>
      </c>
      <c r="O537">
        <f>after!O537</f>
        <v>1.4984036582846301</v>
      </c>
      <c r="P537">
        <f>after!P537</f>
        <v>1.5170450560800699</v>
      </c>
      <c r="Q537">
        <f>after!Q537</f>
        <v>1.5039394478150101</v>
      </c>
      <c r="R537">
        <f>after!R537</f>
        <v>1.5067344534725899</v>
      </c>
      <c r="S537">
        <f>after!S537</f>
        <v>1.51616381976278</v>
      </c>
      <c r="T537">
        <f>after!T537</f>
        <v>1.4811442045398899</v>
      </c>
      <c r="U537">
        <f>after!U537</f>
        <v>1.48875411044693</v>
      </c>
    </row>
    <row r="538" spans="1:21" x14ac:dyDescent="0.2">
      <c r="A538" t="str">
        <f>after!A538</f>
        <v>wavelet-HLH</v>
      </c>
      <c r="B538" t="str">
        <f>after!B538</f>
        <v>glcm</v>
      </c>
      <c r="C538" t="str">
        <f>after!C538</f>
        <v>JointEnergy</v>
      </c>
      <c r="D538">
        <f>after!D538</f>
        <v>0.26226051356323099</v>
      </c>
      <c r="E538">
        <f>after!E538</f>
        <v>0.26280968300526097</v>
      </c>
      <c r="F538">
        <f>after!F538</f>
        <v>0.26609155756716701</v>
      </c>
      <c r="G538">
        <f>after!G538</f>
        <v>0.26048719588028102</v>
      </c>
      <c r="H538">
        <f>after!H538</f>
        <v>0.27316930204870798</v>
      </c>
      <c r="I538">
        <f>after!I538</f>
        <v>0.28571985787514198</v>
      </c>
      <c r="J538">
        <f>after!J538</f>
        <v>0.26415301641011302</v>
      </c>
      <c r="K538">
        <f>after!K538</f>
        <v>0.26226190437586899</v>
      </c>
      <c r="L538">
        <f>after!L538</f>
        <v>0.263057218989317</v>
      </c>
      <c r="M538">
        <f>after!M538</f>
        <v>0.265882480271105</v>
      </c>
      <c r="N538">
        <f>after!N538</f>
        <v>0.26107678280431501</v>
      </c>
      <c r="O538">
        <f>after!O538</f>
        <v>0.26124793615852399</v>
      </c>
      <c r="P538">
        <f>after!P538</f>
        <v>0.26650856833342801</v>
      </c>
      <c r="Q538">
        <f>after!Q538</f>
        <v>0.26313119606844299</v>
      </c>
      <c r="R538">
        <f>after!R538</f>
        <v>0.26083077710067198</v>
      </c>
      <c r="S538">
        <f>after!S538</f>
        <v>0.262330280146155</v>
      </c>
      <c r="T538">
        <f>after!T538</f>
        <v>0.26197691077477397</v>
      </c>
      <c r="U538">
        <f>after!U538</f>
        <v>0.26069261492161999</v>
      </c>
    </row>
    <row r="539" spans="1:21" x14ac:dyDescent="0.2">
      <c r="A539" t="str">
        <f>after!A539</f>
        <v>wavelet-HLH</v>
      </c>
      <c r="B539" t="str">
        <f>after!B539</f>
        <v>glcm</v>
      </c>
      <c r="C539" t="str">
        <f>after!C539</f>
        <v>JointEntropy</v>
      </c>
      <c r="D539">
        <f>after!D539</f>
        <v>1.9643092519610601</v>
      </c>
      <c r="E539">
        <f>after!E539</f>
        <v>1.9629926319911799</v>
      </c>
      <c r="F539">
        <f>after!F539</f>
        <v>1.9538078781305599</v>
      </c>
      <c r="G539">
        <f>after!G539</f>
        <v>1.9692974817019</v>
      </c>
      <c r="H539">
        <f>after!H539</f>
        <v>1.9353954466246399</v>
      </c>
      <c r="I539">
        <f>after!I539</f>
        <v>1.90204071832683</v>
      </c>
      <c r="J539">
        <f>after!J539</f>
        <v>1.9581803838356</v>
      </c>
      <c r="K539">
        <f>after!K539</f>
        <v>1.96403593475419</v>
      </c>
      <c r="L539">
        <f>after!L539</f>
        <v>1.96137195139432</v>
      </c>
      <c r="M539">
        <f>after!M539</f>
        <v>1.9533250071855599</v>
      </c>
      <c r="N539">
        <f>after!N539</f>
        <v>1.9675911267512201</v>
      </c>
      <c r="O539">
        <f>after!O539</f>
        <v>1.96705004347943</v>
      </c>
      <c r="P539">
        <f>after!P539</f>
        <v>1.95136045007405</v>
      </c>
      <c r="Q539">
        <f>after!Q539</f>
        <v>1.96127113901073</v>
      </c>
      <c r="R539">
        <f>after!R539</f>
        <v>1.9682609172396901</v>
      </c>
      <c r="S539">
        <f>after!S539</f>
        <v>1.9638146176659099</v>
      </c>
      <c r="T539">
        <f>after!T539</f>
        <v>1.9645896331023001</v>
      </c>
      <c r="U539">
        <f>after!U539</f>
        <v>1.96837334148277</v>
      </c>
    </row>
    <row r="540" spans="1:21" x14ac:dyDescent="0.2">
      <c r="A540" t="str">
        <f>after!A540</f>
        <v>wavelet-HLH</v>
      </c>
      <c r="B540" t="str">
        <f>after!B540</f>
        <v>glcm</v>
      </c>
      <c r="C540" t="str">
        <f>after!C540</f>
        <v>MCC</v>
      </c>
      <c r="D540">
        <f>after!D540</f>
        <v>0.12114434661977901</v>
      </c>
      <c r="E540">
        <f>after!E540</f>
        <v>0.120589846841221</v>
      </c>
      <c r="F540">
        <f>after!F540</f>
        <v>0.133633291614387</v>
      </c>
      <c r="G540">
        <f>after!G540</f>
        <v>0.16715694948339499</v>
      </c>
      <c r="H540">
        <f>after!H540</f>
        <v>0.154154785334464</v>
      </c>
      <c r="I540">
        <f>after!I540</f>
        <v>0.18182427315327099</v>
      </c>
      <c r="J540">
        <f>after!J540</f>
        <v>0.193082904594509</v>
      </c>
      <c r="K540">
        <f>after!K540</f>
        <v>0.18802005277326</v>
      </c>
      <c r="L540">
        <f>after!L540</f>
        <v>0.18842819151790499</v>
      </c>
      <c r="M540">
        <f>after!M540</f>
        <v>0.228194614195182</v>
      </c>
      <c r="N540">
        <f>after!N540</f>
        <v>0.18105947249146501</v>
      </c>
      <c r="O540">
        <f>after!O540</f>
        <v>0.179559992802998</v>
      </c>
      <c r="P540">
        <f>after!P540</f>
        <v>0.229728450607431</v>
      </c>
      <c r="Q540">
        <f>after!Q540</f>
        <v>0.18437892759145399</v>
      </c>
      <c r="R540">
        <f>after!R540</f>
        <v>0.17231765858893799</v>
      </c>
      <c r="S540">
        <f>after!S540</f>
        <v>0.18558856234916299</v>
      </c>
      <c r="T540">
        <f>after!T540</f>
        <v>0.13920778963930899</v>
      </c>
      <c r="U540">
        <f>after!U540</f>
        <v>0.126249161235437</v>
      </c>
    </row>
    <row r="541" spans="1:21" x14ac:dyDescent="0.2">
      <c r="A541" t="str">
        <f>after!A541</f>
        <v>wavelet-HLH</v>
      </c>
      <c r="B541" t="str">
        <f>after!B541</f>
        <v>glcm</v>
      </c>
      <c r="C541" t="str">
        <f>after!C541</f>
        <v>MaximumProbability</v>
      </c>
      <c r="D541">
        <f>after!D541</f>
        <v>0.30872434489511802</v>
      </c>
      <c r="E541">
        <f>after!E541</f>
        <v>0.31454877854486701</v>
      </c>
      <c r="F541">
        <f>after!F541</f>
        <v>0.32879510688059099</v>
      </c>
      <c r="G541">
        <f>after!G541</f>
        <v>0.29410154067423</v>
      </c>
      <c r="H541">
        <f>after!H541</f>
        <v>0.36100579038143998</v>
      </c>
      <c r="I541">
        <f>after!I541</f>
        <v>0.39598613372151797</v>
      </c>
      <c r="J541">
        <f>after!J541</f>
        <v>0.30520098172680898</v>
      </c>
      <c r="K541">
        <f>after!K541</f>
        <v>0.29894628480249502</v>
      </c>
      <c r="L541">
        <f>after!L541</f>
        <v>0.30462322882577098</v>
      </c>
      <c r="M541">
        <f>after!M541</f>
        <v>0.309264451765693</v>
      </c>
      <c r="N541">
        <f>after!N541</f>
        <v>0.29584347658171101</v>
      </c>
      <c r="O541">
        <f>after!O541</f>
        <v>0.29510406240159598</v>
      </c>
      <c r="P541">
        <f>after!P541</f>
        <v>0.31163247564484797</v>
      </c>
      <c r="Q541">
        <f>after!Q541</f>
        <v>0.29698656242183302</v>
      </c>
      <c r="R541">
        <f>after!R541</f>
        <v>0.29477176211980799</v>
      </c>
      <c r="S541">
        <f>after!S541</f>
        <v>0.30023568285775998</v>
      </c>
      <c r="T541">
        <f>after!T541</f>
        <v>0.29432478834034198</v>
      </c>
      <c r="U541">
        <f>after!U541</f>
        <v>0.29004137855390899</v>
      </c>
    </row>
    <row r="542" spans="1:21" x14ac:dyDescent="0.2">
      <c r="A542" t="str">
        <f>after!A542</f>
        <v>wavelet-HLH</v>
      </c>
      <c r="B542" t="str">
        <f>after!B542</f>
        <v>glcm</v>
      </c>
      <c r="C542" t="str">
        <f>after!C542</f>
        <v>SumAverage</v>
      </c>
      <c r="D542">
        <f>after!D542</f>
        <v>3.0744596242965998</v>
      </c>
      <c r="E542">
        <f>after!E542</f>
        <v>3.0845937450034202</v>
      </c>
      <c r="F542">
        <f>after!F542</f>
        <v>3.1022842940022799</v>
      </c>
      <c r="G542">
        <f>after!G542</f>
        <v>3.0199894946376298</v>
      </c>
      <c r="H542">
        <f>after!H542</f>
        <v>3.14927727254971</v>
      </c>
      <c r="I542">
        <f>after!I542</f>
        <v>3.1867332020665402</v>
      </c>
      <c r="J542">
        <f>after!J542</f>
        <v>3.060871359998</v>
      </c>
      <c r="K542">
        <f>after!K542</f>
        <v>3.0137156971229802</v>
      </c>
      <c r="L542">
        <f>after!L542</f>
        <v>3.06158502369914</v>
      </c>
      <c r="M542">
        <f>after!M542</f>
        <v>3.01819815503295</v>
      </c>
      <c r="N542">
        <f>after!N542</f>
        <v>2.9950215779713498</v>
      </c>
      <c r="O542">
        <f>after!O542</f>
        <v>2.9968073165692601</v>
      </c>
      <c r="P542">
        <f>after!P542</f>
        <v>3.03409011216015</v>
      </c>
      <c r="Q542">
        <f>after!Q542</f>
        <v>3.00787889563003</v>
      </c>
      <c r="R542">
        <f>after!R542</f>
        <v>3.0134689069451799</v>
      </c>
      <c r="S542">
        <f>after!S542</f>
        <v>3.0323276395255698</v>
      </c>
      <c r="T542">
        <f>after!T542</f>
        <v>2.9622884090797901</v>
      </c>
      <c r="U542">
        <f>after!U542</f>
        <v>2.9775082208938701</v>
      </c>
    </row>
    <row r="543" spans="1:21" x14ac:dyDescent="0.2">
      <c r="A543" t="str">
        <f>after!A543</f>
        <v>wavelet-HLH</v>
      </c>
      <c r="B543" t="str">
        <f>after!B543</f>
        <v>glcm</v>
      </c>
      <c r="C543" t="str">
        <f>after!C543</f>
        <v>SumEntropy</v>
      </c>
      <c r="D543">
        <f>after!D543</f>
        <v>1.5022154861293899</v>
      </c>
      <c r="E543">
        <f>after!E543</f>
        <v>1.5074964440775001</v>
      </c>
      <c r="F543">
        <f>after!F543</f>
        <v>1.50911379788946</v>
      </c>
      <c r="G543">
        <f>after!G543</f>
        <v>1.46506748756123</v>
      </c>
      <c r="H543">
        <f>after!H543</f>
        <v>1.5081297548378001</v>
      </c>
      <c r="I543">
        <f>after!I543</f>
        <v>1.50727978370333</v>
      </c>
      <c r="J543">
        <f>after!J543</f>
        <v>1.45083301676262</v>
      </c>
      <c r="K543">
        <f>after!K543</f>
        <v>1.45632292485895</v>
      </c>
      <c r="L543">
        <f>after!L543</f>
        <v>1.4404292501727001</v>
      </c>
      <c r="M543">
        <f>after!M543</f>
        <v>1.42655926154891</v>
      </c>
      <c r="N543">
        <f>after!N543</f>
        <v>1.4557952900758799</v>
      </c>
      <c r="O543">
        <f>after!O543</f>
        <v>1.4608650128924701</v>
      </c>
      <c r="P543">
        <f>after!P543</f>
        <v>1.4200663948783001</v>
      </c>
      <c r="Q543">
        <f>after!Q543</f>
        <v>1.46756606054532</v>
      </c>
      <c r="R543">
        <f>after!R543</f>
        <v>1.46639423588913</v>
      </c>
      <c r="S543">
        <f>after!S543</f>
        <v>1.4507316769431899</v>
      </c>
      <c r="T543">
        <f>after!T543</f>
        <v>1.4979196280637199</v>
      </c>
      <c r="U543">
        <f>after!U543</f>
        <v>1.5094226886887501</v>
      </c>
    </row>
    <row r="544" spans="1:21" x14ac:dyDescent="0.2">
      <c r="A544" t="str">
        <f>after!A544</f>
        <v>wavelet-HLH</v>
      </c>
      <c r="B544" t="str">
        <f>after!B544</f>
        <v>glcm</v>
      </c>
      <c r="C544" t="str">
        <f>after!C544</f>
        <v>SumSquares</v>
      </c>
      <c r="D544">
        <f>after!D544</f>
        <v>0.248613822715537</v>
      </c>
      <c r="E544">
        <f>after!E544</f>
        <v>0.248210869130983</v>
      </c>
      <c r="F544">
        <f>after!F544</f>
        <v>0.24738405933765401</v>
      </c>
      <c r="G544">
        <f>after!G544</f>
        <v>0.24989989248599401</v>
      </c>
      <c r="H544">
        <f>after!H544</f>
        <v>0.24442892400897701</v>
      </c>
      <c r="I544">
        <f>after!I544</f>
        <v>0.24128181506820001</v>
      </c>
      <c r="J544">
        <f>after!J544</f>
        <v>0.249072845218622</v>
      </c>
      <c r="K544">
        <f>after!K544</f>
        <v>0.24995229293485499</v>
      </c>
      <c r="L544">
        <f>after!L544</f>
        <v>0.24905156635702799</v>
      </c>
      <c r="M544">
        <f>after!M544</f>
        <v>0.24991703579316801</v>
      </c>
      <c r="N544">
        <f>after!N544</f>
        <v>0.24999365590676501</v>
      </c>
      <c r="O544">
        <f>after!O544</f>
        <v>0.249996935643616</v>
      </c>
      <c r="P544">
        <f>after!P544</f>
        <v>0.24970913775300099</v>
      </c>
      <c r="Q544">
        <f>after!Q544</f>
        <v>0.24998418537879699</v>
      </c>
      <c r="R544">
        <f>after!R544</f>
        <v>0.24995463185886699</v>
      </c>
      <c r="S544">
        <f>after!S544</f>
        <v>0.24973866416853299</v>
      </c>
      <c r="T544">
        <f>after!T544</f>
        <v>0.24964392819957901</v>
      </c>
      <c r="U544">
        <f>after!U544</f>
        <v>0.24987346979337399</v>
      </c>
    </row>
    <row r="545" spans="1:21" x14ac:dyDescent="0.2">
      <c r="A545" t="str">
        <f>after!A545</f>
        <v>wavelet-HLH</v>
      </c>
      <c r="B545" t="str">
        <f>after!B545</f>
        <v>gldm</v>
      </c>
      <c r="C545" t="str">
        <f>after!C545</f>
        <v>DependenceEntropy</v>
      </c>
      <c r="D545">
        <f>after!D545</f>
        <v>3.7250454880483201</v>
      </c>
      <c r="E545">
        <f>after!E545</f>
        <v>3.6855089477545202</v>
      </c>
      <c r="F545">
        <f>after!F545</f>
        <v>3.7523274739617598</v>
      </c>
      <c r="G545">
        <f>after!G545</f>
        <v>3.5958146399198698</v>
      </c>
      <c r="H545">
        <f>after!H545</f>
        <v>3.68884904367046</v>
      </c>
      <c r="I545">
        <f>after!I545</f>
        <v>3.6670917924278399</v>
      </c>
      <c r="J545">
        <f>after!J545</f>
        <v>3.5840656573849801</v>
      </c>
      <c r="K545">
        <f>after!K545</f>
        <v>3.55524292591805</v>
      </c>
      <c r="L545">
        <f>after!L545</f>
        <v>3.4675191127004101</v>
      </c>
      <c r="M545">
        <f>after!M545</f>
        <v>3.4648833665963301</v>
      </c>
      <c r="N545">
        <f>after!N545</f>
        <v>3.5321544069440098</v>
      </c>
      <c r="O545">
        <f>after!O545</f>
        <v>3.54449260729039</v>
      </c>
      <c r="P545">
        <f>after!P545</f>
        <v>3.5076398083376001</v>
      </c>
      <c r="Q545">
        <f>after!Q545</f>
        <v>3.6489605049440201</v>
      </c>
      <c r="R545">
        <f>after!R545</f>
        <v>3.6143143202833699</v>
      </c>
      <c r="S545">
        <f>after!S545</f>
        <v>3.52755143049243</v>
      </c>
      <c r="T545">
        <f>after!T545</f>
        <v>3.7166747675338798</v>
      </c>
      <c r="U545">
        <f>after!U545</f>
        <v>3.7340085670157599</v>
      </c>
    </row>
    <row r="546" spans="1:21" x14ac:dyDescent="0.2">
      <c r="A546" t="str">
        <f>after!A546</f>
        <v>wavelet-HLH</v>
      </c>
      <c r="B546" t="str">
        <f>after!B546</f>
        <v>gldm</v>
      </c>
      <c r="C546" t="str">
        <f>after!C546</f>
        <v>DependenceNonUniformity</v>
      </c>
      <c r="D546">
        <f>after!D546</f>
        <v>1568.22464997878</v>
      </c>
      <c r="E546">
        <f>after!E546</f>
        <v>1698.23281821878</v>
      </c>
      <c r="F546">
        <f>after!F546</f>
        <v>1559.2021189894001</v>
      </c>
      <c r="G546">
        <f>after!G546</f>
        <v>2209.7426326129598</v>
      </c>
      <c r="H546">
        <f>after!H546</f>
        <v>1491.2433906840099</v>
      </c>
      <c r="I546">
        <f>after!I546</f>
        <v>1503.1312670920599</v>
      </c>
      <c r="J546">
        <f>after!J546</f>
        <v>1403.31394101876</v>
      </c>
      <c r="K546">
        <f>after!K546</f>
        <v>1593.55344533722</v>
      </c>
      <c r="L546">
        <f>after!L546</f>
        <v>1604.7874714684201</v>
      </c>
      <c r="M546">
        <f>after!M546</f>
        <v>1964.7755293626701</v>
      </c>
      <c r="N546">
        <f>after!N546</f>
        <v>2349.1234589041001</v>
      </c>
      <c r="O546">
        <f>after!O546</f>
        <v>1959.4843639307701</v>
      </c>
      <c r="P546">
        <f>after!P546</f>
        <v>1596.5109876231299</v>
      </c>
      <c r="Q546">
        <f>after!Q546</f>
        <v>1471.92592136077</v>
      </c>
      <c r="R546">
        <f>after!R546</f>
        <v>2028.7954294139299</v>
      </c>
      <c r="S546">
        <f>after!S546</f>
        <v>2086.4003420102599</v>
      </c>
      <c r="T546">
        <f>after!T546</f>
        <v>1346.6181818181799</v>
      </c>
      <c r="U546">
        <f>after!U546</f>
        <v>1403.6192954848</v>
      </c>
    </row>
    <row r="547" spans="1:21" x14ac:dyDescent="0.2">
      <c r="A547" t="str">
        <f>after!A547</f>
        <v>wavelet-HLH</v>
      </c>
      <c r="B547" t="str">
        <f>after!B547</f>
        <v>gldm</v>
      </c>
      <c r="C547" t="str">
        <f>after!C547</f>
        <v>DependenceNonUniformityNormalized</v>
      </c>
      <c r="D547">
        <f>after!D547</f>
        <v>0.166336937842467</v>
      </c>
      <c r="E547">
        <f>after!E547</f>
        <v>0.172654820884382</v>
      </c>
      <c r="F547">
        <f>after!F547</f>
        <v>0.15884292165743699</v>
      </c>
      <c r="G547">
        <f>after!G547</f>
        <v>0.18875396195549299</v>
      </c>
      <c r="H547">
        <f>after!H547</f>
        <v>0.156446012451113</v>
      </c>
      <c r="I547">
        <f>after!I547</f>
        <v>0.152246659282089</v>
      </c>
      <c r="J547">
        <f>after!J547</f>
        <v>0.188111788340317</v>
      </c>
      <c r="K547">
        <f>after!K547</f>
        <v>0.194004558721357</v>
      </c>
      <c r="L547">
        <f>after!L547</f>
        <v>0.20349828448749999</v>
      </c>
      <c r="M547">
        <f>after!M547</f>
        <v>0.204941642783214</v>
      </c>
      <c r="N547">
        <f>after!N547</f>
        <v>0.201123583810283</v>
      </c>
      <c r="O547">
        <f>after!O547</f>
        <v>0.198308305225258</v>
      </c>
      <c r="P547">
        <f>after!P547</f>
        <v>0.20163058696932701</v>
      </c>
      <c r="Q547">
        <f>after!Q547</f>
        <v>0.18142806869971301</v>
      </c>
      <c r="R547">
        <f>after!R547</f>
        <v>0.18695129279523801</v>
      </c>
      <c r="S547">
        <f>after!S547</f>
        <v>0.19821397891034201</v>
      </c>
      <c r="T547">
        <f>after!T547</f>
        <v>0.170027548209366</v>
      </c>
      <c r="U547">
        <f>after!U547</f>
        <v>0.169909126677739</v>
      </c>
    </row>
    <row r="548" spans="1:21" x14ac:dyDescent="0.2">
      <c r="A548" t="str">
        <f>after!A548</f>
        <v>wavelet-HLH</v>
      </c>
      <c r="B548" t="str">
        <f>after!B548</f>
        <v>gldm</v>
      </c>
      <c r="C548" t="str">
        <f>after!C548</f>
        <v>DependenceVariance</v>
      </c>
      <c r="D548">
        <f>after!D548</f>
        <v>2.87906216041223</v>
      </c>
      <c r="E548">
        <f>after!E548</f>
        <v>2.79127057471693</v>
      </c>
      <c r="F548">
        <f>after!F548</f>
        <v>3.2924137877782398</v>
      </c>
      <c r="G548">
        <f>after!G548</f>
        <v>2.29878291123367</v>
      </c>
      <c r="H548">
        <f>after!H548</f>
        <v>3.8493875082787499</v>
      </c>
      <c r="I548">
        <f>after!I548</f>
        <v>4.4058412290869597</v>
      </c>
      <c r="J548">
        <f>after!J548</f>
        <v>2.2675530622659501</v>
      </c>
      <c r="K548">
        <f>after!K548</f>
        <v>2.0837369657972502</v>
      </c>
      <c r="L548">
        <f>after!L548</f>
        <v>1.90599571666987</v>
      </c>
      <c r="M548">
        <f>after!M548</f>
        <v>1.8382616911010501</v>
      </c>
      <c r="N548">
        <f>after!N548</f>
        <v>2.0299462551604401</v>
      </c>
      <c r="O548">
        <f>after!O548</f>
        <v>2.0441687822769299</v>
      </c>
      <c r="P548">
        <f>after!P548</f>
        <v>2.0149860138151299</v>
      </c>
      <c r="Q548">
        <f>after!Q548</f>
        <v>2.3688652133493</v>
      </c>
      <c r="R548">
        <f>after!R548</f>
        <v>2.2666199887532801</v>
      </c>
      <c r="S548">
        <f>after!S548</f>
        <v>2.0726182796314201</v>
      </c>
      <c r="T548">
        <f>after!T548</f>
        <v>2.6235399449035799</v>
      </c>
      <c r="U548">
        <f>after!U548</f>
        <v>2.6750061591385998</v>
      </c>
    </row>
    <row r="549" spans="1:21" x14ac:dyDescent="0.2">
      <c r="A549" t="str">
        <f>after!A549</f>
        <v>wavelet-HLH</v>
      </c>
      <c r="B549" t="str">
        <f>after!B549</f>
        <v>gldm</v>
      </c>
      <c r="C549" t="str">
        <f>after!C549</f>
        <v>GrayLevelNonUniformity</v>
      </c>
      <c r="D549">
        <f>after!D549</f>
        <v>4738.3786593126797</v>
      </c>
      <c r="E549">
        <f>after!E549</f>
        <v>4952.1805612037397</v>
      </c>
      <c r="F549">
        <f>after!F549</f>
        <v>4959.5503259983698</v>
      </c>
      <c r="G549">
        <f>after!G549</f>
        <v>5855.7007773127098</v>
      </c>
      <c r="H549">
        <f>after!H549</f>
        <v>4869.6947125472097</v>
      </c>
      <c r="I549">
        <f>after!I549</f>
        <v>5102.9625240554997</v>
      </c>
      <c r="J549">
        <f>after!J549</f>
        <v>3741.8230563002599</v>
      </c>
      <c r="K549">
        <f>after!K549</f>
        <v>4108.1258826393896</v>
      </c>
      <c r="L549">
        <f>after!L549</f>
        <v>3956.7684504184599</v>
      </c>
      <c r="M549">
        <f>after!M549</f>
        <v>4795.1710649838296</v>
      </c>
      <c r="N549">
        <f>after!N549</f>
        <v>5840.10702054794</v>
      </c>
      <c r="O549">
        <f>after!O549</f>
        <v>4940.5182673818399</v>
      </c>
      <c r="P549">
        <f>after!P549</f>
        <v>3963.81030563273</v>
      </c>
      <c r="Q549">
        <f>after!Q549</f>
        <v>4056.7293233082701</v>
      </c>
      <c r="R549">
        <f>after!R549</f>
        <v>5426.9553999262798</v>
      </c>
      <c r="S549">
        <f>after!S549</f>
        <v>5268.2357970739104</v>
      </c>
      <c r="T549">
        <f>after!T549</f>
        <v>3964.7396464646399</v>
      </c>
      <c r="U549">
        <f>after!U549</f>
        <v>4132.5714804503004</v>
      </c>
    </row>
    <row r="550" spans="1:21" x14ac:dyDescent="0.2">
      <c r="A550" t="str">
        <f>after!A550</f>
        <v>wavelet-HLH</v>
      </c>
      <c r="B550" t="str">
        <f>after!B550</f>
        <v>gldm</v>
      </c>
      <c r="C550" t="str">
        <f>after!C550</f>
        <v>GrayLevelVariance</v>
      </c>
      <c r="D550">
        <f>after!D550</f>
        <v>0.24870711395244499</v>
      </c>
      <c r="E550">
        <f>after!E550</f>
        <v>0.24826247655531999</v>
      </c>
      <c r="F550">
        <f>after!F550</f>
        <v>0.24737416839861601</v>
      </c>
      <c r="G550">
        <f>after!G550</f>
        <v>0.24990600592326301</v>
      </c>
      <c r="H550">
        <f>after!H550</f>
        <v>0.24456070538464</v>
      </c>
      <c r="I550">
        <f>after!I550</f>
        <v>0.241569810389167</v>
      </c>
      <c r="J550">
        <f>after!J550</f>
        <v>0.24920756995306501</v>
      </c>
      <c r="K550">
        <f>after!K550</f>
        <v>0.24993146562944901</v>
      </c>
      <c r="L550">
        <f>after!L550</f>
        <v>0.24912703205563799</v>
      </c>
      <c r="M550">
        <f>after!M550</f>
        <v>0.249912847346206</v>
      </c>
      <c r="N550">
        <f>after!N550</f>
        <v>0.249995418640927</v>
      </c>
      <c r="O550">
        <f>after!O550</f>
        <v>0.249999075630915</v>
      </c>
      <c r="P550">
        <f>after!P550</f>
        <v>0.24969624238237301</v>
      </c>
      <c r="Q550">
        <f>after!Q550</f>
        <v>0.249985866922946</v>
      </c>
      <c r="R550">
        <f>after!R550</f>
        <v>0.24995598046782699</v>
      </c>
      <c r="S550">
        <f>after!S550</f>
        <v>0.24975129217775399</v>
      </c>
      <c r="T550">
        <f>after!T550</f>
        <v>0.24970077989490799</v>
      </c>
      <c r="U550">
        <f>after!U550</f>
        <v>0.24987462289975099</v>
      </c>
    </row>
    <row r="551" spans="1:21" x14ac:dyDescent="0.2">
      <c r="A551" t="str">
        <f>after!A551</f>
        <v>wavelet-HLH</v>
      </c>
      <c r="B551" t="str">
        <f>after!B551</f>
        <v>gldm</v>
      </c>
      <c r="C551" t="str">
        <f>after!C551</f>
        <v>HighGrayLevelEmphasis</v>
      </c>
      <c r="D551">
        <f>after!D551</f>
        <v>2.6078701739499301</v>
      </c>
      <c r="E551">
        <f>after!E551</f>
        <v>2.62505083367222</v>
      </c>
      <c r="F551">
        <f>after!F551</f>
        <v>2.6537286063569598</v>
      </c>
      <c r="G551">
        <f>after!G551</f>
        <v>2.5290851627231499</v>
      </c>
      <c r="H551">
        <f>after!H551</f>
        <v>2.72125472093999</v>
      </c>
      <c r="I551">
        <f>after!I551</f>
        <v>2.77544819203889</v>
      </c>
      <c r="J551">
        <f>after!J551</f>
        <v>2.5844504021447698</v>
      </c>
      <c r="K551">
        <f>after!K551</f>
        <v>2.5248356464572601</v>
      </c>
      <c r="L551">
        <f>after!L551</f>
        <v>2.5886380928227202</v>
      </c>
      <c r="M551">
        <f>after!M551</f>
        <v>2.5280066757066799</v>
      </c>
      <c r="N551">
        <f>after!N551</f>
        <v>2.4935787671232799</v>
      </c>
      <c r="O551">
        <f>after!O551</f>
        <v>2.4971156765509499</v>
      </c>
      <c r="P551">
        <f>after!P551</f>
        <v>2.5522859307906001</v>
      </c>
      <c r="Q551">
        <f>after!Q551</f>
        <v>2.5112781954887202</v>
      </c>
      <c r="R551">
        <f>after!R551</f>
        <v>2.5199041651308498</v>
      </c>
      <c r="S551">
        <f>after!S551</f>
        <v>2.5473114193425799</v>
      </c>
      <c r="T551">
        <f>after!T551</f>
        <v>2.4481060606060598</v>
      </c>
      <c r="U551">
        <f>after!U551</f>
        <v>2.4664084251301199</v>
      </c>
    </row>
    <row r="552" spans="1:21" x14ac:dyDescent="0.2">
      <c r="A552" t="str">
        <f>after!A552</f>
        <v>wavelet-HLH</v>
      </c>
      <c r="B552" t="str">
        <f>after!B552</f>
        <v>gldm</v>
      </c>
      <c r="C552" t="str">
        <f>after!C552</f>
        <v>LargeDependenceEmphasis</v>
      </c>
      <c r="D552">
        <f>after!D552</f>
        <v>30.3114128128977</v>
      </c>
      <c r="E552">
        <f>after!E552</f>
        <v>30.734038226921498</v>
      </c>
      <c r="F552">
        <f>after!F552</f>
        <v>32.048492257538697</v>
      </c>
      <c r="G552">
        <f>after!G552</f>
        <v>26.321089946186</v>
      </c>
      <c r="H552">
        <f>after!H552</f>
        <v>34.189467058329797</v>
      </c>
      <c r="I552">
        <f>after!I552</f>
        <v>37.619062088524203</v>
      </c>
      <c r="J552">
        <f>after!J552</f>
        <v>25.994638069705001</v>
      </c>
      <c r="K552">
        <f>after!K552</f>
        <v>25.831263696128499</v>
      </c>
      <c r="L552">
        <f>after!L552</f>
        <v>24.627187420745599</v>
      </c>
      <c r="M552">
        <f>after!M552</f>
        <v>24.168248670074</v>
      </c>
      <c r="N552">
        <f>after!N552</f>
        <v>25.537500000000001</v>
      </c>
      <c r="O552">
        <f>after!O552</f>
        <v>25.947272543264798</v>
      </c>
      <c r="P552">
        <f>after!P552</f>
        <v>23.957312452639499</v>
      </c>
      <c r="Q552">
        <f>after!Q552</f>
        <v>27.164673980031999</v>
      </c>
      <c r="R552">
        <f>after!R552</f>
        <v>26.549391817176499</v>
      </c>
      <c r="S552">
        <f>after!S552</f>
        <v>25.424852745582299</v>
      </c>
      <c r="T552">
        <f>after!T552</f>
        <v>29.537626262626201</v>
      </c>
      <c r="U552">
        <f>after!U552</f>
        <v>30.271516765524701</v>
      </c>
    </row>
    <row r="553" spans="1:21" x14ac:dyDescent="0.2">
      <c r="A553" t="str">
        <f>after!A553</f>
        <v>wavelet-HLH</v>
      </c>
      <c r="B553" t="str">
        <f>after!B553</f>
        <v>gldm</v>
      </c>
      <c r="C553" t="str">
        <f>after!C553</f>
        <v>LargeDependenceHighGrayLevelEmphasis</v>
      </c>
      <c r="D553">
        <f>after!D553</f>
        <v>84.046351294017796</v>
      </c>
      <c r="E553">
        <f>after!E553</f>
        <v>86.308458723058095</v>
      </c>
      <c r="F553">
        <f>after!F553</f>
        <v>91.799409127954306</v>
      </c>
      <c r="G553">
        <f>after!G553</f>
        <v>68.273682412231906</v>
      </c>
      <c r="H553">
        <f>after!H553</f>
        <v>103.263428451531</v>
      </c>
      <c r="I553">
        <f>after!I553</f>
        <v>116.641547655221</v>
      </c>
      <c r="J553">
        <f>after!J553</f>
        <v>71.247184986595101</v>
      </c>
      <c r="K553">
        <f>after!K553</f>
        <v>65.643170197224194</v>
      </c>
      <c r="L553">
        <f>after!L553</f>
        <v>67.663454222673096</v>
      </c>
      <c r="M553">
        <f>after!M553</f>
        <v>62.078022321894203</v>
      </c>
      <c r="N553">
        <f>after!N553</f>
        <v>63.261215753424601</v>
      </c>
      <c r="O553">
        <f>after!O553</f>
        <v>64.488816921364204</v>
      </c>
      <c r="P553">
        <f>after!P553</f>
        <v>63.254736044455598</v>
      </c>
      <c r="Q553">
        <f>after!Q553</f>
        <v>68.702822630346304</v>
      </c>
      <c r="R553">
        <f>after!R553</f>
        <v>67.724474751197903</v>
      </c>
      <c r="S553">
        <f>after!S553</f>
        <v>67.057476724301694</v>
      </c>
      <c r="T553">
        <f>after!T553</f>
        <v>69.678156565656494</v>
      </c>
      <c r="U553">
        <f>after!U553</f>
        <v>73.541823023846902</v>
      </c>
    </row>
    <row r="554" spans="1:21" x14ac:dyDescent="0.2">
      <c r="A554" t="str">
        <f>after!A554</f>
        <v>wavelet-HLH</v>
      </c>
      <c r="B554" t="str">
        <f>after!B554</f>
        <v>gldm</v>
      </c>
      <c r="C554" t="str">
        <f>after!C554</f>
        <v>LargeDependenceLowGrayLevelEmphasis</v>
      </c>
      <c r="D554">
        <f>after!D554</f>
        <v>16.877678192617701</v>
      </c>
      <c r="E554">
        <f>after!E554</f>
        <v>16.8404331028873</v>
      </c>
      <c r="F554">
        <f>after!F554</f>
        <v>17.110763039934799</v>
      </c>
      <c r="G554">
        <f>after!G554</f>
        <v>15.8329418296745</v>
      </c>
      <c r="H554">
        <f>after!H554</f>
        <v>16.920976710029301</v>
      </c>
      <c r="I554">
        <f>after!I554</f>
        <v>17.863440696849899</v>
      </c>
      <c r="J554">
        <f>after!J554</f>
        <v>14.6815013404825</v>
      </c>
      <c r="K554">
        <f>after!K554</f>
        <v>15.878287070854601</v>
      </c>
      <c r="L554">
        <f>after!L554</f>
        <v>13.8681207202637</v>
      </c>
      <c r="M554">
        <f>after!M554</f>
        <v>14.690805257119001</v>
      </c>
      <c r="N554">
        <f>after!N554</f>
        <v>16.106571061643798</v>
      </c>
      <c r="O554">
        <f>after!O554</f>
        <v>16.311886448740001</v>
      </c>
      <c r="P554">
        <f>after!P554</f>
        <v>14.132956554685499</v>
      </c>
      <c r="Q554">
        <f>after!Q554</f>
        <v>16.7801368174534</v>
      </c>
      <c r="R554">
        <f>after!R554</f>
        <v>16.255621083671201</v>
      </c>
      <c r="S554">
        <f>after!S554</f>
        <v>15.016696750902501</v>
      </c>
      <c r="T554">
        <f>after!T554</f>
        <v>19.502493686868601</v>
      </c>
      <c r="U554">
        <f>after!U554</f>
        <v>19.4539402009441</v>
      </c>
    </row>
    <row r="555" spans="1:21" x14ac:dyDescent="0.2">
      <c r="A555" t="str">
        <f>after!A555</f>
        <v>wavelet-HLH</v>
      </c>
      <c r="B555" t="str">
        <f>after!B555</f>
        <v>gldm</v>
      </c>
      <c r="C555" t="str">
        <f>after!C555</f>
        <v>LowGrayLevelEmphasis</v>
      </c>
      <c r="D555">
        <f>after!D555</f>
        <v>0.59803245651251502</v>
      </c>
      <c r="E555">
        <f>after!E555</f>
        <v>0.59373729158194299</v>
      </c>
      <c r="F555">
        <f>after!F555</f>
        <v>0.58656784841075704</v>
      </c>
      <c r="G555">
        <f>after!G555</f>
        <v>0.61772870931920998</v>
      </c>
      <c r="H555">
        <f>after!H555</f>
        <v>0.56968631976500195</v>
      </c>
      <c r="I555">
        <f>after!I555</f>
        <v>0.55613795199027605</v>
      </c>
      <c r="J555">
        <f>after!J555</f>
        <v>0.60388739946380698</v>
      </c>
      <c r="K555">
        <f>after!K555</f>
        <v>0.61879108838568297</v>
      </c>
      <c r="L555">
        <f>after!L555</f>
        <v>0.60284047679431896</v>
      </c>
      <c r="M555">
        <f>after!M555</f>
        <v>0.61799833107332802</v>
      </c>
      <c r="N555">
        <f>after!N555</f>
        <v>0.62660530821917804</v>
      </c>
      <c r="O555">
        <f>after!O555</f>
        <v>0.62572108086225997</v>
      </c>
      <c r="P555">
        <f>after!P555</f>
        <v>0.61192851730234898</v>
      </c>
      <c r="Q555">
        <f>after!Q555</f>
        <v>0.62218045112781895</v>
      </c>
      <c r="R555">
        <f>after!R555</f>
        <v>0.62002395871728699</v>
      </c>
      <c r="S555">
        <f>after!S555</f>
        <v>0.61317214516435403</v>
      </c>
      <c r="T555">
        <f>after!T555</f>
        <v>0.63797348484848404</v>
      </c>
      <c r="U555">
        <f>after!U555</f>
        <v>0.63339789371746702</v>
      </c>
    </row>
    <row r="556" spans="1:21" x14ac:dyDescent="0.2">
      <c r="A556" t="str">
        <f>after!A556</f>
        <v>wavelet-HLH</v>
      </c>
      <c r="B556" t="str">
        <f>after!B556</f>
        <v>gldm</v>
      </c>
      <c r="C556" t="str">
        <f>after!C556</f>
        <v>SmallDependenceEmphasis</v>
      </c>
      <c r="D556">
        <f>after!D556</f>
        <v>5.4204936181798398E-2</v>
      </c>
      <c r="E556">
        <f>after!E556</f>
        <v>5.37460613990072E-2</v>
      </c>
      <c r="F556">
        <f>after!F556</f>
        <v>5.3684730349850697E-2</v>
      </c>
      <c r="G556">
        <f>after!G556</f>
        <v>5.9148868987816003E-2</v>
      </c>
      <c r="H556">
        <f>after!H556</f>
        <v>5.2111661732153702E-2</v>
      </c>
      <c r="I556">
        <f>after!I556</f>
        <v>4.9964634681952301E-2</v>
      </c>
      <c r="J556">
        <f>after!J556</f>
        <v>6.0464683506457798E-2</v>
      </c>
      <c r="K556">
        <f>after!K556</f>
        <v>5.8913515981968298E-2</v>
      </c>
      <c r="L556">
        <f>after!L556</f>
        <v>6.0714832547506897E-2</v>
      </c>
      <c r="M556">
        <f>after!M556</f>
        <v>6.1171520365154899E-2</v>
      </c>
      <c r="N556">
        <f>after!N556</f>
        <v>5.8970427194533298E-2</v>
      </c>
      <c r="O556">
        <f>after!O556</f>
        <v>5.8321590864265298E-2</v>
      </c>
      <c r="P556">
        <f>after!P556</f>
        <v>6.2915572229518602E-2</v>
      </c>
      <c r="Q556">
        <f>after!Q556</f>
        <v>5.8879565721454502E-2</v>
      </c>
      <c r="R556">
        <f>after!R556</f>
        <v>5.92924093169028E-2</v>
      </c>
      <c r="S556">
        <f>after!S556</f>
        <v>5.9111391730357302E-2</v>
      </c>
      <c r="T556">
        <f>after!T556</f>
        <v>5.66465332415233E-2</v>
      </c>
      <c r="U556">
        <f>after!U556</f>
        <v>5.5014487733877702E-2</v>
      </c>
    </row>
    <row r="557" spans="1:21" x14ac:dyDescent="0.2">
      <c r="A557" t="str">
        <f>after!A557</f>
        <v>wavelet-HLH</v>
      </c>
      <c r="B557" t="str">
        <f>after!B557</f>
        <v>gldm</v>
      </c>
      <c r="C557" t="str">
        <f>after!C557</f>
        <v>SmallDependenceHighGrayLevelEmphasis</v>
      </c>
      <c r="D557">
        <f>after!D557</f>
        <v>0.13387145091325001</v>
      </c>
      <c r="E557">
        <f>after!E557</f>
        <v>0.131828788666634</v>
      </c>
      <c r="F557">
        <f>after!F557</f>
        <v>0.13561806182164499</v>
      </c>
      <c r="G557">
        <f>after!G557</f>
        <v>0.149943399554994</v>
      </c>
      <c r="H557">
        <f>after!H557</f>
        <v>0.13384234873815301</v>
      </c>
      <c r="I557">
        <f>after!I557</f>
        <v>0.130249052915973</v>
      </c>
      <c r="J557">
        <f>after!J557</f>
        <v>0.146325868772193</v>
      </c>
      <c r="K557">
        <f>after!K557</f>
        <v>0.144697318434448</v>
      </c>
      <c r="L557">
        <f>after!L557</f>
        <v>0.14753469468586899</v>
      </c>
      <c r="M557">
        <f>after!M557</f>
        <v>0.149477433744959</v>
      </c>
      <c r="N557">
        <f>after!N557</f>
        <v>0.14771558028811399</v>
      </c>
      <c r="O557">
        <f>after!O557</f>
        <v>0.146280387085021</v>
      </c>
      <c r="P557">
        <f>after!P557</f>
        <v>0.15463053915142799</v>
      </c>
      <c r="Q557">
        <f>after!Q557</f>
        <v>0.14837178349685101</v>
      </c>
      <c r="R557">
        <f>after!R557</f>
        <v>0.14662979443374599</v>
      </c>
      <c r="S557">
        <f>after!S557</f>
        <v>0.145691129487663</v>
      </c>
      <c r="T557">
        <f>after!T557</f>
        <v>0.143297886627995</v>
      </c>
      <c r="U557">
        <f>after!U557</f>
        <v>0.14060100272024001</v>
      </c>
    </row>
    <row r="558" spans="1:21" x14ac:dyDescent="0.2">
      <c r="A558" t="str">
        <f>after!A558</f>
        <v>wavelet-HLH</v>
      </c>
      <c r="B558" t="str">
        <f>after!B558</f>
        <v>gldm</v>
      </c>
      <c r="C558" t="str">
        <f>after!C558</f>
        <v>SmallDependenceLowGrayLevelEmphasis</v>
      </c>
      <c r="D558">
        <f>after!D558</f>
        <v>3.42883074989353E-2</v>
      </c>
      <c r="E558">
        <f>after!E558</f>
        <v>3.4225379582100299E-2</v>
      </c>
      <c r="F558">
        <f>after!F558</f>
        <v>3.3201397481901998E-2</v>
      </c>
      <c r="G558">
        <f>after!G558</f>
        <v>3.6450236346021299E-2</v>
      </c>
      <c r="H558">
        <f>after!H558</f>
        <v>3.1678989980653598E-2</v>
      </c>
      <c r="I558">
        <f>after!I558</f>
        <v>2.9893530123447001E-2</v>
      </c>
      <c r="J558">
        <f>after!J558</f>
        <v>3.8999387190023903E-2</v>
      </c>
      <c r="K558">
        <f>after!K558</f>
        <v>3.74675653688483E-2</v>
      </c>
      <c r="L558">
        <f>after!L558</f>
        <v>3.90098670129162E-2</v>
      </c>
      <c r="M558">
        <f>after!M558</f>
        <v>3.90950420202038E-2</v>
      </c>
      <c r="N558">
        <f>after!N558</f>
        <v>3.6784138921137903E-2</v>
      </c>
      <c r="O558">
        <f>after!O558</f>
        <v>3.63318918090762E-2</v>
      </c>
      <c r="P558">
        <f>after!P558</f>
        <v>3.9986830499041198E-2</v>
      </c>
      <c r="Q558">
        <f>after!Q558</f>
        <v>3.6506511277605402E-2</v>
      </c>
      <c r="R558">
        <f>after!R558</f>
        <v>3.7458063037692002E-2</v>
      </c>
      <c r="S558">
        <f>after!S558</f>
        <v>3.7466457291030701E-2</v>
      </c>
      <c r="T558">
        <f>after!T558</f>
        <v>3.4983694894905201E-2</v>
      </c>
      <c r="U558">
        <f>after!U558</f>
        <v>3.3617858987287003E-2</v>
      </c>
    </row>
    <row r="559" spans="1:21" x14ac:dyDescent="0.2">
      <c r="A559" t="str">
        <f>after!A559</f>
        <v>wavelet-HLH</v>
      </c>
      <c r="B559" t="str">
        <f>after!B559</f>
        <v>glrlm</v>
      </c>
      <c r="C559" t="str">
        <f>after!C559</f>
        <v>GrayLevelNonUniformity</v>
      </c>
      <c r="D559">
        <f>after!D559</f>
        <v>2217.0197387933799</v>
      </c>
      <c r="E559">
        <f>after!E559</f>
        <v>2283.1299358792699</v>
      </c>
      <c r="F559">
        <f>after!F559</f>
        <v>2231.68734751694</v>
      </c>
      <c r="G559">
        <f>after!G559</f>
        <v>2999.0096665669598</v>
      </c>
      <c r="H559">
        <f>after!H559</f>
        <v>2080.2609860211801</v>
      </c>
      <c r="I559">
        <f>after!I559</f>
        <v>1997.4026949674601</v>
      </c>
      <c r="J559">
        <f>after!J559</f>
        <v>1925.2199029004901</v>
      </c>
      <c r="K559">
        <f>after!K559</f>
        <v>2118.7145640445401</v>
      </c>
      <c r="L559">
        <f>after!L559</f>
        <v>2086.51959954431</v>
      </c>
      <c r="M559">
        <f>after!M559</f>
        <v>2561.26134784838</v>
      </c>
      <c r="N559">
        <f>after!N559</f>
        <v>3030.6351867694898</v>
      </c>
      <c r="O559">
        <f>after!O559</f>
        <v>2538.7804383435</v>
      </c>
      <c r="P559">
        <f>after!P559</f>
        <v>2135.7730435266199</v>
      </c>
      <c r="Q559">
        <f>after!Q559</f>
        <v>2038.63378024852</v>
      </c>
      <c r="R559">
        <f>after!R559</f>
        <v>2762.0008219709398</v>
      </c>
      <c r="S559">
        <f>after!S559</f>
        <v>2741.75222286484</v>
      </c>
      <c r="T559">
        <f>after!T559</f>
        <v>1887.0596364036301</v>
      </c>
      <c r="U559">
        <f>after!U559</f>
        <v>1934.5035827732399</v>
      </c>
    </row>
    <row r="560" spans="1:21" x14ac:dyDescent="0.2">
      <c r="A560" t="str">
        <f>after!A560</f>
        <v>wavelet-HLH</v>
      </c>
      <c r="B560" t="str">
        <f>after!B560</f>
        <v>glrlm</v>
      </c>
      <c r="C560" t="str">
        <f>after!C560</f>
        <v>GrayLevelNonUniformityNormalized</v>
      </c>
      <c r="D560">
        <f>after!D560</f>
        <v>0.50000430230082105</v>
      </c>
      <c r="E560">
        <f>after!E560</f>
        <v>0.50000105647266901</v>
      </c>
      <c r="F560">
        <f>after!F560</f>
        <v>0.50001300346227995</v>
      </c>
      <c r="G560">
        <f>after!G560</f>
        <v>0.50000166800301704</v>
      </c>
      <c r="H560">
        <f>after!H560</f>
        <v>0.50000250402010404</v>
      </c>
      <c r="I560">
        <f>after!I560</f>
        <v>0.50000861865024604</v>
      </c>
      <c r="J560">
        <f>after!J560</f>
        <v>0.50002267730596295</v>
      </c>
      <c r="K560">
        <f>after!K560</f>
        <v>0.50001974572271402</v>
      </c>
      <c r="L560">
        <f>after!L560</f>
        <v>0.50000443216896395</v>
      </c>
      <c r="M560">
        <f>after!M560</f>
        <v>0.50000224149557804</v>
      </c>
      <c r="N560">
        <f>after!N560</f>
        <v>0.50000163054114299</v>
      </c>
      <c r="O560">
        <f>after!O560</f>
        <v>0.50000551747478805</v>
      </c>
      <c r="P560">
        <f>after!P560</f>
        <v>0.50000505029906295</v>
      </c>
      <c r="Q560">
        <f>after!Q560</f>
        <v>0.500002042549613</v>
      </c>
      <c r="R560">
        <f>after!R560</f>
        <v>0.50000019256081996</v>
      </c>
      <c r="S560">
        <f>after!S560</f>
        <v>0.50000040672142199</v>
      </c>
      <c r="T560">
        <f>after!T560</f>
        <v>0.50001546698014498</v>
      </c>
      <c r="U560">
        <f>after!U560</f>
        <v>0.50000097406816801</v>
      </c>
    </row>
    <row r="561" spans="1:21" x14ac:dyDescent="0.2">
      <c r="A561" t="str">
        <f>after!A561</f>
        <v>wavelet-HLH</v>
      </c>
      <c r="B561" t="str">
        <f>after!B561</f>
        <v>glrlm</v>
      </c>
      <c r="C561" t="str">
        <f>after!C561</f>
        <v>GrayLevelVariance</v>
      </c>
      <c r="D561">
        <f>after!D561</f>
        <v>0.249997848849589</v>
      </c>
      <c r="E561">
        <f>after!E561</f>
        <v>0.24999947176366499</v>
      </c>
      <c r="F561">
        <f>after!F561</f>
        <v>0.24999349826886</v>
      </c>
      <c r="G561">
        <f>after!G561</f>
        <v>0.24999916599849101</v>
      </c>
      <c r="H561">
        <f>after!H561</f>
        <v>0.24999874798994701</v>
      </c>
      <c r="I561">
        <f>after!I561</f>
        <v>0.24999569067487601</v>
      </c>
      <c r="J561">
        <f>after!J561</f>
        <v>0.249988661347018</v>
      </c>
      <c r="K561">
        <f>after!K561</f>
        <v>0.24999012713864199</v>
      </c>
      <c r="L561">
        <f>after!L561</f>
        <v>0.249997783915518</v>
      </c>
      <c r="M561">
        <f>after!M561</f>
        <v>0.24999887925221001</v>
      </c>
      <c r="N561">
        <f>after!N561</f>
        <v>0.249999184729428</v>
      </c>
      <c r="O561">
        <f>after!O561</f>
        <v>0.249997241262605</v>
      </c>
      <c r="P561">
        <f>after!P561</f>
        <v>0.249997474850468</v>
      </c>
      <c r="Q561">
        <f>after!Q561</f>
        <v>0.249998978725193</v>
      </c>
      <c r="R561">
        <f>after!R561</f>
        <v>0.249999903719589</v>
      </c>
      <c r="S561">
        <f>after!S561</f>
        <v>0.24999979663928801</v>
      </c>
      <c r="T561">
        <f>after!T561</f>
        <v>0.24999226650992701</v>
      </c>
      <c r="U561">
        <f>after!U561</f>
        <v>0.24999951296591499</v>
      </c>
    </row>
    <row r="562" spans="1:21" x14ac:dyDescent="0.2">
      <c r="A562" t="str">
        <f>after!A562</f>
        <v>wavelet-HLH</v>
      </c>
      <c r="B562" t="str">
        <f>after!B562</f>
        <v>glrlm</v>
      </c>
      <c r="C562" t="str">
        <f>after!C562</f>
        <v>HighGrayLevelRunEmphasis</v>
      </c>
      <c r="D562">
        <f>after!D562</f>
        <v>2.4956818524515798</v>
      </c>
      <c r="E562">
        <f>after!E562</f>
        <v>2.50041090116471</v>
      </c>
      <c r="F562">
        <f>after!F562</f>
        <v>2.5066919477446699</v>
      </c>
      <c r="G562">
        <f>after!G562</f>
        <v>2.4994524559187701</v>
      </c>
      <c r="H562">
        <f>after!H562</f>
        <v>2.50199912350755</v>
      </c>
      <c r="I562">
        <f>after!I562</f>
        <v>2.5013368609912399</v>
      </c>
      <c r="J562">
        <f>after!J562</f>
        <v>2.49047597583739</v>
      </c>
      <c r="K562">
        <f>after!K562</f>
        <v>2.5085236808767699</v>
      </c>
      <c r="L562">
        <f>after!L562</f>
        <v>2.4961311942353799</v>
      </c>
      <c r="M562">
        <f>after!M562</f>
        <v>2.5022943114765601</v>
      </c>
      <c r="N562">
        <f>after!N562</f>
        <v>2.50178973445135</v>
      </c>
      <c r="O562">
        <f>after!O562</f>
        <v>2.5031319607651898</v>
      </c>
      <c r="P562">
        <f>after!P562</f>
        <v>2.5035205899577102</v>
      </c>
      <c r="Q562">
        <f>after!Q562</f>
        <v>2.49966222669517</v>
      </c>
      <c r="R562">
        <f>after!R562</f>
        <v>2.4998293863623799</v>
      </c>
      <c r="S562">
        <f>after!S562</f>
        <v>2.4992759805978402</v>
      </c>
      <c r="T562">
        <f>after!T562</f>
        <v>2.5075253634635701</v>
      </c>
      <c r="U562">
        <f>after!U562</f>
        <v>2.49934750180614</v>
      </c>
    </row>
    <row r="563" spans="1:21" x14ac:dyDescent="0.2">
      <c r="A563" t="str">
        <f>after!A563</f>
        <v>wavelet-HLH</v>
      </c>
      <c r="B563" t="str">
        <f>after!B563</f>
        <v>glrlm</v>
      </c>
      <c r="C563" t="str">
        <f>after!C563</f>
        <v>LongRunEmphasis</v>
      </c>
      <c r="D563">
        <f>after!D563</f>
        <v>8.6613081025431793</v>
      </c>
      <c r="E563">
        <f>after!E563</f>
        <v>8.9933132049788398</v>
      </c>
      <c r="F563">
        <f>after!F563</f>
        <v>10.825496571323599</v>
      </c>
      <c r="G563">
        <f>after!G563</f>
        <v>6.8632534163492496</v>
      </c>
      <c r="H563">
        <f>after!H563</f>
        <v>15.420012266916199</v>
      </c>
      <c r="I563">
        <f>after!I563</f>
        <v>21.591038611392801</v>
      </c>
      <c r="J563">
        <f>after!J563</f>
        <v>6.9169284911105899</v>
      </c>
      <c r="K563">
        <f>after!K563</f>
        <v>6.7801420678319797</v>
      </c>
      <c r="L563">
        <f>after!L563</f>
        <v>6.04170255704559</v>
      </c>
      <c r="M563">
        <f>after!M563</f>
        <v>6.5648713869787896</v>
      </c>
      <c r="N563">
        <f>after!N563</f>
        <v>6.6944510357285898</v>
      </c>
      <c r="O563">
        <f>after!O563</f>
        <v>6.7099192502690101</v>
      </c>
      <c r="P563">
        <f>after!P563</f>
        <v>6.2985930674698203</v>
      </c>
      <c r="Q563">
        <f>after!Q563</f>
        <v>7.5373705539172597</v>
      </c>
      <c r="R563">
        <f>after!R563</f>
        <v>6.9332233012397602</v>
      </c>
      <c r="S563">
        <f>after!S563</f>
        <v>6.6815786210892503</v>
      </c>
      <c r="T563">
        <f>after!T563</f>
        <v>8.0626976433907398</v>
      </c>
      <c r="U563">
        <f>after!U563</f>
        <v>8.4301108779339593</v>
      </c>
    </row>
    <row r="564" spans="1:21" x14ac:dyDescent="0.2">
      <c r="A564" t="str">
        <f>after!A564</f>
        <v>wavelet-HLH</v>
      </c>
      <c r="B564" t="str">
        <f>after!B564</f>
        <v>glrlm</v>
      </c>
      <c r="C564" t="str">
        <f>after!C564</f>
        <v>LongRunHighGrayLevelEmphasis</v>
      </c>
      <c r="D564">
        <f>after!D564</f>
        <v>24.4417950009747</v>
      </c>
      <c r="E564">
        <f>after!E564</f>
        <v>25.916015457498599</v>
      </c>
      <c r="F564">
        <f>after!F564</f>
        <v>32.597944977078498</v>
      </c>
      <c r="G564">
        <f>after!G564</f>
        <v>17.839769056023201</v>
      </c>
      <c r="H564">
        <f>after!H564</f>
        <v>51.803971092246201</v>
      </c>
      <c r="I564">
        <f>after!I564</f>
        <v>74.760280702072095</v>
      </c>
      <c r="J564">
        <f>after!J564</f>
        <v>18.984801774108298</v>
      </c>
      <c r="K564">
        <f>after!K564</f>
        <v>17.159069603913402</v>
      </c>
      <c r="L564">
        <f>after!L564</f>
        <v>16.389500632108302</v>
      </c>
      <c r="M564">
        <f>after!M564</f>
        <v>16.897842261971299</v>
      </c>
      <c r="N564">
        <f>after!N564</f>
        <v>16.4777556257214</v>
      </c>
      <c r="O564">
        <f>after!O564</f>
        <v>16.548385803973702</v>
      </c>
      <c r="P564">
        <f>after!P564</f>
        <v>16.4864738511972</v>
      </c>
      <c r="Q564">
        <f>after!Q564</f>
        <v>18.988518452048702</v>
      </c>
      <c r="R564">
        <f>after!R564</f>
        <v>17.626045568054</v>
      </c>
      <c r="S564">
        <f>after!S564</f>
        <v>17.594763460568501</v>
      </c>
      <c r="T564">
        <f>after!T564</f>
        <v>18.9802207296344</v>
      </c>
      <c r="U564">
        <f>after!U564</f>
        <v>20.353893821158</v>
      </c>
    </row>
    <row r="565" spans="1:21" x14ac:dyDescent="0.2">
      <c r="A565" t="str">
        <f>after!A565</f>
        <v>wavelet-HLH</v>
      </c>
      <c r="B565" t="str">
        <f>after!B565</f>
        <v>glrlm</v>
      </c>
      <c r="C565" t="str">
        <f>after!C565</f>
        <v>LongRunLowGrayLevelEmphasis</v>
      </c>
      <c r="D565">
        <f>after!D565</f>
        <v>4.7161863779352897</v>
      </c>
      <c r="E565">
        <f>after!E565</f>
        <v>4.7626376418488796</v>
      </c>
      <c r="F565">
        <f>after!F565</f>
        <v>5.3823844698849701</v>
      </c>
      <c r="G565">
        <f>after!G565</f>
        <v>4.1191245064307598</v>
      </c>
      <c r="H565">
        <f>after!H565</f>
        <v>6.3240225605838001</v>
      </c>
      <c r="I565">
        <f>after!I565</f>
        <v>8.2987280887230206</v>
      </c>
      <c r="J565">
        <f>after!J565</f>
        <v>3.8999601703611599</v>
      </c>
      <c r="K565">
        <f>after!K565</f>
        <v>4.18541018381163</v>
      </c>
      <c r="L565">
        <f>after!L565</f>
        <v>3.4547530382798999</v>
      </c>
      <c r="M565">
        <f>after!M565</f>
        <v>3.9816286682306501</v>
      </c>
      <c r="N565">
        <f>after!N565</f>
        <v>4.2486248882303803</v>
      </c>
      <c r="O565">
        <f>after!O565</f>
        <v>4.25030261184284</v>
      </c>
      <c r="P565">
        <f>after!P565</f>
        <v>3.7516228715379598</v>
      </c>
      <c r="Q565">
        <f>after!Q565</f>
        <v>4.6745835793843797</v>
      </c>
      <c r="R565">
        <f>after!R565</f>
        <v>4.2600177345362003</v>
      </c>
      <c r="S565">
        <f>after!S565</f>
        <v>3.95328241121944</v>
      </c>
      <c r="T565">
        <f>after!T565</f>
        <v>5.3333168718298101</v>
      </c>
      <c r="U565">
        <f>after!U565</f>
        <v>5.4491651421279403</v>
      </c>
    </row>
    <row r="566" spans="1:21" x14ac:dyDescent="0.2">
      <c r="A566" t="str">
        <f>after!A566</f>
        <v>wavelet-HLH</v>
      </c>
      <c r="B566" t="str">
        <f>after!B566</f>
        <v>glrlm</v>
      </c>
      <c r="C566" t="str">
        <f>after!C566</f>
        <v>LowGrayLevelRunEmphasis</v>
      </c>
      <c r="D566">
        <f>after!D566</f>
        <v>0.62607953688710305</v>
      </c>
      <c r="E566">
        <f>after!E566</f>
        <v>0.62489727470881995</v>
      </c>
      <c r="F566">
        <f>after!F566</f>
        <v>0.62332701306382998</v>
      </c>
      <c r="G566">
        <f>after!G566</f>
        <v>0.62513688602030704</v>
      </c>
      <c r="H566">
        <f>after!H566</f>
        <v>0.62450021912311104</v>
      </c>
      <c r="I566">
        <f>after!I566</f>
        <v>0.62466578475218804</v>
      </c>
      <c r="J566">
        <f>after!J566</f>
        <v>0.62738100604065095</v>
      </c>
      <c r="K566">
        <f>after!K566</f>
        <v>0.62286907978080497</v>
      </c>
      <c r="L566">
        <f>after!L566</f>
        <v>0.62596720144115203</v>
      </c>
      <c r="M566">
        <f>after!M566</f>
        <v>0.62442642213085897</v>
      </c>
      <c r="N566">
        <f>after!N566</f>
        <v>0.62455256638716194</v>
      </c>
      <c r="O566">
        <f>after!O566</f>
        <v>0.62421700980869999</v>
      </c>
      <c r="P566">
        <f>after!P566</f>
        <v>0.62411985251057001</v>
      </c>
      <c r="Q566">
        <f>after!Q566</f>
        <v>0.62508444332620605</v>
      </c>
      <c r="R566">
        <f>after!R566</f>
        <v>0.62504265340940401</v>
      </c>
      <c r="S566">
        <f>after!S566</f>
        <v>0.62518100485053796</v>
      </c>
      <c r="T566">
        <f>after!T566</f>
        <v>0.62311865913410602</v>
      </c>
      <c r="U566">
        <f>after!U566</f>
        <v>0.62516312454846301</v>
      </c>
    </row>
    <row r="567" spans="1:21" x14ac:dyDescent="0.2">
      <c r="A567" t="str">
        <f>after!A567</f>
        <v>wavelet-HLH</v>
      </c>
      <c r="B567" t="str">
        <f>after!B567</f>
        <v>glrlm</v>
      </c>
      <c r="C567" t="str">
        <f>after!C567</f>
        <v>RunEntropy</v>
      </c>
      <c r="D567">
        <f>after!D567</f>
        <v>3.1106564492517399</v>
      </c>
      <c r="E567">
        <f>after!E567</f>
        <v>3.12634341395125</v>
      </c>
      <c r="F567">
        <f>after!F567</f>
        <v>3.14261714945102</v>
      </c>
      <c r="G567">
        <f>after!G567</f>
        <v>2.9527444907866802</v>
      </c>
      <c r="H567">
        <f>after!H567</f>
        <v>3.1338838932153799</v>
      </c>
      <c r="I567">
        <f>after!I567</f>
        <v>3.2011877778684199</v>
      </c>
      <c r="J567">
        <f>after!J567</f>
        <v>2.94467770190984</v>
      </c>
      <c r="K567">
        <f>after!K567</f>
        <v>2.95154924804149</v>
      </c>
      <c r="L567">
        <f>after!L567</f>
        <v>2.8832473741131701</v>
      </c>
      <c r="M567">
        <f>after!M567</f>
        <v>2.8816337487735502</v>
      </c>
      <c r="N567">
        <f>after!N567</f>
        <v>2.9283481386107799</v>
      </c>
      <c r="O567">
        <f>after!O567</f>
        <v>2.9514988299223401</v>
      </c>
      <c r="P567">
        <f>after!P567</f>
        <v>2.8641828484355401</v>
      </c>
      <c r="Q567">
        <f>after!Q567</f>
        <v>3.0111130906120702</v>
      </c>
      <c r="R567">
        <f>after!R567</f>
        <v>2.97342489953177</v>
      </c>
      <c r="S567">
        <f>after!S567</f>
        <v>2.9203111998099498</v>
      </c>
      <c r="T567">
        <f>after!T567</f>
        <v>3.10986027033728</v>
      </c>
      <c r="U567">
        <f>after!U567</f>
        <v>3.1399615659353302</v>
      </c>
    </row>
    <row r="568" spans="1:21" x14ac:dyDescent="0.2">
      <c r="A568" t="str">
        <f>after!A568</f>
        <v>wavelet-HLH</v>
      </c>
      <c r="B568" t="str">
        <f>after!B568</f>
        <v>glrlm</v>
      </c>
      <c r="C568" t="str">
        <f>after!C568</f>
        <v>RunLengthNonUniformity</v>
      </c>
      <c r="D568">
        <f>after!D568</f>
        <v>1487.7965696728199</v>
      </c>
      <c r="E568">
        <f>after!E568</f>
        <v>1504.52191632684</v>
      </c>
      <c r="F568">
        <f>after!F568</f>
        <v>1512.8158359337899</v>
      </c>
      <c r="G568">
        <f>after!G568</f>
        <v>2217.20263497921</v>
      </c>
      <c r="H568">
        <f>after!H568</f>
        <v>1443.4488319833899</v>
      </c>
      <c r="I568">
        <f>after!I568</f>
        <v>1398.21809057209</v>
      </c>
      <c r="J568">
        <f>after!J568</f>
        <v>1442.57615801988</v>
      </c>
      <c r="K568">
        <f>after!K568</f>
        <v>1558.2301921921501</v>
      </c>
      <c r="L568">
        <f>after!L568</f>
        <v>1583.6622388585899</v>
      </c>
      <c r="M568">
        <f>after!M568</f>
        <v>1985.6109430675499</v>
      </c>
      <c r="N568">
        <f>after!N568</f>
        <v>2248.3867747128402</v>
      </c>
      <c r="O568">
        <f>after!O568</f>
        <v>1847.96727558368</v>
      </c>
      <c r="P568">
        <f>after!P568</f>
        <v>1711.7857271042001</v>
      </c>
      <c r="Q568">
        <f>after!Q568</f>
        <v>1465.39137470743</v>
      </c>
      <c r="R568">
        <f>after!R568</f>
        <v>2007.3857160822099</v>
      </c>
      <c r="S568">
        <f>after!S568</f>
        <v>2062.2210334872302</v>
      </c>
      <c r="T568">
        <f>after!T568</f>
        <v>1253.43061997206</v>
      </c>
      <c r="U568">
        <f>after!U568</f>
        <v>1246.1475395313901</v>
      </c>
    </row>
    <row r="569" spans="1:21" x14ac:dyDescent="0.2">
      <c r="A569" t="str">
        <f>after!A569</f>
        <v>wavelet-HLH</v>
      </c>
      <c r="B569" t="str">
        <f>after!B569</f>
        <v>glrlm</v>
      </c>
      <c r="C569" t="str">
        <f>after!C569</f>
        <v>RunLengthNonUniformityNormalized</v>
      </c>
      <c r="D569">
        <f>after!D569</f>
        <v>0.32084459212560601</v>
      </c>
      <c r="E569">
        <f>after!E569</f>
        <v>0.31645740362858699</v>
      </c>
      <c r="F569">
        <f>after!F569</f>
        <v>0.323156939526132</v>
      </c>
      <c r="G569">
        <f>after!G569</f>
        <v>0.35207022206305</v>
      </c>
      <c r="H569">
        <f>after!H569</f>
        <v>0.331427045792485</v>
      </c>
      <c r="I569">
        <f>after!I569</f>
        <v>0.33039646359476299</v>
      </c>
      <c r="J569">
        <f>after!J569</f>
        <v>0.35417635810504999</v>
      </c>
      <c r="K569">
        <f>after!K569</f>
        <v>0.34836033230819602</v>
      </c>
      <c r="L569">
        <f>after!L569</f>
        <v>0.36205343723151601</v>
      </c>
      <c r="M569">
        <f>after!M569</f>
        <v>0.36437761275520703</v>
      </c>
      <c r="N569">
        <f>after!N569</f>
        <v>0.353411633902185</v>
      </c>
      <c r="O569">
        <f>after!O569</f>
        <v>0.34623591469885401</v>
      </c>
      <c r="P569">
        <f>after!P569</f>
        <v>0.37627194001233699</v>
      </c>
      <c r="Q569">
        <f>after!Q569</f>
        <v>0.33833572197150302</v>
      </c>
      <c r="R569">
        <f>after!R569</f>
        <v>0.34567777692053098</v>
      </c>
      <c r="S569">
        <f>after!S569</f>
        <v>0.35736368176324701</v>
      </c>
      <c r="T569">
        <f>after!T569</f>
        <v>0.31499291787830702</v>
      </c>
      <c r="U569">
        <f>after!U569</f>
        <v>0.30759447767641501</v>
      </c>
    </row>
    <row r="570" spans="1:21" x14ac:dyDescent="0.2">
      <c r="A570" t="str">
        <f>after!A570</f>
        <v>wavelet-HLH</v>
      </c>
      <c r="B570" t="str">
        <f>after!B570</f>
        <v>glrlm</v>
      </c>
      <c r="C570" t="str">
        <f>after!C570</f>
        <v>RunPercentage</v>
      </c>
      <c r="D570">
        <f>after!D570</f>
        <v>0.47030123037759802</v>
      </c>
      <c r="E570">
        <f>after!E570</f>
        <v>0.46423851159007701</v>
      </c>
      <c r="F570">
        <f>after!F570</f>
        <v>0.45469132029339798</v>
      </c>
      <c r="G570">
        <f>after!G570</f>
        <v>0.51234304262407104</v>
      </c>
      <c r="H570">
        <f>after!H570</f>
        <v>0.43647712966848501</v>
      </c>
      <c r="I570">
        <f>after!I570</f>
        <v>0.40461359262635399</v>
      </c>
      <c r="J570">
        <f>after!J570</f>
        <v>0.51611930294906105</v>
      </c>
      <c r="K570">
        <f>after!K570</f>
        <v>0.51585707328950503</v>
      </c>
      <c r="L570">
        <f>after!L570</f>
        <v>0.52916560994166795</v>
      </c>
      <c r="M570">
        <f>after!M570</f>
        <v>0.53431730468342498</v>
      </c>
      <c r="N570">
        <f>after!N570</f>
        <v>0.51894263698630105</v>
      </c>
      <c r="O570">
        <f>after!O570</f>
        <v>0.51386499342171799</v>
      </c>
      <c r="P570">
        <f>after!P570</f>
        <v>0.53946703713058797</v>
      </c>
      <c r="Q570">
        <f>after!Q570</f>
        <v>0.50255762356711398</v>
      </c>
      <c r="R570">
        <f>after!R570</f>
        <v>0.50903059343899704</v>
      </c>
      <c r="S570">
        <f>after!S570</f>
        <v>0.52094812844385296</v>
      </c>
      <c r="T570">
        <f>after!T570</f>
        <v>0.476515151515151</v>
      </c>
      <c r="U570">
        <f>after!U570</f>
        <v>0.468345236654158</v>
      </c>
    </row>
    <row r="571" spans="1:21" x14ac:dyDescent="0.2">
      <c r="A571" t="str">
        <f>after!A571</f>
        <v>wavelet-HLH</v>
      </c>
      <c r="B571" t="str">
        <f>after!B571</f>
        <v>glrlm</v>
      </c>
      <c r="C571" t="str">
        <f>after!C571</f>
        <v>RunVariance</v>
      </c>
      <c r="D571">
        <f>after!D571</f>
        <v>3.41706647803825</v>
      </c>
      <c r="E571">
        <f>after!E571</f>
        <v>3.66669036435544</v>
      </c>
      <c r="F571">
        <f>after!F571</f>
        <v>5.1574251114035397</v>
      </c>
      <c r="G571">
        <f>after!G571</f>
        <v>2.42844666514788</v>
      </c>
      <c r="H571">
        <f>after!H571</f>
        <v>9.3917275050033098</v>
      </c>
      <c r="I571">
        <f>after!I571</f>
        <v>14.2196533594368</v>
      </c>
      <c r="J571">
        <f>after!J571</f>
        <v>2.3864386599651302</v>
      </c>
      <c r="K571">
        <f>after!K571</f>
        <v>2.2551834394378898</v>
      </c>
      <c r="L571">
        <f>after!L571</f>
        <v>1.9148514949381401</v>
      </c>
      <c r="M571">
        <f>after!M571</f>
        <v>2.1912993215888399</v>
      </c>
      <c r="N571">
        <f>after!N571</f>
        <v>2.34168836804252</v>
      </c>
      <c r="O571">
        <f>after!O571</f>
        <v>2.21662525517061</v>
      </c>
      <c r="P571">
        <f>after!P571</f>
        <v>2.0627131084216099</v>
      </c>
      <c r="Q571">
        <f>after!Q571</f>
        <v>2.59055272898462</v>
      </c>
      <c r="R571">
        <f>after!R571</f>
        <v>2.37781679302923</v>
      </c>
      <c r="S571">
        <f>after!S571</f>
        <v>2.3313775708862301</v>
      </c>
      <c r="T571">
        <f>after!T571</f>
        <v>2.7300657402392399</v>
      </c>
      <c r="U571">
        <f>after!U571</f>
        <v>3.0393412360374499</v>
      </c>
    </row>
    <row r="572" spans="1:21" x14ac:dyDescent="0.2">
      <c r="A572" t="str">
        <f>after!A572</f>
        <v>wavelet-HLH</v>
      </c>
      <c r="B572" t="str">
        <f>after!B572</f>
        <v>glrlm</v>
      </c>
      <c r="C572" t="str">
        <f>after!C572</f>
        <v>ShortRunEmphasis</v>
      </c>
      <c r="D572">
        <f>after!D572</f>
        <v>0.54677194865322898</v>
      </c>
      <c r="E572">
        <f>after!E572</f>
        <v>0.53953558616407205</v>
      </c>
      <c r="F572">
        <f>after!F572</f>
        <v>0.54899922334787998</v>
      </c>
      <c r="G572">
        <f>after!G572</f>
        <v>0.57561540149552004</v>
      </c>
      <c r="H572">
        <f>after!H572</f>
        <v>0.55732691454321104</v>
      </c>
      <c r="I572">
        <f>after!I572</f>
        <v>0.55502226339316596</v>
      </c>
      <c r="J572">
        <f>after!J572</f>
        <v>0.581148964183829</v>
      </c>
      <c r="K572">
        <f>after!K572</f>
        <v>0.57193070140036295</v>
      </c>
      <c r="L572">
        <f>after!L572</f>
        <v>0.58631482104210697</v>
      </c>
      <c r="M572">
        <f>after!M572</f>
        <v>0.58450418257968695</v>
      </c>
      <c r="N572">
        <f>after!N572</f>
        <v>0.57597405195879403</v>
      </c>
      <c r="O572">
        <f>after!O572</f>
        <v>0.56580024828230402</v>
      </c>
      <c r="P572">
        <f>after!P572</f>
        <v>0.59876067361116103</v>
      </c>
      <c r="Q572">
        <f>after!Q572</f>
        <v>0.56033252849422999</v>
      </c>
      <c r="R572">
        <f>after!R572</f>
        <v>0.57015382167357298</v>
      </c>
      <c r="S572">
        <f>after!S572</f>
        <v>0.57866125349592701</v>
      </c>
      <c r="T572">
        <f>after!T572</f>
        <v>0.53814541468090304</v>
      </c>
      <c r="U572">
        <f>after!U572</f>
        <v>0.53088386377833596</v>
      </c>
    </row>
    <row r="573" spans="1:21" x14ac:dyDescent="0.2">
      <c r="A573" t="str">
        <f>after!A573</f>
        <v>wavelet-HLH</v>
      </c>
      <c r="B573" t="str">
        <f>after!B573</f>
        <v>glrlm</v>
      </c>
      <c r="C573" t="str">
        <f>after!C573</f>
        <v>ShortRunHighGrayLevelEmphasis</v>
      </c>
      <c r="D573">
        <f>after!D573</f>
        <v>1.33330935736239</v>
      </c>
      <c r="E573">
        <f>after!E573</f>
        <v>1.32094029056232</v>
      </c>
      <c r="F573">
        <f>after!F573</f>
        <v>1.3535966543562199</v>
      </c>
      <c r="G573">
        <f>after!G573</f>
        <v>1.43561595298567</v>
      </c>
      <c r="H573">
        <f>after!H573</f>
        <v>1.3794824766439699</v>
      </c>
      <c r="I573">
        <f>after!I573</f>
        <v>1.38526884285968</v>
      </c>
      <c r="J573">
        <f>after!J573</f>
        <v>1.4119040248409001</v>
      </c>
      <c r="K573">
        <f>after!K573</f>
        <v>1.4239328988064901</v>
      </c>
      <c r="L573">
        <f>after!L573</f>
        <v>1.4193758718443901</v>
      </c>
      <c r="M573">
        <f>after!M573</f>
        <v>1.4493678685131599</v>
      </c>
      <c r="N573">
        <f>after!N573</f>
        <v>1.44269307345655</v>
      </c>
      <c r="O573">
        <f>after!O573</f>
        <v>1.4178334339617999</v>
      </c>
      <c r="P573">
        <f>after!P573</f>
        <v>1.4714248500015199</v>
      </c>
      <c r="Q573">
        <f>after!Q573</f>
        <v>1.39398446558917</v>
      </c>
      <c r="R573">
        <f>after!R573</f>
        <v>1.4112756631819801</v>
      </c>
      <c r="S573">
        <f>after!S573</f>
        <v>1.4304865169498799</v>
      </c>
      <c r="T573">
        <f>after!T573</f>
        <v>1.3724799742451601</v>
      </c>
      <c r="U573">
        <f>after!U573</f>
        <v>1.3484397855966599</v>
      </c>
    </row>
    <row r="574" spans="1:21" x14ac:dyDescent="0.2">
      <c r="A574" t="str">
        <f>after!A574</f>
        <v>wavelet-HLH</v>
      </c>
      <c r="B574" t="str">
        <f>after!B574</f>
        <v>glrlm</v>
      </c>
      <c r="C574" t="str">
        <f>after!C574</f>
        <v>ShortRunLowGrayLevelEmphasis</v>
      </c>
      <c r="D574">
        <f>after!D574</f>
        <v>0.35013759647593701</v>
      </c>
      <c r="E574">
        <f>after!E574</f>
        <v>0.34418441006451</v>
      </c>
      <c r="F574">
        <f>after!F574</f>
        <v>0.34784986559579401</v>
      </c>
      <c r="G574">
        <f>after!G574</f>
        <v>0.36061526362298102</v>
      </c>
      <c r="H574">
        <f>after!H574</f>
        <v>0.35178802401801901</v>
      </c>
      <c r="I574">
        <f>after!I574</f>
        <v>0.34746061852653598</v>
      </c>
      <c r="J574">
        <f>after!J574</f>
        <v>0.37346019901956101</v>
      </c>
      <c r="K574">
        <f>after!K574</f>
        <v>0.358930152048831</v>
      </c>
      <c r="L574">
        <f>after!L574</f>
        <v>0.37804955834153497</v>
      </c>
      <c r="M574">
        <f>after!M574</f>
        <v>0.36828826109631801</v>
      </c>
      <c r="N574">
        <f>after!N574</f>
        <v>0.35929429658435502</v>
      </c>
      <c r="O574">
        <f>after!O574</f>
        <v>0.35279195186242801</v>
      </c>
      <c r="P574">
        <f>after!P574</f>
        <v>0.38059462951356998</v>
      </c>
      <c r="Q574">
        <f>after!Q574</f>
        <v>0.35191954422049398</v>
      </c>
      <c r="R574">
        <f>after!R574</f>
        <v>0.35987336129646902</v>
      </c>
      <c r="S574">
        <f>after!S574</f>
        <v>0.365704937632438</v>
      </c>
      <c r="T574">
        <f>after!T574</f>
        <v>0.329561774789838</v>
      </c>
      <c r="U574">
        <f>after!U574</f>
        <v>0.32649488332375498</v>
      </c>
    </row>
    <row r="575" spans="1:21" x14ac:dyDescent="0.2">
      <c r="A575" t="str">
        <f>after!A575</f>
        <v>wavelet-HLH</v>
      </c>
      <c r="B575" t="str">
        <f>after!B575</f>
        <v>glszm</v>
      </c>
      <c r="C575" t="str">
        <f>after!C575</f>
        <v>GrayLevelNonUniformity</v>
      </c>
      <c r="D575">
        <f>after!D575</f>
        <v>32.460317460317398</v>
      </c>
      <c r="E575">
        <f>after!E575</f>
        <v>40.780821917808197</v>
      </c>
      <c r="F575">
        <f>after!F575</f>
        <v>42.518072289156599</v>
      </c>
      <c r="G575">
        <f>after!G575</f>
        <v>36.594202898550698</v>
      </c>
      <c r="H575">
        <f>after!H575</f>
        <v>29.034482758620602</v>
      </c>
      <c r="I575">
        <f>after!I575</f>
        <v>31</v>
      </c>
      <c r="J575">
        <f>after!J575</f>
        <v>29.370370370370299</v>
      </c>
      <c r="K575">
        <f>after!K575</f>
        <v>25</v>
      </c>
      <c r="L575">
        <f>after!L575</f>
        <v>24.1666666666666</v>
      </c>
      <c r="M575">
        <f>after!M575</f>
        <v>30</v>
      </c>
      <c r="N575">
        <f>after!N575</f>
        <v>34.470588235294102</v>
      </c>
      <c r="O575">
        <f>after!O575</f>
        <v>31.0322580645161</v>
      </c>
      <c r="P575">
        <f>after!P575</f>
        <v>22.181818181818102</v>
      </c>
      <c r="Q575">
        <f>after!Q575</f>
        <v>33.272727272727202</v>
      </c>
      <c r="R575">
        <f>after!R575</f>
        <v>41.650602409638502</v>
      </c>
      <c r="S575">
        <f>after!S575</f>
        <v>28.8928571428571</v>
      </c>
      <c r="T575">
        <f>after!T575</f>
        <v>37.4324324324324</v>
      </c>
      <c r="U575">
        <f>after!U575</f>
        <v>44.512195121951201</v>
      </c>
    </row>
    <row r="576" spans="1:21" x14ac:dyDescent="0.2">
      <c r="A576" t="str">
        <f>after!A576</f>
        <v>wavelet-HLH</v>
      </c>
      <c r="B576" t="str">
        <f>after!B576</f>
        <v>glszm</v>
      </c>
      <c r="C576" t="str">
        <f>after!C576</f>
        <v>GrayLevelNonUniformityNormalized</v>
      </c>
      <c r="D576">
        <f>after!D576</f>
        <v>0.51524313429075297</v>
      </c>
      <c r="E576">
        <f>after!E576</f>
        <v>0.55864139613435904</v>
      </c>
      <c r="F576">
        <f>after!F576</f>
        <v>0.51226593119465802</v>
      </c>
      <c r="G576">
        <f>after!G576</f>
        <v>0.53035076664566205</v>
      </c>
      <c r="H576">
        <f>after!H576</f>
        <v>0.50059453032104595</v>
      </c>
      <c r="I576">
        <f>after!I576</f>
        <v>0.5</v>
      </c>
      <c r="J576">
        <f>after!J576</f>
        <v>0.54389574759945103</v>
      </c>
      <c r="K576">
        <f>after!K576</f>
        <v>0.55555555555555503</v>
      </c>
      <c r="L576">
        <f>after!L576</f>
        <v>0.50347222222222199</v>
      </c>
      <c r="M576">
        <f>after!M576</f>
        <v>0.55555555555555503</v>
      </c>
      <c r="N576">
        <f>after!N576</f>
        <v>0.50692041522491305</v>
      </c>
      <c r="O576">
        <f>after!O576</f>
        <v>0.50052029136316301</v>
      </c>
      <c r="P576">
        <f>after!P576</f>
        <v>0.504132231404958</v>
      </c>
      <c r="Q576">
        <f>after!Q576</f>
        <v>0.504132231404958</v>
      </c>
      <c r="R576">
        <f>after!R576</f>
        <v>0.50181448686311503</v>
      </c>
      <c r="S576">
        <f>after!S576</f>
        <v>0.51594387755102</v>
      </c>
      <c r="T576">
        <f>after!T576</f>
        <v>0.50584368151935699</v>
      </c>
      <c r="U576">
        <f>after!U576</f>
        <v>0.54283164782867299</v>
      </c>
    </row>
    <row r="577" spans="1:21" x14ac:dyDescent="0.2">
      <c r="A577" t="str">
        <f>after!A577</f>
        <v>wavelet-HLH</v>
      </c>
      <c r="B577" t="str">
        <f>after!B577</f>
        <v>glszm</v>
      </c>
      <c r="C577" t="str">
        <f>after!C577</f>
        <v>GrayLevelVariance</v>
      </c>
      <c r="D577">
        <f>after!D577</f>
        <v>0.24237843285462299</v>
      </c>
      <c r="E577">
        <f>after!E577</f>
        <v>0.22067930193282001</v>
      </c>
      <c r="F577">
        <f>after!F577</f>
        <v>0.24386703440266999</v>
      </c>
      <c r="G577">
        <f>after!G577</f>
        <v>0.234824616677168</v>
      </c>
      <c r="H577">
        <f>after!H577</f>
        <v>0.249702734839476</v>
      </c>
      <c r="I577">
        <f>after!I577</f>
        <v>0.25</v>
      </c>
      <c r="J577">
        <f>after!J577</f>
        <v>0.22805212620027401</v>
      </c>
      <c r="K577">
        <f>after!K577</f>
        <v>0.22222222222222199</v>
      </c>
      <c r="L577">
        <f>after!L577</f>
        <v>0.24826388888888801</v>
      </c>
      <c r="M577">
        <f>after!M577</f>
        <v>0.22222222222222199</v>
      </c>
      <c r="N577">
        <f>after!N577</f>
        <v>0.24653979238754301</v>
      </c>
      <c r="O577">
        <f>after!O577</f>
        <v>0.249739854318418</v>
      </c>
      <c r="P577">
        <f>after!P577</f>
        <v>0.24793388429752</v>
      </c>
      <c r="Q577">
        <f>after!Q577</f>
        <v>0.24793388429752</v>
      </c>
      <c r="R577">
        <f>after!R577</f>
        <v>0.24909275656844199</v>
      </c>
      <c r="S577">
        <f>after!S577</f>
        <v>0.242028061224489</v>
      </c>
      <c r="T577">
        <f>after!T577</f>
        <v>0.247078159240321</v>
      </c>
      <c r="U577">
        <f>after!U577</f>
        <v>0.228584176085663</v>
      </c>
    </row>
    <row r="578" spans="1:21" x14ac:dyDescent="0.2">
      <c r="A578" t="str">
        <f>after!A578</f>
        <v>wavelet-HLH</v>
      </c>
      <c r="B578" t="str">
        <f>after!B578</f>
        <v>glszm</v>
      </c>
      <c r="C578" t="str">
        <f>after!C578</f>
        <v>HighGrayLevelZoneEmphasis</v>
      </c>
      <c r="D578">
        <f>after!D578</f>
        <v>2.7619047619047601</v>
      </c>
      <c r="E578">
        <f>after!E578</f>
        <v>1.9863013698630101</v>
      </c>
      <c r="F578">
        <f>after!F578</f>
        <v>2.73493975903614</v>
      </c>
      <c r="G578">
        <f>after!G578</f>
        <v>2.8695652173913002</v>
      </c>
      <c r="H578">
        <f>after!H578</f>
        <v>2.5517241379310298</v>
      </c>
      <c r="I578">
        <f>after!I578</f>
        <v>2.5</v>
      </c>
      <c r="J578">
        <f>after!J578</f>
        <v>2.05555555555555</v>
      </c>
      <c r="K578">
        <f>after!K578</f>
        <v>2</v>
      </c>
      <c r="L578">
        <f>after!L578</f>
        <v>2.625</v>
      </c>
      <c r="M578">
        <f>after!M578</f>
        <v>2</v>
      </c>
      <c r="N578">
        <f>after!N578</f>
        <v>2.6764705882352899</v>
      </c>
      <c r="O578">
        <f>after!O578</f>
        <v>2.54838709677419</v>
      </c>
      <c r="P578">
        <f>after!P578</f>
        <v>2.3636363636363602</v>
      </c>
      <c r="Q578">
        <f>after!Q578</f>
        <v>2.63636363636363</v>
      </c>
      <c r="R578">
        <f>after!R578</f>
        <v>2.4096385542168601</v>
      </c>
      <c r="S578">
        <f>after!S578</f>
        <v>2.2321428571428501</v>
      </c>
      <c r="T578">
        <f>after!T578</f>
        <v>2.6621621621621601</v>
      </c>
      <c r="U578">
        <f>after!U578</f>
        <v>2.9390243902439002</v>
      </c>
    </row>
    <row r="579" spans="1:21" x14ac:dyDescent="0.2">
      <c r="A579" t="str">
        <f>after!A579</f>
        <v>wavelet-HLH</v>
      </c>
      <c r="B579" t="str">
        <f>after!B579</f>
        <v>glszm</v>
      </c>
      <c r="C579" t="str">
        <f>after!C579</f>
        <v>LargeAreaEmphasis</v>
      </c>
      <c r="D579">
        <f>after!D579</f>
        <v>668649.68253968202</v>
      </c>
      <c r="E579">
        <f>after!E579</f>
        <v>631525.83561643795</v>
      </c>
      <c r="F579">
        <f>after!F579</f>
        <v>531923.80722891504</v>
      </c>
      <c r="G579">
        <f>after!G579</f>
        <v>951353.49275362305</v>
      </c>
      <c r="H579">
        <f>after!H579</f>
        <v>676791.48275862006</v>
      </c>
      <c r="I579">
        <f>after!I579</f>
        <v>742312.04838709603</v>
      </c>
      <c r="J579">
        <f>after!J579</f>
        <v>496283.62962962902</v>
      </c>
      <c r="K579">
        <f>after!K579</f>
        <v>723888.44444444403</v>
      </c>
      <c r="L579">
        <f>after!L579</f>
        <v>625094.70833333302</v>
      </c>
      <c r="M579">
        <f>after!M579</f>
        <v>814306.68518518505</v>
      </c>
      <c r="N579">
        <f>after!N579</f>
        <v>965214.41176470497</v>
      </c>
      <c r="O579">
        <f>after!O579</f>
        <v>731418.53225806402</v>
      </c>
      <c r="P579">
        <f>after!P579</f>
        <v>673787.72727272694</v>
      </c>
      <c r="Q579">
        <f>after!Q579</f>
        <v>469788.46969696903</v>
      </c>
      <c r="R579">
        <f>after!R579</f>
        <v>663874.57831325301</v>
      </c>
      <c r="S579">
        <f>after!S579</f>
        <v>956872.60714285704</v>
      </c>
      <c r="T579">
        <f>after!T579</f>
        <v>385215.08108108101</v>
      </c>
      <c r="U579">
        <f>after!U579</f>
        <v>360552.13414634101</v>
      </c>
    </row>
    <row r="580" spans="1:21" x14ac:dyDescent="0.2">
      <c r="A580" t="str">
        <f>after!A580</f>
        <v>wavelet-HLH</v>
      </c>
      <c r="B580" t="str">
        <f>after!B580</f>
        <v>glszm</v>
      </c>
      <c r="C580" t="str">
        <f>after!C580</f>
        <v>LargeAreaHighGrayLevelEmphasis</v>
      </c>
      <c r="D580">
        <f>after!D580</f>
        <v>1804635.4444444401</v>
      </c>
      <c r="E580">
        <f>after!E580</f>
        <v>1762534.5479452</v>
      </c>
      <c r="F580">
        <f>after!F580</f>
        <v>1470774.6385542101</v>
      </c>
      <c r="G580">
        <f>after!G580</f>
        <v>2441860.4057971002</v>
      </c>
      <c r="H580">
        <f>after!H580</f>
        <v>2185082.2931034402</v>
      </c>
      <c r="I580">
        <f>after!I580</f>
        <v>2298616.1935483799</v>
      </c>
      <c r="J580">
        <f>after!J580</f>
        <v>1341724.2962962899</v>
      </c>
      <c r="K580">
        <f>after!K580</f>
        <v>1862681.31111111</v>
      </c>
      <c r="L580">
        <f>after!L580</f>
        <v>1683949.58333333</v>
      </c>
      <c r="M580">
        <f>after!M580</f>
        <v>2094354.9629629599</v>
      </c>
      <c r="N580">
        <f>after!N580</f>
        <v>2400140.3088235199</v>
      </c>
      <c r="O580">
        <f>after!O580</f>
        <v>1778055.67741935</v>
      </c>
      <c r="P580">
        <f>after!P580</f>
        <v>1737828.06818181</v>
      </c>
      <c r="Q580">
        <f>after!Q580</f>
        <v>1190200.8787878701</v>
      </c>
      <c r="R580">
        <f>after!R580</f>
        <v>1697308.4337349299</v>
      </c>
      <c r="S580">
        <f>after!S580</f>
        <v>2482819.0178571399</v>
      </c>
      <c r="T580">
        <f>after!T580</f>
        <v>899934.12162162096</v>
      </c>
      <c r="U580">
        <f>after!U580</f>
        <v>827424.28048780398</v>
      </c>
    </row>
    <row r="581" spans="1:21" x14ac:dyDescent="0.2">
      <c r="A581" t="str">
        <f>after!A581</f>
        <v>wavelet-HLH</v>
      </c>
      <c r="B581" t="str">
        <f>after!B581</f>
        <v>glszm</v>
      </c>
      <c r="C581" t="str">
        <f>after!C581</f>
        <v>LargeAreaLowGrayLevelEmphasis</v>
      </c>
      <c r="D581">
        <f>after!D581</f>
        <v>384653.24206349201</v>
      </c>
      <c r="E581">
        <f>after!E581</f>
        <v>348773.65753424598</v>
      </c>
      <c r="F581">
        <f>after!F581</f>
        <v>297211.09939758998</v>
      </c>
      <c r="G581">
        <f>after!G581</f>
        <v>578726.76449275296</v>
      </c>
      <c r="H581">
        <f>after!H581</f>
        <v>299718.78017241298</v>
      </c>
      <c r="I581">
        <f>after!I581</f>
        <v>353236.01209677401</v>
      </c>
      <c r="J581">
        <f>after!J581</f>
        <v>284923.46296296298</v>
      </c>
      <c r="K581">
        <f>after!K581</f>
        <v>439190.22777777701</v>
      </c>
      <c r="L581">
        <f>after!L581</f>
        <v>360380.98958333302</v>
      </c>
      <c r="M581">
        <f>after!M581</f>
        <v>494294.61574073997</v>
      </c>
      <c r="N581">
        <f>after!N581</f>
        <v>606482.9375</v>
      </c>
      <c r="O581">
        <f>after!O581</f>
        <v>469759.24596774101</v>
      </c>
      <c r="P581">
        <f>after!P581</f>
        <v>407777.64204545401</v>
      </c>
      <c r="Q581">
        <f>after!Q581</f>
        <v>289685.36742424202</v>
      </c>
      <c r="R581">
        <f>after!R581</f>
        <v>405516.11445783102</v>
      </c>
      <c r="S581">
        <f>after!S581</f>
        <v>575386.00446428498</v>
      </c>
      <c r="T581">
        <f>after!T581</f>
        <v>256535.32094594499</v>
      </c>
      <c r="U581">
        <f>after!U581</f>
        <v>243834.097560975</v>
      </c>
    </row>
    <row r="582" spans="1:21" x14ac:dyDescent="0.2">
      <c r="A582" t="str">
        <f>after!A582</f>
        <v>wavelet-HLH</v>
      </c>
      <c r="B582" t="str">
        <f>after!B582</f>
        <v>glszm</v>
      </c>
      <c r="C582" t="str">
        <f>after!C582</f>
        <v>LowGrayLevelZoneEmphasis</v>
      </c>
      <c r="D582">
        <f>after!D582</f>
        <v>0.55952380952380898</v>
      </c>
      <c r="E582">
        <f>after!E582</f>
        <v>0.75342465753424603</v>
      </c>
      <c r="F582">
        <f>after!F582</f>
        <v>0.56626506024096301</v>
      </c>
      <c r="G582">
        <f>after!G582</f>
        <v>0.53260869565217395</v>
      </c>
      <c r="H582">
        <f>after!H582</f>
        <v>0.61206896551724099</v>
      </c>
      <c r="I582">
        <f>after!I582</f>
        <v>0.625</v>
      </c>
      <c r="J582">
        <f>after!J582</f>
        <v>0.73611111111111105</v>
      </c>
      <c r="K582">
        <f>after!K582</f>
        <v>0.75</v>
      </c>
      <c r="L582">
        <f>after!L582</f>
        <v>0.59375</v>
      </c>
      <c r="M582">
        <f>after!M582</f>
        <v>0.75</v>
      </c>
      <c r="N582">
        <f>after!N582</f>
        <v>0.58088235294117596</v>
      </c>
      <c r="O582">
        <f>after!O582</f>
        <v>0.61290322580645096</v>
      </c>
      <c r="P582">
        <f>after!P582</f>
        <v>0.65909090909090895</v>
      </c>
      <c r="Q582">
        <f>after!Q582</f>
        <v>0.59090909090909005</v>
      </c>
      <c r="R582">
        <f>after!R582</f>
        <v>0.64759036144578297</v>
      </c>
      <c r="S582">
        <f>after!S582</f>
        <v>0.69196428571428503</v>
      </c>
      <c r="T582">
        <f>after!T582</f>
        <v>0.58445945945945899</v>
      </c>
      <c r="U582">
        <f>after!U582</f>
        <v>0.51524390243902396</v>
      </c>
    </row>
    <row r="583" spans="1:21" x14ac:dyDescent="0.2">
      <c r="A583" t="str">
        <f>after!A583</f>
        <v>wavelet-HLH</v>
      </c>
      <c r="B583" t="str">
        <f>after!B583</f>
        <v>glszm</v>
      </c>
      <c r="C583" t="str">
        <f>after!C583</f>
        <v>SizeZoneNonUniformity</v>
      </c>
      <c r="D583">
        <f>after!D583</f>
        <v>11.6984126984126</v>
      </c>
      <c r="E583">
        <f>after!E583</f>
        <v>19.575342465753401</v>
      </c>
      <c r="F583">
        <f>after!F583</f>
        <v>12.783132530120399</v>
      </c>
      <c r="G583">
        <f>after!G583</f>
        <v>14.9420289855072</v>
      </c>
      <c r="H583">
        <f>after!H583</f>
        <v>13.4827586206896</v>
      </c>
      <c r="I583">
        <f>after!I583</f>
        <v>9.8064516129032206</v>
      </c>
      <c r="J583">
        <f>after!J583</f>
        <v>11.5555555555555</v>
      </c>
      <c r="K583">
        <f>after!K583</f>
        <v>9.31111111111111</v>
      </c>
      <c r="L583">
        <f>after!L583</f>
        <v>11.2916666666666</v>
      </c>
      <c r="M583">
        <f>after!M583</f>
        <v>10.148148148148101</v>
      </c>
      <c r="N583">
        <f>after!N583</f>
        <v>17.205882352941099</v>
      </c>
      <c r="O583">
        <f>after!O583</f>
        <v>17.0322580645161</v>
      </c>
      <c r="P583">
        <f>after!P583</f>
        <v>9</v>
      </c>
      <c r="Q583">
        <f>after!Q583</f>
        <v>12.7878787878787</v>
      </c>
      <c r="R583">
        <f>after!R583</f>
        <v>18.927710843373401</v>
      </c>
      <c r="S583">
        <f>after!S583</f>
        <v>12.8214285714285</v>
      </c>
      <c r="T583">
        <f>after!T583</f>
        <v>16.486486486486399</v>
      </c>
      <c r="U583">
        <f>after!U583</f>
        <v>16.219512195121901</v>
      </c>
    </row>
    <row r="584" spans="1:21" x14ac:dyDescent="0.2">
      <c r="A584" t="str">
        <f>after!A584</f>
        <v>wavelet-HLH</v>
      </c>
      <c r="B584" t="str">
        <f>after!B584</f>
        <v>glszm</v>
      </c>
      <c r="C584" t="str">
        <f>after!C584</f>
        <v>SizeZoneNonUniformityNormalized</v>
      </c>
      <c r="D584">
        <f>after!D584</f>
        <v>0.18568909045099499</v>
      </c>
      <c r="E584">
        <f>after!E584</f>
        <v>0.26815537624319702</v>
      </c>
      <c r="F584">
        <f>after!F584</f>
        <v>0.15401364494121</v>
      </c>
      <c r="G584">
        <f>after!G584</f>
        <v>0.21655114471749601</v>
      </c>
      <c r="H584">
        <f>after!H584</f>
        <v>0.232461355529132</v>
      </c>
      <c r="I584">
        <f>after!I584</f>
        <v>0.15816857440166401</v>
      </c>
      <c r="J584">
        <f>after!J584</f>
        <v>0.21399176954732499</v>
      </c>
      <c r="K584">
        <f>after!K584</f>
        <v>0.206913580246913</v>
      </c>
      <c r="L584">
        <f>after!L584</f>
        <v>0.235243055555555</v>
      </c>
      <c r="M584">
        <f>after!M584</f>
        <v>0.18792866941014999</v>
      </c>
      <c r="N584">
        <f>after!N584</f>
        <v>0.25302768166089901</v>
      </c>
      <c r="O584">
        <f>after!O584</f>
        <v>0.27471383975025998</v>
      </c>
      <c r="P584">
        <f>after!P584</f>
        <v>0.204545454545454</v>
      </c>
      <c r="Q584">
        <f>after!Q584</f>
        <v>0.19375573921028399</v>
      </c>
      <c r="R584">
        <f>after!R584</f>
        <v>0.22804470895630699</v>
      </c>
      <c r="S584">
        <f>after!S584</f>
        <v>0.22895408163265299</v>
      </c>
      <c r="T584">
        <f>after!T584</f>
        <v>0.22279035792549301</v>
      </c>
      <c r="U584">
        <f>after!U584</f>
        <v>0.19779892920880399</v>
      </c>
    </row>
    <row r="585" spans="1:21" x14ac:dyDescent="0.2">
      <c r="A585" t="str">
        <f>after!A585</f>
        <v>wavelet-HLH</v>
      </c>
      <c r="B585" t="str">
        <f>after!B585</f>
        <v>glszm</v>
      </c>
      <c r="C585" t="str">
        <f>after!C585</f>
        <v>SmallAreaEmphasis</v>
      </c>
      <c r="D585">
        <f>after!D585</f>
        <v>0.34717346333929799</v>
      </c>
      <c r="E585">
        <f>after!E585</f>
        <v>0.52957758256171605</v>
      </c>
      <c r="F585">
        <f>after!F585</f>
        <v>0.37571767396634498</v>
      </c>
      <c r="G585">
        <f>after!G585</f>
        <v>0.45924708379614898</v>
      </c>
      <c r="H585">
        <f>after!H585</f>
        <v>0.47283519663805101</v>
      </c>
      <c r="I585">
        <f>after!I585</f>
        <v>0.38465739216401901</v>
      </c>
      <c r="J585">
        <f>after!J585</f>
        <v>0.43848096359539601</v>
      </c>
      <c r="K585">
        <f>after!K585</f>
        <v>0.41816150787239498</v>
      </c>
      <c r="L585">
        <f>after!L585</f>
        <v>0.45306050158581901</v>
      </c>
      <c r="M585">
        <f>after!M585</f>
        <v>0.424293776125584</v>
      </c>
      <c r="N585">
        <f>after!N585</f>
        <v>0.51286606088781295</v>
      </c>
      <c r="O585">
        <f>after!O585</f>
        <v>0.52547093457506899</v>
      </c>
      <c r="P585">
        <f>after!P585</f>
        <v>0.436838156989169</v>
      </c>
      <c r="Q585">
        <f>after!Q585</f>
        <v>0.41467341301368099</v>
      </c>
      <c r="R585">
        <f>after!R585</f>
        <v>0.47878660624708802</v>
      </c>
      <c r="S585">
        <f>after!S585</f>
        <v>0.474665312775439</v>
      </c>
      <c r="T585">
        <f>after!T585</f>
        <v>0.47692550517875298</v>
      </c>
      <c r="U585">
        <f>after!U585</f>
        <v>0.43518634250906701</v>
      </c>
    </row>
    <row r="586" spans="1:21" x14ac:dyDescent="0.2">
      <c r="A586" t="str">
        <f>after!A586</f>
        <v>wavelet-HLH</v>
      </c>
      <c r="B586" t="str">
        <f>after!B586</f>
        <v>glszm</v>
      </c>
      <c r="C586" t="str">
        <f>after!C586</f>
        <v>SmallAreaHighGrayLevelEmphasis</v>
      </c>
      <c r="D586">
        <f>after!D586</f>
        <v>0.80054154459539095</v>
      </c>
      <c r="E586">
        <f>after!E586</f>
        <v>1.03263581683866</v>
      </c>
      <c r="F586">
        <f>after!F586</f>
        <v>1.0085625616740701</v>
      </c>
      <c r="G586">
        <f>after!G586</f>
        <v>1.4588968684716299</v>
      </c>
      <c r="H586">
        <f>after!H586</f>
        <v>1.2375442798215599</v>
      </c>
      <c r="I586">
        <f>after!I586</f>
        <v>0.99992220880731697</v>
      </c>
      <c r="J586">
        <f>after!J586</f>
        <v>1.0498852882337399</v>
      </c>
      <c r="K586">
        <f>after!K586</f>
        <v>0.78458584200112702</v>
      </c>
      <c r="L586">
        <f>after!L586</f>
        <v>1.2538460955527699</v>
      </c>
      <c r="M586">
        <f>after!M586</f>
        <v>0.77861634089512599</v>
      </c>
      <c r="N586">
        <f>after!N586</f>
        <v>1.3391753359537499</v>
      </c>
      <c r="O586">
        <f>after!O586</f>
        <v>1.3810723471883199</v>
      </c>
      <c r="P586">
        <f>after!P586</f>
        <v>0.87531307733283403</v>
      </c>
      <c r="Q586">
        <f>after!Q586</f>
        <v>1.25461496360405</v>
      </c>
      <c r="R586">
        <f>after!R586</f>
        <v>1.0891392399188</v>
      </c>
      <c r="S586">
        <f>after!S586</f>
        <v>0.93836871677599898</v>
      </c>
      <c r="T586">
        <f>after!T586</f>
        <v>1.2640552912195999</v>
      </c>
      <c r="U586">
        <f>after!U586</f>
        <v>1.2127040846250801</v>
      </c>
    </row>
    <row r="587" spans="1:21" x14ac:dyDescent="0.2">
      <c r="A587" t="str">
        <f>after!A587</f>
        <v>wavelet-HLH</v>
      </c>
      <c r="B587" t="str">
        <f>after!B587</f>
        <v>glszm</v>
      </c>
      <c r="C587" t="str">
        <f>after!C587</f>
        <v>SmallAreaLowGrayLevelEmphasis</v>
      </c>
      <c r="D587">
        <f>after!D587</f>
        <v>0.23383144302527401</v>
      </c>
      <c r="E587">
        <f>after!E587</f>
        <v>0.40381302399247798</v>
      </c>
      <c r="F587">
        <f>after!F587</f>
        <v>0.21750645203941099</v>
      </c>
      <c r="G587">
        <f>after!G587</f>
        <v>0.209334637627278</v>
      </c>
      <c r="H587">
        <f>after!H587</f>
        <v>0.28165792584217297</v>
      </c>
      <c r="I587">
        <f>after!I587</f>
        <v>0.230841188003195</v>
      </c>
      <c r="J587">
        <f>after!J587</f>
        <v>0.285629882435809</v>
      </c>
      <c r="K587">
        <f>after!K587</f>
        <v>0.32655542434021201</v>
      </c>
      <c r="L587">
        <f>after!L587</f>
        <v>0.25286410309408103</v>
      </c>
      <c r="M587">
        <f>after!M587</f>
        <v>0.33571313493319899</v>
      </c>
      <c r="N587">
        <f>after!N587</f>
        <v>0.30628874212132801</v>
      </c>
      <c r="O587">
        <f>after!O587</f>
        <v>0.31157058142175498</v>
      </c>
      <c r="P587">
        <f>after!P587</f>
        <v>0.32721942690325301</v>
      </c>
      <c r="Q587">
        <f>after!Q587</f>
        <v>0.20468802536608799</v>
      </c>
      <c r="R587">
        <f>after!R587</f>
        <v>0.32619844782915802</v>
      </c>
      <c r="S587">
        <f>after!S587</f>
        <v>0.35873946177529897</v>
      </c>
      <c r="T587">
        <f>after!T587</f>
        <v>0.28014305866854</v>
      </c>
      <c r="U587">
        <f>after!U587</f>
        <v>0.24080690698006099</v>
      </c>
    </row>
    <row r="588" spans="1:21" x14ac:dyDescent="0.2">
      <c r="A588" t="str">
        <f>after!A588</f>
        <v>wavelet-HLH</v>
      </c>
      <c r="B588" t="str">
        <f>after!B588</f>
        <v>glszm</v>
      </c>
      <c r="C588" t="str">
        <f>after!C588</f>
        <v>ZoneEntropy</v>
      </c>
      <c r="D588">
        <f>after!D588</f>
        <v>3.5554170297540102</v>
      </c>
      <c r="E588">
        <f>after!E588</f>
        <v>3.4066879752089698</v>
      </c>
      <c r="F588">
        <f>after!F588</f>
        <v>4.1805689470758001</v>
      </c>
      <c r="G588">
        <f>after!G588</f>
        <v>3.6252139159327701</v>
      </c>
      <c r="H588">
        <f>after!H588</f>
        <v>3.49397413597287</v>
      </c>
      <c r="I588">
        <f>after!I588</f>
        <v>4.1150363707731996</v>
      </c>
      <c r="J588">
        <f>after!J588</f>
        <v>3.35309226394256</v>
      </c>
      <c r="K588">
        <f>after!K588</f>
        <v>3.5070781466885501</v>
      </c>
      <c r="L588">
        <f>after!L588</f>
        <v>3.3675814962916899</v>
      </c>
      <c r="M588">
        <f>after!M588</f>
        <v>3.5504074867583699</v>
      </c>
      <c r="N588">
        <f>after!N588</f>
        <v>3.5078142699670698</v>
      </c>
      <c r="O588">
        <f>after!O588</f>
        <v>3.3315614888686702</v>
      </c>
      <c r="P588">
        <f>after!P588</f>
        <v>3.6428850098659802</v>
      </c>
      <c r="Q588">
        <f>after!Q588</f>
        <v>3.7129652863140898</v>
      </c>
      <c r="R588">
        <f>after!R588</f>
        <v>3.6544030365873699</v>
      </c>
      <c r="S588">
        <f>after!S588</f>
        <v>3.5523428696023398</v>
      </c>
      <c r="T588">
        <f>after!T588</f>
        <v>3.7843064511273199</v>
      </c>
      <c r="U588">
        <f>after!U588</f>
        <v>3.7645258207553001</v>
      </c>
    </row>
    <row r="589" spans="1:21" x14ac:dyDescent="0.2">
      <c r="A589" t="str">
        <f>after!A589</f>
        <v>wavelet-HLH</v>
      </c>
      <c r="B589" t="str">
        <f>after!B589</f>
        <v>glszm</v>
      </c>
      <c r="C589" t="str">
        <f>after!C589</f>
        <v>ZonePercentage</v>
      </c>
      <c r="D589">
        <f>after!D589</f>
        <v>6.6822231650403002E-3</v>
      </c>
      <c r="E589">
        <f>after!E589</f>
        <v>7.4217161447742899E-3</v>
      </c>
      <c r="F589">
        <f>after!F589</f>
        <v>8.4555827220863904E-3</v>
      </c>
      <c r="G589">
        <f>after!G589</f>
        <v>5.89390962671905E-3</v>
      </c>
      <c r="H589">
        <f>after!H589</f>
        <v>6.0847671002937399E-3</v>
      </c>
      <c r="I589">
        <f>after!I589</f>
        <v>6.2797528613389997E-3</v>
      </c>
      <c r="J589">
        <f>after!J589</f>
        <v>7.23860589812332E-3</v>
      </c>
      <c r="K589">
        <f>after!K589</f>
        <v>5.4784514243973702E-3</v>
      </c>
      <c r="L589">
        <f>after!L589</f>
        <v>6.0867359878265196E-3</v>
      </c>
      <c r="M589">
        <f>after!M589</f>
        <v>5.6326275164284897E-3</v>
      </c>
      <c r="N589">
        <f>after!N589</f>
        <v>5.8219178082191698E-3</v>
      </c>
      <c r="O589">
        <f>after!O589</f>
        <v>6.27466855581418E-3</v>
      </c>
      <c r="P589">
        <f>after!P589</f>
        <v>5.5569588279868604E-3</v>
      </c>
      <c r="Q589">
        <f>after!Q589</f>
        <v>8.1350918279304799E-3</v>
      </c>
      <c r="R589">
        <f>after!R589</f>
        <v>7.64835974935495E-3</v>
      </c>
      <c r="S589">
        <f>after!S589</f>
        <v>5.3201596047881402E-3</v>
      </c>
      <c r="T589">
        <f>after!T589</f>
        <v>9.3434343434343394E-3</v>
      </c>
      <c r="U589">
        <f>after!U589</f>
        <v>9.9261590606464101E-3</v>
      </c>
    </row>
    <row r="590" spans="1:21" x14ac:dyDescent="0.2">
      <c r="A590" t="str">
        <f>after!A590</f>
        <v>wavelet-HLH</v>
      </c>
      <c r="B590" t="str">
        <f>after!B590</f>
        <v>glszm</v>
      </c>
      <c r="C590" t="str">
        <f>after!C590</f>
        <v>ZoneVariance</v>
      </c>
      <c r="D590">
        <f>after!D590</f>
        <v>646254.32249936997</v>
      </c>
      <c r="E590">
        <f>after!E590</f>
        <v>613371.04184650001</v>
      </c>
      <c r="F590">
        <f>after!F590</f>
        <v>517937.18275511602</v>
      </c>
      <c r="G590">
        <f>after!G590</f>
        <v>922566.71497584495</v>
      </c>
      <c r="H590">
        <f>after!H590</f>
        <v>649782.26040428004</v>
      </c>
      <c r="I590">
        <f>after!I590</f>
        <v>716954.05437044695</v>
      </c>
      <c r="J590">
        <f>after!J590</f>
        <v>477198.71879286598</v>
      </c>
      <c r="K590">
        <f>after!K590</f>
        <v>690570.02666666603</v>
      </c>
      <c r="L590">
        <f>after!L590</f>
        <v>598102.95659722202</v>
      </c>
      <c r="M590">
        <f>after!M590</f>
        <v>782787.28566529404</v>
      </c>
      <c r="N590">
        <f>after!N590</f>
        <v>935711.29757785401</v>
      </c>
      <c r="O590">
        <f>after!O590</f>
        <v>706019.42689906305</v>
      </c>
      <c r="P590">
        <f>after!P590</f>
        <v>641404.08884297498</v>
      </c>
      <c r="Q590">
        <f>after!Q590</f>
        <v>454678.10032139497</v>
      </c>
      <c r="R590">
        <f>after!R590</f>
        <v>646779.803454782</v>
      </c>
      <c r="S590">
        <f>after!S590</f>
        <v>921542.03443877504</v>
      </c>
      <c r="T590">
        <f>after!T590</f>
        <v>373760.296566837</v>
      </c>
      <c r="U590">
        <f>after!U590</f>
        <v>350402.80026769702</v>
      </c>
    </row>
    <row r="591" spans="1:21" x14ac:dyDescent="0.2">
      <c r="A591" t="str">
        <f>after!A591</f>
        <v>wavelet-HLH</v>
      </c>
      <c r="B591" t="str">
        <f>after!B591</f>
        <v>ngtdm</v>
      </c>
      <c r="C591" t="str">
        <f>after!C591</f>
        <v>Busyness</v>
      </c>
      <c r="D591">
        <f>after!D591</f>
        <v>1792.2082973967799</v>
      </c>
      <c r="E591">
        <f>after!E591</f>
        <v>1791.3047247265799</v>
      </c>
      <c r="F591">
        <f>after!F591</f>
        <v>1672.1976461334</v>
      </c>
      <c r="G591">
        <f>after!G591</f>
        <v>2783.4032856297099</v>
      </c>
      <c r="H591">
        <f>after!H591</f>
        <v>1411.6702911688301</v>
      </c>
      <c r="I591">
        <f>after!I591</f>
        <v>1255.50826483741</v>
      </c>
      <c r="J591">
        <f>after!J591</f>
        <v>1612.1414864569599</v>
      </c>
      <c r="K591">
        <f>after!K591</f>
        <v>1979.56343255348</v>
      </c>
      <c r="L591">
        <f>after!L591</f>
        <v>1739.2275776553599</v>
      </c>
      <c r="M591">
        <f>after!M591</f>
        <v>2383.6102762647902</v>
      </c>
      <c r="N591">
        <f>after!N591</f>
        <v>3022.3565331640002</v>
      </c>
      <c r="O591">
        <f>after!O591</f>
        <v>2507.11886766616</v>
      </c>
      <c r="P591">
        <f>after!P591</f>
        <v>1898.5213656855301</v>
      </c>
      <c r="Q591">
        <f>after!Q591</f>
        <v>1954.1571341036399</v>
      </c>
      <c r="R591">
        <f>after!R591</f>
        <v>2617.3441913117599</v>
      </c>
      <c r="S591">
        <f>after!S591</f>
        <v>2459.76510815747</v>
      </c>
      <c r="T591">
        <f>after!T591</f>
        <v>2060.5617670638198</v>
      </c>
      <c r="U591">
        <f>after!U591</f>
        <v>2028.1956317279</v>
      </c>
    </row>
    <row r="592" spans="1:21" x14ac:dyDescent="0.2">
      <c r="A592" t="str">
        <f>after!A592</f>
        <v>wavelet-HLH</v>
      </c>
      <c r="B592" t="str">
        <f>after!B592</f>
        <v>ngtdm</v>
      </c>
      <c r="C592" t="str">
        <f>after!C592</f>
        <v>Coarseness</v>
      </c>
      <c r="D592">
        <f>after!D592</f>
        <v>4.5895561348715603E-4</v>
      </c>
      <c r="E592">
        <f>after!E592</f>
        <v>4.4656552687504203E-4</v>
      </c>
      <c r="F592">
        <f>after!F592</f>
        <v>4.5738814818198402E-4</v>
      </c>
      <c r="G592">
        <f>after!G592</f>
        <v>3.3952228582700598E-4</v>
      </c>
      <c r="H592">
        <f>after!H592</f>
        <v>4.9107526592656299E-4</v>
      </c>
      <c r="I592">
        <f>after!I592</f>
        <v>5.1356762779846603E-4</v>
      </c>
      <c r="J592">
        <f>after!J592</f>
        <v>5.3066346492708903E-4</v>
      </c>
      <c r="K592">
        <f>after!K592</f>
        <v>4.8125721919090698E-4</v>
      </c>
      <c r="L592">
        <f>after!L592</f>
        <v>4.8838827366271605E-4</v>
      </c>
      <c r="M592">
        <f>after!M592</f>
        <v>3.9727875552860597E-4</v>
      </c>
      <c r="N592">
        <f>after!N592</f>
        <v>3.3517208483311802E-4</v>
      </c>
      <c r="O592">
        <f>after!O592</f>
        <v>4.0117847232354299E-4</v>
      </c>
      <c r="P592">
        <f>after!P592</f>
        <v>4.76859605783013E-4</v>
      </c>
      <c r="Q592">
        <f>after!Q592</f>
        <v>5.0044142275138101E-4</v>
      </c>
      <c r="R592">
        <f>after!R592</f>
        <v>3.6743952394323602E-4</v>
      </c>
      <c r="S592">
        <f>after!S592</f>
        <v>3.7139996463841999E-4</v>
      </c>
      <c r="T592">
        <f>after!T592</f>
        <v>5.41506344283666E-4</v>
      </c>
      <c r="U592">
        <f>after!U592</f>
        <v>5.2855936795434902E-4</v>
      </c>
    </row>
    <row r="593" spans="1:21" x14ac:dyDescent="0.2">
      <c r="A593" t="str">
        <f>after!A593</f>
        <v>wavelet-HLH</v>
      </c>
      <c r="B593" t="str">
        <f>after!B593</f>
        <v>ngtdm</v>
      </c>
      <c r="C593" t="str">
        <f>after!C593</f>
        <v>Complexity</v>
      </c>
      <c r="D593">
        <f>after!D593</f>
        <v>0.462210424053076</v>
      </c>
      <c r="E593">
        <f>after!E593</f>
        <v>0.45533001689766001</v>
      </c>
      <c r="F593">
        <f>after!F593</f>
        <v>0.44546187317041402</v>
      </c>
      <c r="G593">
        <f>after!G593</f>
        <v>0.50317156583294398</v>
      </c>
      <c r="H593">
        <f>after!H593</f>
        <v>0.42726557361152001</v>
      </c>
      <c r="I593">
        <f>after!I593</f>
        <v>0.394442059782461</v>
      </c>
      <c r="J593">
        <f>after!J593</f>
        <v>0.50521004829707505</v>
      </c>
      <c r="K593">
        <f>after!K593</f>
        <v>0.50593886234593499</v>
      </c>
      <c r="L593">
        <f>after!L593</f>
        <v>0.51928765117714304</v>
      </c>
      <c r="M593">
        <f>after!M593</f>
        <v>0.52511198003582704</v>
      </c>
      <c r="N593">
        <f>after!N593</f>
        <v>0.51088048337195202</v>
      </c>
      <c r="O593">
        <f>after!O593</f>
        <v>0.50453520578626898</v>
      </c>
      <c r="P593">
        <f>after!P593</f>
        <v>0.52969266965066097</v>
      </c>
      <c r="Q593">
        <f>after!Q593</f>
        <v>0.49260097780151402</v>
      </c>
      <c r="R593">
        <f>after!R593</f>
        <v>0.50157322028898699</v>
      </c>
      <c r="S593">
        <f>after!S593</f>
        <v>0.51159321018241499</v>
      </c>
      <c r="T593">
        <f>after!T593</f>
        <v>0.46633849296688501</v>
      </c>
      <c r="U593">
        <f>after!U593</f>
        <v>0.45804020358311098</v>
      </c>
    </row>
    <row r="594" spans="1:21" x14ac:dyDescent="0.2">
      <c r="A594" t="str">
        <f>after!A594</f>
        <v>wavelet-HLH</v>
      </c>
      <c r="B594" t="str">
        <f>after!B594</f>
        <v>ngtdm</v>
      </c>
      <c r="C594" t="str">
        <f>after!C594</f>
        <v>Contrast</v>
      </c>
      <c r="D594">
        <f>after!D594</f>
        <v>0.114954433422865</v>
      </c>
      <c r="E594">
        <f>after!E594</f>
        <v>0.113050315543127</v>
      </c>
      <c r="F594">
        <f>after!F594</f>
        <v>0.110154264163477</v>
      </c>
      <c r="G594">
        <f>after!G594</f>
        <v>0.125745626862344</v>
      </c>
      <c r="H594">
        <f>after!H594</f>
        <v>0.104501619469722</v>
      </c>
      <c r="I594">
        <f>after!I594</f>
        <v>9.5282490777734194E-2</v>
      </c>
      <c r="J594">
        <f>after!J594</f>
        <v>0.125908442122562</v>
      </c>
      <c r="K594">
        <f>after!K594</f>
        <v>0.126450268690739</v>
      </c>
      <c r="L594">
        <f>after!L594</f>
        <v>0.12937126037236199</v>
      </c>
      <c r="M594">
        <f>after!M594</f>
        <v>0.13123220577052799</v>
      </c>
      <c r="N594">
        <f>after!N594</f>
        <v>0.12771682228416001</v>
      </c>
      <c r="O594">
        <f>after!O594</f>
        <v>0.126133052257944</v>
      </c>
      <c r="P594">
        <f>after!P594</f>
        <v>0.13225868363312501</v>
      </c>
      <c r="Q594">
        <f>after!Q594</f>
        <v>0.12314286960184399</v>
      </c>
      <c r="R594">
        <f>after!R594</f>
        <v>0.12537084291546399</v>
      </c>
      <c r="S594">
        <f>after!S594</f>
        <v>0.127777581517834</v>
      </c>
      <c r="T594">
        <f>after!T594</f>
        <v>0.116448623792046</v>
      </c>
      <c r="U594">
        <f>after!U594</f>
        <v>0.114456515625574</v>
      </c>
    </row>
    <row r="595" spans="1:21" x14ac:dyDescent="0.2">
      <c r="A595" t="str">
        <f>after!A595</f>
        <v>wavelet-HLH</v>
      </c>
      <c r="B595" t="str">
        <f>after!B595</f>
        <v>ngtdm</v>
      </c>
      <c r="C595" t="str">
        <f>after!C595</f>
        <v>Strength</v>
      </c>
      <c r="D595">
        <f>after!D595</f>
        <v>4.5895795781192799E-4</v>
      </c>
      <c r="E595">
        <f>after!E595</f>
        <v>4.4653014184774101E-4</v>
      </c>
      <c r="F595">
        <f>after!F595</f>
        <v>4.5756045108923902E-4</v>
      </c>
      <c r="G595">
        <f>after!G595</f>
        <v>3.3952220333742202E-4</v>
      </c>
      <c r="H595">
        <f>after!H595</f>
        <v>4.9103180103157599E-4</v>
      </c>
      <c r="I595">
        <f>after!I595</f>
        <v>5.13582734815834E-4</v>
      </c>
      <c r="J595">
        <f>after!J595</f>
        <v>5.3063702342951899E-4</v>
      </c>
      <c r="K595">
        <f>after!K595</f>
        <v>4.8125635408779999E-4</v>
      </c>
      <c r="L595">
        <f>after!L595</f>
        <v>4.8837819775072696E-4</v>
      </c>
      <c r="M595">
        <f>after!M595</f>
        <v>3.9727882920037198E-4</v>
      </c>
      <c r="N595">
        <f>after!N595</f>
        <v>3.3517459903242299E-4</v>
      </c>
      <c r="O595">
        <f>after!O595</f>
        <v>4.0117937183429398E-4</v>
      </c>
      <c r="P595">
        <f>after!P595</f>
        <v>4.76872533674864E-4</v>
      </c>
      <c r="Q595">
        <f>after!Q595</f>
        <v>5.0044310066204396E-4</v>
      </c>
      <c r="R595">
        <f>after!R595</f>
        <v>3.6744064685301301E-4</v>
      </c>
      <c r="S595">
        <f>after!S595</f>
        <v>3.71381024551822E-4</v>
      </c>
      <c r="T595">
        <f>after!T595</f>
        <v>5.4148989009366797E-4</v>
      </c>
      <c r="U595">
        <f>after!U595</f>
        <v>5.2854139249892799E-4</v>
      </c>
    </row>
    <row r="596" spans="1:21" x14ac:dyDescent="0.2">
      <c r="A596" t="str">
        <f>after!A596</f>
        <v>wavelet-HHL</v>
      </c>
      <c r="B596" t="str">
        <f>after!B596</f>
        <v>firstorder</v>
      </c>
      <c r="C596" t="str">
        <f>after!C596</f>
        <v>10Percentile</v>
      </c>
      <c r="D596">
        <f>after!D596</f>
        <v>-5.4463953552635704</v>
      </c>
      <c r="E596">
        <f>after!E596</f>
        <v>-3.19478008749341</v>
      </c>
      <c r="F596">
        <f>after!F596</f>
        <v>-4.43992202671736</v>
      </c>
      <c r="G596">
        <f>after!G596</f>
        <v>-6.7919929491239497</v>
      </c>
      <c r="H596">
        <f>after!H596</f>
        <v>-5.5324366116951396</v>
      </c>
      <c r="I596">
        <f>after!I596</f>
        <v>-6.5639915929471</v>
      </c>
      <c r="J596">
        <f>after!J596</f>
        <v>-3.5795394055193799</v>
      </c>
      <c r="K596">
        <f>after!K596</f>
        <v>-5.49616445852591</v>
      </c>
      <c r="L596">
        <f>after!L596</f>
        <v>-4.1261903343900999</v>
      </c>
      <c r="M596">
        <f>after!M596</f>
        <v>-3.6547282245041499</v>
      </c>
      <c r="N596">
        <f>after!N596</f>
        <v>-4.5581470595882703</v>
      </c>
      <c r="O596">
        <f>after!O596</f>
        <v>-2.7333083356039101</v>
      </c>
      <c r="P596">
        <f>after!P596</f>
        <v>-16.997358728773801</v>
      </c>
      <c r="Q596">
        <f>after!Q596</f>
        <v>-8.9596270955612294</v>
      </c>
      <c r="R596">
        <f>after!R596</f>
        <v>-5.0578329789955303</v>
      </c>
      <c r="S596">
        <f>after!S596</f>
        <v>-5.1192123866638797</v>
      </c>
      <c r="T596">
        <f>after!T596</f>
        <v>-3.86572341435877</v>
      </c>
      <c r="U596">
        <f>after!U596</f>
        <v>-3.1451230379014299</v>
      </c>
    </row>
    <row r="597" spans="1:21" x14ac:dyDescent="0.2">
      <c r="A597" t="str">
        <f>after!A597</f>
        <v>wavelet-HHL</v>
      </c>
      <c r="B597" t="str">
        <f>after!B597</f>
        <v>firstorder</v>
      </c>
      <c r="C597" t="str">
        <f>after!C597</f>
        <v>90Percentile</v>
      </c>
      <c r="D597">
        <f>after!D597</f>
        <v>4.7642399149653798</v>
      </c>
      <c r="E597">
        <f>after!E597</f>
        <v>3.0077242244209699</v>
      </c>
      <c r="F597">
        <f>after!F597</f>
        <v>3.8484565760578602</v>
      </c>
      <c r="G597">
        <f>after!G597</f>
        <v>5.7156266644365097</v>
      </c>
      <c r="H597">
        <f>after!H597</f>
        <v>5.9952732559069997</v>
      </c>
      <c r="I597">
        <f>after!I597</f>
        <v>8.4763048840099007</v>
      </c>
      <c r="J597">
        <f>after!J597</f>
        <v>3.3315106161196799</v>
      </c>
      <c r="K597">
        <f>after!K597</f>
        <v>4.7809248719450403</v>
      </c>
      <c r="L597">
        <f>after!L597</f>
        <v>3.75545402136563</v>
      </c>
      <c r="M597">
        <f>after!M597</f>
        <v>3.28049035161653</v>
      </c>
      <c r="N597">
        <f>after!N597</f>
        <v>3.8699090295596701</v>
      </c>
      <c r="O597">
        <f>after!O597</f>
        <v>2.64987379895822</v>
      </c>
      <c r="P597">
        <f>after!P597</f>
        <v>18.9630446323843</v>
      </c>
      <c r="Q597">
        <f>after!Q597</f>
        <v>6.2488696794424401</v>
      </c>
      <c r="R597">
        <f>after!R597</f>
        <v>4.8677477832489098</v>
      </c>
      <c r="S597">
        <f>after!S597</f>
        <v>4.9105358772869598</v>
      </c>
      <c r="T597">
        <f>after!T597</f>
        <v>3.7889511254770198</v>
      </c>
      <c r="U597">
        <f>after!U597</f>
        <v>2.8718627976092899</v>
      </c>
    </row>
    <row r="598" spans="1:21" x14ac:dyDescent="0.2">
      <c r="A598" t="str">
        <f>after!A598</f>
        <v>wavelet-HHL</v>
      </c>
      <c r="B598" t="str">
        <f>after!B598</f>
        <v>firstorder</v>
      </c>
      <c r="C598" t="str">
        <f>after!C598</f>
        <v>Energy</v>
      </c>
      <c r="D598">
        <f>after!D598</f>
        <v>1518600.69404917</v>
      </c>
      <c r="E598">
        <f>after!E598</f>
        <v>636715.53587378305</v>
      </c>
      <c r="F598">
        <f>after!F598</f>
        <v>896387.52714994398</v>
      </c>
      <c r="G598">
        <f>after!G598</f>
        <v>908261.80923637305</v>
      </c>
      <c r="H598">
        <f>after!H598</f>
        <v>377261.07107648498</v>
      </c>
      <c r="I598">
        <f>after!I598</f>
        <v>719643.88524997595</v>
      </c>
      <c r="J598">
        <f>after!J598</f>
        <v>98166.126413293503</v>
      </c>
      <c r="K598">
        <f>after!K598</f>
        <v>215123.35720986701</v>
      </c>
      <c r="L598">
        <f>after!L598</f>
        <v>205153.43207598999</v>
      </c>
      <c r="M598">
        <f>after!M598</f>
        <v>223036.86099309701</v>
      </c>
      <c r="N598">
        <f>after!N598</f>
        <v>644119.54628603999</v>
      </c>
      <c r="O598">
        <f>after!O598</f>
        <v>296199.22044813499</v>
      </c>
      <c r="P598">
        <f>after!P598</f>
        <v>2110735.0022175</v>
      </c>
      <c r="Q598">
        <f>after!Q598</f>
        <v>756541.97892316303</v>
      </c>
      <c r="R598">
        <f>after!R598</f>
        <v>521231.192727293</v>
      </c>
      <c r="S598">
        <f>after!S598</f>
        <v>232104.84426384201</v>
      </c>
      <c r="T598">
        <f>after!T598</f>
        <v>565483.90379608097</v>
      </c>
      <c r="U598">
        <f>after!U598</f>
        <v>392624.092388132</v>
      </c>
    </row>
    <row r="599" spans="1:21" x14ac:dyDescent="0.2">
      <c r="A599" t="str">
        <f>after!A599</f>
        <v>wavelet-HHL</v>
      </c>
      <c r="B599" t="str">
        <f>after!B599</f>
        <v>firstorder</v>
      </c>
      <c r="C599" t="str">
        <f>after!C599</f>
        <v>Entropy</v>
      </c>
      <c r="D599">
        <f>after!D599</f>
        <v>4.9805898397126303</v>
      </c>
      <c r="E599">
        <f>after!E599</f>
        <v>4.3229276948613098</v>
      </c>
      <c r="F599">
        <f>after!F599</f>
        <v>4.6618203042881703</v>
      </c>
      <c r="G599">
        <f>after!G599</f>
        <v>5.1588057840849197</v>
      </c>
      <c r="H599">
        <f>after!H599</f>
        <v>4.8686219768716397</v>
      </c>
      <c r="I599">
        <f>after!I599</f>
        <v>4.8905239455478098</v>
      </c>
      <c r="J599">
        <f>after!J599</f>
        <v>4.4904177571390598</v>
      </c>
      <c r="K599">
        <f>after!K599</f>
        <v>5.0164484619104899</v>
      </c>
      <c r="L599">
        <f>after!L599</f>
        <v>4.7411514290386396</v>
      </c>
      <c r="M599">
        <f>after!M599</f>
        <v>4.6471024621547397</v>
      </c>
      <c r="N599">
        <f>after!N599</f>
        <v>4.8201875286413598</v>
      </c>
      <c r="O599">
        <f>after!O599</f>
        <v>4.2068511213993798</v>
      </c>
      <c r="P599">
        <f>after!P599</f>
        <v>6.5318232452424896</v>
      </c>
      <c r="Q599">
        <f>after!Q599</f>
        <v>5.37148528439708</v>
      </c>
      <c r="R599">
        <f>after!R599</f>
        <v>4.9655226158507704</v>
      </c>
      <c r="S599">
        <f>after!S599</f>
        <v>4.9091766047785201</v>
      </c>
      <c r="T599">
        <f>after!T599</f>
        <v>4.8639840924680797</v>
      </c>
      <c r="U599">
        <f>after!U599</f>
        <v>4.5128121341040002</v>
      </c>
    </row>
    <row r="600" spans="1:21" x14ac:dyDescent="0.2">
      <c r="A600" t="str">
        <f>after!A600</f>
        <v>wavelet-HHL</v>
      </c>
      <c r="B600" t="str">
        <f>after!B600</f>
        <v>firstorder</v>
      </c>
      <c r="C600" t="str">
        <f>after!C600</f>
        <v>InterquartileRange</v>
      </c>
      <c r="D600">
        <f>after!D600</f>
        <v>2.1079266350643802</v>
      </c>
      <c r="E600">
        <f>after!E600</f>
        <v>1.44771793761498</v>
      </c>
      <c r="F600">
        <f>after!F600</f>
        <v>1.6456391797815699</v>
      </c>
      <c r="G600">
        <f>after!G600</f>
        <v>2.6271813318731798</v>
      </c>
      <c r="H600">
        <f>after!H600</f>
        <v>2.7656689605587998</v>
      </c>
      <c r="I600">
        <f>after!I600</f>
        <v>2.39161953303286</v>
      </c>
      <c r="J600">
        <f>after!J600</f>
        <v>2.24419381680881</v>
      </c>
      <c r="K600">
        <f>after!K600</f>
        <v>3.1729247320671501</v>
      </c>
      <c r="L600">
        <f>after!L600</f>
        <v>2.4947880944680501</v>
      </c>
      <c r="M600">
        <f>after!M600</f>
        <v>2.4442337810887</v>
      </c>
      <c r="N600">
        <f>after!N600</f>
        <v>2.1668555976210699</v>
      </c>
      <c r="O600">
        <f>after!O600</f>
        <v>1.65055107691203</v>
      </c>
      <c r="P600">
        <f>after!P600</f>
        <v>10.3730774218501</v>
      </c>
      <c r="Q600">
        <f>after!Q600</f>
        <v>3.08842856701447</v>
      </c>
      <c r="R600">
        <f>after!R600</f>
        <v>2.52071053065582</v>
      </c>
      <c r="S600">
        <f>after!S600</f>
        <v>3.4175979316074501</v>
      </c>
      <c r="T600">
        <f>after!T600</f>
        <v>2.5978952599429799</v>
      </c>
      <c r="U600">
        <f>after!U600</f>
        <v>2.0654419172388301</v>
      </c>
    </row>
    <row r="601" spans="1:21" x14ac:dyDescent="0.2">
      <c r="A601" t="str">
        <f>after!A601</f>
        <v>wavelet-HHL</v>
      </c>
      <c r="B601" t="str">
        <f>after!B601</f>
        <v>firstorder</v>
      </c>
      <c r="C601" t="str">
        <f>after!C601</f>
        <v>Kurtosis</v>
      </c>
      <c r="D601">
        <f>after!D601</f>
        <v>37.780184315562998</v>
      </c>
      <c r="E601">
        <f>after!E601</f>
        <v>89.639036015674293</v>
      </c>
      <c r="F601">
        <f>after!F601</f>
        <v>37.311316899870697</v>
      </c>
      <c r="G601">
        <f>after!G601</f>
        <v>15.323744796096101</v>
      </c>
      <c r="H601">
        <f>after!H601</f>
        <v>9.6862461974978196</v>
      </c>
      <c r="I601">
        <f>after!I601</f>
        <v>16.886510206557801</v>
      </c>
      <c r="J601">
        <f>after!J601</f>
        <v>7.2732511353259302</v>
      </c>
      <c r="K601">
        <f>after!K601</f>
        <v>7.9571766459032398</v>
      </c>
      <c r="L601">
        <f>after!L601</f>
        <v>14.5360221337561</v>
      </c>
      <c r="M601">
        <f>after!M601</f>
        <v>16.8243700945571</v>
      </c>
      <c r="N601">
        <f>after!N601</f>
        <v>37.288092330190302</v>
      </c>
      <c r="O601">
        <f>after!O601</f>
        <v>164.48058936862299</v>
      </c>
      <c r="P601">
        <f>after!P601</f>
        <v>12.3047099573481</v>
      </c>
      <c r="Q601">
        <f>after!Q601</f>
        <v>15.8811294344989</v>
      </c>
      <c r="R601">
        <f>after!R601</f>
        <v>25.091956037915299</v>
      </c>
      <c r="S601">
        <f>after!S601</f>
        <v>22.506074427458302</v>
      </c>
      <c r="T601">
        <f>after!T601</f>
        <v>55.497793848328001</v>
      </c>
      <c r="U601">
        <f>after!U601</f>
        <v>117.85837395326701</v>
      </c>
    </row>
    <row r="602" spans="1:21" x14ac:dyDescent="0.2">
      <c r="A602" t="str">
        <f>after!A602</f>
        <v>wavelet-HHL</v>
      </c>
      <c r="B602" t="str">
        <f>after!B602</f>
        <v>firstorder</v>
      </c>
      <c r="C602" t="str">
        <f>after!C602</f>
        <v>Maximum</v>
      </c>
      <c r="D602">
        <f>after!D602</f>
        <v>152.96277326817801</v>
      </c>
      <c r="E602">
        <f>after!E602</f>
        <v>101.790791768378</v>
      </c>
      <c r="F602">
        <f>after!F602</f>
        <v>121.67683107691001</v>
      </c>
      <c r="G602">
        <f>after!G602</f>
        <v>118.133491056347</v>
      </c>
      <c r="H602">
        <f>after!H602</f>
        <v>33.024969978274399</v>
      </c>
      <c r="I602">
        <f>after!I602</f>
        <v>109.56367635819799</v>
      </c>
      <c r="J602">
        <f>after!J602</f>
        <v>22.2234722939249</v>
      </c>
      <c r="K602">
        <f>after!K602</f>
        <v>34.330207403299099</v>
      </c>
      <c r="L602">
        <f>after!L602</f>
        <v>40.154910332062897</v>
      </c>
      <c r="M602">
        <f>after!M602</f>
        <v>41.8780304670736</v>
      </c>
      <c r="N602">
        <f>after!N602</f>
        <v>99.825808965849006</v>
      </c>
      <c r="O602">
        <f>after!O602</f>
        <v>58.845769001380603</v>
      </c>
      <c r="P602">
        <f>after!P602</f>
        <v>122.98404721739</v>
      </c>
      <c r="Q602">
        <f>after!Q602</f>
        <v>109.05192501115199</v>
      </c>
      <c r="R602">
        <f>after!R602</f>
        <v>71.997129744543997</v>
      </c>
      <c r="S602">
        <f>after!S602</f>
        <v>74.259870898464399</v>
      </c>
      <c r="T602">
        <f>after!T602</f>
        <v>143.61437020266399</v>
      </c>
      <c r="U602">
        <f>after!U602</f>
        <v>63.587176394258996</v>
      </c>
    </row>
    <row r="603" spans="1:21" x14ac:dyDescent="0.2">
      <c r="A603" t="str">
        <f>after!A603</f>
        <v>wavelet-HHL</v>
      </c>
      <c r="B603" t="str">
        <f>after!B603</f>
        <v>firstorder</v>
      </c>
      <c r="C603" t="str">
        <f>after!C603</f>
        <v>MeanAbsoluteDeviation</v>
      </c>
      <c r="D603">
        <f>after!D603</f>
        <v>4.97264785194439</v>
      </c>
      <c r="E603">
        <f>after!E603</f>
        <v>2.7969546977137898</v>
      </c>
      <c r="F603">
        <f>after!F603</f>
        <v>3.86937512234769</v>
      </c>
      <c r="G603">
        <f>after!G603</f>
        <v>4.4536810596865397</v>
      </c>
      <c r="H603">
        <f>after!H603</f>
        <v>3.48569897162418</v>
      </c>
      <c r="I603">
        <f>after!I603</f>
        <v>4.3803754063442302</v>
      </c>
      <c r="J603">
        <f>after!J603</f>
        <v>2.2114138957022398</v>
      </c>
      <c r="K603">
        <f>after!K603</f>
        <v>3.1645726757556898</v>
      </c>
      <c r="L603">
        <f>after!L603</f>
        <v>2.7647842219213001</v>
      </c>
      <c r="M603">
        <f>after!M603</f>
        <v>2.57458010648971</v>
      </c>
      <c r="N603">
        <f>after!N603</f>
        <v>3.4267042093241802</v>
      </c>
      <c r="O603">
        <f>after!O603</f>
        <v>2.0813109432980599</v>
      </c>
      <c r="P603">
        <f>after!P603</f>
        <v>10.0091934973512</v>
      </c>
      <c r="Q603">
        <f>after!Q603</f>
        <v>5.0242225321054796</v>
      </c>
      <c r="R603">
        <f>after!R603</f>
        <v>3.5234229689061101</v>
      </c>
      <c r="S603">
        <f>after!S603</f>
        <v>2.9206551064032999</v>
      </c>
      <c r="T603">
        <f>after!T603</f>
        <v>3.46981704912197</v>
      </c>
      <c r="U603">
        <f>after!U603</f>
        <v>2.69735031930936</v>
      </c>
    </row>
    <row r="604" spans="1:21" x14ac:dyDescent="0.2">
      <c r="A604" t="str">
        <f>after!A604</f>
        <v>wavelet-HHL</v>
      </c>
      <c r="B604" t="str">
        <f>after!B604</f>
        <v>firstorder</v>
      </c>
      <c r="C604" t="str">
        <f>after!C604</f>
        <v>Mean</v>
      </c>
      <c r="D604">
        <f>after!D604</f>
        <v>2.5455698782763402E-2</v>
      </c>
      <c r="E604">
        <f>after!E604</f>
        <v>-1.7277397929798401E-2</v>
      </c>
      <c r="F604">
        <f>after!F604</f>
        <v>-1.54308154972864E-2</v>
      </c>
      <c r="G604">
        <f>after!G604</f>
        <v>-1.1276254180801099E-2</v>
      </c>
      <c r="H604">
        <f>after!H604</f>
        <v>-3.3913008376869601E-4</v>
      </c>
      <c r="I604">
        <f>after!I604</f>
        <v>1.0765182458690599E-2</v>
      </c>
      <c r="J604">
        <f>after!J604</f>
        <v>-4.5839214406078396E-3</v>
      </c>
      <c r="K604">
        <f>after!K604</f>
        <v>-6.5220381187077398E-3</v>
      </c>
      <c r="L604">
        <f>after!L604</f>
        <v>1.19570155601163E-2</v>
      </c>
      <c r="M604">
        <f>after!M604</f>
        <v>-2.4155810715144601E-3</v>
      </c>
      <c r="N604">
        <f>after!N604</f>
        <v>4.4675786594958796E-3</v>
      </c>
      <c r="O604">
        <f>after!O604</f>
        <v>3.3543422790632701E-3</v>
      </c>
      <c r="P604">
        <f>after!P604</f>
        <v>-1.6365041178953502E-2</v>
      </c>
      <c r="Q604">
        <f>after!Q604</f>
        <v>5.2039718384013804E-3</v>
      </c>
      <c r="R604">
        <f>after!R604</f>
        <v>-1.36915322433363E-2</v>
      </c>
      <c r="S604">
        <f>after!S604</f>
        <v>1.7389654127432401E-3</v>
      </c>
      <c r="T604">
        <f>after!T604</f>
        <v>1.0471776477755899E-2</v>
      </c>
      <c r="U604">
        <f>after!U604</f>
        <v>9.3350416324044592E-3</v>
      </c>
    </row>
    <row r="605" spans="1:21" x14ac:dyDescent="0.2">
      <c r="A605" t="str">
        <f>after!A605</f>
        <v>wavelet-HHL</v>
      </c>
      <c r="B605" t="str">
        <f>after!B605</f>
        <v>firstorder</v>
      </c>
      <c r="C605" t="str">
        <f>after!C605</f>
        <v>Median</v>
      </c>
      <c r="D605" s="1">
        <f>after!D605</f>
        <v>1.8477419663263101E-30</v>
      </c>
      <c r="E605" s="1">
        <f>after!E605</f>
        <v>1.8477419663263101E-30</v>
      </c>
      <c r="F605" s="1">
        <f>after!F605</f>
        <v>7.66987231305261E-31</v>
      </c>
      <c r="G605" s="1">
        <f>after!G605</f>
        <v>7.66987231305261E-31</v>
      </c>
      <c r="H605" s="1">
        <f>after!H605</f>
        <v>1.03194645666526E-29</v>
      </c>
      <c r="I605" s="1">
        <f>after!I605</f>
        <v>1.03194645666526E-29</v>
      </c>
      <c r="J605" s="1">
        <f>after!J605</f>
        <v>1.95233113423157E-30</v>
      </c>
      <c r="K605">
        <f>after!K605</f>
        <v>-2.2555630436206401E-2</v>
      </c>
      <c r="L605">
        <f>after!L605</f>
        <v>1.66086093507646E-3</v>
      </c>
      <c r="M605">
        <f>after!M605</f>
        <v>4.6941824332407501E-4</v>
      </c>
      <c r="N605" s="1">
        <f>after!N605</f>
        <v>2.0220572461684101E-30</v>
      </c>
      <c r="O605" s="1">
        <f>after!O605</f>
        <v>8.08822898467367E-30</v>
      </c>
      <c r="P605">
        <f>after!P605</f>
        <v>-0.17588135768678501</v>
      </c>
      <c r="Q605">
        <f>after!Q605</f>
        <v>-1.9223033846807201E-2</v>
      </c>
      <c r="R605">
        <f>after!R605</f>
        <v>0</v>
      </c>
      <c r="S605" s="1">
        <f>after!S605</f>
        <v>4.7413756117052499E-30</v>
      </c>
      <c r="T605">
        <f>after!T605</f>
        <v>0</v>
      </c>
      <c r="U605">
        <f>after!U605</f>
        <v>0</v>
      </c>
    </row>
    <row r="606" spans="1:21" x14ac:dyDescent="0.2">
      <c r="A606" t="str">
        <f>after!A606</f>
        <v>wavelet-HHL</v>
      </c>
      <c r="B606" t="str">
        <f>after!B606</f>
        <v>firstorder</v>
      </c>
      <c r="C606" t="str">
        <f>after!C606</f>
        <v>Minimum</v>
      </c>
      <c r="D606">
        <f>after!D606</f>
        <v>-139.10293962328299</v>
      </c>
      <c r="E606">
        <f>after!E606</f>
        <v>-131.85158671870701</v>
      </c>
      <c r="F606">
        <f>after!F606</f>
        <v>-86.313985419764407</v>
      </c>
      <c r="G606">
        <f>after!G606</f>
        <v>-59.818092029098999</v>
      </c>
      <c r="H606">
        <f>after!H606</f>
        <v>-35.627385425143501</v>
      </c>
      <c r="I606">
        <f>after!I606</f>
        <v>-52.873656547611397</v>
      </c>
      <c r="J606">
        <f>after!J606</f>
        <v>-19.027584591484199</v>
      </c>
      <c r="K606">
        <f>after!K606</f>
        <v>-25.1521025154466</v>
      </c>
      <c r="L606">
        <f>after!L606</f>
        <v>-34.5334568310751</v>
      </c>
      <c r="M606">
        <f>after!M606</f>
        <v>-35.815389634730003</v>
      </c>
      <c r="N606">
        <f>after!N606</f>
        <v>-112.70233765257601</v>
      </c>
      <c r="O606">
        <f>after!O606</f>
        <v>-117.51949353000801</v>
      </c>
      <c r="P606">
        <f>after!P606</f>
        <v>-131.64795350575</v>
      </c>
      <c r="Q606">
        <f>after!Q606</f>
        <v>-98.875113606799403</v>
      </c>
      <c r="R606">
        <f>after!R606</f>
        <v>-108.251283937004</v>
      </c>
      <c r="S606">
        <f>after!S606</f>
        <v>-44.907445561440902</v>
      </c>
      <c r="T606">
        <f>after!T606</f>
        <v>-125.943423409784</v>
      </c>
      <c r="U606">
        <f>after!U606</f>
        <v>-128.65117609995701</v>
      </c>
    </row>
    <row r="607" spans="1:21" x14ac:dyDescent="0.2">
      <c r="A607" t="str">
        <f>after!A607</f>
        <v>wavelet-HHL</v>
      </c>
      <c r="B607" t="str">
        <f>after!B607</f>
        <v>firstorder</v>
      </c>
      <c r="C607" t="str">
        <f>after!C607</f>
        <v>Range</v>
      </c>
      <c r="D607">
        <f>after!D607</f>
        <v>292.065712891462</v>
      </c>
      <c r="E607">
        <f>after!E607</f>
        <v>233.64237848708501</v>
      </c>
      <c r="F607">
        <f>after!F607</f>
        <v>207.990816496674</v>
      </c>
      <c r="G607">
        <f>after!G607</f>
        <v>177.951583085446</v>
      </c>
      <c r="H607">
        <f>after!H607</f>
        <v>68.6523554034179</v>
      </c>
      <c r="I607">
        <f>after!I607</f>
        <v>162.437332905809</v>
      </c>
      <c r="J607">
        <f>after!J607</f>
        <v>41.251056885409199</v>
      </c>
      <c r="K607">
        <f>after!K607</f>
        <v>59.482309918745798</v>
      </c>
      <c r="L607">
        <f>after!L607</f>
        <v>74.688367163137997</v>
      </c>
      <c r="M607">
        <f>after!M607</f>
        <v>77.693420101803596</v>
      </c>
      <c r="N607">
        <f>after!N607</f>
        <v>212.52814661842501</v>
      </c>
      <c r="O607">
        <f>after!O607</f>
        <v>176.365262531388</v>
      </c>
      <c r="P607">
        <f>after!P607</f>
        <v>254.63200072314001</v>
      </c>
      <c r="Q607">
        <f>after!Q607</f>
        <v>207.92703861795201</v>
      </c>
      <c r="R607">
        <f>after!R607</f>
        <v>180.24841368154799</v>
      </c>
      <c r="S607">
        <f>after!S607</f>
        <v>119.167316459905</v>
      </c>
      <c r="T607">
        <f>after!T607</f>
        <v>269.55779361244902</v>
      </c>
      <c r="U607">
        <f>after!U607</f>
        <v>192.238352494216</v>
      </c>
    </row>
    <row r="608" spans="1:21" x14ac:dyDescent="0.2">
      <c r="A608" t="str">
        <f>after!A608</f>
        <v>wavelet-HHL</v>
      </c>
      <c r="B608" t="str">
        <f>after!B608</f>
        <v>firstorder</v>
      </c>
      <c r="C608" t="str">
        <f>after!C608</f>
        <v>RobustMeanAbsoluteDeviation</v>
      </c>
      <c r="D608">
        <f>after!D608</f>
        <v>1.12668347318462</v>
      </c>
      <c r="E608">
        <f>after!E608</f>
        <v>0.74998418149006696</v>
      </c>
      <c r="F608">
        <f>after!F608</f>
        <v>0.88794046935992499</v>
      </c>
      <c r="G608">
        <f>after!G608</f>
        <v>1.4146217539600601</v>
      </c>
      <c r="H608">
        <f>after!H608</f>
        <v>1.4001019208865799</v>
      </c>
      <c r="I608">
        <f>after!I608</f>
        <v>1.5301924644080001</v>
      </c>
      <c r="J608">
        <f>after!J608</f>
        <v>1.00969389840655</v>
      </c>
      <c r="K608">
        <f>after!K608</f>
        <v>1.5179664347350701</v>
      </c>
      <c r="L608">
        <f>after!L608</f>
        <v>1.17821466342912</v>
      </c>
      <c r="M608">
        <f>after!M608</f>
        <v>1.1127968402276101</v>
      </c>
      <c r="N608">
        <f>after!N608</f>
        <v>1.09032317174219</v>
      </c>
      <c r="O608">
        <f>after!O608</f>
        <v>0.78656119749594999</v>
      </c>
      <c r="P608">
        <f>after!P608</f>
        <v>5.0618794393634499</v>
      </c>
      <c r="Q608">
        <f>after!Q608</f>
        <v>1.70699329891235</v>
      </c>
      <c r="R608">
        <f>after!R608</f>
        <v>1.27442747458822</v>
      </c>
      <c r="S608">
        <f>after!S608</f>
        <v>1.55039579162388</v>
      </c>
      <c r="T608">
        <f>after!T608</f>
        <v>1.18954557256883</v>
      </c>
      <c r="U608">
        <f>after!U608</f>
        <v>0.93711905471244805</v>
      </c>
    </row>
    <row r="609" spans="1:21" x14ac:dyDescent="0.2">
      <c r="A609" t="str">
        <f>after!A609</f>
        <v>wavelet-HHL</v>
      </c>
      <c r="B609" t="str">
        <f>after!B609</f>
        <v>firstorder</v>
      </c>
      <c r="C609" t="str">
        <f>after!C609</f>
        <v>RootMeanSquared</v>
      </c>
      <c r="D609">
        <f>after!D609</f>
        <v>12.691472412747</v>
      </c>
      <c r="E609">
        <f>after!E609</f>
        <v>8.0456931150576398</v>
      </c>
      <c r="F609">
        <f>after!F609</f>
        <v>9.5560987193146296</v>
      </c>
      <c r="G609">
        <f>after!G609</f>
        <v>8.8081097521755396</v>
      </c>
      <c r="H609">
        <f>after!H609</f>
        <v>6.2911346401486998</v>
      </c>
      <c r="I609">
        <f>after!I609</f>
        <v>8.5375694844795902</v>
      </c>
      <c r="J609">
        <f>after!J609</f>
        <v>3.62753334632855</v>
      </c>
      <c r="K609">
        <f>after!K609</f>
        <v>5.1176011366601601</v>
      </c>
      <c r="L609">
        <f>after!L609</f>
        <v>5.1004795077747698</v>
      </c>
      <c r="M609">
        <f>after!M609</f>
        <v>4.8233298019021804</v>
      </c>
      <c r="N609">
        <f>after!N609</f>
        <v>7.4261175205217</v>
      </c>
      <c r="O609">
        <f>after!O609</f>
        <v>5.4750930685897199</v>
      </c>
      <c r="P609">
        <f>after!P609</f>
        <v>16.327102053246399</v>
      </c>
      <c r="Q609">
        <f>after!Q609</f>
        <v>9.6566341383623193</v>
      </c>
      <c r="R609">
        <f>after!R609</f>
        <v>6.9304319955790499</v>
      </c>
      <c r="S609">
        <f>after!S609</f>
        <v>4.6958089530683296</v>
      </c>
      <c r="T609">
        <f>after!T609</f>
        <v>8.4498214657195803</v>
      </c>
      <c r="U609">
        <f>after!U609</f>
        <v>6.8940140101240699</v>
      </c>
    </row>
    <row r="610" spans="1:21" x14ac:dyDescent="0.2">
      <c r="A610" t="str">
        <f>after!A610</f>
        <v>wavelet-HHL</v>
      </c>
      <c r="B610" t="str">
        <f>after!B610</f>
        <v>firstorder</v>
      </c>
      <c r="C610" t="str">
        <f>after!C610</f>
        <v>Skewness</v>
      </c>
      <c r="D610">
        <f>after!D610</f>
        <v>-0.42667683905894399</v>
      </c>
      <c r="E610">
        <f>after!E610</f>
        <v>-2.8835404083289502</v>
      </c>
      <c r="F610">
        <f>after!F610</f>
        <v>1.6799029231663201</v>
      </c>
      <c r="G610">
        <f>after!G610</f>
        <v>0.70059541383326696</v>
      </c>
      <c r="H610">
        <f>after!H610</f>
        <v>-0.53004012829463198</v>
      </c>
      <c r="I610">
        <f>after!I610</f>
        <v>-0.39317128761895198</v>
      </c>
      <c r="J610">
        <f>after!J610</f>
        <v>0.164344595311504</v>
      </c>
      <c r="K610">
        <f>after!K610</f>
        <v>0.54581772559952002</v>
      </c>
      <c r="L610">
        <f>after!L610</f>
        <v>0.83947306826134904</v>
      </c>
      <c r="M610">
        <f>after!M610</f>
        <v>0.79416594005541497</v>
      </c>
      <c r="N610">
        <f>after!N610</f>
        <v>0.159440836115565</v>
      </c>
      <c r="O610">
        <f>after!O610</f>
        <v>-5.0846428391768903</v>
      </c>
      <c r="P610">
        <f>after!P610</f>
        <v>0.53895752550347398</v>
      </c>
      <c r="Q610">
        <f>after!Q610</f>
        <v>0.69352238107366404</v>
      </c>
      <c r="R610">
        <f>after!R610</f>
        <v>-0.22001375456915101</v>
      </c>
      <c r="S610">
        <f>after!S610</f>
        <v>0.69447246846274502</v>
      </c>
      <c r="T610">
        <f>after!T610</f>
        <v>1.61955989346186</v>
      </c>
      <c r="U610">
        <f>after!U610</f>
        <v>-3.5669934858312802</v>
      </c>
    </row>
    <row r="611" spans="1:21" x14ac:dyDescent="0.2">
      <c r="A611" t="str">
        <f>after!A611</f>
        <v>wavelet-HHL</v>
      </c>
      <c r="B611" t="str">
        <f>after!B611</f>
        <v>firstorder</v>
      </c>
      <c r="C611" t="str">
        <f>after!C611</f>
        <v>TotalEnergy</v>
      </c>
      <c r="D611">
        <f>after!D611</f>
        <v>1518600.69404917</v>
      </c>
      <c r="E611">
        <f>after!E611</f>
        <v>636715.53587378305</v>
      </c>
      <c r="F611">
        <f>after!F611</f>
        <v>896387.52714994398</v>
      </c>
      <c r="G611">
        <f>after!G611</f>
        <v>908261.80923637305</v>
      </c>
      <c r="H611">
        <f>after!H611</f>
        <v>377261.07107648498</v>
      </c>
      <c r="I611">
        <f>after!I611</f>
        <v>719643.88524997595</v>
      </c>
      <c r="J611">
        <f>after!J611</f>
        <v>98166.126413293503</v>
      </c>
      <c r="K611">
        <f>after!K611</f>
        <v>215123.35720986701</v>
      </c>
      <c r="L611">
        <f>after!L611</f>
        <v>205153.43207598999</v>
      </c>
      <c r="M611">
        <f>after!M611</f>
        <v>223036.86099309701</v>
      </c>
      <c r="N611">
        <f>after!N611</f>
        <v>644119.54628603999</v>
      </c>
      <c r="O611">
        <f>after!O611</f>
        <v>296199.22044813499</v>
      </c>
      <c r="P611">
        <f>after!P611</f>
        <v>2110735.0022175</v>
      </c>
      <c r="Q611">
        <f>after!Q611</f>
        <v>756541.97892316303</v>
      </c>
      <c r="R611">
        <f>after!R611</f>
        <v>521231.192727293</v>
      </c>
      <c r="S611">
        <f>after!S611</f>
        <v>232104.84426384201</v>
      </c>
      <c r="T611">
        <f>after!T611</f>
        <v>565483.90379608097</v>
      </c>
      <c r="U611">
        <f>after!U611</f>
        <v>392624.092388132</v>
      </c>
    </row>
    <row r="612" spans="1:21" x14ac:dyDescent="0.2">
      <c r="A612" t="str">
        <f>after!A612</f>
        <v>wavelet-HHL</v>
      </c>
      <c r="B612" t="str">
        <f>after!B612</f>
        <v>firstorder</v>
      </c>
      <c r="C612" t="str">
        <f>after!C612</f>
        <v>Uniformity</v>
      </c>
      <c r="D612">
        <f>after!D612</f>
        <v>8.2714736468645397E-2</v>
      </c>
      <c r="E612">
        <f>after!E612</f>
        <v>0.112376980032517</v>
      </c>
      <c r="F612">
        <f>after!F612</f>
        <v>0.104545727780733</v>
      </c>
      <c r="G612">
        <f>after!G612</f>
        <v>6.5296881957689498E-2</v>
      </c>
      <c r="H612">
        <f>after!H612</f>
        <v>9.1335605806199205E-2</v>
      </c>
      <c r="I612">
        <f>after!I612</f>
        <v>0.11582668614179301</v>
      </c>
      <c r="J612">
        <f>after!J612</f>
        <v>7.5845366530342295E-2</v>
      </c>
      <c r="K612">
        <f>after!K612</f>
        <v>5.1099102181960003E-2</v>
      </c>
      <c r="L612">
        <f>after!L612</f>
        <v>6.5259873306203503E-2</v>
      </c>
      <c r="M612">
        <f>after!M612</f>
        <v>6.7333529400737294E-2</v>
      </c>
      <c r="N612">
        <f>after!N612</f>
        <v>7.3921526083692901E-2</v>
      </c>
      <c r="O612">
        <f>after!O612</f>
        <v>9.5227786102448198E-2</v>
      </c>
      <c r="P612">
        <f>after!P612</f>
        <v>2.02783251745394E-2</v>
      </c>
      <c r="Q612">
        <f>after!Q612</f>
        <v>5.0681860006831503E-2</v>
      </c>
      <c r="R612">
        <f>after!R612</f>
        <v>6.5190447652828207E-2</v>
      </c>
      <c r="S612">
        <f>after!S612</f>
        <v>5.4086135219435602E-2</v>
      </c>
      <c r="T612">
        <f>after!T612</f>
        <v>6.2382027344148501E-2</v>
      </c>
      <c r="U612">
        <f>after!U612</f>
        <v>7.8352727262763003E-2</v>
      </c>
    </row>
    <row r="613" spans="1:21" x14ac:dyDescent="0.2">
      <c r="A613" t="str">
        <f>after!A613</f>
        <v>wavelet-HHL</v>
      </c>
      <c r="B613" t="str">
        <f>after!B613</f>
        <v>firstorder</v>
      </c>
      <c r="C613" t="str">
        <f>after!C613</f>
        <v>Variance</v>
      </c>
      <c r="D613">
        <f>after!D613</f>
        <v>161.072824010918</v>
      </c>
      <c r="E613">
        <f>after!E613</f>
        <v>64.732879193206799</v>
      </c>
      <c r="F613">
        <f>after!F613</f>
        <v>91.318784623219898</v>
      </c>
      <c r="G613">
        <f>after!G613</f>
        <v>77.582670252461597</v>
      </c>
      <c r="H613">
        <f>after!H613</f>
        <v>39.578374945469697</v>
      </c>
      <c r="I613">
        <f>after!I613</f>
        <v>72.889976813163699</v>
      </c>
      <c r="J613">
        <f>after!J613</f>
        <v>13.158977166389899</v>
      </c>
      <c r="K613">
        <f>after!K613</f>
        <v>26.189798856964199</v>
      </c>
      <c r="L613">
        <f>after!L613</f>
        <v>26.014748239009201</v>
      </c>
      <c r="M613">
        <f>after!M613</f>
        <v>23.264504542885799</v>
      </c>
      <c r="N613">
        <f>after!N613</f>
        <v>55.147201469340303</v>
      </c>
      <c r="O613">
        <f>after!O613</f>
        <v>29.976632858106999</v>
      </c>
      <c r="P613">
        <f>after!P613</f>
        <v>266.57399364255002</v>
      </c>
      <c r="Q613">
        <f>after!Q613</f>
        <v>93.250555800861704</v>
      </c>
      <c r="R613">
        <f>after!R613</f>
        <v>48.030700187290698</v>
      </c>
      <c r="S613">
        <f>after!S613</f>
        <v>22.050618699716001</v>
      </c>
      <c r="T613">
        <f>after!T613</f>
        <v>71.3993731444329</v>
      </c>
      <c r="U613">
        <f>after!U613</f>
        <v>47.527342028784602</v>
      </c>
    </row>
    <row r="614" spans="1:21" x14ac:dyDescent="0.2">
      <c r="A614" t="str">
        <f>after!A614</f>
        <v>wavelet-HHL</v>
      </c>
      <c r="B614" t="str">
        <f>after!B614</f>
        <v>glcm</v>
      </c>
      <c r="C614" t="str">
        <f>after!C614</f>
        <v>Autocorrelation</v>
      </c>
      <c r="D614">
        <f>after!D614</f>
        <v>78083.335756155604</v>
      </c>
      <c r="E614">
        <f>after!E614</f>
        <v>69938.75869232</v>
      </c>
      <c r="F614">
        <f>after!F614</f>
        <v>30072.429326943198</v>
      </c>
      <c r="G614">
        <f>after!G614</f>
        <v>14486.204335185799</v>
      </c>
      <c r="H614">
        <f>after!H614</f>
        <v>5248.7067564743902</v>
      </c>
      <c r="I614">
        <f>after!I614</f>
        <v>11335.4353867523</v>
      </c>
      <c r="J614">
        <f>after!J614</f>
        <v>1555.7449718747</v>
      </c>
      <c r="K614">
        <f>after!K614</f>
        <v>2639.1990965821301</v>
      </c>
      <c r="L614">
        <f>after!L614</f>
        <v>4959.4510241267599</v>
      </c>
      <c r="M614">
        <f>after!M614</f>
        <v>5244.9261405449697</v>
      </c>
      <c r="N614">
        <f>after!N614</f>
        <v>51280.2843485372</v>
      </c>
      <c r="O614">
        <f>after!O614</f>
        <v>55918.163406659602</v>
      </c>
      <c r="P614">
        <f>after!P614</f>
        <v>69834.034147392304</v>
      </c>
      <c r="Q614">
        <f>after!Q614</f>
        <v>39358.481830639801</v>
      </c>
      <c r="R614">
        <f>after!R614</f>
        <v>47280.900569923098</v>
      </c>
      <c r="S614">
        <f>after!S614</f>
        <v>8181.5523799380398</v>
      </c>
      <c r="T614">
        <f>after!T614</f>
        <v>63733.010177264099</v>
      </c>
      <c r="U614">
        <f>after!U614</f>
        <v>66809.4298633664</v>
      </c>
    </row>
    <row r="615" spans="1:21" x14ac:dyDescent="0.2">
      <c r="A615" t="str">
        <f>after!A615</f>
        <v>wavelet-HHL</v>
      </c>
      <c r="B615" t="str">
        <f>after!B615</f>
        <v>glcm</v>
      </c>
      <c r="C615" t="str">
        <f>after!C615</f>
        <v>ClusterProminence</v>
      </c>
      <c r="D615">
        <f>after!D615</f>
        <v>35929528.250143602</v>
      </c>
      <c r="E615">
        <f>after!E615</f>
        <v>12954355.131366201</v>
      </c>
      <c r="F615">
        <f>after!F615</f>
        <v>13053343.442174699</v>
      </c>
      <c r="G615">
        <f>after!G615</f>
        <v>5247998.89649437</v>
      </c>
      <c r="H615">
        <f>after!H615</f>
        <v>877013.32180368702</v>
      </c>
      <c r="I615">
        <f>after!I615</f>
        <v>3641495.7486378201</v>
      </c>
      <c r="J615">
        <f>after!J615</f>
        <v>87059.199710814806</v>
      </c>
      <c r="K615">
        <f>after!K615</f>
        <v>333489.84173794999</v>
      </c>
      <c r="L615">
        <f>after!L615</f>
        <v>533795.07227659295</v>
      </c>
      <c r="M615">
        <f>after!M615</f>
        <v>560418.09212258703</v>
      </c>
      <c r="N615">
        <f>after!N615</f>
        <v>4777539.9243912604</v>
      </c>
      <c r="O615">
        <f>after!O615</f>
        <v>5544613.8396008397</v>
      </c>
      <c r="P615">
        <f>after!P615</f>
        <v>44830992.384401202</v>
      </c>
      <c r="Q615">
        <f>after!Q615</f>
        <v>7203669.6163715599</v>
      </c>
      <c r="R615">
        <f>after!R615</f>
        <v>2658297.0922820601</v>
      </c>
      <c r="S615">
        <f>after!S615</f>
        <v>598625.19556409796</v>
      </c>
      <c r="T615">
        <f>after!T615</f>
        <v>14057700.559796801</v>
      </c>
      <c r="U615">
        <f>after!U615</f>
        <v>10354051.271454999</v>
      </c>
    </row>
    <row r="616" spans="1:21" x14ac:dyDescent="0.2">
      <c r="A616" t="str">
        <f>after!A616</f>
        <v>wavelet-HHL</v>
      </c>
      <c r="B616" t="str">
        <f>after!B616</f>
        <v>glcm</v>
      </c>
      <c r="C616" t="str">
        <f>after!C616</f>
        <v>ClusterShade</v>
      </c>
      <c r="D616">
        <f>after!D616</f>
        <v>-13271.558026234499</v>
      </c>
      <c r="E616">
        <f>after!E616</f>
        <v>-12702.1653941901</v>
      </c>
      <c r="F616">
        <f>after!F616</f>
        <v>12415.527578700099</v>
      </c>
      <c r="G616">
        <f>after!G616</f>
        <v>4616.1166351908396</v>
      </c>
      <c r="H616">
        <f>after!H616</f>
        <v>-1172.98414255032</v>
      </c>
      <c r="I616">
        <f>after!I616</f>
        <v>-2405.6911420568799</v>
      </c>
      <c r="J616">
        <f>after!J616</f>
        <v>82.014004345524498</v>
      </c>
      <c r="K616">
        <f>after!K616</f>
        <v>662.30770010341701</v>
      </c>
      <c r="L616">
        <f>after!L616</f>
        <v>1020.93811456166</v>
      </c>
      <c r="M616">
        <f>after!M616</f>
        <v>793.274608728261</v>
      </c>
      <c r="N616">
        <f>after!N616</f>
        <v>-843.63119993895896</v>
      </c>
      <c r="O616">
        <f>after!O616</f>
        <v>-8842.0803148383093</v>
      </c>
      <c r="P616">
        <f>after!P616</f>
        <v>23692.8377979699</v>
      </c>
      <c r="Q616">
        <f>after!Q616</f>
        <v>7075.1654414290997</v>
      </c>
      <c r="R616">
        <f>after!R616</f>
        <v>-1070.4053293324801</v>
      </c>
      <c r="S616">
        <f>after!S616</f>
        <v>823.46938657603698</v>
      </c>
      <c r="T616">
        <f>after!T616</f>
        <v>9212.0816422560802</v>
      </c>
      <c r="U616">
        <f>after!U616</f>
        <v>-13320.6690434716</v>
      </c>
    </row>
    <row r="617" spans="1:21" x14ac:dyDescent="0.2">
      <c r="A617" t="str">
        <f>after!A617</f>
        <v>wavelet-HHL</v>
      </c>
      <c r="B617" t="str">
        <f>after!B617</f>
        <v>glcm</v>
      </c>
      <c r="C617" t="str">
        <f>after!C617</f>
        <v>ClusterTendency</v>
      </c>
      <c r="D617">
        <f>after!D617</f>
        <v>998.01398464948898</v>
      </c>
      <c r="E617">
        <f>after!E617</f>
        <v>416.60586580344102</v>
      </c>
      <c r="F617">
        <f>after!F617</f>
        <v>588.53914375433601</v>
      </c>
      <c r="G617">
        <f>after!G617</f>
        <v>542.37540926969098</v>
      </c>
      <c r="H617">
        <f>after!H617</f>
        <v>279.21132279527501</v>
      </c>
      <c r="I617">
        <f>after!I617</f>
        <v>506.70390468092501</v>
      </c>
      <c r="J617">
        <f>after!J617</f>
        <v>94.274316327468298</v>
      </c>
      <c r="K617">
        <f>after!K617</f>
        <v>183.25439533826699</v>
      </c>
      <c r="L617">
        <f>after!L617</f>
        <v>183.354954334269</v>
      </c>
      <c r="M617">
        <f>after!M617</f>
        <v>165.15601047792501</v>
      </c>
      <c r="N617">
        <f>after!N617</f>
        <v>381.11068175585098</v>
      </c>
      <c r="O617">
        <f>after!O617</f>
        <v>209.702545258323</v>
      </c>
      <c r="P617">
        <f>after!P617</f>
        <v>1826.4144261162201</v>
      </c>
      <c r="Q617">
        <f>after!Q617</f>
        <v>641.51415160429303</v>
      </c>
      <c r="R617">
        <f>after!R617</f>
        <v>332.98594865270599</v>
      </c>
      <c r="S617">
        <f>after!S617</f>
        <v>157.88059998255099</v>
      </c>
      <c r="T617">
        <f>after!T617</f>
        <v>471.56717107244702</v>
      </c>
      <c r="U617">
        <f>after!U617</f>
        <v>322.86644420544098</v>
      </c>
    </row>
    <row r="618" spans="1:21" x14ac:dyDescent="0.2">
      <c r="A618" t="str">
        <f>after!A618</f>
        <v>wavelet-HHL</v>
      </c>
      <c r="B618" t="str">
        <f>after!B618</f>
        <v>glcm</v>
      </c>
      <c r="C618" t="str">
        <f>after!C618</f>
        <v>Contrast</v>
      </c>
      <c r="D618">
        <f>after!D618</f>
        <v>1302.8926237963201</v>
      </c>
      <c r="E618">
        <f>after!E618</f>
        <v>550.07849908863102</v>
      </c>
      <c r="F618">
        <f>after!F618</f>
        <v>765.73311081931604</v>
      </c>
      <c r="G618">
        <f>after!G618</f>
        <v>681.74406873674604</v>
      </c>
      <c r="H618">
        <f>after!H618</f>
        <v>356.71938548001702</v>
      </c>
      <c r="I618">
        <f>after!I618</f>
        <v>652.27861383921004</v>
      </c>
      <c r="J618">
        <f>after!J618</f>
        <v>117.494075950568</v>
      </c>
      <c r="K618">
        <f>after!K618</f>
        <v>233.46259569283799</v>
      </c>
      <c r="L618">
        <f>after!L618</f>
        <v>236.651309234884</v>
      </c>
      <c r="M618">
        <f>after!M618</f>
        <v>208.648655574603</v>
      </c>
      <c r="N618">
        <f>after!N618</f>
        <v>485.074392447923</v>
      </c>
      <c r="O618">
        <f>after!O618</f>
        <v>269.82225103474701</v>
      </c>
      <c r="P618">
        <f>after!P618</f>
        <v>2336.03841491089</v>
      </c>
      <c r="Q618">
        <f>after!Q618</f>
        <v>820.19771336743395</v>
      </c>
      <c r="R618">
        <f>after!R618</f>
        <v>421.55956272344901</v>
      </c>
      <c r="S618">
        <f>after!S618</f>
        <v>197.22709086622001</v>
      </c>
      <c r="T618">
        <f>after!T618</f>
        <v>598.96824830117998</v>
      </c>
      <c r="U618">
        <f>after!U618</f>
        <v>416.25449511023601</v>
      </c>
    </row>
    <row r="619" spans="1:21" x14ac:dyDescent="0.2">
      <c r="A619" t="str">
        <f>after!A619</f>
        <v>wavelet-HHL</v>
      </c>
      <c r="B619" t="str">
        <f>after!B619</f>
        <v>glcm</v>
      </c>
      <c r="C619" t="str">
        <f>after!C619</f>
        <v>Correlation</v>
      </c>
      <c r="D619">
        <f>after!D619</f>
        <v>-0.121358503974451</v>
      </c>
      <c r="E619">
        <f>after!E619</f>
        <v>-0.134420273831895</v>
      </c>
      <c r="F619">
        <f>after!F619</f>
        <v>-0.118978289074595</v>
      </c>
      <c r="G619">
        <f>after!G619</f>
        <v>-0.110760202510346</v>
      </c>
      <c r="H619">
        <f>after!H619</f>
        <v>-0.122181801977018</v>
      </c>
      <c r="I619">
        <f>after!I619</f>
        <v>-0.12508198331759801</v>
      </c>
      <c r="J619">
        <f>after!J619</f>
        <v>-0.11076877404398799</v>
      </c>
      <c r="K619">
        <f>after!K619</f>
        <v>-0.11955396646501799</v>
      </c>
      <c r="L619">
        <f>after!L619</f>
        <v>-0.127556202883255</v>
      </c>
      <c r="M619">
        <f>after!M619</f>
        <v>-0.117213568022001</v>
      </c>
      <c r="N619">
        <f>after!N619</f>
        <v>-0.116594672617172</v>
      </c>
      <c r="O619">
        <f>after!O619</f>
        <v>-0.12545690024227801</v>
      </c>
      <c r="P619">
        <f>after!P619</f>
        <v>-0.11858247963535599</v>
      </c>
      <c r="Q619">
        <f>after!Q619</f>
        <v>-0.118671997638892</v>
      </c>
      <c r="R619">
        <f>after!R619</f>
        <v>-0.116865455912049</v>
      </c>
      <c r="S619">
        <f>after!S619</f>
        <v>-0.11099790126804</v>
      </c>
      <c r="T619">
        <f>after!T619</f>
        <v>-0.11030139067398199</v>
      </c>
      <c r="U619">
        <f>after!U619</f>
        <v>-0.12289515931398801</v>
      </c>
    </row>
    <row r="620" spans="1:21" x14ac:dyDescent="0.2">
      <c r="A620" t="str">
        <f>after!A620</f>
        <v>wavelet-HHL</v>
      </c>
      <c r="B620" t="str">
        <f>after!B620</f>
        <v>glcm</v>
      </c>
      <c r="C620" t="str">
        <f>after!C620</f>
        <v>DifferenceAverage</v>
      </c>
      <c r="D620">
        <f>after!D620</f>
        <v>14.1892176280606</v>
      </c>
      <c r="E620">
        <f>after!E620</f>
        <v>8.1362947294171093</v>
      </c>
      <c r="F620">
        <f>after!F620</f>
        <v>11.024161330875501</v>
      </c>
      <c r="G620">
        <f>after!G620</f>
        <v>12.698575132363899</v>
      </c>
      <c r="H620">
        <f>after!H620</f>
        <v>10.194564772717399</v>
      </c>
      <c r="I620">
        <f>after!I620</f>
        <v>12.921475056006299</v>
      </c>
      <c r="J620">
        <f>after!J620</f>
        <v>6.4475357716756596</v>
      </c>
      <c r="K620">
        <f>after!K620</f>
        <v>9.2662755449561001</v>
      </c>
      <c r="L620">
        <f>after!L620</f>
        <v>8.2708117688553404</v>
      </c>
      <c r="M620">
        <f>after!M620</f>
        <v>7.6135363546897796</v>
      </c>
      <c r="N620">
        <f>after!N620</f>
        <v>9.9386771873612005</v>
      </c>
      <c r="O620">
        <f>after!O620</f>
        <v>6.1912671693224501</v>
      </c>
      <c r="P620">
        <f>after!P620</f>
        <v>28.881153898712601</v>
      </c>
      <c r="Q620">
        <f>after!Q620</f>
        <v>14.608090340121899</v>
      </c>
      <c r="R620">
        <f>after!R620</f>
        <v>10.2301387299655</v>
      </c>
      <c r="S620">
        <f>after!S620</f>
        <v>8.4353559444320503</v>
      </c>
      <c r="T620">
        <f>after!T620</f>
        <v>10.0665299714807</v>
      </c>
      <c r="U620">
        <f>after!U620</f>
        <v>7.91023579619673</v>
      </c>
    </row>
    <row r="621" spans="1:21" x14ac:dyDescent="0.2">
      <c r="A621" t="str">
        <f>after!A621</f>
        <v>wavelet-HHL</v>
      </c>
      <c r="B621" t="str">
        <f>after!B621</f>
        <v>glcm</v>
      </c>
      <c r="C621" t="str">
        <f>after!C621</f>
        <v>DifferenceEntropy</v>
      </c>
      <c r="D621">
        <f>after!D621</f>
        <v>4.6837584221522697</v>
      </c>
      <c r="E621">
        <f>after!E621</f>
        <v>4.0553015324880599</v>
      </c>
      <c r="F621">
        <f>after!F621</f>
        <v>4.36945139482469</v>
      </c>
      <c r="G621">
        <f>after!G621</f>
        <v>4.79026375357103</v>
      </c>
      <c r="H621">
        <f>after!H621</f>
        <v>4.58391654766685</v>
      </c>
      <c r="I621">
        <f>after!I621</f>
        <v>4.6716431203815798</v>
      </c>
      <c r="J621">
        <f>after!J621</f>
        <v>4.1311442570534398</v>
      </c>
      <c r="K621">
        <f>after!K621</f>
        <v>4.6244924310807001</v>
      </c>
      <c r="L621">
        <f>after!L621</f>
        <v>4.4074564036492596</v>
      </c>
      <c r="M621">
        <f>after!M621</f>
        <v>4.2926131736337698</v>
      </c>
      <c r="N621">
        <f>after!N621</f>
        <v>4.4664221178750099</v>
      </c>
      <c r="O621">
        <f>after!O621</f>
        <v>3.8869607627956002</v>
      </c>
      <c r="P621">
        <f>after!P621</f>
        <v>6.1008384942695901</v>
      </c>
      <c r="Q621">
        <f>after!Q621</f>
        <v>4.99925656958996</v>
      </c>
      <c r="R621">
        <f>after!R621</f>
        <v>4.6077635369866501</v>
      </c>
      <c r="S621">
        <f>after!S621</f>
        <v>4.4989272683691102</v>
      </c>
      <c r="T621">
        <f>after!T621</f>
        <v>4.5054541615204302</v>
      </c>
      <c r="U621">
        <f>after!U621</f>
        <v>4.1729268489422298</v>
      </c>
    </row>
    <row r="622" spans="1:21" x14ac:dyDescent="0.2">
      <c r="A622" t="str">
        <f>after!A622</f>
        <v>wavelet-HHL</v>
      </c>
      <c r="B622" t="str">
        <f>after!B622</f>
        <v>glcm</v>
      </c>
      <c r="C622" t="str">
        <f>after!C622</f>
        <v>DifferenceVariance</v>
      </c>
      <c r="D622">
        <f>after!D622</f>
        <v>1093.2871092190301</v>
      </c>
      <c r="E622">
        <f>after!E622</f>
        <v>481.48457081912898</v>
      </c>
      <c r="F622">
        <f>after!F622</f>
        <v>637.57949187811005</v>
      </c>
      <c r="G622">
        <f>after!G622</f>
        <v>509.13644074482397</v>
      </c>
      <c r="H622">
        <f>after!H622</f>
        <v>247.383912823342</v>
      </c>
      <c r="I622">
        <f>after!I622</f>
        <v>478.90763147013502</v>
      </c>
      <c r="J622">
        <f>after!J622</f>
        <v>73.514165503767998</v>
      </c>
      <c r="K622">
        <f>after!K622</f>
        <v>143.27305198309199</v>
      </c>
      <c r="L622">
        <f>after!L622</f>
        <v>165.32680071179001</v>
      </c>
      <c r="M622">
        <f>after!M622</f>
        <v>147.77750089388601</v>
      </c>
      <c r="N622">
        <f>after!N622</f>
        <v>381.01980649809201</v>
      </c>
      <c r="O622">
        <f>after!O622</f>
        <v>229.872186206495</v>
      </c>
      <c r="P622">
        <f>after!P622</f>
        <v>1452.2368180410799</v>
      </c>
      <c r="Q622">
        <f>after!Q622</f>
        <v>595.14112684672102</v>
      </c>
      <c r="R622">
        <f>after!R622</f>
        <v>311.26483368905502</v>
      </c>
      <c r="S622">
        <f>after!S622</f>
        <v>121.506828919669</v>
      </c>
      <c r="T622">
        <f>after!T622</f>
        <v>493.302852187479</v>
      </c>
      <c r="U622">
        <f>after!U622</f>
        <v>351.45476960238301</v>
      </c>
    </row>
    <row r="623" spans="1:21" x14ac:dyDescent="0.2">
      <c r="A623" t="str">
        <f>after!A623</f>
        <v>wavelet-HHL</v>
      </c>
      <c r="B623" t="str">
        <f>after!B623</f>
        <v>glcm</v>
      </c>
      <c r="C623" t="str">
        <f>after!C623</f>
        <v>Id</v>
      </c>
      <c r="D623">
        <f>after!D623</f>
        <v>0.35912571568966201</v>
      </c>
      <c r="E623">
        <f>after!E623</f>
        <v>0.41870296681344998</v>
      </c>
      <c r="F623">
        <f>after!F623</f>
        <v>0.40604610100523802</v>
      </c>
      <c r="G623">
        <f>after!G623</f>
        <v>0.31799468973957801</v>
      </c>
      <c r="H623">
        <f>after!H623</f>
        <v>0.38096556188805503</v>
      </c>
      <c r="I623">
        <f>after!I623</f>
        <v>0.41321691599460098</v>
      </c>
      <c r="J623">
        <f>after!J623</f>
        <v>0.33841698864960601</v>
      </c>
      <c r="K623">
        <f>after!K623</f>
        <v>0.26726956681875402</v>
      </c>
      <c r="L623">
        <f>after!L623</f>
        <v>0.30162472315696798</v>
      </c>
      <c r="M623">
        <f>after!M623</f>
        <v>0.30628610058918798</v>
      </c>
      <c r="N623">
        <f>after!N623</f>
        <v>0.33265963799883602</v>
      </c>
      <c r="O623">
        <f>after!O623</f>
        <v>0.37030724944524501</v>
      </c>
      <c r="P623">
        <f>after!P623</f>
        <v>0.16619645025349</v>
      </c>
      <c r="Q623">
        <f>after!Q623</f>
        <v>0.26660183089994</v>
      </c>
      <c r="R623">
        <f>after!R623</f>
        <v>0.31193680489532399</v>
      </c>
      <c r="S623">
        <f>after!S623</f>
        <v>0.29217596839281301</v>
      </c>
      <c r="T623">
        <f>after!T623</f>
        <v>0.29613324821418902</v>
      </c>
      <c r="U623">
        <f>after!U623</f>
        <v>0.33124045388364398</v>
      </c>
    </row>
    <row r="624" spans="1:21" x14ac:dyDescent="0.2">
      <c r="A624" t="str">
        <f>after!A624</f>
        <v>wavelet-HHL</v>
      </c>
      <c r="B624" t="str">
        <f>after!B624</f>
        <v>glcm</v>
      </c>
      <c r="C624" t="str">
        <f>after!C624</f>
        <v>Idm</v>
      </c>
      <c r="D624">
        <f>after!D624</f>
        <v>0.30168247206837301</v>
      </c>
      <c r="E624">
        <f>after!E624</f>
        <v>0.36107963056036702</v>
      </c>
      <c r="F624">
        <f>after!F624</f>
        <v>0.35106164704521298</v>
      </c>
      <c r="G624">
        <f>after!G624</f>
        <v>0.25484523982270102</v>
      </c>
      <c r="H624">
        <f>after!H624</f>
        <v>0.32568173821713797</v>
      </c>
      <c r="I624">
        <f>after!I624</f>
        <v>0.36618144900962601</v>
      </c>
      <c r="J624">
        <f>after!J624</f>
        <v>0.26547829092213099</v>
      </c>
      <c r="K624">
        <f>after!K624</f>
        <v>0.19136979039813201</v>
      </c>
      <c r="L624">
        <f>after!L624</f>
        <v>0.226137332946932</v>
      </c>
      <c r="M624">
        <f>after!M624</f>
        <v>0.22908561049225401</v>
      </c>
      <c r="N624">
        <f>after!N624</f>
        <v>0.26544600854821898</v>
      </c>
      <c r="O624">
        <f>after!O624</f>
        <v>0.29977909565045402</v>
      </c>
      <c r="P624">
        <f>after!P624</f>
        <v>0.108311600508502</v>
      </c>
      <c r="Q624">
        <f>after!Q624</f>
        <v>0.19680027783665099</v>
      </c>
      <c r="R624">
        <f>after!R624</f>
        <v>0.24420944310061601</v>
      </c>
      <c r="S624">
        <f>after!S624</f>
        <v>0.22117986780318699</v>
      </c>
      <c r="T624">
        <f>after!T624</f>
        <v>0.220127456004961</v>
      </c>
      <c r="U624">
        <f>after!U624</f>
        <v>0.25558993009109199</v>
      </c>
    </row>
    <row r="625" spans="1:21" x14ac:dyDescent="0.2">
      <c r="A625" t="str">
        <f>after!A625</f>
        <v>wavelet-HHL</v>
      </c>
      <c r="B625" t="str">
        <f>after!B625</f>
        <v>glcm</v>
      </c>
      <c r="C625" t="str">
        <f>after!C625</f>
        <v>Idmn</v>
      </c>
      <c r="D625">
        <f>after!D625</f>
        <v>0.99661607757649495</v>
      </c>
      <c r="E625">
        <f>after!E625</f>
        <v>0.99786481292335005</v>
      </c>
      <c r="F625">
        <f>after!F625</f>
        <v>0.99613654095274695</v>
      </c>
      <c r="G625">
        <f>after!G625</f>
        <v>0.99504599528771998</v>
      </c>
      <c r="H625">
        <f>after!H625</f>
        <v>0.98431472180561297</v>
      </c>
      <c r="I625">
        <f>after!I625</f>
        <v>0.99430934284034</v>
      </c>
      <c r="J625">
        <f>after!J625</f>
        <v>0.98532604218188102</v>
      </c>
      <c r="K625">
        <f>after!K625</f>
        <v>0.98569788763906596</v>
      </c>
      <c r="L625">
        <f>after!L625</f>
        <v>0.99091661128436404</v>
      </c>
      <c r="M625">
        <f>after!M625</f>
        <v>0.99250063224720897</v>
      </c>
      <c r="N625">
        <f>after!N625</f>
        <v>0.99752039220013999</v>
      </c>
      <c r="O625">
        <f>after!O625</f>
        <v>0.99825619420144196</v>
      </c>
      <c r="P625">
        <f>after!P625</f>
        <v>0.99183017152887998</v>
      </c>
      <c r="Q625">
        <f>after!Q625</f>
        <v>0.99558811310602902</v>
      </c>
      <c r="R625">
        <f>after!R625</f>
        <v>0.99696408387713498</v>
      </c>
      <c r="S625">
        <f>after!S625</f>
        <v>0.996753449149269</v>
      </c>
      <c r="T625">
        <f>after!T625</f>
        <v>0.99814733548489099</v>
      </c>
      <c r="U625">
        <f>after!U625</f>
        <v>0.99771554216956704</v>
      </c>
    </row>
    <row r="626" spans="1:21" x14ac:dyDescent="0.2">
      <c r="A626" t="str">
        <f>after!A626</f>
        <v>wavelet-HHL</v>
      </c>
      <c r="B626" t="str">
        <f>after!B626</f>
        <v>glcm</v>
      </c>
      <c r="C626" t="str">
        <f>after!C626</f>
        <v>Idn</v>
      </c>
      <c r="D626">
        <f>after!D626</f>
        <v>0.97869583023729501</v>
      </c>
      <c r="E626">
        <f>after!E626</f>
        <v>0.98449347218109695</v>
      </c>
      <c r="F626">
        <f>after!F626</f>
        <v>0.97694052655766905</v>
      </c>
      <c r="G626">
        <f>after!G626</f>
        <v>0.96874234925553904</v>
      </c>
      <c r="H626">
        <f>after!H626</f>
        <v>0.94014533438270798</v>
      </c>
      <c r="I626">
        <f>after!I626</f>
        <v>0.96533961319716999</v>
      </c>
      <c r="J626">
        <f>after!J626</f>
        <v>0.93584125622449299</v>
      </c>
      <c r="K626">
        <f>after!K626</f>
        <v>0.93510779200192096</v>
      </c>
      <c r="L626">
        <f>after!L626</f>
        <v>0.95309002611531402</v>
      </c>
      <c r="M626">
        <f>after!M626</f>
        <v>0.957712473067869</v>
      </c>
      <c r="N626">
        <f>after!N626</f>
        <v>0.97886369283147501</v>
      </c>
      <c r="O626">
        <f>after!O626</f>
        <v>0.98407959258009703</v>
      </c>
      <c r="P626">
        <f>after!P626</f>
        <v>0.95054319066215998</v>
      </c>
      <c r="Q626">
        <f>after!Q626</f>
        <v>0.96884511280733698</v>
      </c>
      <c r="R626">
        <f>after!R626</f>
        <v>0.97434783227413502</v>
      </c>
      <c r="S626">
        <f>after!S626</f>
        <v>0.96762933954958696</v>
      </c>
      <c r="T626">
        <f>after!T626</f>
        <v>0.98299040387796799</v>
      </c>
      <c r="U626">
        <f>after!U626</f>
        <v>0.98155480264001504</v>
      </c>
    </row>
    <row r="627" spans="1:21" x14ac:dyDescent="0.2">
      <c r="A627" t="str">
        <f>after!A627</f>
        <v>wavelet-HHL</v>
      </c>
      <c r="B627" t="str">
        <f>after!B627</f>
        <v>glcm</v>
      </c>
      <c r="C627" t="str">
        <f>after!C627</f>
        <v>Imc1</v>
      </c>
      <c r="D627">
        <f>after!D627</f>
        <v>-0.23508401858865</v>
      </c>
      <c r="E627">
        <f>after!E627</f>
        <v>-0.20028722846666999</v>
      </c>
      <c r="F627">
        <f>after!F627</f>
        <v>-0.235104260260971</v>
      </c>
      <c r="G627">
        <f>after!G627</f>
        <v>-0.201928204986352</v>
      </c>
      <c r="H627">
        <f>after!H627</f>
        <v>-0.20259275879935901</v>
      </c>
      <c r="I627">
        <f>after!I627</f>
        <v>-0.24314602579233799</v>
      </c>
      <c r="J627">
        <f>after!J627</f>
        <v>-0.12842306649943699</v>
      </c>
      <c r="K627">
        <f>after!K627</f>
        <v>-0.12461939767394301</v>
      </c>
      <c r="L627">
        <f>after!L627</f>
        <v>-0.14308655376658</v>
      </c>
      <c r="M627">
        <f>after!M627</f>
        <v>-0.13702058076874801</v>
      </c>
      <c r="N627">
        <f>after!N627</f>
        <v>-0.18530487677190299</v>
      </c>
      <c r="O627">
        <f>after!O627</f>
        <v>-0.14279429328948401</v>
      </c>
      <c r="P627">
        <f>after!P627</f>
        <v>-0.227095518536642</v>
      </c>
      <c r="Q627">
        <f>after!Q627</f>
        <v>-0.202796024734123</v>
      </c>
      <c r="R627">
        <f>after!R627</f>
        <v>-0.166274869532377</v>
      </c>
      <c r="S627">
        <f>after!S627</f>
        <v>-0.13110807108741901</v>
      </c>
      <c r="T627">
        <f>after!T627</f>
        <v>-0.157566013836443</v>
      </c>
      <c r="U627">
        <f>after!U627</f>
        <v>-0.14433495339925001</v>
      </c>
    </row>
    <row r="628" spans="1:21" x14ac:dyDescent="0.2">
      <c r="A628" t="str">
        <f>after!A628</f>
        <v>wavelet-HHL</v>
      </c>
      <c r="B628" t="str">
        <f>after!B628</f>
        <v>glcm</v>
      </c>
      <c r="C628" t="str">
        <f>after!C628</f>
        <v>Imc2</v>
      </c>
      <c r="D628">
        <f>after!D628</f>
        <v>0.94851237142045797</v>
      </c>
      <c r="E628">
        <f>after!E628</f>
        <v>0.90433922056682703</v>
      </c>
      <c r="F628">
        <f>after!F628</f>
        <v>0.940068702474532</v>
      </c>
      <c r="G628">
        <f>after!G628</f>
        <v>0.93373096734697503</v>
      </c>
      <c r="H628">
        <f>after!H628</f>
        <v>0.92667578282180096</v>
      </c>
      <c r="I628">
        <f>after!I628</f>
        <v>0.951775151599355</v>
      </c>
      <c r="J628">
        <f>after!J628</f>
        <v>0.82228075178043802</v>
      </c>
      <c r="K628">
        <f>after!K628</f>
        <v>0.83981648423704502</v>
      </c>
      <c r="L628">
        <f>after!L628</f>
        <v>0.85801045169512202</v>
      </c>
      <c r="M628">
        <f>after!M628</f>
        <v>0.84366624082963804</v>
      </c>
      <c r="N628">
        <f>after!N628</f>
        <v>0.90976752442221998</v>
      </c>
      <c r="O628">
        <f>after!O628</f>
        <v>0.82961500678466304</v>
      </c>
      <c r="P628">
        <f>after!P628</f>
        <v>0.97326264576806198</v>
      </c>
      <c r="Q628">
        <f>after!Q628</f>
        <v>0.93998818241625803</v>
      </c>
      <c r="R628">
        <f>after!R628</f>
        <v>0.89627757987958101</v>
      </c>
      <c r="S628">
        <f>after!S628</f>
        <v>0.84498361121196797</v>
      </c>
      <c r="T628">
        <f>after!T628</f>
        <v>0.88147582573602301</v>
      </c>
      <c r="U628">
        <f>after!U628</f>
        <v>0.84922077219542902</v>
      </c>
    </row>
    <row r="629" spans="1:21" x14ac:dyDescent="0.2">
      <c r="A629" t="str">
        <f>after!A629</f>
        <v>wavelet-HHL</v>
      </c>
      <c r="B629" t="str">
        <f>after!B629</f>
        <v>glcm</v>
      </c>
      <c r="C629" t="str">
        <f>after!C629</f>
        <v>InverseVariance</v>
      </c>
      <c r="D629">
        <f>after!D629</f>
        <v>0.227164262619441</v>
      </c>
      <c r="E629">
        <f>after!E629</f>
        <v>0.24897521019303601</v>
      </c>
      <c r="F629">
        <f>after!F629</f>
        <v>0.229953289434631</v>
      </c>
      <c r="G629">
        <f>after!G629</f>
        <v>0.210291625254447</v>
      </c>
      <c r="H629">
        <f>after!H629</f>
        <v>0.15434978561256199</v>
      </c>
      <c r="I629">
        <f>after!I629</f>
        <v>0.13878170299411399</v>
      </c>
      <c r="J629">
        <f>after!J629</f>
        <v>0.22851693024418901</v>
      </c>
      <c r="K629">
        <f>after!K629</f>
        <v>0.18758525314432301</v>
      </c>
      <c r="L629">
        <f>after!L629</f>
        <v>0.21620562965739601</v>
      </c>
      <c r="M629">
        <f>after!M629</f>
        <v>0.22185927337533301</v>
      </c>
      <c r="N629">
        <f>after!N629</f>
        <v>0.23826556263500601</v>
      </c>
      <c r="O629">
        <f>after!O629</f>
        <v>0.27875670340069297</v>
      </c>
      <c r="P629">
        <f>after!P629</f>
        <v>0.109284672577599</v>
      </c>
      <c r="Q629">
        <f>after!Q629</f>
        <v>0.19270472190337901</v>
      </c>
      <c r="R629">
        <f>after!R629</f>
        <v>0.21936633159108301</v>
      </c>
      <c r="S629">
        <f>after!S629</f>
        <v>0.19442651806005901</v>
      </c>
      <c r="T629">
        <f>after!T629</f>
        <v>0.20944013460536501</v>
      </c>
      <c r="U629">
        <f>after!U629</f>
        <v>0.24351529446251</v>
      </c>
    </row>
    <row r="630" spans="1:21" x14ac:dyDescent="0.2">
      <c r="A630" t="str">
        <f>after!A630</f>
        <v>wavelet-HHL</v>
      </c>
      <c r="B630" t="str">
        <f>after!B630</f>
        <v>glcm</v>
      </c>
      <c r="C630" t="str">
        <f>after!C630</f>
        <v>JointAverage</v>
      </c>
      <c r="D630">
        <f>after!D630</f>
        <v>279.57030455878203</v>
      </c>
      <c r="E630">
        <f>after!E630</f>
        <v>264.52244965776498</v>
      </c>
      <c r="F630">
        <f>after!F630</f>
        <v>173.541717695024</v>
      </c>
      <c r="G630">
        <f>after!G630</f>
        <v>120.50330446291601</v>
      </c>
      <c r="H630">
        <f>after!H630</f>
        <v>72.581566328575605</v>
      </c>
      <c r="I630">
        <f>after!I630</f>
        <v>106.638777771557</v>
      </c>
      <c r="J630">
        <f>after!J630</f>
        <v>39.516450868916003</v>
      </c>
      <c r="K630">
        <f>after!K630</f>
        <v>51.4951563901203</v>
      </c>
      <c r="L630">
        <f>after!L630</f>
        <v>70.517906061980099</v>
      </c>
      <c r="M630">
        <f>after!M630</f>
        <v>72.496891636372197</v>
      </c>
      <c r="N630">
        <f>after!N630</f>
        <v>226.508885554995</v>
      </c>
      <c r="O630">
        <f>after!O630</f>
        <v>236.501994331102</v>
      </c>
      <c r="P630">
        <f>after!P630</f>
        <v>264.50224913588301</v>
      </c>
      <c r="Q630">
        <f>after!Q630</f>
        <v>198.50227349502501</v>
      </c>
      <c r="R630">
        <f>after!R630</f>
        <v>217.49262943435301</v>
      </c>
      <c r="S630">
        <f>after!S630</f>
        <v>90.506292596692205</v>
      </c>
      <c r="T630">
        <f>after!T630</f>
        <v>252.517049336681</v>
      </c>
      <c r="U630">
        <f>after!U630</f>
        <v>258.52036059018599</v>
      </c>
    </row>
    <row r="631" spans="1:21" x14ac:dyDescent="0.2">
      <c r="A631" t="str">
        <f>after!A631</f>
        <v>wavelet-HHL</v>
      </c>
      <c r="B631" t="str">
        <f>after!B631</f>
        <v>glcm</v>
      </c>
      <c r="C631" t="str">
        <f>after!C631</f>
        <v>JointEnergy</v>
      </c>
      <c r="D631">
        <f>after!D631</f>
        <v>1.9942663109802899E-2</v>
      </c>
      <c r="E631">
        <f>after!E631</f>
        <v>3.1994542303661701E-2</v>
      </c>
      <c r="F631">
        <f>after!F631</f>
        <v>3.28628412144032E-2</v>
      </c>
      <c r="G631">
        <f>after!G631</f>
        <v>1.1948203474168501E-2</v>
      </c>
      <c r="H631">
        <f>after!H631</f>
        <v>4.0787599601192201E-2</v>
      </c>
      <c r="I631">
        <f>after!I631</f>
        <v>6.5171056776390901E-2</v>
      </c>
      <c r="J631">
        <f>after!J631</f>
        <v>1.18355618334108E-2</v>
      </c>
      <c r="K631">
        <f>after!K631</f>
        <v>4.8679946671394501E-3</v>
      </c>
      <c r="L631">
        <f>after!L631</f>
        <v>7.707512016349E-3</v>
      </c>
      <c r="M631">
        <f>after!M631</f>
        <v>7.8645608590076996E-3</v>
      </c>
      <c r="N631">
        <f>after!N631</f>
        <v>1.22059541635466E-2</v>
      </c>
      <c r="O631">
        <f>after!O631</f>
        <v>1.5867503675228201E-2</v>
      </c>
      <c r="P631">
        <f>after!P631</f>
        <v>1.4346586773342699E-3</v>
      </c>
      <c r="Q631">
        <f>after!Q631</f>
        <v>5.7712207259733202E-3</v>
      </c>
      <c r="R631">
        <f>after!R631</f>
        <v>9.9340509223746504E-3</v>
      </c>
      <c r="S631">
        <f>after!S631</f>
        <v>7.3536471079386602E-3</v>
      </c>
      <c r="T631">
        <f>after!T631</f>
        <v>6.8164065527675198E-3</v>
      </c>
      <c r="U631">
        <f>after!U631</f>
        <v>1.00735311212896E-2</v>
      </c>
    </row>
    <row r="632" spans="1:21" x14ac:dyDescent="0.2">
      <c r="A632" t="str">
        <f>after!A632</f>
        <v>wavelet-HHL</v>
      </c>
      <c r="B632" t="str">
        <f>after!B632</f>
        <v>glcm</v>
      </c>
      <c r="C632" t="str">
        <f>after!C632</f>
        <v>JointEntropy</v>
      </c>
      <c r="D632">
        <f>after!D632</f>
        <v>8.69741967110083</v>
      </c>
      <c r="E632">
        <f>after!E632</f>
        <v>7.72316264518604</v>
      </c>
      <c r="F632">
        <f>after!F632</f>
        <v>8.1334697534496101</v>
      </c>
      <c r="G632">
        <f>after!G632</f>
        <v>9.2503977186434696</v>
      </c>
      <c r="H632">
        <f>after!H632</f>
        <v>8.7438886896447094</v>
      </c>
      <c r="I632">
        <f>after!I632</f>
        <v>8.5712942560728198</v>
      </c>
      <c r="J632">
        <f>after!J632</f>
        <v>8.4031643747739508</v>
      </c>
      <c r="K632">
        <f>after!K632</f>
        <v>9.3974474368089496</v>
      </c>
      <c r="L632">
        <f>after!L632</f>
        <v>8.8133107760455704</v>
      </c>
      <c r="M632">
        <f>after!M632</f>
        <v>8.6596154495071307</v>
      </c>
      <c r="N632">
        <f>after!N632</f>
        <v>8.7212433963881093</v>
      </c>
      <c r="O632">
        <f>after!O632</f>
        <v>7.7847567802954796</v>
      </c>
      <c r="P632">
        <f>after!P632</f>
        <v>11.5440409596601</v>
      </c>
      <c r="Q632">
        <f>after!Q632</f>
        <v>9.6190435644084502</v>
      </c>
      <c r="R632">
        <f>after!R632</f>
        <v>9.0802327034820998</v>
      </c>
      <c r="S632">
        <f>after!S632</f>
        <v>9.1815096459457202</v>
      </c>
      <c r="T632">
        <f>after!T632</f>
        <v>8.8811754630735695</v>
      </c>
      <c r="U632">
        <f>after!U632</f>
        <v>8.3127678306183306</v>
      </c>
    </row>
    <row r="633" spans="1:21" x14ac:dyDescent="0.2">
      <c r="A633" t="str">
        <f>after!A633</f>
        <v>wavelet-HHL</v>
      </c>
      <c r="B633" t="str">
        <f>after!B633</f>
        <v>glcm</v>
      </c>
      <c r="C633" t="str">
        <f>after!C633</f>
        <v>MCC</v>
      </c>
      <c r="D633">
        <f>after!D633</f>
        <v>0.79768567950987002</v>
      </c>
      <c r="E633">
        <f>after!E633</f>
        <v>0.86586755866957699</v>
      </c>
      <c r="F633">
        <f>after!F633</f>
        <v>0.81599828652781703</v>
      </c>
      <c r="G633">
        <f>after!G633</f>
        <v>0.771742243057147</v>
      </c>
      <c r="H633">
        <f>after!H633</f>
        <v>0.74698551602609398</v>
      </c>
      <c r="I633">
        <f>after!I633</f>
        <v>0.82331662906409997</v>
      </c>
      <c r="J633">
        <f>after!J633</f>
        <v>0.61528056677313603</v>
      </c>
      <c r="K633">
        <f>after!K633</f>
        <v>0.583578709475299</v>
      </c>
      <c r="L633">
        <f>after!L633</f>
        <v>0.62178395007934295</v>
      </c>
      <c r="M633">
        <f>after!M633</f>
        <v>0.674326617971998</v>
      </c>
      <c r="N633">
        <f>after!N633</f>
        <v>0.75549203748093696</v>
      </c>
      <c r="O633">
        <f>after!O633</f>
        <v>0.71587645340425199</v>
      </c>
      <c r="P633">
        <f>after!P633</f>
        <v>0.80394336831116398</v>
      </c>
      <c r="Q633">
        <f>after!Q633</f>
        <v>0.71183307809849805</v>
      </c>
      <c r="R633">
        <f>after!R633</f>
        <v>0.76860882137042696</v>
      </c>
      <c r="S633">
        <f>after!S633</f>
        <v>0.68058757243593704</v>
      </c>
      <c r="T633">
        <f>after!T633</f>
        <v>0.851077566496658</v>
      </c>
      <c r="U633">
        <f>after!U633</f>
        <v>0.68639708515298103</v>
      </c>
    </row>
    <row r="634" spans="1:21" x14ac:dyDescent="0.2">
      <c r="A634" t="str">
        <f>after!A634</f>
        <v>wavelet-HHL</v>
      </c>
      <c r="B634" t="str">
        <f>after!B634</f>
        <v>glcm</v>
      </c>
      <c r="C634" t="str">
        <f>after!C634</f>
        <v>MaximumProbability</v>
      </c>
      <c r="D634">
        <f>after!D634</f>
        <v>9.9129004259758194E-2</v>
      </c>
      <c r="E634">
        <f>after!E634</f>
        <v>0.13310557280309601</v>
      </c>
      <c r="F634">
        <f>after!F634</f>
        <v>0.149106337349664</v>
      </c>
      <c r="G634">
        <f>after!G634</f>
        <v>6.7569675313860794E-2</v>
      </c>
      <c r="H634">
        <f>after!H634</f>
        <v>0.19275076624045001</v>
      </c>
      <c r="I634">
        <f>after!I634</f>
        <v>0.24881690415413499</v>
      </c>
      <c r="J634">
        <f>after!J634</f>
        <v>6.5511718768667196E-2</v>
      </c>
      <c r="K634">
        <f>after!K634</f>
        <v>2.2872425855963999E-2</v>
      </c>
      <c r="L634">
        <f>after!L634</f>
        <v>3.6082300070384703E-2</v>
      </c>
      <c r="M634">
        <f>after!M634</f>
        <v>3.2939220052916503E-2</v>
      </c>
      <c r="N634">
        <f>after!N634</f>
        <v>5.23537275104448E-2</v>
      </c>
      <c r="O634">
        <f>after!O634</f>
        <v>5.3088604633537498E-2</v>
      </c>
      <c r="P634">
        <f>after!P634</f>
        <v>1.15135406421397E-2</v>
      </c>
      <c r="Q634">
        <f>after!Q634</f>
        <v>2.7179004183390199E-2</v>
      </c>
      <c r="R634">
        <f>after!R634</f>
        <v>4.7347151127536999E-2</v>
      </c>
      <c r="S634">
        <f>after!S634</f>
        <v>4.84359725236242E-2</v>
      </c>
      <c r="T634">
        <f>after!T634</f>
        <v>3.3007812014154897E-2</v>
      </c>
      <c r="U634">
        <f>after!U634</f>
        <v>4.1843518498396903E-2</v>
      </c>
    </row>
    <row r="635" spans="1:21" x14ac:dyDescent="0.2">
      <c r="A635" t="str">
        <f>after!A635</f>
        <v>wavelet-HHL</v>
      </c>
      <c r="B635" t="str">
        <f>after!B635</f>
        <v>glcm</v>
      </c>
      <c r="C635" t="str">
        <f>after!C635</f>
        <v>SumAverage</v>
      </c>
      <c r="D635">
        <f>after!D635</f>
        <v>559.14060911756496</v>
      </c>
      <c r="E635">
        <f>after!E635</f>
        <v>529.04489931552905</v>
      </c>
      <c r="F635">
        <f>after!F635</f>
        <v>347.08343539004801</v>
      </c>
      <c r="G635">
        <f>after!G635</f>
        <v>241.00660892583301</v>
      </c>
      <c r="H635">
        <f>after!H635</f>
        <v>145.16313265715101</v>
      </c>
      <c r="I635">
        <f>after!I635</f>
        <v>213.277555543114</v>
      </c>
      <c r="J635">
        <f>after!J635</f>
        <v>79.032901737832006</v>
      </c>
      <c r="K635">
        <f>after!K635</f>
        <v>102.99031278024</v>
      </c>
      <c r="L635">
        <f>after!L635</f>
        <v>141.03581212396</v>
      </c>
      <c r="M635">
        <f>after!M635</f>
        <v>144.993783272744</v>
      </c>
      <c r="N635">
        <f>after!N635</f>
        <v>453.01777110999097</v>
      </c>
      <c r="O635">
        <f>after!O635</f>
        <v>473.00398866220502</v>
      </c>
      <c r="P635">
        <f>after!P635</f>
        <v>529.00449827176601</v>
      </c>
      <c r="Q635">
        <f>after!Q635</f>
        <v>397.00454699004803</v>
      </c>
      <c r="R635">
        <f>after!R635</f>
        <v>434.98525886870601</v>
      </c>
      <c r="S635">
        <f>after!S635</f>
        <v>181.01258519338401</v>
      </c>
      <c r="T635">
        <f>after!T635</f>
        <v>505.034098673362</v>
      </c>
      <c r="U635">
        <f>after!U635</f>
        <v>517.040721180373</v>
      </c>
    </row>
    <row r="636" spans="1:21" x14ac:dyDescent="0.2">
      <c r="A636" t="str">
        <f>after!A636</f>
        <v>wavelet-HHL</v>
      </c>
      <c r="B636" t="str">
        <f>after!B636</f>
        <v>glcm</v>
      </c>
      <c r="C636" t="str">
        <f>after!C636</f>
        <v>SumEntropy</v>
      </c>
      <c r="D636">
        <f>after!D636</f>
        <v>5.3462334066936101</v>
      </c>
      <c r="E636">
        <f>after!E636</f>
        <v>4.67415128105959</v>
      </c>
      <c r="F636">
        <f>after!F636</f>
        <v>4.9929726838240702</v>
      </c>
      <c r="G636">
        <f>after!G636</f>
        <v>5.4535357717003903</v>
      </c>
      <c r="H636">
        <f>after!H636</f>
        <v>5.1870061107362799</v>
      </c>
      <c r="I636">
        <f>after!I636</f>
        <v>5.2674559981892699</v>
      </c>
      <c r="J636">
        <f>after!J636</f>
        <v>4.79805303791521</v>
      </c>
      <c r="K636">
        <f>after!K636</f>
        <v>5.3283994085195001</v>
      </c>
      <c r="L636">
        <f>after!L636</f>
        <v>5.0982354413776996</v>
      </c>
      <c r="M636">
        <f>after!M636</f>
        <v>4.9717330278586802</v>
      </c>
      <c r="N636">
        <f>after!N636</f>
        <v>5.1190427659615096</v>
      </c>
      <c r="O636">
        <f>after!O636</f>
        <v>4.5422125315118498</v>
      </c>
      <c r="P636">
        <f>after!P636</f>
        <v>6.8249164479802102</v>
      </c>
      <c r="Q636">
        <f>after!Q636</f>
        <v>5.7151989454285896</v>
      </c>
      <c r="R636">
        <f>after!R636</f>
        <v>5.2827390948232997</v>
      </c>
      <c r="S636">
        <f>after!S636</f>
        <v>5.1890536816538297</v>
      </c>
      <c r="T636">
        <f>after!T636</f>
        <v>5.2201608506989103</v>
      </c>
      <c r="U636">
        <f>after!U636</f>
        <v>4.87251905328585</v>
      </c>
    </row>
    <row r="637" spans="1:21" x14ac:dyDescent="0.2">
      <c r="A637" t="str">
        <f>after!A637</f>
        <v>wavelet-HHL</v>
      </c>
      <c r="B637" t="str">
        <f>after!B637</f>
        <v>glcm</v>
      </c>
      <c r="C637" t="str">
        <f>after!C637</f>
        <v>SumSquares</v>
      </c>
      <c r="D637">
        <f>after!D637</f>
        <v>575.22665211145602</v>
      </c>
      <c r="E637">
        <f>after!E637</f>
        <v>241.67109122301801</v>
      </c>
      <c r="F637">
        <f>after!F637</f>
        <v>338.56806364341298</v>
      </c>
      <c r="G637">
        <f>after!G637</f>
        <v>306.029869501608</v>
      </c>
      <c r="H637">
        <f>after!H637</f>
        <v>158.98267706882299</v>
      </c>
      <c r="I637">
        <f>after!I637</f>
        <v>289.745629630032</v>
      </c>
      <c r="J637">
        <f>after!J637</f>
        <v>52.9420980695092</v>
      </c>
      <c r="K637">
        <f>after!K637</f>
        <v>104.179247757776</v>
      </c>
      <c r="L637">
        <f>after!L637</f>
        <v>105.001565892288</v>
      </c>
      <c r="M637">
        <f>after!M637</f>
        <v>93.451166513132193</v>
      </c>
      <c r="N637">
        <f>after!N637</f>
        <v>216.54626855094301</v>
      </c>
      <c r="O637">
        <f>after!O637</f>
        <v>119.881199073267</v>
      </c>
      <c r="P637">
        <f>after!P637</f>
        <v>1040.6132102567699</v>
      </c>
      <c r="Q637">
        <f>after!Q637</f>
        <v>365.42796624292799</v>
      </c>
      <c r="R637">
        <f>after!R637</f>
        <v>188.63637784403801</v>
      </c>
      <c r="S637">
        <f>after!S637</f>
        <v>88.776922712192899</v>
      </c>
      <c r="T637">
        <f>after!T637</f>
        <v>267.63385484340699</v>
      </c>
      <c r="U637">
        <f>after!U637</f>
        <v>184.78023482891899</v>
      </c>
    </row>
    <row r="638" spans="1:21" x14ac:dyDescent="0.2">
      <c r="A638" t="str">
        <f>after!A638</f>
        <v>wavelet-HHL</v>
      </c>
      <c r="B638" t="str">
        <f>after!B638</f>
        <v>gldm</v>
      </c>
      <c r="C638" t="str">
        <f>after!C638</f>
        <v>DependenceEntropy</v>
      </c>
      <c r="D638">
        <f>after!D638</f>
        <v>6.5942920784906702</v>
      </c>
      <c r="E638">
        <f>after!E638</f>
        <v>6.1340753799904304</v>
      </c>
      <c r="F638">
        <f>after!F638</f>
        <v>6.3734986767384596</v>
      </c>
      <c r="G638">
        <f>after!G638</f>
        <v>6.6326791482559102</v>
      </c>
      <c r="H638">
        <f>after!H638</f>
        <v>6.3206460043404</v>
      </c>
      <c r="I638">
        <f>after!I638</f>
        <v>6.2411740941638501</v>
      </c>
      <c r="J638">
        <f>after!J638</f>
        <v>6.0901241710122598</v>
      </c>
      <c r="K638">
        <f>after!K638</f>
        <v>6.2973401536315201</v>
      </c>
      <c r="L638">
        <f>after!L638</f>
        <v>6.1440444264476897</v>
      </c>
      <c r="M638">
        <f>after!M638</f>
        <v>6.0715230609864603</v>
      </c>
      <c r="N638">
        <f>after!N638</f>
        <v>6.3570542178301404</v>
      </c>
      <c r="O638">
        <f>after!O638</f>
        <v>5.8862030509093701</v>
      </c>
      <c r="P638">
        <f>after!P638</f>
        <v>7.3253423436865797</v>
      </c>
      <c r="Q638">
        <f>after!Q638</f>
        <v>6.6090631678753198</v>
      </c>
      <c r="R638">
        <f>after!R638</f>
        <v>6.4170810907334799</v>
      </c>
      <c r="S638">
        <f>after!S638</f>
        <v>6.3397686290088897</v>
      </c>
      <c r="T638">
        <f>after!T638</f>
        <v>6.2646952626583703</v>
      </c>
      <c r="U638">
        <f>after!U638</f>
        <v>6.0326261470753302</v>
      </c>
    </row>
    <row r="639" spans="1:21" x14ac:dyDescent="0.2">
      <c r="A639" t="str">
        <f>after!A639</f>
        <v>wavelet-HHL</v>
      </c>
      <c r="B639" t="str">
        <f>after!B639</f>
        <v>gldm</v>
      </c>
      <c r="C639" t="str">
        <f>after!C639</f>
        <v>DependenceNonUniformity</v>
      </c>
      <c r="D639">
        <f>after!D639</f>
        <v>2957.6601612218901</v>
      </c>
      <c r="E639">
        <f>after!E639</f>
        <v>2481.2511183407801</v>
      </c>
      <c r="F639">
        <f>after!F639</f>
        <v>2657.5527709861399</v>
      </c>
      <c r="G639">
        <f>after!G639</f>
        <v>4200.1533270692698</v>
      </c>
      <c r="H639">
        <f>after!H639</f>
        <v>3086.47083508182</v>
      </c>
      <c r="I639">
        <f>after!I639</f>
        <v>3115.4926567406001</v>
      </c>
      <c r="J639">
        <f>after!J639</f>
        <v>2549.9399463806899</v>
      </c>
      <c r="K639">
        <f>after!K639</f>
        <v>3592.5848551253898</v>
      </c>
      <c r="L639">
        <f>after!L639</f>
        <v>3086.3068729393799</v>
      </c>
      <c r="M639">
        <f>after!M639</f>
        <v>3666.9760091790899</v>
      </c>
      <c r="N639">
        <f>after!N639</f>
        <v>3941.3114726027302</v>
      </c>
      <c r="O639">
        <f>after!O639</f>
        <v>2933.4969132678798</v>
      </c>
      <c r="P639">
        <f>after!P639</f>
        <v>4944.1889366001496</v>
      </c>
      <c r="Q639">
        <f>after!Q639</f>
        <v>3529.0786392209998</v>
      </c>
      <c r="R639">
        <f>after!R639</f>
        <v>3974.8444526354501</v>
      </c>
      <c r="S639">
        <f>after!S639</f>
        <v>4245.1586547596398</v>
      </c>
      <c r="T639">
        <f>after!T639</f>
        <v>3194.4138888888801</v>
      </c>
      <c r="U639">
        <f>after!U639</f>
        <v>2912.0315942379798</v>
      </c>
    </row>
    <row r="640" spans="1:21" x14ac:dyDescent="0.2">
      <c r="A640" t="str">
        <f>after!A640</f>
        <v>wavelet-HHL</v>
      </c>
      <c r="B640" t="str">
        <f>after!B640</f>
        <v>gldm</v>
      </c>
      <c r="C640" t="str">
        <f>after!C640</f>
        <v>DependenceNonUniformityNormalized</v>
      </c>
      <c r="D640">
        <f>after!D640</f>
        <v>0.31371024196244002</v>
      </c>
      <c r="E640">
        <f>after!E640</f>
        <v>0.25226221211272698</v>
      </c>
      <c r="F640">
        <f>after!F640</f>
        <v>0.27073683486003902</v>
      </c>
      <c r="G640">
        <f>after!G640</f>
        <v>0.35877281345086398</v>
      </c>
      <c r="H640">
        <f>after!H640</f>
        <v>0.32380096885038001</v>
      </c>
      <c r="I640">
        <f>after!I640</f>
        <v>0.315556837510443</v>
      </c>
      <c r="J640">
        <f>after!J640</f>
        <v>0.34181500621725103</v>
      </c>
      <c r="K640">
        <f>after!K640</f>
        <v>0.437373369262892</v>
      </c>
      <c r="L640">
        <f>after!L640</f>
        <v>0.39136531485409398</v>
      </c>
      <c r="M640">
        <f>after!M640</f>
        <v>0.38249462909972798</v>
      </c>
      <c r="N640">
        <f>after!N640</f>
        <v>0.33744105073653502</v>
      </c>
      <c r="O640">
        <f>after!O640</f>
        <v>0.29688259419774099</v>
      </c>
      <c r="P640">
        <f>after!P640</f>
        <v>0.62442396269261802</v>
      </c>
      <c r="Q640">
        <f>after!Q640</f>
        <v>0.43499058784925398</v>
      </c>
      <c r="R640">
        <f>after!R640</f>
        <v>0.36627759423474499</v>
      </c>
      <c r="S640">
        <f>after!S640</f>
        <v>0.403302171267304</v>
      </c>
      <c r="T640">
        <f>after!T640</f>
        <v>0.40333508698092002</v>
      </c>
      <c r="U640">
        <f>after!U640</f>
        <v>0.35250352187846301</v>
      </c>
    </row>
    <row r="641" spans="1:21" x14ac:dyDescent="0.2">
      <c r="A641" t="str">
        <f>after!A641</f>
        <v>wavelet-HHL</v>
      </c>
      <c r="B641" t="str">
        <f>after!B641</f>
        <v>gldm</v>
      </c>
      <c r="C641" t="str">
        <f>after!C641</f>
        <v>DependenceVariance</v>
      </c>
      <c r="D641">
        <f>after!D641</f>
        <v>4.1333020967342096</v>
      </c>
      <c r="E641">
        <f>after!E641</f>
        <v>5.1080469599768801</v>
      </c>
      <c r="F641">
        <f>after!F641</f>
        <v>5.7201897140473497</v>
      </c>
      <c r="G641">
        <f>after!G641</f>
        <v>2.7878825059484398</v>
      </c>
      <c r="H641">
        <f>after!H641</f>
        <v>7.8738832589705101</v>
      </c>
      <c r="I641">
        <f>after!I641</f>
        <v>9.7184211736598591</v>
      </c>
      <c r="J641">
        <f>after!J641</f>
        <v>2.5407937238102698</v>
      </c>
      <c r="K641">
        <f>after!K641</f>
        <v>0.99425497003133001</v>
      </c>
      <c r="L641">
        <f>after!L641</f>
        <v>1.3915776353745899</v>
      </c>
      <c r="M641">
        <f>after!M641</f>
        <v>1.22487438849388</v>
      </c>
      <c r="N641">
        <f>after!N641</f>
        <v>2.07721371270407</v>
      </c>
      <c r="O641">
        <f>after!O641</f>
        <v>1.8748278279361601</v>
      </c>
      <c r="P641">
        <f>after!P641</f>
        <v>0.52611419104420898</v>
      </c>
      <c r="Q641">
        <f>after!Q641</f>
        <v>1.0720418353058101</v>
      </c>
      <c r="R641">
        <f>after!R641</f>
        <v>1.9466111685433101</v>
      </c>
      <c r="S641">
        <f>after!S641</f>
        <v>2.0746589545700802</v>
      </c>
      <c r="T641">
        <f>after!T641</f>
        <v>1.4380021808999</v>
      </c>
      <c r="U641">
        <f>after!U641</f>
        <v>1.58322783584537</v>
      </c>
    </row>
    <row r="642" spans="1:21" x14ac:dyDescent="0.2">
      <c r="A642" t="str">
        <f>after!A642</f>
        <v>wavelet-HHL</v>
      </c>
      <c r="B642" t="str">
        <f>after!B642</f>
        <v>gldm</v>
      </c>
      <c r="C642" t="str">
        <f>after!C642</f>
        <v>GrayLevelNonUniformity</v>
      </c>
      <c r="D642">
        <f>after!D642</f>
        <v>779.83453542638904</v>
      </c>
      <c r="E642">
        <f>after!E642</f>
        <v>1105.33997559983</v>
      </c>
      <c r="F642">
        <f>after!F642</f>
        <v>1026.2208638956799</v>
      </c>
      <c r="G642">
        <f>after!G642</f>
        <v>764.43059707866996</v>
      </c>
      <c r="H642">
        <f>after!H642</f>
        <v>870.61099454469104</v>
      </c>
      <c r="I642">
        <f>after!I642</f>
        <v>1143.5568722779201</v>
      </c>
      <c r="J642">
        <f>after!J642</f>
        <v>565.80643431635394</v>
      </c>
      <c r="K642">
        <f>after!K642</f>
        <v>419.72802532261898</v>
      </c>
      <c r="L642">
        <f>after!L642</f>
        <v>514.63936089272102</v>
      </c>
      <c r="M642">
        <f>after!M642</f>
        <v>645.52654636486898</v>
      </c>
      <c r="N642">
        <f>after!N642</f>
        <v>863.40342465753395</v>
      </c>
      <c r="O642">
        <f>after!O642</f>
        <v>940.94575447829095</v>
      </c>
      <c r="P642">
        <f>after!P642</f>
        <v>160.56377873200299</v>
      </c>
      <c r="Q642">
        <f>after!Q642</f>
        <v>411.18193023542398</v>
      </c>
      <c r="R642">
        <f>after!R642</f>
        <v>707.44673792849198</v>
      </c>
      <c r="S642">
        <f>after!S642</f>
        <v>569.31065931977901</v>
      </c>
      <c r="T642">
        <f>after!T642</f>
        <v>494.06565656565601</v>
      </c>
      <c r="U642">
        <f>after!U642</f>
        <v>647.27187991768506</v>
      </c>
    </row>
    <row r="643" spans="1:21" x14ac:dyDescent="0.2">
      <c r="A643" t="str">
        <f>after!A643</f>
        <v>wavelet-HHL</v>
      </c>
      <c r="B643" t="str">
        <f>after!B643</f>
        <v>gldm</v>
      </c>
      <c r="C643" t="str">
        <f>after!C643</f>
        <v>GrayLevelVariance</v>
      </c>
      <c r="D643">
        <f>after!D643</f>
        <v>644.40448732181596</v>
      </c>
      <c r="E643">
        <f>after!E643</f>
        <v>259.02566369674503</v>
      </c>
      <c r="F643">
        <f>after!F643</f>
        <v>365.48352124070601</v>
      </c>
      <c r="G643">
        <f>after!G643</f>
        <v>310.39650231202103</v>
      </c>
      <c r="H643">
        <f>after!H643</f>
        <v>158.47213092449601</v>
      </c>
      <c r="I643">
        <f>after!I643</f>
        <v>291.59383625092403</v>
      </c>
      <c r="J643">
        <f>after!J643</f>
        <v>52.719592949708499</v>
      </c>
      <c r="K643">
        <f>after!K643</f>
        <v>104.894635460288</v>
      </c>
      <c r="L643">
        <f>after!L643</f>
        <v>104.275949140584</v>
      </c>
      <c r="M643">
        <f>after!M643</f>
        <v>93.059832955663595</v>
      </c>
      <c r="N643">
        <f>after!N643</f>
        <v>220.581769672722</v>
      </c>
      <c r="O643">
        <f>after!O643</f>
        <v>120.033417074173</v>
      </c>
      <c r="P643">
        <f>after!P643</f>
        <v>1066.3464817868801</v>
      </c>
      <c r="Q643">
        <f>after!Q643</f>
        <v>373.20375044539497</v>
      </c>
      <c r="R643">
        <f>after!R643</f>
        <v>192.118709223341</v>
      </c>
      <c r="S643">
        <f>after!S643</f>
        <v>88.317762141167407</v>
      </c>
      <c r="T643">
        <f>after!T643</f>
        <v>285.77003709761698</v>
      </c>
      <c r="U643">
        <f>after!U643</f>
        <v>190.08688200409199</v>
      </c>
    </row>
    <row r="644" spans="1:21" x14ac:dyDescent="0.2">
      <c r="A644" t="str">
        <f>after!A644</f>
        <v>wavelet-HHL</v>
      </c>
      <c r="B644" t="str">
        <f>after!B644</f>
        <v>gldm</v>
      </c>
      <c r="C644" t="str">
        <f>after!C644</f>
        <v>HighGrayLevelEmphasis</v>
      </c>
      <c r="D644">
        <f>after!D644</f>
        <v>78813.340369113197</v>
      </c>
      <c r="E644">
        <f>after!E644</f>
        <v>70223.309373729106</v>
      </c>
      <c r="F644">
        <f>after!F644</f>
        <v>30474.521189894</v>
      </c>
      <c r="G644">
        <f>after!G644</f>
        <v>14828.5365166139</v>
      </c>
      <c r="H644">
        <f>after!H644</f>
        <v>5426.6702685690298</v>
      </c>
      <c r="I644">
        <f>after!I644</f>
        <v>11663.279043856901</v>
      </c>
      <c r="J644">
        <f>after!J644</f>
        <v>1613.8063002680899</v>
      </c>
      <c r="K644">
        <f>after!K644</f>
        <v>2756.0287314341299</v>
      </c>
      <c r="L644">
        <f>after!L644</f>
        <v>5078.8359117423197</v>
      </c>
      <c r="M644">
        <f>after!M644</f>
        <v>5348.7729216647504</v>
      </c>
      <c r="N644">
        <f>after!N644</f>
        <v>51530.007106164303</v>
      </c>
      <c r="O644">
        <f>after!O644</f>
        <v>56053.408359477697</v>
      </c>
      <c r="P644">
        <f>after!P644</f>
        <v>71011.965900479903</v>
      </c>
      <c r="Q644">
        <f>after!Q644</f>
        <v>39777.533464809501</v>
      </c>
      <c r="R644">
        <f>after!R644</f>
        <v>47487.506358274899</v>
      </c>
      <c r="S644">
        <f>after!S644</f>
        <v>8280.0810374311204</v>
      </c>
      <c r="T644">
        <f>after!T644</f>
        <v>64055.092045454498</v>
      </c>
      <c r="U644">
        <f>after!U644</f>
        <v>67025.699067909401</v>
      </c>
    </row>
    <row r="645" spans="1:21" x14ac:dyDescent="0.2">
      <c r="A645" t="str">
        <f>after!A645</f>
        <v>wavelet-HHL</v>
      </c>
      <c r="B645" t="str">
        <f>after!B645</f>
        <v>gldm</v>
      </c>
      <c r="C645" t="str">
        <f>after!C645</f>
        <v>LargeDependenceEmphasis</v>
      </c>
      <c r="D645">
        <f>after!D645</f>
        <v>9.7641069155706397</v>
      </c>
      <c r="E645">
        <f>after!E645</f>
        <v>12.6699877999186</v>
      </c>
      <c r="F645">
        <f>after!F645</f>
        <v>13.263651181744001</v>
      </c>
      <c r="G645">
        <f>after!G645</f>
        <v>7.0288716152729096</v>
      </c>
      <c r="H645">
        <f>after!H645</f>
        <v>16.094628619387301</v>
      </c>
      <c r="I645">
        <f>after!I645</f>
        <v>20.3493365744961</v>
      </c>
      <c r="J645">
        <f>after!J645</f>
        <v>6.7262734584450401</v>
      </c>
      <c r="K645">
        <f>after!K645</f>
        <v>3.6540053567080499</v>
      </c>
      <c r="L645">
        <f>after!L645</f>
        <v>4.56581283286837</v>
      </c>
      <c r="M645">
        <f>after!M645</f>
        <v>4.3881297590487103</v>
      </c>
      <c r="N645">
        <f>after!N645</f>
        <v>6.1529109589040996</v>
      </c>
      <c r="O645">
        <f>after!O645</f>
        <v>6.3235502479506103</v>
      </c>
      <c r="P645">
        <f>after!P645</f>
        <v>2.3061379136145401</v>
      </c>
      <c r="Q645">
        <f>after!Q645</f>
        <v>3.8135091827930401</v>
      </c>
      <c r="R645">
        <f>after!R645</f>
        <v>5.6813490600810903</v>
      </c>
      <c r="S645">
        <f>after!S645</f>
        <v>5.5122553676610302</v>
      </c>
      <c r="T645">
        <f>after!T645</f>
        <v>4.5404040404040398</v>
      </c>
      <c r="U645">
        <f>after!U645</f>
        <v>5.16801839970947</v>
      </c>
    </row>
    <row r="646" spans="1:21" x14ac:dyDescent="0.2">
      <c r="A646" t="str">
        <f>after!A646</f>
        <v>wavelet-HHL</v>
      </c>
      <c r="B646" t="str">
        <f>after!B646</f>
        <v>gldm</v>
      </c>
      <c r="C646" t="str">
        <f>after!C646</f>
        <v>LargeDependenceHighGrayLevelEmphasis</v>
      </c>
      <c r="D646">
        <f>after!D646</f>
        <v>764468.61041578196</v>
      </c>
      <c r="E646">
        <f>after!E646</f>
        <v>888106.52531516796</v>
      </c>
      <c r="F646">
        <f>after!F646</f>
        <v>400958.81438467797</v>
      </c>
      <c r="G646">
        <f>after!G646</f>
        <v>102690.772785512</v>
      </c>
      <c r="H646">
        <f>after!H646</f>
        <v>85787.148237515707</v>
      </c>
      <c r="I646">
        <f>after!I646</f>
        <v>233151.36777068701</v>
      </c>
      <c r="J646">
        <f>after!J646</f>
        <v>10666.927747989201</v>
      </c>
      <c r="K646">
        <f>after!K646</f>
        <v>9806.4114925736503</v>
      </c>
      <c r="L646">
        <f>after!L646</f>
        <v>22825.2609688054</v>
      </c>
      <c r="M646">
        <f>after!M646</f>
        <v>23130.392823615301</v>
      </c>
      <c r="N646">
        <f>after!N646</f>
        <v>316014.03433219099</v>
      </c>
      <c r="O646">
        <f>after!O646</f>
        <v>354119.38933306298</v>
      </c>
      <c r="P646">
        <f>after!P646</f>
        <v>162165.63829249801</v>
      </c>
      <c r="Q646">
        <f>after!Q646</f>
        <v>150514.471958585</v>
      </c>
      <c r="R646">
        <f>after!R646</f>
        <v>268985.79220420198</v>
      </c>
      <c r="S646">
        <f>after!S646</f>
        <v>45360.637564126897</v>
      </c>
      <c r="T646">
        <f>after!T646</f>
        <v>289802.802651515</v>
      </c>
      <c r="U646">
        <f>after!U646</f>
        <v>345828.06125166401</v>
      </c>
    </row>
    <row r="647" spans="1:21" x14ac:dyDescent="0.2">
      <c r="A647" t="str">
        <f>after!A647</f>
        <v>wavelet-HHL</v>
      </c>
      <c r="B647" t="str">
        <f>after!B647</f>
        <v>gldm</v>
      </c>
      <c r="C647" t="str">
        <f>after!C647</f>
        <v>LargeDependenceLowGrayLevelEmphasis</v>
      </c>
      <c r="D647">
        <f>after!D647</f>
        <v>2.3365307354938599E-4</v>
      </c>
      <c r="E647">
        <f>after!E647</f>
        <v>3.92186519576949E-4</v>
      </c>
      <c r="F647">
        <f>after!F647</f>
        <v>5.4419050059912395E-4</v>
      </c>
      <c r="G647">
        <f>after!G647</f>
        <v>5.8427381097658499E-4</v>
      </c>
      <c r="H647">
        <f>after!H647</f>
        <v>3.2410430893546199E-3</v>
      </c>
      <c r="I647">
        <f>after!I647</f>
        <v>1.90028604872212E-3</v>
      </c>
      <c r="J647">
        <f>after!J647</f>
        <v>4.5811802739359597E-3</v>
      </c>
      <c r="K647">
        <f>after!K647</f>
        <v>1.65565644666023E-3</v>
      </c>
      <c r="L647">
        <f>after!L647</f>
        <v>1.072369506955E-3</v>
      </c>
      <c r="M647">
        <f>after!M647</f>
        <v>9.6607148425419695E-4</v>
      </c>
      <c r="N647">
        <f>after!N647</f>
        <v>2.1808669625134099E-4</v>
      </c>
      <c r="O647">
        <f>after!O647</f>
        <v>2.2034472056225299E-4</v>
      </c>
      <c r="P647">
        <f>after!P647</f>
        <v>1.6041982679143601E-4</v>
      </c>
      <c r="Q647">
        <f>after!Q647</f>
        <v>2.2594904362228E-4</v>
      </c>
      <c r="R647">
        <f>after!R647</f>
        <v>2.22784857517894E-4</v>
      </c>
      <c r="S647">
        <f>after!S647</f>
        <v>7.7381242156158796E-4</v>
      </c>
      <c r="T647">
        <f>after!T647</f>
        <v>1.9773825042435699E-4</v>
      </c>
      <c r="U647">
        <f>after!U647</f>
        <v>2.6125279654314802E-4</v>
      </c>
    </row>
    <row r="648" spans="1:21" x14ac:dyDescent="0.2">
      <c r="A648" t="str">
        <f>after!A648</f>
        <v>wavelet-HHL</v>
      </c>
      <c r="B648" t="str">
        <f>after!B648</f>
        <v>gldm</v>
      </c>
      <c r="C648" t="str">
        <f>after!C648</f>
        <v>LowGrayLevelEmphasis</v>
      </c>
      <c r="D648">
        <f>after!D648</f>
        <v>1.21600081306581E-4</v>
      </c>
      <c r="E648">
        <f>after!E648</f>
        <v>2.25659430678814E-4</v>
      </c>
      <c r="F648">
        <f>after!F648</f>
        <v>1.38084006287755E-4</v>
      </c>
      <c r="G648">
        <f>after!G648</f>
        <v>1.6937341455703199E-4</v>
      </c>
      <c r="H648">
        <f>after!H648</f>
        <v>3.98911894363833E-4</v>
      </c>
      <c r="I648">
        <f>after!I648</f>
        <v>2.0857163425520601E-4</v>
      </c>
      <c r="J648">
        <f>after!J648</f>
        <v>8.9058492985955896E-4</v>
      </c>
      <c r="K648">
        <f>after!K648</f>
        <v>6.3168252163505302E-4</v>
      </c>
      <c r="L648">
        <f>after!L648</f>
        <v>3.5188197816429703E-4</v>
      </c>
      <c r="M648">
        <f>after!M648</f>
        <v>3.1523387104074002E-4</v>
      </c>
      <c r="N648">
        <f>after!N648</f>
        <v>1.17635968509755E-4</v>
      </c>
      <c r="O648">
        <f>after!O648</f>
        <v>1.2522879655697301E-4</v>
      </c>
      <c r="P648">
        <f>after!P648</f>
        <v>1.4161630720477199E-4</v>
      </c>
      <c r="Q648">
        <f>after!Q648</f>
        <v>1.5434063182688599E-4</v>
      </c>
      <c r="R648">
        <f>after!R648</f>
        <v>1.2378307280842E-4</v>
      </c>
      <c r="S648">
        <f>after!S648</f>
        <v>2.2238239660086901E-4</v>
      </c>
      <c r="T648">
        <f>after!T648</f>
        <v>1.42184424924662E-4</v>
      </c>
      <c r="U648">
        <f>after!U648</f>
        <v>1.9890496089556799E-4</v>
      </c>
    </row>
    <row r="649" spans="1:21" x14ac:dyDescent="0.2">
      <c r="A649" t="str">
        <f>after!A649</f>
        <v>wavelet-HHL</v>
      </c>
      <c r="B649" t="str">
        <f>after!B649</f>
        <v>gldm</v>
      </c>
      <c r="C649" t="str">
        <f>after!C649</f>
        <v>SmallDependenceEmphasis</v>
      </c>
      <c r="D649">
        <f>after!D649</f>
        <v>0.57551905846760198</v>
      </c>
      <c r="E649">
        <f>after!E649</f>
        <v>0.50706766831094197</v>
      </c>
      <c r="F649">
        <f>after!F649</f>
        <v>0.52922009007049897</v>
      </c>
      <c r="G649">
        <f>after!G649</f>
        <v>0.61782525633280305</v>
      </c>
      <c r="H649">
        <f>after!H649</f>
        <v>0.57823789925254199</v>
      </c>
      <c r="I649">
        <f>after!I649</f>
        <v>0.55643063495585099</v>
      </c>
      <c r="J649">
        <f>after!J649</f>
        <v>0.59475975556541705</v>
      </c>
      <c r="K649">
        <f>after!K649</f>
        <v>0.67998370223582005</v>
      </c>
      <c r="L649">
        <f>after!L649</f>
        <v>0.64064665273850396</v>
      </c>
      <c r="M649">
        <f>after!M649</f>
        <v>0.63057563542088702</v>
      </c>
      <c r="N649">
        <f>after!N649</f>
        <v>0.59212802420007205</v>
      </c>
      <c r="O649">
        <f>after!O649</f>
        <v>0.53378682898041196</v>
      </c>
      <c r="P649">
        <f>after!P649</f>
        <v>0.81851931847926496</v>
      </c>
      <c r="Q649">
        <f>after!Q649</f>
        <v>0.68084282843134303</v>
      </c>
      <c r="R649">
        <f>after!R649</f>
        <v>0.62176497378619899</v>
      </c>
      <c r="S649">
        <f>after!S649</f>
        <v>0.65596802511107899</v>
      </c>
      <c r="T649">
        <f>after!T649</f>
        <v>0.65177742951370599</v>
      </c>
      <c r="U649">
        <f>after!U649</f>
        <v>0.599112906548112</v>
      </c>
    </row>
    <row r="650" spans="1:21" x14ac:dyDescent="0.2">
      <c r="A650" t="str">
        <f>after!A650</f>
        <v>wavelet-HHL</v>
      </c>
      <c r="B650" t="str">
        <f>after!B650</f>
        <v>gldm</v>
      </c>
      <c r="C650" t="str">
        <f>after!C650</f>
        <v>SmallDependenceHighGrayLevelEmphasis</v>
      </c>
      <c r="D650">
        <f>after!D650</f>
        <v>45665.846618501397</v>
      </c>
      <c r="E650">
        <f>after!E650</f>
        <v>35708.721457921099</v>
      </c>
      <c r="F650">
        <f>after!F650</f>
        <v>16287.738292940499</v>
      </c>
      <c r="G650">
        <f>after!G650</f>
        <v>9264.0041716723299</v>
      </c>
      <c r="H650">
        <f>after!H650</f>
        <v>3181.3675039031</v>
      </c>
      <c r="I650">
        <f>after!I650</f>
        <v>6563.6483860226599</v>
      </c>
      <c r="J650">
        <f>after!J650</f>
        <v>975.50699632920805</v>
      </c>
      <c r="K650">
        <f>after!K650</f>
        <v>1905.8778452573099</v>
      </c>
      <c r="L650">
        <f>after!L650</f>
        <v>3293.8846881219301</v>
      </c>
      <c r="M650">
        <f>after!M650</f>
        <v>3413.18139603906</v>
      </c>
      <c r="N650">
        <f>after!N650</f>
        <v>30627.507122087602</v>
      </c>
      <c r="O650">
        <f>after!O650</f>
        <v>29938.4374456347</v>
      </c>
      <c r="P650">
        <f>after!P650</f>
        <v>58367.807187622901</v>
      </c>
      <c r="Q650">
        <f>after!Q650</f>
        <v>27241.158072848099</v>
      </c>
      <c r="R650">
        <f>after!R650</f>
        <v>29604.9362391301</v>
      </c>
      <c r="S650">
        <f>after!S650</f>
        <v>5462.74158646458</v>
      </c>
      <c r="T650">
        <f>after!T650</f>
        <v>41874.593528430298</v>
      </c>
      <c r="U650">
        <f>after!U650</f>
        <v>40217.609813689996</v>
      </c>
    </row>
    <row r="651" spans="1:21" x14ac:dyDescent="0.2">
      <c r="A651" t="str">
        <f>after!A651</f>
        <v>wavelet-HHL</v>
      </c>
      <c r="B651" t="str">
        <f>after!B651</f>
        <v>gldm</v>
      </c>
      <c r="C651" t="str">
        <f>after!C651</f>
        <v>SmallDependenceLowGrayLevelEmphasis</v>
      </c>
      <c r="D651">
        <f>after!D651</f>
        <v>1.16157373187781E-4</v>
      </c>
      <c r="E651">
        <f>after!E651</f>
        <v>2.18616724379925E-4</v>
      </c>
      <c r="F651">
        <f>after!F651</f>
        <v>1.22425552294129E-4</v>
      </c>
      <c r="G651">
        <f>after!G651</f>
        <v>1.42847354222498E-4</v>
      </c>
      <c r="H651">
        <f>after!H651</f>
        <v>3.1822854714666298E-4</v>
      </c>
      <c r="I651">
        <f>after!I651</f>
        <v>1.69667280935054E-4</v>
      </c>
      <c r="J651">
        <f>after!J651</f>
        <v>6.19224927278048E-4</v>
      </c>
      <c r="K651">
        <f>after!K651</f>
        <v>5.0543193734056799E-4</v>
      </c>
      <c r="L651">
        <f>after!L651</f>
        <v>2.7865159814976901E-4</v>
      </c>
      <c r="M651">
        <f>after!M651</f>
        <v>2.4351630923038199E-4</v>
      </c>
      <c r="N651">
        <f>after!N651</f>
        <v>1.0966435696789001E-4</v>
      </c>
      <c r="O651">
        <f>after!O651</f>
        <v>1.16898135520916E-4</v>
      </c>
      <c r="P651">
        <f>after!P651</f>
        <v>1.38991085996913E-4</v>
      </c>
      <c r="Q651">
        <f>after!Q651</f>
        <v>1.46185793552092E-4</v>
      </c>
      <c r="R651">
        <f>after!R651</f>
        <v>1.1576928101258399E-4</v>
      </c>
      <c r="S651">
        <f>after!S651</f>
        <v>1.7988329772365499E-4</v>
      </c>
      <c r="T651">
        <f>after!T651</f>
        <v>1.3671066030914E-4</v>
      </c>
      <c r="U651">
        <f>after!U651</f>
        <v>1.92901447009213E-4</v>
      </c>
    </row>
    <row r="652" spans="1:21" x14ac:dyDescent="0.2">
      <c r="A652" t="str">
        <f>after!A652</f>
        <v>wavelet-HHL</v>
      </c>
      <c r="B652" t="str">
        <f>after!B652</f>
        <v>glrlm</v>
      </c>
      <c r="C652" t="str">
        <f>after!C652</f>
        <v>GrayLevelNonUniformity</v>
      </c>
      <c r="D652">
        <f>after!D652</f>
        <v>429.78543562220801</v>
      </c>
      <c r="E652">
        <f>after!E652</f>
        <v>546.59326947365503</v>
      </c>
      <c r="F652">
        <f>after!F652</f>
        <v>463.84893214253799</v>
      </c>
      <c r="G652">
        <f>after!G652</f>
        <v>489.56046623222397</v>
      </c>
      <c r="H652">
        <f>after!H652</f>
        <v>277.85211639522601</v>
      </c>
      <c r="I652">
        <f>after!I652</f>
        <v>238.65687915963201</v>
      </c>
      <c r="J652">
        <f>after!J652</f>
        <v>399.84849022973202</v>
      </c>
      <c r="K652">
        <f>after!K652</f>
        <v>348.32848400560403</v>
      </c>
      <c r="L652">
        <f>after!L652</f>
        <v>403.80292018065097</v>
      </c>
      <c r="M652">
        <f>after!M652</f>
        <v>516.52266989088901</v>
      </c>
      <c r="N652">
        <f>after!N652</f>
        <v>605.42691676331106</v>
      </c>
      <c r="O652">
        <f>after!O652</f>
        <v>682.63328950960897</v>
      </c>
      <c r="P652">
        <f>after!P652</f>
        <v>139.08042536345201</v>
      </c>
      <c r="Q652">
        <f>after!Q652</f>
        <v>329.41050454850898</v>
      </c>
      <c r="R652">
        <f>after!R652</f>
        <v>502.12223938039102</v>
      </c>
      <c r="S652">
        <f>after!S652</f>
        <v>416.85899412923902</v>
      </c>
      <c r="T652">
        <f>after!T652</f>
        <v>394.02874818718902</v>
      </c>
      <c r="U652">
        <f>after!U652</f>
        <v>502.44809996992001</v>
      </c>
    </row>
    <row r="653" spans="1:21" x14ac:dyDescent="0.2">
      <c r="A653" t="str">
        <f>after!A653</f>
        <v>wavelet-HHL</v>
      </c>
      <c r="B653" t="str">
        <f>after!B653</f>
        <v>glrlm</v>
      </c>
      <c r="C653" t="str">
        <f>after!C653</f>
        <v>GrayLevelNonUniformityNormalized</v>
      </c>
      <c r="D653">
        <f>after!D653</f>
        <v>5.5034921192565603E-2</v>
      </c>
      <c r="E653">
        <f>after!E653</f>
        <v>7.1133941836741293E-2</v>
      </c>
      <c r="F653">
        <f>after!F653</f>
        <v>6.0456057684577402E-2</v>
      </c>
      <c r="G653">
        <f>after!G653</f>
        <v>4.8204842044633003E-2</v>
      </c>
      <c r="H653">
        <f>after!H653</f>
        <v>3.8023579116474998E-2</v>
      </c>
      <c r="I653">
        <f>after!I653</f>
        <v>3.3690552370897901E-2</v>
      </c>
      <c r="J653">
        <f>after!J653</f>
        <v>6.1666793204530897E-2</v>
      </c>
      <c r="K653">
        <f>after!K653</f>
        <v>4.6038407010711602E-2</v>
      </c>
      <c r="L653">
        <f>after!L653</f>
        <v>5.6752998103661599E-2</v>
      </c>
      <c r="M653">
        <f>after!M653</f>
        <v>5.9691325389493101E-2</v>
      </c>
      <c r="N653">
        <f>after!N653</f>
        <v>5.9404743063746102E-2</v>
      </c>
      <c r="O653">
        <f>after!O653</f>
        <v>8.0224963082961301E-2</v>
      </c>
      <c r="P653">
        <f>after!P653</f>
        <v>1.83306012762398E-2</v>
      </c>
      <c r="Q653">
        <f>after!Q653</f>
        <v>4.4227124125736303E-2</v>
      </c>
      <c r="R653">
        <f>after!R653</f>
        <v>5.2378962098483597E-2</v>
      </c>
      <c r="S653">
        <f>after!S653</f>
        <v>4.4340207026971501E-2</v>
      </c>
      <c r="T653">
        <f>after!T653</f>
        <v>5.4986632239613198E-2</v>
      </c>
      <c r="U653">
        <f>after!U653</f>
        <v>6.8472363832389901E-2</v>
      </c>
    </row>
    <row r="654" spans="1:21" x14ac:dyDescent="0.2">
      <c r="A654" t="str">
        <f>after!A654</f>
        <v>wavelet-HHL</v>
      </c>
      <c r="B654" t="str">
        <f>after!B654</f>
        <v>glrlm</v>
      </c>
      <c r="C654" t="str">
        <f>after!C654</f>
        <v>GrayLevelVariance</v>
      </c>
      <c r="D654">
        <f>after!D654</f>
        <v>775.83422996946194</v>
      </c>
      <c r="E654">
        <f>after!E654</f>
        <v>330.74836649448099</v>
      </c>
      <c r="F654">
        <f>after!F654</f>
        <v>465.93748043520498</v>
      </c>
      <c r="G654">
        <f>after!G654</f>
        <v>354.91919394290801</v>
      </c>
      <c r="H654">
        <f>after!H654</f>
        <v>204.662093149946</v>
      </c>
      <c r="I654">
        <f>after!I654</f>
        <v>403.79725167356202</v>
      </c>
      <c r="J654">
        <f>after!J654</f>
        <v>59.285280919726397</v>
      </c>
      <c r="K654">
        <f>after!K654</f>
        <v>112.570096948588</v>
      </c>
      <c r="L654">
        <f>after!L654</f>
        <v>114.70875749533501</v>
      </c>
      <c r="M654">
        <f>after!M654</f>
        <v>101.828501302121</v>
      </c>
      <c r="N654">
        <f>after!N654</f>
        <v>251.16818302671101</v>
      </c>
      <c r="O654">
        <f>after!O654</f>
        <v>137.93589032708701</v>
      </c>
      <c r="P654">
        <f>after!P654</f>
        <v>1108.39057851248</v>
      </c>
      <c r="Q654">
        <f>after!Q654</f>
        <v>404.63732970003502</v>
      </c>
      <c r="R654">
        <f>after!R654</f>
        <v>216.04603796219499</v>
      </c>
      <c r="S654">
        <f>after!S654</f>
        <v>97.299915670468806</v>
      </c>
      <c r="T654">
        <f>after!T654</f>
        <v>314.748496383835</v>
      </c>
      <c r="U654">
        <f>after!U654</f>
        <v>211.82693321312499</v>
      </c>
    </row>
    <row r="655" spans="1:21" x14ac:dyDescent="0.2">
      <c r="A655" t="str">
        <f>after!A655</f>
        <v>wavelet-HHL</v>
      </c>
      <c r="B655" t="str">
        <f>after!B655</f>
        <v>glrlm</v>
      </c>
      <c r="C655" t="str">
        <f>after!C655</f>
        <v>HighGrayLevelRunEmphasis</v>
      </c>
      <c r="D655">
        <f>after!D655</f>
        <v>78945.025441512698</v>
      </c>
      <c r="E655">
        <f>after!E655</f>
        <v>70271.909552886704</v>
      </c>
      <c r="F655">
        <f>after!F655</f>
        <v>30556.401177295898</v>
      </c>
      <c r="G655">
        <f>after!G655</f>
        <v>14869.051433647401</v>
      </c>
      <c r="H655">
        <f>after!H655</f>
        <v>5458.7020173422698</v>
      </c>
      <c r="I655">
        <f>after!I655</f>
        <v>11746.055601156701</v>
      </c>
      <c r="J655">
        <f>after!J655</f>
        <v>1619.2924862833399</v>
      </c>
      <c r="K655">
        <f>after!K655</f>
        <v>2764.5892569039302</v>
      </c>
      <c r="L655">
        <f>after!L655</f>
        <v>5090.4402252566397</v>
      </c>
      <c r="M655">
        <f>after!M655</f>
        <v>5359.9584548235398</v>
      </c>
      <c r="N655">
        <f>after!N655</f>
        <v>51564.257598071003</v>
      </c>
      <c r="O655">
        <f>after!O655</f>
        <v>56062.457595587897</v>
      </c>
      <c r="P655">
        <f>after!P655</f>
        <v>71067.437518036502</v>
      </c>
      <c r="Q655">
        <f>after!Q655</f>
        <v>39817.355989300697</v>
      </c>
      <c r="R655">
        <f>after!R655</f>
        <v>47512.4696150409</v>
      </c>
      <c r="S655">
        <f>after!S655</f>
        <v>8289.2390567018901</v>
      </c>
      <c r="T655">
        <f>after!T655</f>
        <v>64088.785237265998</v>
      </c>
      <c r="U655">
        <f>after!U655</f>
        <v>67044.327881607402</v>
      </c>
    </row>
    <row r="656" spans="1:21" x14ac:dyDescent="0.2">
      <c r="A656" t="str">
        <f>after!A656</f>
        <v>wavelet-HHL</v>
      </c>
      <c r="B656" t="str">
        <f>after!B656</f>
        <v>glrlm</v>
      </c>
      <c r="C656" t="str">
        <f>after!C656</f>
        <v>LongRunEmphasis</v>
      </c>
      <c r="D656">
        <f>after!D656</f>
        <v>2.3176082611304598</v>
      </c>
      <c r="E656">
        <f>after!E656</f>
        <v>2.8459419310702398</v>
      </c>
      <c r="F656">
        <f>after!F656</f>
        <v>3.4950105880418199</v>
      </c>
      <c r="G656">
        <f>after!G656</f>
        <v>1.76965793026082</v>
      </c>
      <c r="H656">
        <f>after!H656</f>
        <v>6.1562822451426404</v>
      </c>
      <c r="I656">
        <f>after!I656</f>
        <v>9.0848533883034506</v>
      </c>
      <c r="J656">
        <f>after!J656</f>
        <v>1.7304048826785501</v>
      </c>
      <c r="K656">
        <f>after!K656</f>
        <v>1.2936894291458401</v>
      </c>
      <c r="L656">
        <f>after!L656</f>
        <v>1.3949217675571099</v>
      </c>
      <c r="M656">
        <f>after!M656</f>
        <v>1.37725745065299</v>
      </c>
      <c r="N656">
        <f>after!N656</f>
        <v>1.59448414946608</v>
      </c>
      <c r="O656">
        <f>after!O656</f>
        <v>1.60197779436858</v>
      </c>
      <c r="P656">
        <f>after!P656</f>
        <v>1.1437648616226399</v>
      </c>
      <c r="Q656">
        <f>after!Q656</f>
        <v>1.31287685386548</v>
      </c>
      <c r="R656">
        <f>after!R656</f>
        <v>1.52467502166508</v>
      </c>
      <c r="S656">
        <f>after!S656</f>
        <v>1.5689563975962799</v>
      </c>
      <c r="T656">
        <f>after!T656</f>
        <v>1.39481088647246</v>
      </c>
      <c r="U656">
        <f>after!U656</f>
        <v>1.48409571566234</v>
      </c>
    </row>
    <row r="657" spans="1:21" x14ac:dyDescent="0.2">
      <c r="A657" t="str">
        <f>after!A657</f>
        <v>wavelet-HHL</v>
      </c>
      <c r="B657" t="str">
        <f>after!B657</f>
        <v>glrlm</v>
      </c>
      <c r="C657" t="str">
        <f>after!C657</f>
        <v>LongRunHighGrayLevelEmphasis</v>
      </c>
      <c r="D657">
        <f>after!D657</f>
        <v>182076.70938694599</v>
      </c>
      <c r="E657">
        <f>after!E657</f>
        <v>199714.22788247999</v>
      </c>
      <c r="F657">
        <f>after!F657</f>
        <v>105997.632913907</v>
      </c>
      <c r="G657">
        <f>after!G657</f>
        <v>26094.071482200099</v>
      </c>
      <c r="H657">
        <f>after!H657</f>
        <v>32927.891277782903</v>
      </c>
      <c r="I657">
        <f>after!I657</f>
        <v>104310.020858085</v>
      </c>
      <c r="J657">
        <f>after!J657</f>
        <v>2776.71249033186</v>
      </c>
      <c r="K657">
        <f>after!K657</f>
        <v>3544.96570312125</v>
      </c>
      <c r="L657">
        <f>after!L657</f>
        <v>7055.3410189775004</v>
      </c>
      <c r="M657">
        <f>after!M657</f>
        <v>7339.7164740282697</v>
      </c>
      <c r="N657">
        <f>after!N657</f>
        <v>82077.506553928906</v>
      </c>
      <c r="O657">
        <f>after!O657</f>
        <v>89771.890290759504</v>
      </c>
      <c r="P657">
        <f>after!P657</f>
        <v>81090.3855462192</v>
      </c>
      <c r="Q657">
        <f>after!Q657</f>
        <v>52126.708388712999</v>
      </c>
      <c r="R657">
        <f>after!R657</f>
        <v>72338.293137406203</v>
      </c>
      <c r="S657">
        <f>after!S657</f>
        <v>12967.1840730761</v>
      </c>
      <c r="T657">
        <f>after!T657</f>
        <v>89260.730833182897</v>
      </c>
      <c r="U657">
        <f>after!U657</f>
        <v>99428.750970032706</v>
      </c>
    </row>
    <row r="658" spans="1:21" x14ac:dyDescent="0.2">
      <c r="A658" t="str">
        <f>after!A658</f>
        <v>wavelet-HHL</v>
      </c>
      <c r="B658" t="str">
        <f>after!B658</f>
        <v>glrlm</v>
      </c>
      <c r="C658" t="str">
        <f>after!C658</f>
        <v>LongRunLowGrayLevelEmphasis</v>
      </c>
      <c r="D658">
        <f>after!D658</f>
        <v>1.6098311448390799E-4</v>
      </c>
      <c r="E658">
        <f>after!E658</f>
        <v>3.1118668026001799E-4</v>
      </c>
      <c r="F658">
        <f>after!F658</f>
        <v>2.4993290508700601E-4</v>
      </c>
      <c r="G658">
        <f>after!G658</f>
        <v>2.37646289747257E-4</v>
      </c>
      <c r="H658">
        <f>after!H658</f>
        <v>1.4318349609839999E-3</v>
      </c>
      <c r="I658">
        <f>after!I658</f>
        <v>9.6265747302658601E-4</v>
      </c>
      <c r="J658">
        <f>after!J658</f>
        <v>1.39723589886788E-3</v>
      </c>
      <c r="K658">
        <f>after!K658</f>
        <v>7.6631785512102897E-4</v>
      </c>
      <c r="L658">
        <f>after!L658</f>
        <v>4.4797197204179002E-4</v>
      </c>
      <c r="M658">
        <f>after!M658</f>
        <v>4.0105851470884199E-4</v>
      </c>
      <c r="N658">
        <f>after!N658</f>
        <v>1.43562367505647E-4</v>
      </c>
      <c r="O658">
        <f>after!O658</f>
        <v>1.5329803216419501E-4</v>
      </c>
      <c r="P658">
        <f>after!P658</f>
        <v>1.4923951603767099E-4</v>
      </c>
      <c r="Q658">
        <f>after!Q658</f>
        <v>1.7383716209785799E-4</v>
      </c>
      <c r="R658">
        <f>after!R658</f>
        <v>1.4843003636119001E-4</v>
      </c>
      <c r="S658">
        <f>after!S658</f>
        <v>3.0382888170624297E-4</v>
      </c>
      <c r="T658">
        <f>after!T658</f>
        <v>1.6169894658940701E-4</v>
      </c>
      <c r="U658">
        <f>after!U658</f>
        <v>2.2931479152808401E-4</v>
      </c>
    </row>
    <row r="659" spans="1:21" x14ac:dyDescent="0.2">
      <c r="A659" t="str">
        <f>after!A659</f>
        <v>wavelet-HHL</v>
      </c>
      <c r="B659" t="str">
        <f>after!B659</f>
        <v>glrlm</v>
      </c>
      <c r="C659" t="str">
        <f>after!C659</f>
        <v>LowGrayLevelRunEmphasis</v>
      </c>
      <c r="D659">
        <f>after!D659</f>
        <v>1.4414498048114001E-4</v>
      </c>
      <c r="E659">
        <f>after!E659</f>
        <v>2.84860139107923E-4</v>
      </c>
      <c r="F659">
        <f>after!F659</f>
        <v>1.6739262317214099E-4</v>
      </c>
      <c r="G659">
        <f>after!G659</f>
        <v>1.84701986394726E-4</v>
      </c>
      <c r="H659">
        <f>after!H659</f>
        <v>4.62851782373531E-4</v>
      </c>
      <c r="I659">
        <f>after!I659</f>
        <v>2.5626687164050798E-4</v>
      </c>
      <c r="J659">
        <f>after!J659</f>
        <v>9.2620314415982005E-4</v>
      </c>
      <c r="K659">
        <f>after!K659</f>
        <v>6.5246535203168502E-4</v>
      </c>
      <c r="L659">
        <f>after!L659</f>
        <v>3.6805716758795499E-4</v>
      </c>
      <c r="M659">
        <f>after!M659</f>
        <v>3.2845262427218198E-4</v>
      </c>
      <c r="N659">
        <f>after!N659</f>
        <v>1.3197214296457199E-4</v>
      </c>
      <c r="O659">
        <f>after!O659</f>
        <v>1.42542984140876E-4</v>
      </c>
      <c r="P659">
        <f>after!P659</f>
        <v>1.4716582542330701E-4</v>
      </c>
      <c r="Q659">
        <f>after!Q659</f>
        <v>1.6586763305296599E-4</v>
      </c>
      <c r="R659">
        <f>after!R659</f>
        <v>1.3733275950523601E-4</v>
      </c>
      <c r="S659">
        <f>after!S659</f>
        <v>2.3430674747559801E-4</v>
      </c>
      <c r="T659">
        <f>after!T659</f>
        <v>1.5550248215865999E-4</v>
      </c>
      <c r="U659">
        <f>after!U659</f>
        <v>2.2207315099459499E-4</v>
      </c>
    </row>
    <row r="660" spans="1:21" x14ac:dyDescent="0.2">
      <c r="A660" t="str">
        <f>after!A660</f>
        <v>wavelet-HHL</v>
      </c>
      <c r="B660" t="str">
        <f>after!B660</f>
        <v>glrlm</v>
      </c>
      <c r="C660" t="str">
        <f>after!C660</f>
        <v>RunEntropy</v>
      </c>
      <c r="D660">
        <f>after!D660</f>
        <v>5.94477380455917</v>
      </c>
      <c r="E660">
        <f>after!E660</f>
        <v>5.4670301122064799</v>
      </c>
      <c r="F660">
        <f>after!F660</f>
        <v>5.82586516495972</v>
      </c>
      <c r="G660">
        <f>after!G660</f>
        <v>5.92016397789686</v>
      </c>
      <c r="H660">
        <f>after!H660</f>
        <v>5.9735931334958803</v>
      </c>
      <c r="I660">
        <f>after!I660</f>
        <v>6.3034733239386496</v>
      </c>
      <c r="J660">
        <f>after!J660</f>
        <v>5.1790591467170799</v>
      </c>
      <c r="K660">
        <f>after!K660</f>
        <v>5.4882632507189602</v>
      </c>
      <c r="L660">
        <f>after!L660</f>
        <v>5.3086013677277997</v>
      </c>
      <c r="M660">
        <f>after!M660</f>
        <v>5.2097141893187704</v>
      </c>
      <c r="N660">
        <f>after!N660</f>
        <v>5.5561603547404497</v>
      </c>
      <c r="O660">
        <f>after!O660</f>
        <v>4.96826950638948</v>
      </c>
      <c r="P660">
        <f>after!P660</f>
        <v>6.8110071643638097</v>
      </c>
      <c r="Q660">
        <f>after!Q660</f>
        <v>5.8859669026969703</v>
      </c>
      <c r="R660">
        <f>after!R660</f>
        <v>5.6448788363380196</v>
      </c>
      <c r="S660">
        <f>after!S660</f>
        <v>5.4852825526356401</v>
      </c>
      <c r="T660">
        <f>after!T660</f>
        <v>5.4246725581770399</v>
      </c>
      <c r="U660">
        <f>after!U660</f>
        <v>5.1491108850184597</v>
      </c>
    </row>
    <row r="661" spans="1:21" x14ac:dyDescent="0.2">
      <c r="A661" t="str">
        <f>after!A661</f>
        <v>wavelet-HHL</v>
      </c>
      <c r="B661" t="str">
        <f>after!B661</f>
        <v>glrlm</v>
      </c>
      <c r="C661" t="str">
        <f>after!C661</f>
        <v>RunLengthNonUniformity</v>
      </c>
      <c r="D661">
        <f>after!D661</f>
        <v>6198.9871984384899</v>
      </c>
      <c r="E661">
        <f>after!E661</f>
        <v>5726.8939290299904</v>
      </c>
      <c r="F661">
        <f>after!F661</f>
        <v>5935.74093614291</v>
      </c>
      <c r="G661">
        <f>after!G661</f>
        <v>8322.3085830408199</v>
      </c>
      <c r="H661">
        <f>after!H661</f>
        <v>6121.4246083575599</v>
      </c>
      <c r="I661">
        <f>after!I661</f>
        <v>5924.4208780154704</v>
      </c>
      <c r="J661">
        <f>after!J661</f>
        <v>5300.1006870781403</v>
      </c>
      <c r="K661">
        <f>after!K661</f>
        <v>6547.64977955617</v>
      </c>
      <c r="L661">
        <f>after!L661</f>
        <v>5984.0904306197699</v>
      </c>
      <c r="M661">
        <f>after!M661</f>
        <v>7242.0294870389298</v>
      </c>
      <c r="N661">
        <f>after!N661</f>
        <v>8214.8738893758291</v>
      </c>
      <c r="O661">
        <f>after!O661</f>
        <v>6638.78729057086</v>
      </c>
      <c r="P661">
        <f>after!P661</f>
        <v>7025.5728968493904</v>
      </c>
      <c r="Q661">
        <f>after!Q661</f>
        <v>6429.4934867151896</v>
      </c>
      <c r="R661">
        <f>after!R661</f>
        <v>7874.1951478986302</v>
      </c>
      <c r="S661">
        <f>after!S661</f>
        <v>7954.53763758275</v>
      </c>
      <c r="T661">
        <f>after!T661</f>
        <v>6075.40688011778</v>
      </c>
      <c r="U661">
        <f>after!U661</f>
        <v>6023.9890722582004</v>
      </c>
    </row>
    <row r="662" spans="1:21" x14ac:dyDescent="0.2">
      <c r="A662" t="str">
        <f>after!A662</f>
        <v>wavelet-HHL</v>
      </c>
      <c r="B662" t="str">
        <f>after!B662</f>
        <v>glrlm</v>
      </c>
      <c r="C662" t="str">
        <f>after!C662</f>
        <v>RunLengthNonUniformityNormalized</v>
      </c>
      <c r="D662">
        <f>after!D662</f>
        <v>0.79371768654961095</v>
      </c>
      <c r="E662">
        <f>after!E662</f>
        <v>0.74523313237390498</v>
      </c>
      <c r="F662">
        <f>after!F662</f>
        <v>0.77358578541184997</v>
      </c>
      <c r="G662">
        <f>after!G662</f>
        <v>0.81924635259387402</v>
      </c>
      <c r="H662">
        <f>after!H662</f>
        <v>0.83751200281431004</v>
      </c>
      <c r="I662">
        <f>after!I662</f>
        <v>0.83629739742631204</v>
      </c>
      <c r="J662">
        <f>after!J662</f>
        <v>0.81696539396305301</v>
      </c>
      <c r="K662">
        <f>after!K662</f>
        <v>0.86518249518368595</v>
      </c>
      <c r="L662">
        <f>after!L662</f>
        <v>0.84076779974075999</v>
      </c>
      <c r="M662">
        <f>after!M662</f>
        <v>0.836614328446453</v>
      </c>
      <c r="N662">
        <f>after!N662</f>
        <v>0.80583008804221001</v>
      </c>
      <c r="O662">
        <f>after!O662</f>
        <v>0.77971492921726104</v>
      </c>
      <c r="P662">
        <f>after!P662</f>
        <v>0.92591257288502204</v>
      </c>
      <c r="Q662">
        <f>after!Q662</f>
        <v>0.86301280819350501</v>
      </c>
      <c r="R662">
        <f>after!R662</f>
        <v>0.82126787868849804</v>
      </c>
      <c r="S662">
        <f>after!S662</f>
        <v>0.84586016812028797</v>
      </c>
      <c r="T662">
        <f>after!T662</f>
        <v>0.84763961876034699</v>
      </c>
      <c r="U662">
        <f>after!U662</f>
        <v>0.82055851827866699</v>
      </c>
    </row>
    <row r="663" spans="1:21" x14ac:dyDescent="0.2">
      <c r="A663" t="str">
        <f>after!A663</f>
        <v>wavelet-HHL</v>
      </c>
      <c r="B663" t="str">
        <f>after!B663</f>
        <v>glrlm</v>
      </c>
      <c r="C663" t="str">
        <f>after!C663</f>
        <v>RunPercentage</v>
      </c>
      <c r="D663">
        <f>after!D663</f>
        <v>0.82838353839626599</v>
      </c>
      <c r="E663">
        <f>after!E663</f>
        <v>0.78126270841805601</v>
      </c>
      <c r="F663">
        <f>after!F663</f>
        <v>0.78168296658516701</v>
      </c>
      <c r="G663">
        <f>after!G663</f>
        <v>0.86757922610404004</v>
      </c>
      <c r="H663">
        <f>after!H663</f>
        <v>0.76660197230381799</v>
      </c>
      <c r="I663">
        <f>after!I663</f>
        <v>0.71743644282386299</v>
      </c>
      <c r="J663">
        <f>after!J663</f>
        <v>0.86926943699731896</v>
      </c>
      <c r="K663">
        <f>after!K663</f>
        <v>0.92114073532992402</v>
      </c>
      <c r="L663">
        <f>after!L663</f>
        <v>0.90229520669540897</v>
      </c>
      <c r="M663">
        <f>after!M663</f>
        <v>0.90268071346615197</v>
      </c>
      <c r="N663">
        <f>after!N663</f>
        <v>0.87264554794520499</v>
      </c>
      <c r="O663">
        <f>after!O663</f>
        <v>0.86135006578281503</v>
      </c>
      <c r="P663">
        <f>after!P663</f>
        <v>0.95822808790098501</v>
      </c>
      <c r="Q663">
        <f>after!Q663</f>
        <v>0.91803278688524503</v>
      </c>
      <c r="R663">
        <f>after!R663</f>
        <v>0.88343162550681897</v>
      </c>
      <c r="S663">
        <f>after!S663</f>
        <v>0.89324054721641599</v>
      </c>
      <c r="T663">
        <f>after!T663</f>
        <v>0.90482954545454497</v>
      </c>
      <c r="U663">
        <f>after!U663</f>
        <v>0.88833071056772706</v>
      </c>
    </row>
    <row r="664" spans="1:21" x14ac:dyDescent="0.2">
      <c r="A664" t="str">
        <f>after!A664</f>
        <v>wavelet-HHL</v>
      </c>
      <c r="B664" t="str">
        <f>after!B664</f>
        <v>glrlm</v>
      </c>
      <c r="C664" t="str">
        <f>after!C664</f>
        <v>RunVariance</v>
      </c>
      <c r="D664">
        <f>after!D664</f>
        <v>0.860201815390925</v>
      </c>
      <c r="E664">
        <f>after!E664</f>
        <v>1.2072626542915701</v>
      </c>
      <c r="F664">
        <f>after!F664</f>
        <v>1.8582490735063799</v>
      </c>
      <c r="G664">
        <f>after!G664</f>
        <v>0.440623976324725</v>
      </c>
      <c r="H664">
        <f>after!H664</f>
        <v>4.45377811936679</v>
      </c>
      <c r="I664">
        <f>after!I664</f>
        <v>7.1415507162674698</v>
      </c>
      <c r="J664">
        <f>after!J664</f>
        <v>0.40595083545691801</v>
      </c>
      <c r="K664">
        <f>after!K664</f>
        <v>0.114705641154473</v>
      </c>
      <c r="L664">
        <f>after!L664</f>
        <v>0.16603067884141201</v>
      </c>
      <c r="M664">
        <f>after!M664</f>
        <v>0.14938983644385501</v>
      </c>
      <c r="N664">
        <f>after!N664</f>
        <v>0.28074381579478003</v>
      </c>
      <c r="O664">
        <f>after!O664</f>
        <v>0.25307276147260399</v>
      </c>
      <c r="P664">
        <f>after!P664</f>
        <v>5.4559467772615999E-2</v>
      </c>
      <c r="Q664">
        <f>after!Q664</f>
        <v>0.12577085684995301</v>
      </c>
      <c r="R664">
        <f>after!R664</f>
        <v>0.24306507595624299</v>
      </c>
      <c r="S664">
        <f>after!S664</f>
        <v>0.315103130029393</v>
      </c>
      <c r="T664">
        <f>after!T664</f>
        <v>0.173003515935792</v>
      </c>
      <c r="U664">
        <f>after!U664</f>
        <v>0.21603826105735399</v>
      </c>
    </row>
    <row r="665" spans="1:21" x14ac:dyDescent="0.2">
      <c r="A665" t="str">
        <f>after!A665</f>
        <v>wavelet-HHL</v>
      </c>
      <c r="B665" t="str">
        <f>after!B665</f>
        <v>glrlm</v>
      </c>
      <c r="C665" t="str">
        <f>after!C665</f>
        <v>ShortRunEmphasis</v>
      </c>
      <c r="D665">
        <f>after!D665</f>
        <v>0.90951632161287499</v>
      </c>
      <c r="E665">
        <f>after!E665</f>
        <v>0.88478059687230903</v>
      </c>
      <c r="F665">
        <f>after!F665</f>
        <v>0.89894804476224499</v>
      </c>
      <c r="G665">
        <f>after!G665</f>
        <v>0.92232997578484999</v>
      </c>
      <c r="H665">
        <f>after!H665</f>
        <v>0.92889089601291097</v>
      </c>
      <c r="I665">
        <f>after!I665</f>
        <v>0.92742524576421503</v>
      </c>
      <c r="J665">
        <f>after!J665</f>
        <v>0.92133919891709004</v>
      </c>
      <c r="K665">
        <f>after!K665</f>
        <v>0.94439802809533402</v>
      </c>
      <c r="L665">
        <f>after!L665</f>
        <v>0.93314287302696897</v>
      </c>
      <c r="M665">
        <f>after!M665</f>
        <v>0.93139874836057401</v>
      </c>
      <c r="N665">
        <f>after!N665</f>
        <v>0.91647947558048404</v>
      </c>
      <c r="O665">
        <f>after!O665</f>
        <v>0.90394339692856396</v>
      </c>
      <c r="P665">
        <f>after!P665</f>
        <v>0.97055389576072904</v>
      </c>
      <c r="Q665">
        <f>after!Q665</f>
        <v>0.94325645247478396</v>
      </c>
      <c r="R665">
        <f>after!R665</f>
        <v>0.92379391078908002</v>
      </c>
      <c r="S665">
        <f>after!S665</f>
        <v>0.93505750523753595</v>
      </c>
      <c r="T665">
        <f>after!T665</f>
        <v>0.93623882592427499</v>
      </c>
      <c r="U665">
        <f>after!U665</f>
        <v>0.92378738801082105</v>
      </c>
    </row>
    <row r="666" spans="1:21" x14ac:dyDescent="0.2">
      <c r="A666" t="str">
        <f>after!A666</f>
        <v>wavelet-HHL</v>
      </c>
      <c r="B666" t="str">
        <f>after!B666</f>
        <v>glrlm</v>
      </c>
      <c r="C666" t="str">
        <f>after!C666</f>
        <v>ShortRunHighGrayLevelEmphasis</v>
      </c>
      <c r="D666">
        <f>after!D666</f>
        <v>71879.001034114393</v>
      </c>
      <c r="E666">
        <f>after!E666</f>
        <v>62208.327224422203</v>
      </c>
      <c r="F666">
        <f>after!F666</f>
        <v>27512.634823991</v>
      </c>
      <c r="G666">
        <f>after!G666</f>
        <v>13738.9165649765</v>
      </c>
      <c r="H666">
        <f>after!H666</f>
        <v>5081.04307369662</v>
      </c>
      <c r="I666">
        <f>after!I666</f>
        <v>10912.843159227999</v>
      </c>
      <c r="J666">
        <f>after!J666</f>
        <v>1495.6433088986701</v>
      </c>
      <c r="K666">
        <f>after!K666</f>
        <v>2616.9297995829102</v>
      </c>
      <c r="L666">
        <f>after!L666</f>
        <v>4758.20950602837</v>
      </c>
      <c r="M666">
        <f>after!M666</f>
        <v>5000.3097898589003</v>
      </c>
      <c r="N666">
        <f>after!N666</f>
        <v>47282.075843824503</v>
      </c>
      <c r="O666">
        <f>after!O666</f>
        <v>50683.090174023797</v>
      </c>
      <c r="P666">
        <f>after!P666</f>
        <v>69013.069639149704</v>
      </c>
      <c r="Q666">
        <f>after!Q666</f>
        <v>37586.2688151986</v>
      </c>
      <c r="R666">
        <f>after!R666</f>
        <v>43908.846726352</v>
      </c>
      <c r="S666">
        <f>after!S666</f>
        <v>7757.3176415949802</v>
      </c>
      <c r="T666">
        <f>after!T666</f>
        <v>60026.338164180299</v>
      </c>
      <c r="U666">
        <f>after!U666</f>
        <v>61948.031947458301</v>
      </c>
    </row>
    <row r="667" spans="1:21" x14ac:dyDescent="0.2">
      <c r="A667" t="str">
        <f>after!A667</f>
        <v>wavelet-HHL</v>
      </c>
      <c r="B667" t="str">
        <f>after!B667</f>
        <v>glrlm</v>
      </c>
      <c r="C667" t="str">
        <f>after!C667</f>
        <v>ShortRunLowGrayLevelEmphasis</v>
      </c>
      <c r="D667">
        <f>after!D667</f>
        <v>1.4298524039713101E-4</v>
      </c>
      <c r="E667">
        <f>after!E667</f>
        <v>2.83213325476899E-4</v>
      </c>
      <c r="F667">
        <f>after!F667</f>
        <v>1.6403178738916399E-4</v>
      </c>
      <c r="G667">
        <f>after!G667</f>
        <v>1.7932224657691301E-4</v>
      </c>
      <c r="H667">
        <f>after!H667</f>
        <v>4.4921238564943399E-4</v>
      </c>
      <c r="I667">
        <f>after!I667</f>
        <v>2.4988808979812302E-4</v>
      </c>
      <c r="J667">
        <f>after!J667</f>
        <v>8.7412727415536197E-4</v>
      </c>
      <c r="K667">
        <f>after!K667</f>
        <v>6.3071096364905003E-4</v>
      </c>
      <c r="L667">
        <f>after!L667</f>
        <v>3.5447491667459498E-4</v>
      </c>
      <c r="M667">
        <f>after!M667</f>
        <v>3.1519256622175801E-4</v>
      </c>
      <c r="N667">
        <f>after!N667</f>
        <v>1.30341231466769E-4</v>
      </c>
      <c r="O667">
        <f>after!O667</f>
        <v>1.4082657945886E-4</v>
      </c>
      <c r="P667">
        <f>after!P667</f>
        <v>1.46741079409582E-4</v>
      </c>
      <c r="Q667">
        <f>after!Q667</f>
        <v>1.64420329120526E-4</v>
      </c>
      <c r="R667">
        <f>after!R667</f>
        <v>1.35719232038891E-4</v>
      </c>
      <c r="S667">
        <f>after!S667</f>
        <v>2.2630619018828001E-4</v>
      </c>
      <c r="T667">
        <f>after!T667</f>
        <v>1.5450075670066999E-4</v>
      </c>
      <c r="U667">
        <f>after!U667</f>
        <v>2.2093216875660899E-4</v>
      </c>
    </row>
    <row r="668" spans="1:21" x14ac:dyDescent="0.2">
      <c r="A668" t="str">
        <f>after!A668</f>
        <v>wavelet-HHL</v>
      </c>
      <c r="B668" t="str">
        <f>after!B668</f>
        <v>glszm</v>
      </c>
      <c r="C668" t="str">
        <f>after!C668</f>
        <v>GrayLevelNonUniformity</v>
      </c>
      <c r="D668">
        <f>after!D668</f>
        <v>179.58398744113001</v>
      </c>
      <c r="E668">
        <f>after!E668</f>
        <v>209.76446991404001</v>
      </c>
      <c r="F668">
        <f>after!F668</f>
        <v>184.90799561883799</v>
      </c>
      <c r="G668">
        <f>after!G668</f>
        <v>227.14306151645201</v>
      </c>
      <c r="H668">
        <f>after!H668</f>
        <v>151.79792746113901</v>
      </c>
      <c r="I668">
        <f>after!I668</f>
        <v>120.527171064127</v>
      </c>
      <c r="J668">
        <f>after!J668</f>
        <v>218.809622995209</v>
      </c>
      <c r="K668">
        <f>after!K668</f>
        <v>215.80297520661099</v>
      </c>
      <c r="L668">
        <f>after!L668</f>
        <v>229.868151935719</v>
      </c>
      <c r="M668">
        <f>after!M668</f>
        <v>298.65413304917001</v>
      </c>
      <c r="N668">
        <f>after!N668</f>
        <v>283.56697149004799</v>
      </c>
      <c r="O668">
        <f>after!O668</f>
        <v>319.03996554694203</v>
      </c>
      <c r="P668">
        <f>after!P668</f>
        <v>97.054397634885404</v>
      </c>
      <c r="Q668">
        <f>after!Q668</f>
        <v>183.84434679736299</v>
      </c>
      <c r="R668">
        <f>after!R668</f>
        <v>250.43330114498499</v>
      </c>
      <c r="S668">
        <f>after!S668</f>
        <v>250.36086369770501</v>
      </c>
      <c r="T668">
        <f>after!T668</f>
        <v>237.18097447795799</v>
      </c>
      <c r="U668">
        <f>after!U668</f>
        <v>272.93465017537301</v>
      </c>
    </row>
    <row r="669" spans="1:21" x14ac:dyDescent="0.2">
      <c r="A669" t="str">
        <f>after!A669</f>
        <v>wavelet-HHL</v>
      </c>
      <c r="B669" t="str">
        <f>after!B669</f>
        <v>glszm</v>
      </c>
      <c r="C669" t="str">
        <f>after!C669</f>
        <v>GrayLevelNonUniformityNormalized</v>
      </c>
      <c r="D669">
        <f>after!D669</f>
        <v>3.1324609705412503E-2</v>
      </c>
      <c r="E669">
        <f>after!E669</f>
        <v>4.0069621760084002E-2</v>
      </c>
      <c r="F669">
        <f>after!F669</f>
        <v>3.3754654183796799E-2</v>
      </c>
      <c r="G669">
        <f>after!G669</f>
        <v>2.9541300756463999E-2</v>
      </c>
      <c r="H669">
        <f>after!H669</f>
        <v>2.62172586288669E-2</v>
      </c>
      <c r="I669">
        <f>after!I669</f>
        <v>2.1060138225428401E-2</v>
      </c>
      <c r="J669">
        <f>after!J669</f>
        <v>4.5575843156677599E-2</v>
      </c>
      <c r="K669">
        <f>after!K669</f>
        <v>3.5669913257291103E-2</v>
      </c>
      <c r="L669">
        <f>after!L669</f>
        <v>4.1977383479861102E-2</v>
      </c>
      <c r="M669">
        <f>after!M669</f>
        <v>4.5464170048587299E-2</v>
      </c>
      <c r="N669">
        <f>after!N669</f>
        <v>3.81343425887639E-2</v>
      </c>
      <c r="O669">
        <f>after!O669</f>
        <v>5.4959511722126098E-2</v>
      </c>
      <c r="P669">
        <f>after!P669</f>
        <v>1.43465480613282E-2</v>
      </c>
      <c r="Q669">
        <f>after!Q669</f>
        <v>3.10705335131592E-2</v>
      </c>
      <c r="R669">
        <f>after!R669</f>
        <v>3.4547289439231001E-2</v>
      </c>
      <c r="S669">
        <f>after!S669</f>
        <v>3.3786891187274702E-2</v>
      </c>
      <c r="T669">
        <f>after!T669</f>
        <v>4.2331068084590001E-2</v>
      </c>
      <c r="U669">
        <f>after!U669</f>
        <v>5.0384834811772902E-2</v>
      </c>
    </row>
    <row r="670" spans="1:21" x14ac:dyDescent="0.2">
      <c r="A670" t="str">
        <f>after!A670</f>
        <v>wavelet-HHL</v>
      </c>
      <c r="B670" t="str">
        <f>after!B670</f>
        <v>glszm</v>
      </c>
      <c r="C670" t="str">
        <f>after!C670</f>
        <v>GrayLevelVariance</v>
      </c>
      <c r="D670">
        <f>after!D670</f>
        <v>1048.4763446111999</v>
      </c>
      <c r="E670">
        <f>after!E670</f>
        <v>482.12507337560601</v>
      </c>
      <c r="F670">
        <f>after!F670</f>
        <v>645.98382377463599</v>
      </c>
      <c r="G670">
        <f>after!G670</f>
        <v>457.68749863520702</v>
      </c>
      <c r="H670">
        <f>after!H670</f>
        <v>250.76898377584999</v>
      </c>
      <c r="I670">
        <f>after!I670</f>
        <v>490.052511105257</v>
      </c>
      <c r="J670">
        <f>after!J670</f>
        <v>74.679419136148994</v>
      </c>
      <c r="K670">
        <f>after!K670</f>
        <v>135.91546653917001</v>
      </c>
      <c r="L670">
        <f>after!L670</f>
        <v>145.69208471817501</v>
      </c>
      <c r="M670">
        <f>after!M670</f>
        <v>129.18687721689901</v>
      </c>
      <c r="N670">
        <f>after!N670</f>
        <v>337.63615117245001</v>
      </c>
      <c r="O670">
        <f>after!O670</f>
        <v>195.99771007351299</v>
      </c>
      <c r="P670">
        <f>after!P670</f>
        <v>1228.0953517872999</v>
      </c>
      <c r="Q670">
        <f>after!Q670</f>
        <v>502.00438549275299</v>
      </c>
      <c r="R670">
        <f>after!R670</f>
        <v>280.164173704723</v>
      </c>
      <c r="S670">
        <f>after!S670</f>
        <v>117.716738623263</v>
      </c>
      <c r="T670">
        <f>after!T670</f>
        <v>398.36234910105401</v>
      </c>
      <c r="U670">
        <f>after!U670</f>
        <v>278.18114817705299</v>
      </c>
    </row>
    <row r="671" spans="1:21" x14ac:dyDescent="0.2">
      <c r="A671" t="str">
        <f>after!A671</f>
        <v>wavelet-HHL</v>
      </c>
      <c r="B671" t="str">
        <f>after!B671</f>
        <v>glszm</v>
      </c>
      <c r="C671" t="str">
        <f>after!C671</f>
        <v>HighGrayLevelZoneEmphasis</v>
      </c>
      <c r="D671">
        <f>after!D671</f>
        <v>79268.457701029096</v>
      </c>
      <c r="E671">
        <f>after!E671</f>
        <v>70409.689016236807</v>
      </c>
      <c r="F671">
        <f>after!F671</f>
        <v>30736.6429353778</v>
      </c>
      <c r="G671">
        <f>after!G671</f>
        <v>14971.7478215632</v>
      </c>
      <c r="H671">
        <f>after!H671</f>
        <v>5497.1065630397197</v>
      </c>
      <c r="I671">
        <f>after!I671</f>
        <v>11801.4509872444</v>
      </c>
      <c r="J671">
        <f>after!J671</f>
        <v>1635.6123724224101</v>
      </c>
      <c r="K671">
        <f>after!K671</f>
        <v>2791.8952066115698</v>
      </c>
      <c r="L671">
        <f>after!L671</f>
        <v>5127.5615412710004</v>
      </c>
      <c r="M671">
        <f>after!M671</f>
        <v>5397.2638148881097</v>
      </c>
      <c r="N671">
        <f>after!N671</f>
        <v>51680.101129639501</v>
      </c>
      <c r="O671">
        <f>after!O671</f>
        <v>56086.8220499569</v>
      </c>
      <c r="P671">
        <f>after!P671</f>
        <v>71235.701404286694</v>
      </c>
      <c r="Q671">
        <f>after!Q671</f>
        <v>39949.052898428199</v>
      </c>
      <c r="R671">
        <f>after!R671</f>
        <v>47588.424472341001</v>
      </c>
      <c r="S671">
        <f>after!S671</f>
        <v>8318.1557354925699</v>
      </c>
      <c r="T671">
        <f>after!T671</f>
        <v>64196.484740317603</v>
      </c>
      <c r="U671">
        <f>after!U671</f>
        <v>67107.350747646298</v>
      </c>
    </row>
    <row r="672" spans="1:21" x14ac:dyDescent="0.2">
      <c r="A672" t="str">
        <f>after!A672</f>
        <v>wavelet-HHL</v>
      </c>
      <c r="B672" t="str">
        <f>after!B672</f>
        <v>glszm</v>
      </c>
      <c r="C672" t="str">
        <f>after!C672</f>
        <v>LargeAreaEmphasis</v>
      </c>
      <c r="D672">
        <f>after!D672</f>
        <v>159.45089830804099</v>
      </c>
      <c r="E672">
        <f>after!E672</f>
        <v>210.87526265520501</v>
      </c>
      <c r="F672">
        <f>after!F672</f>
        <v>423.64330047462499</v>
      </c>
      <c r="G672">
        <f>after!G672</f>
        <v>24.75835609312</v>
      </c>
      <c r="H672">
        <f>after!H672</f>
        <v>756.17478411053503</v>
      </c>
      <c r="I672">
        <f>after!I672</f>
        <v>759.57662065350303</v>
      </c>
      <c r="J672">
        <f>after!J672</f>
        <v>38.568214955217599</v>
      </c>
      <c r="K672">
        <f>after!K672</f>
        <v>3.8869421487603302</v>
      </c>
      <c r="L672">
        <f>after!L672</f>
        <v>5.8151935719503198</v>
      </c>
      <c r="M672">
        <f>after!M672</f>
        <v>5.5096666159232699</v>
      </c>
      <c r="N672">
        <f>after!N672</f>
        <v>22.974179666487299</v>
      </c>
      <c r="O672">
        <f>after!O672</f>
        <v>16.493540051679499</v>
      </c>
      <c r="P672">
        <f>after!P672</f>
        <v>2.11411677753141</v>
      </c>
      <c r="Q672">
        <f>after!Q672</f>
        <v>5.5354064559743099</v>
      </c>
      <c r="R672">
        <f>after!R672</f>
        <v>18.663263898468699</v>
      </c>
      <c r="S672">
        <f>after!S672</f>
        <v>33.7978407557354</v>
      </c>
      <c r="T672">
        <f>after!T672</f>
        <v>6.1713367838657804</v>
      </c>
      <c r="U672">
        <f>after!U672</f>
        <v>8.3623776998338499</v>
      </c>
    </row>
    <row r="673" spans="1:21" x14ac:dyDescent="0.2">
      <c r="A673" t="str">
        <f>after!A673</f>
        <v>wavelet-HHL</v>
      </c>
      <c r="B673" t="str">
        <f>after!B673</f>
        <v>glszm</v>
      </c>
      <c r="C673" t="str">
        <f>after!C673</f>
        <v>LargeAreaHighGrayLevelEmphasis</v>
      </c>
      <c r="D673">
        <f>after!D673</f>
        <v>12494129.193267001</v>
      </c>
      <c r="E673">
        <f>after!E673</f>
        <v>14796503.779751601</v>
      </c>
      <c r="F673">
        <f>after!F673</f>
        <v>12823093.9269806</v>
      </c>
      <c r="G673">
        <f>after!G673</f>
        <v>361628.44310053298</v>
      </c>
      <c r="H673">
        <f>after!H673</f>
        <v>4029589.8899827199</v>
      </c>
      <c r="I673">
        <f>after!I673</f>
        <v>8696429.3786475603</v>
      </c>
      <c r="J673">
        <f>after!J673</f>
        <v>61486.847115184297</v>
      </c>
      <c r="K673">
        <f>after!K673</f>
        <v>10451.867438016499</v>
      </c>
      <c r="L673">
        <f>after!L673</f>
        <v>29124.882761139499</v>
      </c>
      <c r="M673">
        <f>after!M673</f>
        <v>29068.401583193699</v>
      </c>
      <c r="N673">
        <f>after!N673</f>
        <v>1180850.05392684</v>
      </c>
      <c r="O673">
        <f>after!O673</f>
        <v>923533.25409129995</v>
      </c>
      <c r="P673">
        <f>after!P673</f>
        <v>148995.20857354</v>
      </c>
      <c r="Q673">
        <f>after!Q673</f>
        <v>218457.23559236099</v>
      </c>
      <c r="R673">
        <f>after!R673</f>
        <v>883910.10028969496</v>
      </c>
      <c r="S673">
        <f>after!S673</f>
        <v>278098.279217273</v>
      </c>
      <c r="T673">
        <f>after!T673</f>
        <v>394196.26860610303</v>
      </c>
      <c r="U673">
        <f>after!U673</f>
        <v>560030.87760753103</v>
      </c>
    </row>
    <row r="674" spans="1:21" x14ac:dyDescent="0.2">
      <c r="A674" t="str">
        <f>after!A674</f>
        <v>wavelet-HHL</v>
      </c>
      <c r="B674" t="str">
        <f>after!B674</f>
        <v>glszm</v>
      </c>
      <c r="C674" t="str">
        <f>after!C674</f>
        <v>LargeAreaLowGrayLevelEmphasis</v>
      </c>
      <c r="D674">
        <f>after!D674</f>
        <v>2.2140546771561099E-3</v>
      </c>
      <c r="E674">
        <f>after!E674</f>
        <v>3.4025886894991099E-3</v>
      </c>
      <c r="F674">
        <f>after!F674</f>
        <v>1.41848993855869E-2</v>
      </c>
      <c r="G674">
        <f>after!G674</f>
        <v>1.85097119787581E-3</v>
      </c>
      <c r="H674">
        <f>after!H674</f>
        <v>0.14225862175457399</v>
      </c>
      <c r="I674">
        <f>after!I674</f>
        <v>6.6556872004824699E-2</v>
      </c>
      <c r="J674">
        <f>after!J674</f>
        <v>2.4659508606065601E-2</v>
      </c>
      <c r="K674">
        <f>after!K674</f>
        <v>1.8232105827028101E-3</v>
      </c>
      <c r="L674">
        <f>after!L674</f>
        <v>1.38658296958291E-3</v>
      </c>
      <c r="M674">
        <f>after!M674</f>
        <v>1.23442276439869E-3</v>
      </c>
      <c r="N674">
        <f>after!N674</f>
        <v>6.0130883427579997E-4</v>
      </c>
      <c r="O674">
        <f>after!O674</f>
        <v>4.7738015684941699E-4</v>
      </c>
      <c r="P674">
        <f>after!P674</f>
        <v>1.7930816715454301E-4</v>
      </c>
      <c r="Q674">
        <f>after!Q674</f>
        <v>3.17476577917693E-4</v>
      </c>
      <c r="R674">
        <f>after!R674</f>
        <v>5.47887099982472E-4</v>
      </c>
      <c r="S674">
        <f>after!S674</f>
        <v>4.2535416071617796E-3</v>
      </c>
      <c r="T674">
        <f>after!T674</f>
        <v>2.7554534515620698E-4</v>
      </c>
      <c r="U674">
        <f>after!U674</f>
        <v>4.05467741443828E-4</v>
      </c>
    </row>
    <row r="675" spans="1:21" x14ac:dyDescent="0.2">
      <c r="A675" t="str">
        <f>after!A675</f>
        <v>wavelet-HHL</v>
      </c>
      <c r="B675" t="str">
        <f>after!B675</f>
        <v>glszm</v>
      </c>
      <c r="C675" t="str">
        <f>after!C675</f>
        <v>LowGrayLevelZoneEmphasis</v>
      </c>
      <c r="D675">
        <f>after!D675</f>
        <v>1.91713705882394E-4</v>
      </c>
      <c r="E675">
        <f>after!E675</f>
        <v>4.1143251549957297E-4</v>
      </c>
      <c r="F675">
        <f>after!F675</f>
        <v>2.21116779668408E-4</v>
      </c>
      <c r="G675">
        <f>after!G675</f>
        <v>2.21687462180823E-4</v>
      </c>
      <c r="H675">
        <f>after!H675</f>
        <v>5.3347625645812596E-4</v>
      </c>
      <c r="I675">
        <f>after!I675</f>
        <v>2.9623342532733002E-4</v>
      </c>
      <c r="J675">
        <f>after!J675</f>
        <v>1.0159258098527101E-3</v>
      </c>
      <c r="K675">
        <f>after!K675</f>
        <v>7.1752023182618198E-4</v>
      </c>
      <c r="L675">
        <f>after!L675</f>
        <v>4.1726252711625798E-4</v>
      </c>
      <c r="M675">
        <f>after!M675</f>
        <v>3.7121673456623299E-4</v>
      </c>
      <c r="N675">
        <f>after!N675</f>
        <v>1.7362849799605401E-4</v>
      </c>
      <c r="O675">
        <f>after!O675</f>
        <v>2.00612263572715E-4</v>
      </c>
      <c r="P675">
        <f>after!P675</f>
        <v>1.63290945773534E-4</v>
      </c>
      <c r="Q675">
        <f>after!Q675</f>
        <v>2.02154054911405E-4</v>
      </c>
      <c r="R675">
        <f>after!R675</f>
        <v>1.74781531711768E-4</v>
      </c>
      <c r="S675">
        <f>after!S675</f>
        <v>2.64054864080031E-4</v>
      </c>
      <c r="T675">
        <f>after!T675</f>
        <v>1.9448461326472999E-4</v>
      </c>
      <c r="U675">
        <f>after!U675</f>
        <v>2.9547253469157299E-4</v>
      </c>
    </row>
    <row r="676" spans="1:21" x14ac:dyDescent="0.2">
      <c r="A676" t="str">
        <f>after!A676</f>
        <v>wavelet-HHL</v>
      </c>
      <c r="B676" t="str">
        <f>after!B676</f>
        <v>glszm</v>
      </c>
      <c r="C676" t="str">
        <f>after!C676</f>
        <v>SizeZoneNonUniformity</v>
      </c>
      <c r="D676">
        <f>after!D676</f>
        <v>4095.4287458573099</v>
      </c>
      <c r="E676">
        <f>after!E676</f>
        <v>3659.7312320916899</v>
      </c>
      <c r="F676">
        <f>after!F676</f>
        <v>3879.4151150054699</v>
      </c>
      <c r="G676">
        <f>after!G676</f>
        <v>5484.2274678111498</v>
      </c>
      <c r="H676">
        <f>after!H676</f>
        <v>4367.0849740932599</v>
      </c>
      <c r="I676">
        <f>after!I676</f>
        <v>4486.9402411322699</v>
      </c>
      <c r="J676">
        <f>after!J676</f>
        <v>3170.7475525932</v>
      </c>
      <c r="K676">
        <f>after!K676</f>
        <v>4169.3474380165198</v>
      </c>
      <c r="L676">
        <f>after!L676</f>
        <v>3685.2746530314098</v>
      </c>
      <c r="M676">
        <f>after!M676</f>
        <v>4345.6521540569302</v>
      </c>
      <c r="N676">
        <f>after!N676</f>
        <v>4997.4429800968201</v>
      </c>
      <c r="O676">
        <f>after!O676</f>
        <v>3450.1362618432299</v>
      </c>
      <c r="P676">
        <f>after!P676</f>
        <v>5575.4186252771597</v>
      </c>
      <c r="Q676">
        <f>after!Q676</f>
        <v>4201.1047828291303</v>
      </c>
      <c r="R676">
        <f>after!R676</f>
        <v>4998.3946751275998</v>
      </c>
      <c r="S676">
        <f>after!S676</f>
        <v>5250.4769230769198</v>
      </c>
      <c r="T676">
        <f>after!T676</f>
        <v>3798.3153667677998</v>
      </c>
      <c r="U676">
        <f>after!U676</f>
        <v>3447.84511722355</v>
      </c>
    </row>
    <row r="677" spans="1:21" x14ac:dyDescent="0.2">
      <c r="A677" t="str">
        <f>after!A677</f>
        <v>wavelet-HHL</v>
      </c>
      <c r="B677" t="str">
        <f>after!B677</f>
        <v>glszm</v>
      </c>
      <c r="C677" t="str">
        <f>after!C677</f>
        <v>SizeZoneNonUniformityNormalized</v>
      </c>
      <c r="D677">
        <f>after!D677</f>
        <v>0.71436049988789696</v>
      </c>
      <c r="E677">
        <f>after!E677</f>
        <v>0.69908906057147802</v>
      </c>
      <c r="F677">
        <f>after!F677</f>
        <v>0.70818092643400399</v>
      </c>
      <c r="G677">
        <f>after!G677</f>
        <v>0.71325627101198497</v>
      </c>
      <c r="H677">
        <f>after!H677</f>
        <v>0.75424610951524396</v>
      </c>
      <c r="I677">
        <f>after!I677</f>
        <v>0.78401891335528096</v>
      </c>
      <c r="J677">
        <f>after!J677</f>
        <v>0.66043481620354205</v>
      </c>
      <c r="K677">
        <f>after!K677</f>
        <v>0.68914833686223598</v>
      </c>
      <c r="L677">
        <f>after!L677</f>
        <v>0.67298660573984803</v>
      </c>
      <c r="M677">
        <f>after!M677</f>
        <v>0.66153937495157999</v>
      </c>
      <c r="N677">
        <f>after!N677</f>
        <v>0.672060648210977</v>
      </c>
      <c r="O677">
        <f>after!O677</f>
        <v>0.59433871866377896</v>
      </c>
      <c r="P677">
        <f>after!P677</f>
        <v>0.82415648562855304</v>
      </c>
      <c r="Q677">
        <f>after!Q677</f>
        <v>0.71000587845684204</v>
      </c>
      <c r="R677">
        <f>after!R677</f>
        <v>0.68952885572183797</v>
      </c>
      <c r="S677">
        <f>after!S677</f>
        <v>0.70856638638015101</v>
      </c>
      <c r="T677">
        <f>after!T677</f>
        <v>0.67790743651040497</v>
      </c>
      <c r="U677">
        <f>after!U677</f>
        <v>0.63648608403609996</v>
      </c>
    </row>
    <row r="678" spans="1:21" x14ac:dyDescent="0.2">
      <c r="A678" t="str">
        <f>after!A678</f>
        <v>wavelet-HHL</v>
      </c>
      <c r="B678" t="str">
        <f>after!B678</f>
        <v>glszm</v>
      </c>
      <c r="C678" t="str">
        <f>after!C678</f>
        <v>SmallAreaEmphasis</v>
      </c>
      <c r="D678">
        <f>after!D678</f>
        <v>0.86847038121021303</v>
      </c>
      <c r="E678">
        <f>after!E678</f>
        <v>0.85978425855821705</v>
      </c>
      <c r="F678">
        <f>after!F678</f>
        <v>0.865082495806623</v>
      </c>
      <c r="G678">
        <f>after!G678</f>
        <v>0.86717695518742299</v>
      </c>
      <c r="H678">
        <f>after!H678</f>
        <v>0.88982580759742902</v>
      </c>
      <c r="I678">
        <f>after!I678</f>
        <v>0.90458436048425905</v>
      </c>
      <c r="J678">
        <f>after!J678</f>
        <v>0.83833414310257304</v>
      </c>
      <c r="K678">
        <f>after!K678</f>
        <v>0.85502524108216504</v>
      </c>
      <c r="L678">
        <f>after!L678</f>
        <v>0.845281072554671</v>
      </c>
      <c r="M678">
        <f>after!M678</f>
        <v>0.83860284383653805</v>
      </c>
      <c r="N678">
        <f>after!N678</f>
        <v>0.84459603827644403</v>
      </c>
      <c r="O678">
        <f>after!O678</f>
        <v>0.79865965662877902</v>
      </c>
      <c r="P678">
        <f>after!P678</f>
        <v>0.92379848690857502</v>
      </c>
      <c r="Q678">
        <f>after!Q678</f>
        <v>0.86558183254509302</v>
      </c>
      <c r="R678">
        <f>after!R678</f>
        <v>0.85482934684511003</v>
      </c>
      <c r="S678">
        <f>after!S678</f>
        <v>0.86594957728079403</v>
      </c>
      <c r="T678">
        <f>after!T678</f>
        <v>0.84853046983249802</v>
      </c>
      <c r="U678">
        <f>after!U678</f>
        <v>0.824303463335888</v>
      </c>
    </row>
    <row r="679" spans="1:21" x14ac:dyDescent="0.2">
      <c r="A679" t="str">
        <f>after!A679</f>
        <v>wavelet-HHL</v>
      </c>
      <c r="B679" t="str">
        <f>after!B679</f>
        <v>glszm</v>
      </c>
      <c r="C679" t="str">
        <f>after!C679</f>
        <v>SmallAreaHighGrayLevelEmphasis</v>
      </c>
      <c r="D679">
        <f>after!D679</f>
        <v>69014.771068267903</v>
      </c>
      <c r="E679">
        <f>after!E679</f>
        <v>60586.352684554702</v>
      </c>
      <c r="F679">
        <f>after!F679</f>
        <v>26680.2583328484</v>
      </c>
      <c r="G679">
        <f>after!G679</f>
        <v>13034.8810701649</v>
      </c>
      <c r="H679">
        <f>after!H679</f>
        <v>4906.4200962059303</v>
      </c>
      <c r="I679">
        <f>after!I679</f>
        <v>10682.459580308099</v>
      </c>
      <c r="J679">
        <f>after!J679</f>
        <v>1380.6088334099099</v>
      </c>
      <c r="K679">
        <f>after!K679</f>
        <v>2406.4883286171198</v>
      </c>
      <c r="L679">
        <f>after!L679</f>
        <v>4359.63930358365</v>
      </c>
      <c r="M679">
        <f>after!M679</f>
        <v>4553.4809058266601</v>
      </c>
      <c r="N679">
        <f>after!N679</f>
        <v>43729.2427937291</v>
      </c>
      <c r="O679">
        <f>after!O679</f>
        <v>44800.220272639403</v>
      </c>
      <c r="P679">
        <f>after!P679</f>
        <v>65931.945877520804</v>
      </c>
      <c r="Q679">
        <f>after!Q679</f>
        <v>34682.709930469202</v>
      </c>
      <c r="R679">
        <f>after!R679</f>
        <v>40728.668057347997</v>
      </c>
      <c r="S679">
        <f>after!S679</f>
        <v>7221.1229850347299</v>
      </c>
      <c r="T679">
        <f>after!T679</f>
        <v>54556.273631130804</v>
      </c>
      <c r="U679">
        <f>after!U679</f>
        <v>55357.757623651902</v>
      </c>
    </row>
    <row r="680" spans="1:21" x14ac:dyDescent="0.2">
      <c r="A680" t="str">
        <f>after!A680</f>
        <v>wavelet-HHL</v>
      </c>
      <c r="B680" t="str">
        <f>after!B680</f>
        <v>glszm</v>
      </c>
      <c r="C680" t="str">
        <f>after!C680</f>
        <v>SmallAreaLowGrayLevelEmphasis</v>
      </c>
      <c r="D680">
        <f>after!D680</f>
        <v>1.9002098878644801E-4</v>
      </c>
      <c r="E680">
        <f>after!E680</f>
        <v>4.0942876113874799E-4</v>
      </c>
      <c r="F680">
        <f>after!F680</f>
        <v>2.1659853505659999E-4</v>
      </c>
      <c r="G680">
        <f>after!G680</f>
        <v>2.12374970773648E-4</v>
      </c>
      <c r="H680">
        <f>after!H680</f>
        <v>5.1182773186910402E-4</v>
      </c>
      <c r="I680">
        <f>after!I680</f>
        <v>2.8782841166178898E-4</v>
      </c>
      <c r="J680">
        <f>after!J680</f>
        <v>9.03767508161677E-4</v>
      </c>
      <c r="K680">
        <f>after!K680</f>
        <v>6.5920797970814803E-4</v>
      </c>
      <c r="L680">
        <f>after!L680</f>
        <v>3.8549472275657698E-4</v>
      </c>
      <c r="M680">
        <f>after!M680</f>
        <v>3.3949996290695003E-4</v>
      </c>
      <c r="N680">
        <f>after!N680</f>
        <v>1.70581565924716E-4</v>
      </c>
      <c r="O680">
        <f>after!O680</f>
        <v>1.9701450903286601E-4</v>
      </c>
      <c r="P680">
        <f>after!P680</f>
        <v>1.6218469025311799E-4</v>
      </c>
      <c r="Q680">
        <f>after!Q680</f>
        <v>1.9870350842368301E-4</v>
      </c>
      <c r="R680">
        <f>after!R680</f>
        <v>1.71699645030951E-4</v>
      </c>
      <c r="S680">
        <f>after!S680</f>
        <v>2.4735808916222398E-4</v>
      </c>
      <c r="T680">
        <f>after!T680</f>
        <v>1.92100021455929E-4</v>
      </c>
      <c r="U680">
        <f>after!U680</f>
        <v>2.9283887537091097E-4</v>
      </c>
    </row>
    <row r="681" spans="1:21" x14ac:dyDescent="0.2">
      <c r="A681" t="str">
        <f>after!A681</f>
        <v>wavelet-HHL</v>
      </c>
      <c r="B681" t="str">
        <f>after!B681</f>
        <v>glszm</v>
      </c>
      <c r="C681" t="str">
        <f>after!C681</f>
        <v>ZoneEntropy</v>
      </c>
      <c r="D681">
        <f>after!D681</f>
        <v>6.7600864733299204</v>
      </c>
      <c r="E681">
        <f>after!E681</f>
        <v>6.2471989666183498</v>
      </c>
      <c r="F681">
        <f>after!F681</f>
        <v>6.6326547509548703</v>
      </c>
      <c r="G681">
        <f>after!G681</f>
        <v>6.72824796325144</v>
      </c>
      <c r="H681">
        <f>after!H681</f>
        <v>6.4873650773557596</v>
      </c>
      <c r="I681">
        <f>after!I681</f>
        <v>6.7642380912149296</v>
      </c>
      <c r="J681">
        <f>after!J681</f>
        <v>5.9509088575030198</v>
      </c>
      <c r="K681">
        <f>after!K681</f>
        <v>6.2320138293471397</v>
      </c>
      <c r="L681">
        <f>after!L681</f>
        <v>6.1191484740551001</v>
      </c>
      <c r="M681">
        <f>after!M681</f>
        <v>6.0534139907838398</v>
      </c>
      <c r="N681">
        <f>after!N681</f>
        <v>6.4637379228733201</v>
      </c>
      <c r="O681">
        <f>after!O681</f>
        <v>5.9831249259245203</v>
      </c>
      <c r="P681">
        <f>after!P681</f>
        <v>7.2734758626560598</v>
      </c>
      <c r="Q681">
        <f>after!Q681</f>
        <v>6.6894637743058496</v>
      </c>
      <c r="R681">
        <f>after!R681</f>
        <v>6.4530606423380297</v>
      </c>
      <c r="S681">
        <f>after!S681</f>
        <v>6.1171033109138104</v>
      </c>
      <c r="T681">
        <f>after!T681</f>
        <v>6.2249260977681802</v>
      </c>
      <c r="U681">
        <f>after!U681</f>
        <v>6.0702070819484604</v>
      </c>
    </row>
    <row r="682" spans="1:21" x14ac:dyDescent="0.2">
      <c r="A682" t="str">
        <f>after!A682</f>
        <v>wavelet-HHL</v>
      </c>
      <c r="B682" t="str">
        <f>after!B682</f>
        <v>glszm</v>
      </c>
      <c r="C682" t="str">
        <f>after!C682</f>
        <v>ZonePercentage</v>
      </c>
      <c r="D682">
        <f>after!D682</f>
        <v>0.60808230801866703</v>
      </c>
      <c r="E682">
        <f>after!E682</f>
        <v>0.53222854819032095</v>
      </c>
      <c r="F682">
        <f>after!F682</f>
        <v>0.55806845965770102</v>
      </c>
      <c r="G682">
        <f>after!G682</f>
        <v>0.65678653796873598</v>
      </c>
      <c r="H682">
        <f>after!H682</f>
        <v>0.60742761225346198</v>
      </c>
      <c r="I682">
        <f>after!I682</f>
        <v>0.57966170363617897</v>
      </c>
      <c r="J682">
        <f>after!J682</f>
        <v>0.643565683646112</v>
      </c>
      <c r="K682">
        <f>after!K682</f>
        <v>0.73654735816897898</v>
      </c>
      <c r="L682">
        <f>after!L682</f>
        <v>0.69439513061120905</v>
      </c>
      <c r="M682">
        <f>after!M682</f>
        <v>0.68519870658182902</v>
      </c>
      <c r="N682">
        <f>after!N682</f>
        <v>0.636643835616438</v>
      </c>
      <c r="O682">
        <f>after!O682</f>
        <v>0.58749114462098895</v>
      </c>
      <c r="P682">
        <f>after!P682</f>
        <v>0.85438241980298002</v>
      </c>
      <c r="Q682">
        <f>after!Q682</f>
        <v>0.72932330827067604</v>
      </c>
      <c r="R682">
        <f>after!R682</f>
        <v>0.66798746774787998</v>
      </c>
      <c r="S682">
        <f>after!S682</f>
        <v>0.70397111913357402</v>
      </c>
      <c r="T682">
        <f>after!T682</f>
        <v>0.70744949494949405</v>
      </c>
      <c r="U682">
        <f>after!U682</f>
        <v>0.65573175160392205</v>
      </c>
    </row>
    <row r="683" spans="1:21" x14ac:dyDescent="0.2">
      <c r="A683" t="str">
        <f>after!A683</f>
        <v>wavelet-HHL</v>
      </c>
      <c r="B683" t="str">
        <f>after!B683</f>
        <v>glszm</v>
      </c>
      <c r="C683" t="str">
        <f>after!C683</f>
        <v>ZoneVariance</v>
      </c>
      <c r="D683">
        <f>after!D683</f>
        <v>156.74647130160301</v>
      </c>
      <c r="E683">
        <f>after!E683</f>
        <v>207.34502723476999</v>
      </c>
      <c r="F683">
        <f>after!F683</f>
        <v>420.43241331351499</v>
      </c>
      <c r="G683">
        <f>after!G683</f>
        <v>22.440152818839898</v>
      </c>
      <c r="H683">
        <f>after!H683</f>
        <v>753.46452420795697</v>
      </c>
      <c r="I683">
        <f>after!I683</f>
        <v>756.60049829740899</v>
      </c>
      <c r="J683">
        <f>after!J683</f>
        <v>36.153787043862401</v>
      </c>
      <c r="K683">
        <f>after!K683</f>
        <v>2.0436310088108698</v>
      </c>
      <c r="L683">
        <f>after!L683</f>
        <v>3.74129903994374</v>
      </c>
      <c r="M683">
        <f>after!M683</f>
        <v>3.3797287670368701</v>
      </c>
      <c r="N683">
        <f>after!N683</f>
        <v>20.5069650835778</v>
      </c>
      <c r="O683">
        <f>after!O683</f>
        <v>13.596214140146101</v>
      </c>
      <c r="P683">
        <f>after!P683</f>
        <v>0.74419618826303102</v>
      </c>
      <c r="Q683">
        <f>after!Q683</f>
        <v>3.6553979534767</v>
      </c>
      <c r="R683">
        <f>after!R683</f>
        <v>16.4221528807537</v>
      </c>
      <c r="S683">
        <f>after!S683</f>
        <v>31.779984082494199</v>
      </c>
      <c r="T683">
        <f>after!T683</f>
        <v>4.1732740571496496</v>
      </c>
      <c r="U683">
        <f>after!U683</f>
        <v>6.03671047147159</v>
      </c>
    </row>
    <row r="684" spans="1:21" x14ac:dyDescent="0.2">
      <c r="A684" t="str">
        <f>after!A684</f>
        <v>wavelet-HHL</v>
      </c>
      <c r="B684" t="str">
        <f>after!B684</f>
        <v>ngtdm</v>
      </c>
      <c r="C684" t="str">
        <f>after!C684</f>
        <v>Busyness</v>
      </c>
      <c r="D684">
        <f>after!D684</f>
        <v>7.2430101391704402E-3</v>
      </c>
      <c r="E684">
        <f>after!E684</f>
        <v>1.0828268965901401E-2</v>
      </c>
      <c r="F684">
        <f>after!F684</f>
        <v>1.40289499350563E-2</v>
      </c>
      <c r="G684">
        <f>after!G684</f>
        <v>3.2365977764512298E-2</v>
      </c>
      <c r="H684">
        <f>after!H684</f>
        <v>5.5820938509934998E-2</v>
      </c>
      <c r="I684">
        <f>after!I684</f>
        <v>2.9110288515678401E-2</v>
      </c>
      <c r="J684">
        <f>after!J684</f>
        <v>0.20687914836523699</v>
      </c>
      <c r="K684">
        <f>after!K684</f>
        <v>0.120109277986924</v>
      </c>
      <c r="L684">
        <f>after!L684</f>
        <v>6.3485339168587507E-2</v>
      </c>
      <c r="M684">
        <f>after!M684</f>
        <v>7.4369557755519802E-2</v>
      </c>
      <c r="N684">
        <f>after!N684</f>
        <v>1.7945480455348099E-2</v>
      </c>
      <c r="O684">
        <f>after!O684</f>
        <v>2.1120908854914199E-2</v>
      </c>
      <c r="P684">
        <f>after!P684</f>
        <v>8.8310598843541893E-3</v>
      </c>
      <c r="Q684">
        <f>after!Q684</f>
        <v>1.50052706539739E-2</v>
      </c>
      <c r="R684">
        <f>after!R684</f>
        <v>1.9961253248301999E-2</v>
      </c>
      <c r="S684">
        <f>after!S684</f>
        <v>7.4163361007924103E-2</v>
      </c>
      <c r="T684">
        <f>after!T684</f>
        <v>1.05515967967224E-2</v>
      </c>
      <c r="U684">
        <f>after!U684</f>
        <v>1.53208864247537E-2</v>
      </c>
    </row>
    <row r="685" spans="1:21" x14ac:dyDescent="0.2">
      <c r="A685" t="str">
        <f>after!A685</f>
        <v>wavelet-HHL</v>
      </c>
      <c r="B685" t="str">
        <f>after!B685</f>
        <v>ngtdm</v>
      </c>
      <c r="C685" t="str">
        <f>after!C685</f>
        <v>Coarseness</v>
      </c>
      <c r="D685">
        <f>after!D685</f>
        <v>1.0469408843757199E-3</v>
      </c>
      <c r="E685">
        <f>after!E685</f>
        <v>9.5775149361223297E-4</v>
      </c>
      <c r="F685">
        <f>after!F685</f>
        <v>1.05314460492504E-3</v>
      </c>
      <c r="G685">
        <f>after!G685</f>
        <v>8.6435064268169904E-4</v>
      </c>
      <c r="H685">
        <f>after!H685</f>
        <v>1.1554153274154399E-3</v>
      </c>
      <c r="I685">
        <f>after!I685</f>
        <v>1.2349555590699501E-3</v>
      </c>
      <c r="J685">
        <f>after!J685</f>
        <v>1.1421857586065599E-3</v>
      </c>
      <c r="K685">
        <f>after!K685</f>
        <v>1.0124725062552E-3</v>
      </c>
      <c r="L685">
        <f>after!L685</f>
        <v>1.0689359463046701E-3</v>
      </c>
      <c r="M685">
        <f>after!M685</f>
        <v>8.44497077749295E-4</v>
      </c>
      <c r="N685">
        <f>after!N685</f>
        <v>7.9206061106067995E-4</v>
      </c>
      <c r="O685">
        <f>after!O685</f>
        <v>8.1740778341313897E-4</v>
      </c>
      <c r="P685">
        <f>after!P685</f>
        <v>1.0700099574961299E-3</v>
      </c>
      <c r="Q685">
        <f>after!Q685</f>
        <v>1.1381324542959299E-3</v>
      </c>
      <c r="R685">
        <f>after!R685</f>
        <v>8.5694877923021698E-4</v>
      </c>
      <c r="S685">
        <f>after!S685</f>
        <v>7.7573097979430805E-4</v>
      </c>
      <c r="T685">
        <f>after!T685</f>
        <v>1.0408645732929501E-3</v>
      </c>
      <c r="U685">
        <f>after!U685</f>
        <v>9.7016131163980596E-4</v>
      </c>
    </row>
    <row r="686" spans="1:21" x14ac:dyDescent="0.2">
      <c r="A686" t="str">
        <f>after!A686</f>
        <v>wavelet-HHL</v>
      </c>
      <c r="B686" t="str">
        <f>after!B686</f>
        <v>ngtdm</v>
      </c>
      <c r="C686" t="str">
        <f>after!C686</f>
        <v>Complexity</v>
      </c>
      <c r="D686">
        <f>after!D686</f>
        <v>414301.52311019402</v>
      </c>
      <c r="E686">
        <f>after!E686</f>
        <v>138694.74727684099</v>
      </c>
      <c r="F686">
        <f>after!F686</f>
        <v>216538.29803549699</v>
      </c>
      <c r="G686">
        <f>after!G686</f>
        <v>142304.16195105601</v>
      </c>
      <c r="H686">
        <f>after!H686</f>
        <v>56446.597328988697</v>
      </c>
      <c r="I686">
        <f>after!I686</f>
        <v>111502.32861943101</v>
      </c>
      <c r="J686">
        <f>after!J686</f>
        <v>10358.848369613899</v>
      </c>
      <c r="K686">
        <f>after!K686</f>
        <v>32498.315850159801</v>
      </c>
      <c r="L686">
        <f>after!L686</f>
        <v>43004.884565644999</v>
      </c>
      <c r="M686">
        <f>after!M686</f>
        <v>43173.884774671104</v>
      </c>
      <c r="N686">
        <f>after!N686</f>
        <v>124359.883545634</v>
      </c>
      <c r="O686">
        <f>after!O686</f>
        <v>57121.3093328166</v>
      </c>
      <c r="P686">
        <f>after!P686</f>
        <v>850174.44324633002</v>
      </c>
      <c r="Q686">
        <f>after!Q686</f>
        <v>177307.97895520099</v>
      </c>
      <c r="R686">
        <f>after!R686</f>
        <v>97801.685748433301</v>
      </c>
      <c r="S686">
        <f>after!S686</f>
        <v>46667.021595982602</v>
      </c>
      <c r="T686">
        <f>after!T686</f>
        <v>171528.61831741899</v>
      </c>
      <c r="U686">
        <f>after!U686</f>
        <v>81448.702643766999</v>
      </c>
    </row>
    <row r="687" spans="1:21" x14ac:dyDescent="0.2">
      <c r="A687" t="str">
        <f>after!A687</f>
        <v>wavelet-HHL</v>
      </c>
      <c r="B687" t="str">
        <f>after!B687</f>
        <v>ngtdm</v>
      </c>
      <c r="C687" t="str">
        <f>after!C687</f>
        <v>Contrast</v>
      </c>
      <c r="D687">
        <f>after!D687</f>
        <v>0.19888750026637</v>
      </c>
      <c r="E687">
        <f>after!E687</f>
        <v>8.1559744792036301E-2</v>
      </c>
      <c r="F687">
        <f>after!F687</f>
        <v>0.12977547183931501</v>
      </c>
      <c r="G687">
        <f>after!G687</f>
        <v>0.18759572696666901</v>
      </c>
      <c r="H687">
        <f>after!H687</f>
        <v>0.14267627741486799</v>
      </c>
      <c r="I687">
        <f>after!I687</f>
        <v>0.222610266784108</v>
      </c>
      <c r="J687">
        <f>after!J687</f>
        <v>0.10637573710737</v>
      </c>
      <c r="K687">
        <f>after!K687</f>
        <v>0.13733452977586999</v>
      </c>
      <c r="L687">
        <f>after!L687</f>
        <v>8.3158741600560304E-2</v>
      </c>
      <c r="M687">
        <f>after!M687</f>
        <v>6.4637250501375004E-2</v>
      </c>
      <c r="N687">
        <f>after!N687</f>
        <v>0.104125922065853</v>
      </c>
      <c r="O687">
        <f>after!O687</f>
        <v>6.06442074519358E-2</v>
      </c>
      <c r="P687">
        <f>after!P687</f>
        <v>0.63673220806357</v>
      </c>
      <c r="Q687">
        <f>after!Q687</f>
        <v>0.24679662596108001</v>
      </c>
      <c r="R687">
        <f>after!R687</f>
        <v>0.117773186692577</v>
      </c>
      <c r="S687">
        <f>after!S687</f>
        <v>8.2924756851254902E-2</v>
      </c>
      <c r="T687">
        <f>after!T687</f>
        <v>0.10619195285950001</v>
      </c>
      <c r="U687">
        <f>after!U687</f>
        <v>0.10496315466046099</v>
      </c>
    </row>
    <row r="688" spans="1:21" x14ac:dyDescent="0.2">
      <c r="A688" t="str">
        <f>after!A688</f>
        <v>wavelet-HHL</v>
      </c>
      <c r="B688" t="str">
        <f>after!B688</f>
        <v>ngtdm</v>
      </c>
      <c r="C688" t="str">
        <f>after!C688</f>
        <v>Strength</v>
      </c>
      <c r="D688">
        <f>after!D688</f>
        <v>60.5024726183591</v>
      </c>
      <c r="E688">
        <f>after!E688</f>
        <v>42.264208444108</v>
      </c>
      <c r="F688">
        <f>after!F688</f>
        <v>39.871293523063201</v>
      </c>
      <c r="G688">
        <f>after!G688</f>
        <v>12.2320290017056</v>
      </c>
      <c r="H688">
        <f>after!H688</f>
        <v>5.8861396400767401</v>
      </c>
      <c r="I688">
        <f>after!I688</f>
        <v>10.6229138654439</v>
      </c>
      <c r="J688">
        <f>after!J688</f>
        <v>1.8898348325565999</v>
      </c>
      <c r="K688">
        <f>after!K688</f>
        <v>3.7704139578653102</v>
      </c>
      <c r="L688">
        <f>after!L688</f>
        <v>7.8624755925576402</v>
      </c>
      <c r="M688">
        <f>after!M688</f>
        <v>7.6692775838280003</v>
      </c>
      <c r="N688">
        <f>after!N688</f>
        <v>19.572936992779798</v>
      </c>
      <c r="O688">
        <f>after!O688</f>
        <v>30.037628725134599</v>
      </c>
      <c r="P688">
        <f>after!P688</f>
        <v>34.986506218933201</v>
      </c>
      <c r="Q688">
        <f>after!Q688</f>
        <v>18.885806978634001</v>
      </c>
      <c r="R688">
        <f>after!R688</f>
        <v>13.000478410356299</v>
      </c>
      <c r="S688">
        <f>after!S688</f>
        <v>6.2169270251830397</v>
      </c>
      <c r="T688">
        <f>after!T688</f>
        <v>44.610345940186697</v>
      </c>
      <c r="U688">
        <f>after!U688</f>
        <v>32.062133806279299</v>
      </c>
    </row>
    <row r="689" spans="1:21" x14ac:dyDescent="0.2">
      <c r="A689" t="str">
        <f>after!A689</f>
        <v>wavelet-HHH</v>
      </c>
      <c r="B689" t="str">
        <f>after!B689</f>
        <v>firstorder</v>
      </c>
      <c r="C689" t="str">
        <f>after!C689</f>
        <v>10Percentile</v>
      </c>
      <c r="D689" s="1">
        <f>after!D689</f>
        <v>-4.3021142204224801E-16</v>
      </c>
      <c r="E689" s="1">
        <f>after!E689</f>
        <v>-2.53269627492613E-16</v>
      </c>
      <c r="F689" s="1">
        <f>after!F689</f>
        <v>-3.4000580129145399E-16</v>
      </c>
      <c r="G689" s="1">
        <f>after!G689</f>
        <v>-4.9960036108132005E-16</v>
      </c>
      <c r="H689" s="1">
        <f>after!H689</f>
        <v>-4.2327252813833999E-16</v>
      </c>
      <c r="I689" s="1">
        <f>after!I689</f>
        <v>-4.9266146717741302E-16</v>
      </c>
      <c r="J689" s="1">
        <f>after!J689</f>
        <v>-2.8796409701214998E-16</v>
      </c>
      <c r="K689" s="1">
        <f>after!K689</f>
        <v>-4.02455846426619E-16</v>
      </c>
      <c r="L689" s="1">
        <f>after!L689</f>
        <v>-3.1918911957973201E-16</v>
      </c>
      <c r="M689" s="1">
        <f>after!M689</f>
        <v>-2.9837243786800998E-16</v>
      </c>
      <c r="N689" s="1">
        <f>after!N689</f>
        <v>-3.4000580129145399E-16</v>
      </c>
      <c r="O689" s="1">
        <f>after!O689</f>
        <v>-2.0816681711721599E-16</v>
      </c>
      <c r="P689" s="1">
        <f>after!P689</f>
        <v>-1.38777878078144E-15</v>
      </c>
      <c r="Q689" s="1">
        <f>after!Q689</f>
        <v>-6.3143934525555699E-16</v>
      </c>
      <c r="R689" s="1">
        <f>after!R689</f>
        <v>-3.88578058618804E-16</v>
      </c>
      <c r="S689" s="1">
        <f>after!S689</f>
        <v>-3.9551695252271202E-16</v>
      </c>
      <c r="T689" s="1">
        <f>after!T689</f>
        <v>-3.1225022567582498E-16</v>
      </c>
      <c r="U689" s="1">
        <f>after!U689</f>
        <v>-2.4980018054066002E-16</v>
      </c>
    </row>
    <row r="690" spans="1:21" x14ac:dyDescent="0.2">
      <c r="A690" t="str">
        <f>after!A690</f>
        <v>wavelet-HHH</v>
      </c>
      <c r="B690" t="str">
        <f>after!B690</f>
        <v>firstorder</v>
      </c>
      <c r="C690" t="str">
        <f>after!C690</f>
        <v>90Percentile</v>
      </c>
      <c r="D690" s="1">
        <f>after!D690</f>
        <v>3.6776137690708301E-16</v>
      </c>
      <c r="E690" s="1">
        <f>after!E690</f>
        <v>2.32452945780892E-16</v>
      </c>
      <c r="F690" s="1">
        <f>after!F690</f>
        <v>2.9837243786800998E-16</v>
      </c>
      <c r="G690" s="1">
        <f>after!G690</f>
        <v>4.3715031594615499E-16</v>
      </c>
      <c r="H690" s="1">
        <f>after!H690</f>
        <v>4.5102810375396896E-16</v>
      </c>
      <c r="I690" s="1">
        <f>after!I690</f>
        <v>6.10622663543836E-16</v>
      </c>
      <c r="J690" s="1">
        <f>after!J690</f>
        <v>2.6020852139652101E-16</v>
      </c>
      <c r="K690" s="1">
        <f>after!K690</f>
        <v>3.8163916471489702E-16</v>
      </c>
      <c r="L690" s="1">
        <f>after!L690</f>
        <v>2.8449465006019602E-16</v>
      </c>
      <c r="M690" s="1">
        <f>after!M690</f>
        <v>2.6367796834847399E-16</v>
      </c>
      <c r="N690" s="1">
        <f>after!N690</f>
        <v>3.0878077872387102E-16</v>
      </c>
      <c r="O690" s="1">
        <f>after!O690</f>
        <v>2.0296264668928601E-16</v>
      </c>
      <c r="P690" s="1">
        <f>after!P690</f>
        <v>1.3600232051658101E-15</v>
      </c>
      <c r="Q690" s="1">
        <f>after!Q690</f>
        <v>4.8572257327350599E-16</v>
      </c>
      <c r="R690" s="1">
        <f>after!R690</f>
        <v>3.8163916471489702E-16</v>
      </c>
      <c r="S690" s="1">
        <f>after!S690</f>
        <v>3.7816971776294301E-16</v>
      </c>
      <c r="T690" s="1">
        <f>after!T690</f>
        <v>3.1225022567582498E-16</v>
      </c>
      <c r="U690" s="1">
        <f>after!U690</f>
        <v>2.2898349882893799E-16</v>
      </c>
    </row>
    <row r="691" spans="1:21" x14ac:dyDescent="0.2">
      <c r="A691" t="str">
        <f>after!A691</f>
        <v>wavelet-HHH</v>
      </c>
      <c r="B691" t="str">
        <f>after!B691</f>
        <v>firstorder</v>
      </c>
      <c r="C691" t="str">
        <f>after!C691</f>
        <v>Energy</v>
      </c>
      <c r="D691" s="1">
        <f>after!D691</f>
        <v>1.22912006425878E-26</v>
      </c>
      <c r="E691" s="1">
        <f>after!E691</f>
        <v>4.7272851249967501E-27</v>
      </c>
      <c r="F691" s="1">
        <f>after!F691</f>
        <v>6.9891581680253797E-27</v>
      </c>
      <c r="G691" s="1">
        <f>after!G691</f>
        <v>7.3399786454014702E-27</v>
      </c>
      <c r="H691" s="1">
        <f>after!H691</f>
        <v>2.9155249010564298E-27</v>
      </c>
      <c r="I691" s="1">
        <f>after!I691</f>
        <v>5.80473897576415E-27</v>
      </c>
      <c r="J691" s="1">
        <f>after!J691</f>
        <v>7.6660097235689899E-28</v>
      </c>
      <c r="K691" s="1">
        <f>after!K691</f>
        <v>1.7426072984345999E-27</v>
      </c>
      <c r="L691" s="1">
        <f>after!L691</f>
        <v>1.5832922647924099E-27</v>
      </c>
      <c r="M691" s="1">
        <f>after!M691</f>
        <v>1.7887907257084299E-27</v>
      </c>
      <c r="N691" s="1">
        <f>after!N691</f>
        <v>5.1716248784257298E-27</v>
      </c>
      <c r="O691" s="1">
        <f>after!O691</f>
        <v>2.51812145415986E-27</v>
      </c>
      <c r="P691" s="1">
        <f>after!P691</f>
        <v>1.6233858979712799E-26</v>
      </c>
      <c r="Q691" s="1">
        <f>after!Q691</f>
        <v>6.3055871005567999E-27</v>
      </c>
      <c r="R691" s="1">
        <f>after!R691</f>
        <v>4.2003804160861698E-27</v>
      </c>
      <c r="S691" s="1">
        <f>after!S691</f>
        <v>1.7835866574605301E-27</v>
      </c>
      <c r="T691" s="1">
        <f>after!T691</f>
        <v>4.0357696839773101E-27</v>
      </c>
      <c r="U691" s="1">
        <f>after!U691</f>
        <v>3.5754169979072902E-27</v>
      </c>
    </row>
    <row r="692" spans="1:21" x14ac:dyDescent="0.2">
      <c r="A692" t="str">
        <f>after!A692</f>
        <v>wavelet-HHH</v>
      </c>
      <c r="B692" t="str">
        <f>after!B692</f>
        <v>firstorder</v>
      </c>
      <c r="C692" t="str">
        <f>after!C692</f>
        <v>Entropy</v>
      </c>
      <c r="D692">
        <f>after!D692</f>
        <v>0.99866189014102702</v>
      </c>
      <c r="E692">
        <f>after!E692</f>
        <v>0.99672996929063995</v>
      </c>
      <c r="F692">
        <f>after!F692</f>
        <v>0.99455871781752703</v>
      </c>
      <c r="G692">
        <f>after!G692</f>
        <v>0.99960770030675705</v>
      </c>
      <c r="H692">
        <f>after!H692</f>
        <v>0.974467859960921</v>
      </c>
      <c r="I692">
        <f>after!I692</f>
        <v>0.95741440293954105</v>
      </c>
      <c r="J692">
        <f>after!J692</f>
        <v>0.99915036559731096</v>
      </c>
      <c r="K692">
        <f>after!K692</f>
        <v>0.99987529175394096</v>
      </c>
      <c r="L692">
        <f>after!L692</f>
        <v>0.99985964417143502</v>
      </c>
      <c r="M692">
        <f>after!M692</f>
        <v>0.99997079604375905</v>
      </c>
      <c r="N692">
        <f>after!N692</f>
        <v>0.99991605238314096</v>
      </c>
      <c r="O692">
        <f>after!O692</f>
        <v>0.99996062755221204</v>
      </c>
      <c r="P692">
        <f>after!P692</f>
        <v>0.99876181507685902</v>
      </c>
      <c r="Q692">
        <f>after!Q692</f>
        <v>0.999664346351956</v>
      </c>
      <c r="R692">
        <f>after!R692</f>
        <v>0.99999843193126403</v>
      </c>
      <c r="S692">
        <f>after!S692</f>
        <v>0.99930797391922799</v>
      </c>
      <c r="T692">
        <f>after!T692</f>
        <v>0.99995859995290604</v>
      </c>
      <c r="U692">
        <f>after!U692</f>
        <v>0.999980455787711</v>
      </c>
    </row>
    <row r="693" spans="1:21" x14ac:dyDescent="0.2">
      <c r="A693" t="str">
        <f>after!A693</f>
        <v>wavelet-HHH</v>
      </c>
      <c r="B693" t="str">
        <f>after!B693</f>
        <v>firstorder</v>
      </c>
      <c r="C693" t="str">
        <f>after!C693</f>
        <v>InterquartileRange</v>
      </c>
      <c r="D693" s="1">
        <f>after!D693</f>
        <v>1.4918621893400499E-16</v>
      </c>
      <c r="E693" s="1">
        <f>after!E693</f>
        <v>1.00613961606654E-16</v>
      </c>
      <c r="F693" s="1">
        <f>after!F693</f>
        <v>1.1535911115245701E-16</v>
      </c>
      <c r="G693" s="1">
        <f>after!G693</f>
        <v>1.8561541192951799E-16</v>
      </c>
      <c r="H693" s="1">
        <f>after!H693</f>
        <v>1.8735013540549499E-16</v>
      </c>
      <c r="I693" s="1">
        <f>after!I693</f>
        <v>1.57859836313889E-16</v>
      </c>
      <c r="J693" s="1">
        <f>after!J693</f>
        <v>1.56125112837912E-16</v>
      </c>
      <c r="K693" s="1">
        <f>after!K693</f>
        <v>2.2898349882893799E-16</v>
      </c>
      <c r="L693" s="1">
        <f>after!L693</f>
        <v>1.7867651802561101E-16</v>
      </c>
      <c r="M693" s="1">
        <f>after!M693</f>
        <v>1.7173762412170299E-16</v>
      </c>
      <c r="N693" s="1">
        <f>after!N693</f>
        <v>1.5439038936193499E-16</v>
      </c>
      <c r="O693" s="1">
        <f>after!O693</f>
        <v>1.1882855810441099E-16</v>
      </c>
      <c r="P693" s="1">
        <f>after!P693</f>
        <v>7.0082828429462997E-16</v>
      </c>
      <c r="Q693" s="1">
        <f>after!Q693</f>
        <v>2.2724877535296099E-16</v>
      </c>
      <c r="R693" s="1">
        <f>after!R693</f>
        <v>1.8561541192951799E-16</v>
      </c>
      <c r="S693" s="1">
        <f>after!S693</f>
        <v>2.32452945780892E-16</v>
      </c>
      <c r="T693" s="1">
        <f>after!T693</f>
        <v>1.8561541192951799E-16</v>
      </c>
      <c r="U693" s="1">
        <f>after!U693</f>
        <v>1.4918621893400499E-16</v>
      </c>
    </row>
    <row r="694" spans="1:21" x14ac:dyDescent="0.2">
      <c r="A694" t="str">
        <f>after!A694</f>
        <v>wavelet-HHH</v>
      </c>
      <c r="B694" t="str">
        <f>after!B694</f>
        <v>firstorder</v>
      </c>
      <c r="C694" t="str">
        <f>after!C694</f>
        <v>Kurtosis</v>
      </c>
      <c r="D694">
        <f>after!D694</f>
        <v>81.604903474117293</v>
      </c>
      <c r="E694">
        <f>after!E694</f>
        <v>102.797017009038</v>
      </c>
      <c r="F694">
        <f>after!F694</f>
        <v>60.838534320855999</v>
      </c>
      <c r="G694">
        <f>after!G694</f>
        <v>21.963288388070598</v>
      </c>
      <c r="H694">
        <f>after!H694</f>
        <v>15.600062094830401</v>
      </c>
      <c r="I694">
        <f>after!I694</f>
        <v>33.238156719758997</v>
      </c>
      <c r="J694">
        <f>after!J694</f>
        <v>11.197629109774001</v>
      </c>
      <c r="K694">
        <f>after!K694</f>
        <v>12.7840122480708</v>
      </c>
      <c r="L694">
        <f>after!L694</f>
        <v>23.723644531903599</v>
      </c>
      <c r="M694">
        <f>after!M694</f>
        <v>30.193439258352701</v>
      </c>
      <c r="N694">
        <f>after!N694</f>
        <v>53.277598902630899</v>
      </c>
      <c r="O694">
        <f>after!O694</f>
        <v>359.24122296877903</v>
      </c>
      <c r="P694">
        <f>after!P694</f>
        <v>20.023334158026699</v>
      </c>
      <c r="Q694">
        <f>after!Q694</f>
        <v>27.250207964000001</v>
      </c>
      <c r="R694">
        <f>after!R694</f>
        <v>125.30043314686699</v>
      </c>
      <c r="S694">
        <f>after!S694</f>
        <v>23.6268832327439</v>
      </c>
      <c r="T694">
        <f>after!T694</f>
        <v>75.604453184125106</v>
      </c>
      <c r="U694">
        <f>after!U694</f>
        <v>284.59682411749901</v>
      </c>
    </row>
    <row r="695" spans="1:21" x14ac:dyDescent="0.2">
      <c r="A695" t="str">
        <f>after!A695</f>
        <v>wavelet-HHH</v>
      </c>
      <c r="B695" t="str">
        <f>after!B695</f>
        <v>firstorder</v>
      </c>
      <c r="C695" t="str">
        <f>after!C695</f>
        <v>Maximum</v>
      </c>
      <c r="D695" s="1">
        <f>after!D695</f>
        <v>2.3092638912203199E-14</v>
      </c>
      <c r="E695" s="1">
        <f>after!E695</f>
        <v>1.14352971536391E-14</v>
      </c>
      <c r="F695" s="1">
        <f>after!F695</f>
        <v>1.5099033134902101E-14</v>
      </c>
      <c r="G695" s="1">
        <f>after!G695</f>
        <v>1.0880185641326499E-14</v>
      </c>
      <c r="H695" s="1">
        <f>after!H695</f>
        <v>3.9412917374193002E-15</v>
      </c>
      <c r="I695" s="1">
        <f>after!I695</f>
        <v>1.5765166949677201E-14</v>
      </c>
      <c r="J695" s="1">
        <f>after!J695</f>
        <v>2.6367796834847401E-15</v>
      </c>
      <c r="K695" s="1">
        <f>after!K695</f>
        <v>3.7747582837255299E-15</v>
      </c>
      <c r="L695" s="1">
        <f>after!L695</f>
        <v>4.7184478546569098E-15</v>
      </c>
      <c r="M695" s="1">
        <f>after!M695</f>
        <v>5.7731597280508101E-15</v>
      </c>
      <c r="N695" s="1">
        <f>after!N695</f>
        <v>8.1046280797636396E-15</v>
      </c>
      <c r="O695" s="1">
        <f>after!O695</f>
        <v>6.4392935428259E-15</v>
      </c>
      <c r="P695" s="1">
        <f>after!P695</f>
        <v>1.39888101102769E-14</v>
      </c>
      <c r="Q695" s="1">
        <f>after!Q695</f>
        <v>1.0769163338864E-14</v>
      </c>
      <c r="R695" s="1">
        <f>after!R695</f>
        <v>9.3258734068513102E-15</v>
      </c>
      <c r="S695" s="1">
        <f>after!S695</f>
        <v>7.2719608112947706E-15</v>
      </c>
      <c r="T695" s="1">
        <f>after!T695</f>
        <v>1.05471187339389E-14</v>
      </c>
      <c r="U695" s="1">
        <f>after!U695</f>
        <v>9.3258734068513102E-15</v>
      </c>
    </row>
    <row r="696" spans="1:21" x14ac:dyDescent="0.2">
      <c r="A696" t="str">
        <f>after!A696</f>
        <v>wavelet-HHH</v>
      </c>
      <c r="B696" t="str">
        <f>after!B696</f>
        <v>firstorder</v>
      </c>
      <c r="C696" t="str">
        <f>after!C696</f>
        <v>MeanAbsoluteDeviation</v>
      </c>
      <c r="D696" s="1">
        <f>after!D696</f>
        <v>4.0567222438668898E-16</v>
      </c>
      <c r="E696" s="1">
        <f>after!E696</f>
        <v>2.2636724862048198E-16</v>
      </c>
      <c r="F696" s="1">
        <f>after!F696</f>
        <v>3.1328019398845702E-16</v>
      </c>
      <c r="G696" s="1">
        <f>after!G696</f>
        <v>3.61364931527736E-16</v>
      </c>
      <c r="H696" s="1">
        <f>after!H696</f>
        <v>2.8119336857887198E-16</v>
      </c>
      <c r="I696" s="1">
        <f>after!I696</f>
        <v>3.5624550708522398E-16</v>
      </c>
      <c r="J696" s="1">
        <f>after!J696</f>
        <v>1.795821720327E-16</v>
      </c>
      <c r="K696" s="1">
        <f>after!K696</f>
        <v>2.59233062716509E-16</v>
      </c>
      <c r="L696" s="1">
        <f>after!L696</f>
        <v>2.2200957596797099E-16</v>
      </c>
      <c r="M696" s="1">
        <f>after!M696</f>
        <v>2.1003551006080099E-16</v>
      </c>
      <c r="N696" s="1">
        <f>after!N696</f>
        <v>2.8065752164435498E-16</v>
      </c>
      <c r="O696" s="1">
        <f>after!O696</f>
        <v>1.6948889842713301E-16</v>
      </c>
      <c r="P696" s="1">
        <f>after!P696</f>
        <v>8.0683200096080199E-16</v>
      </c>
      <c r="Q696" s="1">
        <f>after!Q696</f>
        <v>4.0998560998977502E-16</v>
      </c>
      <c r="R696" s="1">
        <f>after!R696</f>
        <v>2.83538509454554E-16</v>
      </c>
      <c r="S696" s="1">
        <f>after!S696</f>
        <v>2.3644142199303898E-16</v>
      </c>
      <c r="T696" s="1">
        <f>after!T696</f>
        <v>2.7582759334340302E-16</v>
      </c>
      <c r="U696" s="1">
        <f>after!U696</f>
        <v>2.2145831065252199E-16</v>
      </c>
    </row>
    <row r="697" spans="1:21" x14ac:dyDescent="0.2">
      <c r="A697" t="str">
        <f>after!A697</f>
        <v>wavelet-HHH</v>
      </c>
      <c r="B697" t="str">
        <f>after!B697</f>
        <v>firstorder</v>
      </c>
      <c r="C697" t="str">
        <f>after!C697</f>
        <v>Mean</v>
      </c>
      <c r="D697" s="1">
        <f>after!D697</f>
        <v>7.9699207710656998E-18</v>
      </c>
      <c r="E697" s="1">
        <f>after!E697</f>
        <v>-3.9628648712222798E-19</v>
      </c>
      <c r="F697" s="1">
        <f>after!F697</f>
        <v>-2.21025690647301E-18</v>
      </c>
      <c r="G697" s="1">
        <f>after!G697</f>
        <v>-9.9640967111170603E-19</v>
      </c>
      <c r="H697" s="1">
        <f>after!H697</f>
        <v>-3.7308021135450703E-18</v>
      </c>
      <c r="I697" s="1">
        <f>after!I697</f>
        <v>1.62112068339373E-18</v>
      </c>
      <c r="J697" s="1">
        <f>after!J697</f>
        <v>-3.7104874356749802E-18</v>
      </c>
      <c r="K697" s="1">
        <f>after!K697</f>
        <v>-1.1451237849251001E-20</v>
      </c>
      <c r="L697" s="1">
        <f>after!L697</f>
        <v>2.1525086213578201E-18</v>
      </c>
      <c r="M697" s="1">
        <f>after!M697</f>
        <v>-1.6580453037748E-18</v>
      </c>
      <c r="N697" s="1">
        <f>after!N697</f>
        <v>2.28171090166401E-18</v>
      </c>
      <c r="O697" s="1">
        <f>after!O697</f>
        <v>3.3068197121232998E-19</v>
      </c>
      <c r="P697" s="1">
        <f>after!P697</f>
        <v>-1.02490505762365E-17</v>
      </c>
      <c r="Q697" s="1">
        <f>after!Q697</f>
        <v>1.6116006648360199E-18</v>
      </c>
      <c r="R697" s="1">
        <f>after!R697</f>
        <v>-4.0238471095746902E-19</v>
      </c>
      <c r="S697" s="1">
        <f>after!S697</f>
        <v>-4.2718057914717701E-19</v>
      </c>
      <c r="T697" s="1">
        <f>after!T697</f>
        <v>-4.9343307168029097E-18</v>
      </c>
      <c r="U697" s="1">
        <f>after!U697</f>
        <v>-3.5050221498955099E-18</v>
      </c>
    </row>
    <row r="698" spans="1:21" x14ac:dyDescent="0.2">
      <c r="A698" t="str">
        <f>after!A698</f>
        <v>wavelet-HHH</v>
      </c>
      <c r="B698" t="str">
        <f>after!B698</f>
        <v>firstorder</v>
      </c>
      <c r="C698" t="str">
        <f>after!C698</f>
        <v>Median</v>
      </c>
      <c r="D698" s="1">
        <f>after!D698</f>
        <v>1.3958246421985401E-46</v>
      </c>
      <c r="E698" s="1">
        <f>after!E698</f>
        <v>1.3958246421985401E-46</v>
      </c>
      <c r="F698" s="1">
        <f>after!F698</f>
        <v>7.9370420830897803E-47</v>
      </c>
      <c r="G698" s="1">
        <f>after!G698</f>
        <v>7.9370420830897803E-47</v>
      </c>
      <c r="H698" s="1">
        <f>after!H698</f>
        <v>6.7875394365733304E-46</v>
      </c>
      <c r="I698" s="1">
        <f>after!I698</f>
        <v>6.7875394365733304E-46</v>
      </c>
      <c r="J698" s="1">
        <f>after!J698</f>
        <v>3.1748168332359102E-46</v>
      </c>
      <c r="K698" s="1">
        <f>after!K698</f>
        <v>-1.34170018845081E-18</v>
      </c>
      <c r="L698" s="1">
        <f>after!L698</f>
        <v>6.7875394365733304E-46</v>
      </c>
      <c r="M698" s="1">
        <f>after!M698</f>
        <v>1.5326701953552599E-46</v>
      </c>
      <c r="N698" s="1">
        <f>after!N698</f>
        <v>4.6527488073284903E-47</v>
      </c>
      <c r="O698" s="1">
        <f>after!O698</f>
        <v>1.8610995229313899E-46</v>
      </c>
      <c r="P698" s="1">
        <f>after!P698</f>
        <v>-8.6736173798840293E-18</v>
      </c>
      <c r="Q698" s="1">
        <f>after!Q698</f>
        <v>-1.35525271560688E-18</v>
      </c>
      <c r="R698">
        <f>after!R698</f>
        <v>0</v>
      </c>
      <c r="S698" s="1">
        <f>after!S698</f>
        <v>3.8316754883881701E-46</v>
      </c>
      <c r="T698">
        <f>after!T698</f>
        <v>0</v>
      </c>
      <c r="U698">
        <f>after!U698</f>
        <v>0</v>
      </c>
    </row>
    <row r="699" spans="1:21" x14ac:dyDescent="0.2">
      <c r="A699" t="str">
        <f>after!A699</f>
        <v>wavelet-HHH</v>
      </c>
      <c r="B699" t="str">
        <f>after!B699</f>
        <v>firstorder</v>
      </c>
      <c r="C699" t="str">
        <f>after!C699</f>
        <v>Minimum</v>
      </c>
      <c r="D699" s="1">
        <f>after!D699</f>
        <v>-2.2204460492503099E-14</v>
      </c>
      <c r="E699" s="1">
        <f>after!E699</f>
        <v>-1.35447209004269E-14</v>
      </c>
      <c r="F699" s="1">
        <f>after!F699</f>
        <v>-9.7699626167013697E-15</v>
      </c>
      <c r="G699" s="1">
        <f>after!G699</f>
        <v>-7.32747196252603E-15</v>
      </c>
      <c r="H699" s="1">
        <f>after!H699</f>
        <v>-5.0515147620444599E-15</v>
      </c>
      <c r="I699" s="1">
        <f>after!I699</f>
        <v>-6.2727600891321297E-15</v>
      </c>
      <c r="J699" s="1">
        <f>after!J699</f>
        <v>-2.24820162486594E-15</v>
      </c>
      <c r="K699" s="1">
        <f>after!K699</f>
        <v>-3.2751579226442098E-15</v>
      </c>
      <c r="L699" s="1">
        <f>after!L699</f>
        <v>-4.3853809472693597E-15</v>
      </c>
      <c r="M699" s="1">
        <f>after!M699</f>
        <v>-5.6621374255882897E-15</v>
      </c>
      <c r="N699" s="1">
        <f>after!N699</f>
        <v>-1.35447209004269E-14</v>
      </c>
      <c r="O699" s="1">
        <f>after!O699</f>
        <v>-1.7319479184152401E-14</v>
      </c>
      <c r="P699" s="1">
        <f>after!P699</f>
        <v>-1.9761969838327701E-14</v>
      </c>
      <c r="Q699" s="1">
        <f>after!Q699</f>
        <v>-1.21014309684142E-14</v>
      </c>
      <c r="R699" s="1">
        <f>after!R699</f>
        <v>-2.0206059048177799E-14</v>
      </c>
      <c r="S699" s="1">
        <f>after!S699</f>
        <v>-4.1078251911130697E-15</v>
      </c>
      <c r="T699" s="1">
        <f>after!T699</f>
        <v>-1.53210777398271E-14</v>
      </c>
      <c r="U699" s="1">
        <f>after!U699</f>
        <v>-2.1316282072802999E-14</v>
      </c>
    </row>
    <row r="700" spans="1:21" x14ac:dyDescent="0.2">
      <c r="A700" t="str">
        <f>after!A700</f>
        <v>wavelet-HHH</v>
      </c>
      <c r="B700" t="str">
        <f>after!B700</f>
        <v>firstorder</v>
      </c>
      <c r="C700" t="str">
        <f>after!C700</f>
        <v>Range</v>
      </c>
      <c r="D700" s="1">
        <f>after!D700</f>
        <v>4.5297099404706298E-14</v>
      </c>
      <c r="E700" s="1">
        <f>after!E700</f>
        <v>2.4980018054066E-14</v>
      </c>
      <c r="F700" s="1">
        <f>after!F700</f>
        <v>2.48689957516035E-14</v>
      </c>
      <c r="G700" s="1">
        <f>after!G700</f>
        <v>1.8207657603852501E-14</v>
      </c>
      <c r="H700" s="1">
        <f>after!H700</f>
        <v>8.9928064994637601E-15</v>
      </c>
      <c r="I700" s="1">
        <f>after!I700</f>
        <v>2.2037927038809301E-14</v>
      </c>
      <c r="J700" s="1">
        <f>after!J700</f>
        <v>4.8849813083506801E-15</v>
      </c>
      <c r="K700" s="1">
        <f>after!K700</f>
        <v>7.0499162063697401E-15</v>
      </c>
      <c r="L700" s="1">
        <f>after!L700</f>
        <v>9.1038288019262805E-15</v>
      </c>
      <c r="M700" s="1">
        <f>after!M700</f>
        <v>1.14352971536391E-14</v>
      </c>
      <c r="N700" s="1">
        <f>after!N700</f>
        <v>2.1649348980190499E-14</v>
      </c>
      <c r="O700" s="1">
        <f>after!O700</f>
        <v>2.3758772726978299E-14</v>
      </c>
      <c r="P700" s="1">
        <f>after!P700</f>
        <v>3.3750779948604702E-14</v>
      </c>
      <c r="Q700" s="1">
        <f>after!Q700</f>
        <v>2.2870594307278199E-14</v>
      </c>
      <c r="R700" s="1">
        <f>after!R700</f>
        <v>2.9531932455029101E-14</v>
      </c>
      <c r="S700" s="1">
        <f>after!S700</f>
        <v>1.1379786002407799E-14</v>
      </c>
      <c r="T700" s="1">
        <f>after!T700</f>
        <v>2.58681964737661E-14</v>
      </c>
      <c r="U700" s="1">
        <f>after!U700</f>
        <v>3.0642155479654302E-14</v>
      </c>
    </row>
    <row r="701" spans="1:21" x14ac:dyDescent="0.2">
      <c r="A701" t="str">
        <f>after!A701</f>
        <v>wavelet-HHH</v>
      </c>
      <c r="B701" t="str">
        <f>after!B701</f>
        <v>firstorder</v>
      </c>
      <c r="C701" t="str">
        <f>after!C701</f>
        <v>RobustMeanAbsoluteDeviation</v>
      </c>
      <c r="D701" s="1">
        <f>after!D701</f>
        <v>8.3612730955074594E-17</v>
      </c>
      <c r="E701" s="1">
        <f>after!E701</f>
        <v>5.4590622763789998E-17</v>
      </c>
      <c r="F701" s="1">
        <f>after!F701</f>
        <v>6.5806710691972803E-17</v>
      </c>
      <c r="G701" s="1">
        <f>after!G701</f>
        <v>1.02852063231169E-16</v>
      </c>
      <c r="H701" s="1">
        <f>after!H701</f>
        <v>9.9729837553277706E-17</v>
      </c>
      <c r="I701" s="1">
        <f>after!I701</f>
        <v>1.05657204571275E-16</v>
      </c>
      <c r="J701" s="1">
        <f>after!J701</f>
        <v>7.3636010662661196E-17</v>
      </c>
      <c r="K701" s="1">
        <f>after!K701</f>
        <v>1.10515727986338E-16</v>
      </c>
      <c r="L701" s="1">
        <f>after!L701</f>
        <v>8.5886558860456604E-17</v>
      </c>
      <c r="M701" s="1">
        <f>after!M701</f>
        <v>8.1763388710176098E-17</v>
      </c>
      <c r="N701" s="1">
        <f>after!N701</f>
        <v>7.9929810375710299E-17</v>
      </c>
      <c r="O701" s="1">
        <f>after!O701</f>
        <v>5.7292926565326802E-17</v>
      </c>
      <c r="P701" s="1">
        <f>after!P701</f>
        <v>3.6032259859784602E-16</v>
      </c>
      <c r="Q701" s="1">
        <f>after!Q701</f>
        <v>1.2327117557081301E-16</v>
      </c>
      <c r="R701" s="1">
        <f>after!R701</f>
        <v>9.3934675043462305E-17</v>
      </c>
      <c r="S701" s="1">
        <f>after!S701</f>
        <v>1.09837404987681E-16</v>
      </c>
      <c r="T701" s="1">
        <f>after!T701</f>
        <v>8.8444309723075705E-17</v>
      </c>
      <c r="U701" s="1">
        <f>after!U701</f>
        <v>6.9089042725846604E-17</v>
      </c>
    </row>
    <row r="702" spans="1:21" x14ac:dyDescent="0.2">
      <c r="A702" t="str">
        <f>after!A702</f>
        <v>wavelet-HHH</v>
      </c>
      <c r="B702" t="str">
        <f>after!B702</f>
        <v>firstorder</v>
      </c>
      <c r="C702" t="str">
        <f>after!C702</f>
        <v>RootMeanSquared</v>
      </c>
      <c r="D702" s="1">
        <f>after!D702</f>
        <v>1.1417929763986601E-15</v>
      </c>
      <c r="E702" s="1">
        <f>after!E702</f>
        <v>6.9326079155791204E-16</v>
      </c>
      <c r="F702" s="1">
        <f>after!F702</f>
        <v>8.4381095529919702E-16</v>
      </c>
      <c r="G702" s="1">
        <f>after!G702</f>
        <v>7.9181657587267298E-16</v>
      </c>
      <c r="H702" s="1">
        <f>after!H702</f>
        <v>5.5305250106264201E-16</v>
      </c>
      <c r="I702" s="1">
        <f>after!I702</f>
        <v>7.66772942296742E-16</v>
      </c>
      <c r="J702" s="1">
        <f>after!J702</f>
        <v>3.2056438424226802E-16</v>
      </c>
      <c r="K702" s="1">
        <f>after!K702</f>
        <v>4.6059838944752198E-16</v>
      </c>
      <c r="L702" s="1">
        <f>after!L702</f>
        <v>4.4807649103694998E-16</v>
      </c>
      <c r="M702" s="1">
        <f>after!M702</f>
        <v>4.31954898682152E-16</v>
      </c>
      <c r="N702" s="1">
        <f>after!N702</f>
        <v>6.6541423384606297E-16</v>
      </c>
      <c r="O702" s="1">
        <f>after!O702</f>
        <v>5.0482155116273996E-16</v>
      </c>
      <c r="P702" s="1">
        <f>after!P702</f>
        <v>1.4318685024820501E-15</v>
      </c>
      <c r="Q702" s="1">
        <f>after!Q702</f>
        <v>8.8160090341931296E-16</v>
      </c>
      <c r="R702" s="1">
        <f>after!R702</f>
        <v>6.2214185522964199E-16</v>
      </c>
      <c r="S702" s="1">
        <f>after!S702</f>
        <v>4.11637966948173E-16</v>
      </c>
      <c r="T702" s="1">
        <f>after!T702</f>
        <v>7.1383953329166596E-16</v>
      </c>
      <c r="U702" s="1">
        <f>after!U702</f>
        <v>6.5788053839367701E-16</v>
      </c>
    </row>
    <row r="703" spans="1:21" x14ac:dyDescent="0.2">
      <c r="A703" t="str">
        <f>after!A703</f>
        <v>wavelet-HHH</v>
      </c>
      <c r="B703" t="str">
        <f>after!B703</f>
        <v>firstorder</v>
      </c>
      <c r="C703" t="str">
        <f>after!C703</f>
        <v>Skewness</v>
      </c>
      <c r="D703">
        <f>after!D703</f>
        <v>-0.217862728760949</v>
      </c>
      <c r="E703">
        <f>after!E703</f>
        <v>-1.3704053275688299</v>
      </c>
      <c r="F703">
        <f>after!F703</f>
        <v>2.4263226907118498</v>
      </c>
      <c r="G703">
        <f>after!G703</f>
        <v>0.65585884967607599</v>
      </c>
      <c r="H703">
        <f>after!H703</f>
        <v>-0.93066727737435295</v>
      </c>
      <c r="I703">
        <f>after!I703</f>
        <v>-0.30915159882069798</v>
      </c>
      <c r="J703">
        <f>after!J703</f>
        <v>-2.6965152416782601E-2</v>
      </c>
      <c r="K703">
        <f>after!K703</f>
        <v>0.66536155328795799</v>
      </c>
      <c r="L703">
        <f>after!L703</f>
        <v>1.2318757672804399</v>
      </c>
      <c r="M703">
        <f>after!M703</f>
        <v>0.55854504814939099</v>
      </c>
      <c r="N703">
        <f>after!N703</f>
        <v>-0.65487487328718996</v>
      </c>
      <c r="O703">
        <f>after!O703</f>
        <v>-9.8582556069572007</v>
      </c>
      <c r="P703">
        <f>after!P703</f>
        <v>-7.0243681196425697E-2</v>
      </c>
      <c r="Q703">
        <f>after!Q703</f>
        <v>0.86493131722266203</v>
      </c>
      <c r="R703">
        <f>after!R703</f>
        <v>-2.1183286265152299</v>
      </c>
      <c r="S703">
        <f>after!S703</f>
        <v>0.61042209687552895</v>
      </c>
      <c r="T703">
        <f>after!T703</f>
        <v>-0.66998468621233498</v>
      </c>
      <c r="U703">
        <f>after!U703</f>
        <v>-7.4096047702135799</v>
      </c>
    </row>
    <row r="704" spans="1:21" x14ac:dyDescent="0.2">
      <c r="A704" t="str">
        <f>after!A704</f>
        <v>wavelet-HHH</v>
      </c>
      <c r="B704" t="str">
        <f>after!B704</f>
        <v>firstorder</v>
      </c>
      <c r="C704" t="str">
        <f>after!C704</f>
        <v>TotalEnergy</v>
      </c>
      <c r="D704" s="1">
        <f>after!D704</f>
        <v>1.22912006425878E-26</v>
      </c>
      <c r="E704" s="1">
        <f>after!E704</f>
        <v>4.7272851249967501E-27</v>
      </c>
      <c r="F704" s="1">
        <f>after!F704</f>
        <v>6.9891581680253797E-27</v>
      </c>
      <c r="G704" s="1">
        <f>after!G704</f>
        <v>7.3399786454014702E-27</v>
      </c>
      <c r="H704" s="1">
        <f>after!H704</f>
        <v>2.9155249010564298E-27</v>
      </c>
      <c r="I704" s="1">
        <f>after!I704</f>
        <v>5.80473897576415E-27</v>
      </c>
      <c r="J704" s="1">
        <f>after!J704</f>
        <v>7.6660097235689899E-28</v>
      </c>
      <c r="K704" s="1">
        <f>after!K704</f>
        <v>1.7426072984345999E-27</v>
      </c>
      <c r="L704" s="1">
        <f>after!L704</f>
        <v>1.5832922647924099E-27</v>
      </c>
      <c r="M704" s="1">
        <f>after!M704</f>
        <v>1.7887907257084299E-27</v>
      </c>
      <c r="N704" s="1">
        <f>after!N704</f>
        <v>5.1716248784257298E-27</v>
      </c>
      <c r="O704" s="1">
        <f>after!O704</f>
        <v>2.51812145415986E-27</v>
      </c>
      <c r="P704" s="1">
        <f>after!P704</f>
        <v>1.6233858979712799E-26</v>
      </c>
      <c r="Q704" s="1">
        <f>after!Q704</f>
        <v>6.3055871005567999E-27</v>
      </c>
      <c r="R704" s="1">
        <f>after!R704</f>
        <v>4.2003804160861698E-27</v>
      </c>
      <c r="S704" s="1">
        <f>after!S704</f>
        <v>1.7835866574605301E-27</v>
      </c>
      <c r="T704" s="1">
        <f>after!T704</f>
        <v>4.0357696839773101E-27</v>
      </c>
      <c r="U704" s="1">
        <f>after!U704</f>
        <v>3.5754169979072902E-27</v>
      </c>
    </row>
    <row r="705" spans="1:21" x14ac:dyDescent="0.2">
      <c r="A705" t="str">
        <f>after!A705</f>
        <v>wavelet-HHH</v>
      </c>
      <c r="B705" t="str">
        <f>after!B705</f>
        <v>firstorder</v>
      </c>
      <c r="C705" t="str">
        <f>after!C705</f>
        <v>Uniformity</v>
      </c>
      <c r="D705">
        <f>after!D705</f>
        <v>0.50092722028408498</v>
      </c>
      <c r="E705">
        <f>after!E705</f>
        <v>0.50226489953744802</v>
      </c>
      <c r="F705">
        <f>after!F705</f>
        <v>0.50376686533437698</v>
      </c>
      <c r="G705">
        <f>after!G705</f>
        <v>0.50027189677832395</v>
      </c>
      <c r="H705">
        <f>after!H705</f>
        <v>0.517592881032928</v>
      </c>
      <c r="I705">
        <f>after!I705</f>
        <v>0.52922648374762504</v>
      </c>
      <c r="J705">
        <f>after!J705</f>
        <v>0.50058880607206202</v>
      </c>
      <c r="K705">
        <f>after!K705</f>
        <v>0.50008643867842695</v>
      </c>
      <c r="L705">
        <f>after!L705</f>
        <v>0.50009728409186704</v>
      </c>
      <c r="M705">
        <f>after!M705</f>
        <v>0.50002024250333998</v>
      </c>
      <c r="N705">
        <f>after!N705</f>
        <v>0.50005818692531401</v>
      </c>
      <c r="O705">
        <f>after!O705</f>
        <v>0.50002729065290896</v>
      </c>
      <c r="P705">
        <f>after!P705</f>
        <v>0.50085799883256499</v>
      </c>
      <c r="Q705">
        <f>after!Q705</f>
        <v>0.50023263933607298</v>
      </c>
      <c r="R705">
        <f>after!R705</f>
        <v>0.50000108690202905</v>
      </c>
      <c r="S705">
        <f>after!S705</f>
        <v>0.50047959922552199</v>
      </c>
      <c r="T705">
        <f>after!T705</f>
        <v>0.50002869605142297</v>
      </c>
      <c r="U705">
        <f>after!U705</f>
        <v>0.50001354695446898</v>
      </c>
    </row>
    <row r="706" spans="1:21" x14ac:dyDescent="0.2">
      <c r="A706" t="str">
        <f>after!A706</f>
        <v>wavelet-HHH</v>
      </c>
      <c r="B706" t="str">
        <f>after!B706</f>
        <v>firstorder</v>
      </c>
      <c r="C706" t="str">
        <f>after!C706</f>
        <v>Variance</v>
      </c>
      <c r="D706" s="1">
        <f>after!D706</f>
        <v>1.3036276813162099E-30</v>
      </c>
      <c r="E706" s="1">
        <f>after!E706</f>
        <v>4.8061036806852303E-31</v>
      </c>
      <c r="F706" s="1">
        <f>after!F706</f>
        <v>7.1201204304735202E-31</v>
      </c>
      <c r="G706" s="1">
        <f>after!G706</f>
        <v>6.2697249699449204E-31</v>
      </c>
      <c r="H706" s="1">
        <f>after!H706</f>
        <v>3.0585315004723402E-31</v>
      </c>
      <c r="I706" s="1">
        <f>after!I706</f>
        <v>5.8793811700613204E-31</v>
      </c>
      <c r="J706" s="1">
        <f>after!J706</f>
        <v>1.02747756727614E-31</v>
      </c>
      <c r="K706" s="1">
        <f>after!K706</f>
        <v>2.1215087623051998E-31</v>
      </c>
      <c r="L706" s="1">
        <f>after!L706</f>
        <v>2.0076790852662102E-31</v>
      </c>
      <c r="M706" s="1">
        <f>after!M706</f>
        <v>1.86582285381278E-31</v>
      </c>
      <c r="N706" s="1">
        <f>after!N706</f>
        <v>4.4277089640030401E-31</v>
      </c>
      <c r="O706" s="1">
        <f>after!O706</f>
        <v>2.54844689167789E-31</v>
      </c>
      <c r="P706" s="1">
        <f>after!P706</f>
        <v>2.0501423653624901E-30</v>
      </c>
      <c r="Q706" s="1">
        <f>after!Q706</f>
        <v>7.7721755565304697E-31</v>
      </c>
      <c r="R706" s="1">
        <f>after!R706</f>
        <v>3.8706032611512602E-31</v>
      </c>
      <c r="S706" s="1">
        <f>after!S706</f>
        <v>1.6944563334997801E-31</v>
      </c>
      <c r="T706" s="1">
        <f>after!T706</f>
        <v>5.0954253167044098E-31</v>
      </c>
      <c r="U706" s="1">
        <f>after!U706</f>
        <v>4.3279451761688297E-31</v>
      </c>
    </row>
    <row r="707" spans="1:21" x14ac:dyDescent="0.2">
      <c r="A707" t="str">
        <f>after!A707</f>
        <v>wavelet-HHH</v>
      </c>
      <c r="B707" t="str">
        <f>after!B707</f>
        <v>glcm</v>
      </c>
      <c r="C707" t="str">
        <f>after!C707</f>
        <v>Autocorrelation</v>
      </c>
      <c r="D707">
        <f>after!D707</f>
        <v>2.3104698983398801</v>
      </c>
      <c r="E707">
        <f>after!E707</f>
        <v>2.3541289442770501</v>
      </c>
      <c r="F707">
        <f>after!F707</f>
        <v>2.3893886836948499</v>
      </c>
      <c r="G707">
        <f>after!G707</f>
        <v>2.2719842422033101</v>
      </c>
      <c r="H707">
        <f>after!H707</f>
        <v>2.5592045769155498</v>
      </c>
      <c r="I707">
        <f>after!I707</f>
        <v>2.6546990937978898</v>
      </c>
      <c r="J707">
        <f>after!J707</f>
        <v>2.28713979737458</v>
      </c>
      <c r="K707">
        <f>after!K707</f>
        <v>2.2124238865504098</v>
      </c>
      <c r="L707">
        <f>after!L707</f>
        <v>2.25230455182417</v>
      </c>
      <c r="M707">
        <f>after!M707</f>
        <v>2.2388910815065102</v>
      </c>
      <c r="N707">
        <f>after!N707</f>
        <v>2.24783713912278</v>
      </c>
      <c r="O707">
        <f>after!O707</f>
        <v>2.2444910941299998</v>
      </c>
      <c r="P707">
        <f>after!P707</f>
        <v>2.1665692762235098</v>
      </c>
      <c r="Q707">
        <f>after!Q707</f>
        <v>2.1978862790426001</v>
      </c>
      <c r="R707">
        <f>after!R707</f>
        <v>2.2362899760497599</v>
      </c>
      <c r="S707">
        <f>after!S707</f>
        <v>2.2792181482820699</v>
      </c>
      <c r="T707">
        <f>after!T707</f>
        <v>2.2467703141663402</v>
      </c>
      <c r="U707">
        <f>after!U707</f>
        <v>2.2412427232544698</v>
      </c>
    </row>
    <row r="708" spans="1:21" x14ac:dyDescent="0.2">
      <c r="A708" t="str">
        <f>after!A708</f>
        <v>wavelet-HHH</v>
      </c>
      <c r="B708" t="str">
        <f>after!B708</f>
        <v>glcm</v>
      </c>
      <c r="C708" t="str">
        <f>after!C708</f>
        <v>ClusterProminence</v>
      </c>
      <c r="D708">
        <f>after!D708</f>
        <v>0.48716281967124297</v>
      </c>
      <c r="E708">
        <f>after!E708</f>
        <v>0.49752218490193401</v>
      </c>
      <c r="F708">
        <f>after!F708</f>
        <v>0.50434567005332398</v>
      </c>
      <c r="G708">
        <f>after!G708</f>
        <v>0.47300908918739099</v>
      </c>
      <c r="H708">
        <f>after!H708</f>
        <v>0.51438246773724505</v>
      </c>
      <c r="I708">
        <f>after!I708</f>
        <v>0.53489055000754004</v>
      </c>
      <c r="J708">
        <f>after!J708</f>
        <v>0.47049872555419398</v>
      </c>
      <c r="K708">
        <f>after!K708</f>
        <v>0.45997895302448899</v>
      </c>
      <c r="L708">
        <f>after!L708</f>
        <v>0.462155940354532</v>
      </c>
      <c r="M708">
        <f>after!M708</f>
        <v>0.45735074806852499</v>
      </c>
      <c r="N708">
        <f>after!N708</f>
        <v>0.46398308229031898</v>
      </c>
      <c r="O708">
        <f>after!O708</f>
        <v>0.46351012466212899</v>
      </c>
      <c r="P708">
        <f>after!P708</f>
        <v>0.45688135953983899</v>
      </c>
      <c r="Q708">
        <f>after!Q708</f>
        <v>0.45950183877621398</v>
      </c>
      <c r="R708">
        <f>after!R708</f>
        <v>0.46443243596714801</v>
      </c>
      <c r="S708">
        <f>after!S708</f>
        <v>0.465704698596207</v>
      </c>
      <c r="T708">
        <f>after!T708</f>
        <v>0.47020667928260002</v>
      </c>
      <c r="U708">
        <f>after!U708</f>
        <v>0.46849945605624899</v>
      </c>
    </row>
    <row r="709" spans="1:21" x14ac:dyDescent="0.2">
      <c r="A709" t="str">
        <f>after!A709</f>
        <v>wavelet-HHH</v>
      </c>
      <c r="B709" t="str">
        <f>after!B709</f>
        <v>glcm</v>
      </c>
      <c r="C709" t="str">
        <f>after!C709</f>
        <v>ClusterShade</v>
      </c>
      <c r="D709">
        <f>after!D709</f>
        <v>-2.0464654038782299E-2</v>
      </c>
      <c r="E709">
        <f>after!E709</f>
        <v>-3.4149251175708703E-2</v>
      </c>
      <c r="F709">
        <f>after!F709</f>
        <v>-4.6318400480654998E-2</v>
      </c>
      <c r="G709">
        <f>after!G709</f>
        <v>-9.9126128385662593E-3</v>
      </c>
      <c r="H709">
        <f>after!H709</f>
        <v>-0.107626697366278</v>
      </c>
      <c r="I709">
        <f>after!I709</f>
        <v>-0.14970207822770501</v>
      </c>
      <c r="J709">
        <f>after!J709</f>
        <v>-1.4058520113259599E-2</v>
      </c>
      <c r="K709">
        <f>after!K709</f>
        <v>4.4685283651463899E-3</v>
      </c>
      <c r="L709">
        <f>after!L709</f>
        <v>-5.6708130288865904E-3</v>
      </c>
      <c r="M709">
        <f>after!M709</f>
        <v>-2.5104769384152801E-3</v>
      </c>
      <c r="N709">
        <f>after!N709</f>
        <v>-4.1294063728820997E-3</v>
      </c>
      <c r="O709">
        <f>after!O709</f>
        <v>-3.30635198576515E-3</v>
      </c>
      <c r="P709">
        <f>after!P709</f>
        <v>1.5819221456775799E-2</v>
      </c>
      <c r="Q709">
        <f>after!Q709</f>
        <v>8.04756603753593E-3</v>
      </c>
      <c r="R709">
        <f>after!R709</f>
        <v>-1.08681265051349E-3</v>
      </c>
      <c r="S709">
        <f>after!S709</f>
        <v>-1.22012367780013E-2</v>
      </c>
      <c r="T709">
        <f>after!T709</f>
        <v>-3.2944094505822702E-3</v>
      </c>
      <c r="U709">
        <f>after!U709</f>
        <v>-1.9817205299329601E-3</v>
      </c>
    </row>
    <row r="710" spans="1:21" x14ac:dyDescent="0.2">
      <c r="A710" t="str">
        <f>after!A710</f>
        <v>wavelet-HHH</v>
      </c>
      <c r="B710" t="str">
        <f>after!B710</f>
        <v>glcm</v>
      </c>
      <c r="C710" t="str">
        <f>after!C710</f>
        <v>ClusterTendency</v>
      </c>
      <c r="D710">
        <f>after!D710</f>
        <v>0.48728122455897299</v>
      </c>
      <c r="E710">
        <f>after!E710</f>
        <v>0.497525644621367</v>
      </c>
      <c r="F710">
        <f>after!F710</f>
        <v>0.50394375890185805</v>
      </c>
      <c r="G710">
        <f>after!G710</f>
        <v>0.47309021387154498</v>
      </c>
      <c r="H710">
        <f>after!H710</f>
        <v>0.50834018193177199</v>
      </c>
      <c r="I710">
        <f>after!I710</f>
        <v>0.51775477522331603</v>
      </c>
      <c r="J710">
        <f>after!J710</f>
        <v>0.470706206811082</v>
      </c>
      <c r="K710">
        <f>after!K710</f>
        <v>0.46001256005361302</v>
      </c>
      <c r="L710">
        <f>after!L710</f>
        <v>0.46218807117407801</v>
      </c>
      <c r="M710">
        <f>after!M710</f>
        <v>0.45736299449362799</v>
      </c>
      <c r="N710">
        <f>after!N710</f>
        <v>0.46400689999649902</v>
      </c>
      <c r="O710">
        <f>after!O710</f>
        <v>0.46352585244739097</v>
      </c>
      <c r="P710">
        <f>after!P710</f>
        <v>0.45730107174402801</v>
      </c>
      <c r="Q710">
        <f>after!Q710</f>
        <v>0.45961951122678302</v>
      </c>
      <c r="R710">
        <f>after!R710</f>
        <v>0.46443379730401302</v>
      </c>
      <c r="S710">
        <f>after!S710</f>
        <v>0.46588944097020402</v>
      </c>
      <c r="T710">
        <f>after!T710</f>
        <v>0.4702140663155</v>
      </c>
      <c r="U710">
        <f>after!U710</f>
        <v>0.46850179708392298</v>
      </c>
    </row>
    <row r="711" spans="1:21" x14ac:dyDescent="0.2">
      <c r="A711" t="str">
        <f>after!A711</f>
        <v>wavelet-HHH</v>
      </c>
      <c r="B711" t="str">
        <f>after!B711</f>
        <v>glcm</v>
      </c>
      <c r="C711" t="str">
        <f>after!C711</f>
        <v>Contrast</v>
      </c>
      <c r="D711">
        <f>after!D711</f>
        <v>0.51079045926131095</v>
      </c>
      <c r="E711">
        <f>after!E711</f>
        <v>0.49775828780682202</v>
      </c>
      <c r="F711">
        <f>after!F711</f>
        <v>0.48813974506462199</v>
      </c>
      <c r="G711">
        <f>after!G711</f>
        <v>0.52635982734127595</v>
      </c>
      <c r="H711">
        <f>after!H711</f>
        <v>0.455110813016188</v>
      </c>
      <c r="I711">
        <f>after!I711</f>
        <v>0.42269270097207901</v>
      </c>
      <c r="J711">
        <f>after!J711</f>
        <v>0.52812849694198305</v>
      </c>
      <c r="K711">
        <f>after!K711</f>
        <v>0.53984870760294201</v>
      </c>
      <c r="L711">
        <f>after!L711</f>
        <v>0.53761339827059695</v>
      </c>
      <c r="M711">
        <f>after!M711</f>
        <v>0.542590865280696</v>
      </c>
      <c r="N711">
        <f>after!N711</f>
        <v>0.53588228020533002</v>
      </c>
      <c r="O711">
        <f>after!O711</f>
        <v>0.53640233800604997</v>
      </c>
      <c r="P711">
        <f>after!P711</f>
        <v>0.54093653888606796</v>
      </c>
      <c r="Q711">
        <f>after!Q711</f>
        <v>0.53992064454474997</v>
      </c>
      <c r="R711">
        <f>after!R711</f>
        <v>0.53555881866968003</v>
      </c>
      <c r="S711">
        <f>after!S711</f>
        <v>0.53317794307980204</v>
      </c>
      <c r="T711">
        <f>after!T711</f>
        <v>0.52972555565970603</v>
      </c>
      <c r="U711">
        <f>after!U711</f>
        <v>0.53147642343246604</v>
      </c>
    </row>
    <row r="712" spans="1:21" x14ac:dyDescent="0.2">
      <c r="A712" t="str">
        <f>after!A712</f>
        <v>wavelet-HHH</v>
      </c>
      <c r="B712" t="str">
        <f>after!B712</f>
        <v>glcm</v>
      </c>
      <c r="C712" t="str">
        <f>after!C712</f>
        <v>Correlation</v>
      </c>
      <c r="D712">
        <f>after!D712</f>
        <v>-2.35487680375751E-2</v>
      </c>
      <c r="E712">
        <f>after!E712</f>
        <v>-2.3380170904747899E-4</v>
      </c>
      <c r="F712">
        <f>after!F712</f>
        <v>1.5939122512575801E-2</v>
      </c>
      <c r="G712">
        <f>after!G712</f>
        <v>-5.3296668627317301E-2</v>
      </c>
      <c r="H712">
        <f>after!H712</f>
        <v>5.5322556721500903E-2</v>
      </c>
      <c r="I712">
        <f>after!I712</f>
        <v>0.10113909884820201</v>
      </c>
      <c r="J712">
        <f>after!J712</f>
        <v>-5.7491533868720801E-2</v>
      </c>
      <c r="K712">
        <f>after!K712</f>
        <v>-7.98473514993112E-2</v>
      </c>
      <c r="L712">
        <f>after!L712</f>
        <v>-7.5436038678855705E-2</v>
      </c>
      <c r="M712">
        <f>after!M712</f>
        <v>-8.5231953124126306E-2</v>
      </c>
      <c r="N712">
        <f>after!N712</f>
        <v>-7.1883320343942694E-2</v>
      </c>
      <c r="O712">
        <f>after!O712</f>
        <v>-7.2881728541035098E-2</v>
      </c>
      <c r="P712">
        <f>after!P712</f>
        <v>-8.3775605525566996E-2</v>
      </c>
      <c r="Q712">
        <f>after!Q712</f>
        <v>-8.0340376471595198E-2</v>
      </c>
      <c r="R712">
        <f>after!R712</f>
        <v>-7.1125475147496106E-2</v>
      </c>
      <c r="S712">
        <f>after!S712</f>
        <v>-6.7350139285798694E-2</v>
      </c>
      <c r="T712">
        <f>after!T712</f>
        <v>-5.9513951771355302E-2</v>
      </c>
      <c r="U712">
        <f>after!U712</f>
        <v>-6.2975406695365499E-2</v>
      </c>
    </row>
    <row r="713" spans="1:21" x14ac:dyDescent="0.2">
      <c r="A713" t="str">
        <f>after!A713</f>
        <v>wavelet-HHH</v>
      </c>
      <c r="B713" t="str">
        <f>after!B713</f>
        <v>glcm</v>
      </c>
      <c r="C713" t="str">
        <f>after!C713</f>
        <v>DifferenceAverage</v>
      </c>
      <c r="D713">
        <f>after!D713</f>
        <v>0.51079045926131095</v>
      </c>
      <c r="E713">
        <f>after!E713</f>
        <v>0.49775828780682202</v>
      </c>
      <c r="F713">
        <f>after!F713</f>
        <v>0.48813974506462199</v>
      </c>
      <c r="G713">
        <f>after!G713</f>
        <v>0.52635982734127595</v>
      </c>
      <c r="H713">
        <f>after!H713</f>
        <v>0.455110813016188</v>
      </c>
      <c r="I713">
        <f>after!I713</f>
        <v>0.42269270097207901</v>
      </c>
      <c r="J713">
        <f>after!J713</f>
        <v>0.52812849694198305</v>
      </c>
      <c r="K713">
        <f>after!K713</f>
        <v>0.53984870760294201</v>
      </c>
      <c r="L713">
        <f>after!L713</f>
        <v>0.53761339827059695</v>
      </c>
      <c r="M713">
        <f>after!M713</f>
        <v>0.542590865280696</v>
      </c>
      <c r="N713">
        <f>after!N713</f>
        <v>0.53588228020533002</v>
      </c>
      <c r="O713">
        <f>after!O713</f>
        <v>0.53640233800604997</v>
      </c>
      <c r="P713">
        <f>after!P713</f>
        <v>0.54093653888606796</v>
      </c>
      <c r="Q713">
        <f>after!Q713</f>
        <v>0.53992064454474997</v>
      </c>
      <c r="R713">
        <f>after!R713</f>
        <v>0.53555881866968003</v>
      </c>
      <c r="S713">
        <f>after!S713</f>
        <v>0.53317794307980204</v>
      </c>
      <c r="T713">
        <f>after!T713</f>
        <v>0.52972555565970603</v>
      </c>
      <c r="U713">
        <f>after!U713</f>
        <v>0.53147642343246604</v>
      </c>
    </row>
    <row r="714" spans="1:21" x14ac:dyDescent="0.2">
      <c r="A714" t="str">
        <f>after!A714</f>
        <v>wavelet-HHH</v>
      </c>
      <c r="B714" t="str">
        <f>after!B714</f>
        <v>glcm</v>
      </c>
      <c r="C714" t="str">
        <f>after!C714</f>
        <v>DifferenceEntropy</v>
      </c>
      <c r="D714">
        <f>after!D714</f>
        <v>0.97255438008350104</v>
      </c>
      <c r="E714">
        <f>after!E714</f>
        <v>0.97702824933993504</v>
      </c>
      <c r="F714">
        <f>after!F714</f>
        <v>0.97372915896713397</v>
      </c>
      <c r="G714">
        <f>after!G714</f>
        <v>0.95443712144659698</v>
      </c>
      <c r="H714">
        <f>after!H714</f>
        <v>0.96401358462784603</v>
      </c>
      <c r="I714">
        <f>after!I714</f>
        <v>0.96125238627697196</v>
      </c>
      <c r="J714">
        <f>after!J714</f>
        <v>0.95184153246215597</v>
      </c>
      <c r="K714">
        <f>after!K714</f>
        <v>0.94183421561386604</v>
      </c>
      <c r="L714">
        <f>after!L714</f>
        <v>0.95012738010998499</v>
      </c>
      <c r="M714">
        <f>after!M714</f>
        <v>0.94005783461498105</v>
      </c>
      <c r="N714">
        <f>after!N714</f>
        <v>0.95227949677075296</v>
      </c>
      <c r="O714">
        <f>after!O714</f>
        <v>0.94982207420209497</v>
      </c>
      <c r="P714">
        <f>after!P714</f>
        <v>0.92980970978869304</v>
      </c>
      <c r="Q714">
        <f>after!Q714</f>
        <v>0.94562140767342695</v>
      </c>
      <c r="R714">
        <f>after!R714</f>
        <v>0.95723846740048402</v>
      </c>
      <c r="S714">
        <f>after!S714</f>
        <v>0.94100720382144099</v>
      </c>
      <c r="T714">
        <f>after!T714</f>
        <v>0.96099547648754702</v>
      </c>
      <c r="U714">
        <f>after!U714</f>
        <v>0.963625140237508</v>
      </c>
    </row>
    <row r="715" spans="1:21" x14ac:dyDescent="0.2">
      <c r="A715" t="str">
        <f>after!A715</f>
        <v>wavelet-HHH</v>
      </c>
      <c r="B715" t="str">
        <f>after!B715</f>
        <v>glcm</v>
      </c>
      <c r="C715" t="str">
        <f>after!C715</f>
        <v>DifferenceVariance</v>
      </c>
      <c r="D715">
        <f>after!D715</f>
        <v>0.24055269361199999</v>
      </c>
      <c r="E715">
        <f>after!E715</f>
        <v>0.24208326758941501</v>
      </c>
      <c r="F715">
        <f>after!F715</f>
        <v>0.240957342545977</v>
      </c>
      <c r="G715">
        <f>after!G715</f>
        <v>0.23441598679876299</v>
      </c>
      <c r="H715">
        <f>after!H715</f>
        <v>0.237691657267879</v>
      </c>
      <c r="I715">
        <f>after!I715</f>
        <v>0.23681404174231399</v>
      </c>
      <c r="J715">
        <f>after!J715</f>
        <v>0.233536365691875</v>
      </c>
      <c r="K715">
        <f>after!K715</f>
        <v>0.23019805429314399</v>
      </c>
      <c r="L715">
        <f>after!L715</f>
        <v>0.23298009571266101</v>
      </c>
      <c r="M715">
        <f>after!M715</f>
        <v>0.229624843074793</v>
      </c>
      <c r="N715">
        <f>after!N715</f>
        <v>0.2337059064933</v>
      </c>
      <c r="O715">
        <f>after!O715</f>
        <v>0.23287505050321999</v>
      </c>
      <c r="P715">
        <f>after!P715</f>
        <v>0.22620118133679201</v>
      </c>
      <c r="Q715">
        <f>after!Q715</f>
        <v>0.23147448904415199</v>
      </c>
      <c r="R715">
        <f>after!R715</f>
        <v>0.23537753333971501</v>
      </c>
      <c r="S715">
        <f>after!S715</f>
        <v>0.22991127098220099</v>
      </c>
      <c r="T715">
        <f>after!T715</f>
        <v>0.236637875414868</v>
      </c>
      <c r="U715">
        <f>after!U715</f>
        <v>0.23753167481888601</v>
      </c>
    </row>
    <row r="716" spans="1:21" x14ac:dyDescent="0.2">
      <c r="A716" t="str">
        <f>after!A716</f>
        <v>wavelet-HHH</v>
      </c>
      <c r="B716" t="str">
        <f>after!B716</f>
        <v>glcm</v>
      </c>
      <c r="C716" t="str">
        <f>after!C716</f>
        <v>Id</v>
      </c>
      <c r="D716">
        <f>after!D716</f>
        <v>0.74460477036934403</v>
      </c>
      <c r="E716">
        <f>after!E716</f>
        <v>0.75112085609658796</v>
      </c>
      <c r="F716">
        <f>after!F716</f>
        <v>0.75593012746768795</v>
      </c>
      <c r="G716">
        <f>after!G716</f>
        <v>0.73682008632936102</v>
      </c>
      <c r="H716">
        <f>after!H716</f>
        <v>0.77244459349190497</v>
      </c>
      <c r="I716">
        <f>after!I716</f>
        <v>0.78865364951396</v>
      </c>
      <c r="J716">
        <f>after!J716</f>
        <v>0.73593575152900803</v>
      </c>
      <c r="K716">
        <f>after!K716</f>
        <v>0.73007564619852805</v>
      </c>
      <c r="L716">
        <f>after!L716</f>
        <v>0.73119330086470102</v>
      </c>
      <c r="M716">
        <f>after!M716</f>
        <v>0.72870456735965194</v>
      </c>
      <c r="N716">
        <f>after!N716</f>
        <v>0.73205885989733399</v>
      </c>
      <c r="O716">
        <f>after!O716</f>
        <v>0.73179883099697396</v>
      </c>
      <c r="P716">
        <f>after!P716</f>
        <v>0.72953173055696496</v>
      </c>
      <c r="Q716">
        <f>after!Q716</f>
        <v>0.73003967772762401</v>
      </c>
      <c r="R716">
        <f>after!R716</f>
        <v>0.73222059066515899</v>
      </c>
      <c r="S716">
        <f>after!S716</f>
        <v>0.73341102846009798</v>
      </c>
      <c r="T716">
        <f>after!T716</f>
        <v>0.73513722217014699</v>
      </c>
      <c r="U716">
        <f>after!U716</f>
        <v>0.73426178828376698</v>
      </c>
    </row>
    <row r="717" spans="1:21" x14ac:dyDescent="0.2">
      <c r="A717" t="str">
        <f>after!A717</f>
        <v>wavelet-HHH</v>
      </c>
      <c r="B717" t="str">
        <f>after!B717</f>
        <v>glcm</v>
      </c>
      <c r="C717" t="str">
        <f>after!C717</f>
        <v>Idm</v>
      </c>
      <c r="D717">
        <f>after!D717</f>
        <v>0.74460477036934403</v>
      </c>
      <c r="E717">
        <f>after!E717</f>
        <v>0.75112085609658796</v>
      </c>
      <c r="F717">
        <f>after!F717</f>
        <v>0.75593012746768795</v>
      </c>
      <c r="G717">
        <f>after!G717</f>
        <v>0.73682008632936102</v>
      </c>
      <c r="H717">
        <f>after!H717</f>
        <v>0.77244459349190497</v>
      </c>
      <c r="I717">
        <f>after!I717</f>
        <v>0.78865364951396</v>
      </c>
      <c r="J717">
        <f>after!J717</f>
        <v>0.73593575152900803</v>
      </c>
      <c r="K717">
        <f>after!K717</f>
        <v>0.73007564619852805</v>
      </c>
      <c r="L717">
        <f>after!L717</f>
        <v>0.73119330086470102</v>
      </c>
      <c r="M717">
        <f>after!M717</f>
        <v>0.72870456735965194</v>
      </c>
      <c r="N717">
        <f>after!N717</f>
        <v>0.73205885989733399</v>
      </c>
      <c r="O717">
        <f>after!O717</f>
        <v>0.73179883099697396</v>
      </c>
      <c r="P717">
        <f>after!P717</f>
        <v>0.72953173055696496</v>
      </c>
      <c r="Q717">
        <f>after!Q717</f>
        <v>0.73003967772762401</v>
      </c>
      <c r="R717">
        <f>after!R717</f>
        <v>0.73222059066515899</v>
      </c>
      <c r="S717">
        <f>after!S717</f>
        <v>0.73341102846009798</v>
      </c>
      <c r="T717">
        <f>after!T717</f>
        <v>0.73513722217014699</v>
      </c>
      <c r="U717">
        <f>after!U717</f>
        <v>0.73426178828376698</v>
      </c>
    </row>
    <row r="718" spans="1:21" x14ac:dyDescent="0.2">
      <c r="A718" t="str">
        <f>after!A718</f>
        <v>wavelet-HHH</v>
      </c>
      <c r="B718" t="str">
        <f>after!B718</f>
        <v>glcm</v>
      </c>
      <c r="C718" t="str">
        <f>after!C718</f>
        <v>Idmn</v>
      </c>
      <c r="D718">
        <f>after!D718</f>
        <v>0.89784190814773701</v>
      </c>
      <c r="E718">
        <f>after!E718</f>
        <v>0.90044834243863503</v>
      </c>
      <c r="F718">
        <f>after!F718</f>
        <v>0.90237205098707496</v>
      </c>
      <c r="G718">
        <f>after!G718</f>
        <v>0.89472803453174399</v>
      </c>
      <c r="H718">
        <f>after!H718</f>
        <v>0.90897783739676197</v>
      </c>
      <c r="I718">
        <f>after!I718</f>
        <v>0.91546145980558402</v>
      </c>
      <c r="J718">
        <f>after!J718</f>
        <v>0.89437430061160295</v>
      </c>
      <c r="K718">
        <f>after!K718</f>
        <v>0.89203025847941098</v>
      </c>
      <c r="L718">
        <f>after!L718</f>
        <v>0.89247732034588001</v>
      </c>
      <c r="M718">
        <f>after!M718</f>
        <v>0.89148182694386002</v>
      </c>
      <c r="N718">
        <f>after!N718</f>
        <v>0.89282354395893304</v>
      </c>
      <c r="O718">
        <f>after!O718</f>
        <v>0.89271953239878998</v>
      </c>
      <c r="P718">
        <f>after!P718</f>
        <v>0.89181269222278603</v>
      </c>
      <c r="Q718">
        <f>after!Q718</f>
        <v>0.89201587109104896</v>
      </c>
      <c r="R718">
        <f>after!R718</f>
        <v>0.89288823626606295</v>
      </c>
      <c r="S718">
        <f>after!S718</f>
        <v>0.89336441138403899</v>
      </c>
      <c r="T718">
        <f>after!T718</f>
        <v>0.89405488886805795</v>
      </c>
      <c r="U718">
        <f>after!U718</f>
        <v>0.89370471531350604</v>
      </c>
    </row>
    <row r="719" spans="1:21" x14ac:dyDescent="0.2">
      <c r="A719" t="str">
        <f>after!A719</f>
        <v>wavelet-HHH</v>
      </c>
      <c r="B719" t="str">
        <f>after!B719</f>
        <v>glcm</v>
      </c>
      <c r="C719" t="str">
        <f>after!C719</f>
        <v>Idn</v>
      </c>
      <c r="D719">
        <f>after!D719</f>
        <v>0.82973651357956202</v>
      </c>
      <c r="E719">
        <f>after!E719</f>
        <v>0.83408057073105901</v>
      </c>
      <c r="F719">
        <f>after!F719</f>
        <v>0.837286751645125</v>
      </c>
      <c r="G719">
        <f>after!G719</f>
        <v>0.82454672421957398</v>
      </c>
      <c r="H719">
        <f>after!H719</f>
        <v>0.84829639566127002</v>
      </c>
      <c r="I719">
        <f>after!I719</f>
        <v>0.859102433009306</v>
      </c>
      <c r="J719">
        <f>after!J719</f>
        <v>0.82395716768600502</v>
      </c>
      <c r="K719">
        <f>after!K719</f>
        <v>0.82005043079901896</v>
      </c>
      <c r="L719">
        <f>after!L719</f>
        <v>0.82079553390979998</v>
      </c>
      <c r="M719">
        <f>after!M719</f>
        <v>0.81913637823976704</v>
      </c>
      <c r="N719">
        <f>after!N719</f>
        <v>0.82137257326488899</v>
      </c>
      <c r="O719">
        <f>after!O719</f>
        <v>0.82119922066464901</v>
      </c>
      <c r="P719">
        <f>after!P719</f>
        <v>0.81968782037131005</v>
      </c>
      <c r="Q719">
        <f>after!Q719</f>
        <v>0.82002645181841605</v>
      </c>
      <c r="R719">
        <f>after!R719</f>
        <v>0.82148039377677295</v>
      </c>
      <c r="S719">
        <f>after!S719</f>
        <v>0.82227401897339902</v>
      </c>
      <c r="T719">
        <f>after!T719</f>
        <v>0.82342481478009799</v>
      </c>
      <c r="U719">
        <f>after!U719</f>
        <v>0.82284119218917795</v>
      </c>
    </row>
    <row r="720" spans="1:21" x14ac:dyDescent="0.2">
      <c r="A720" t="str">
        <f>after!A720</f>
        <v>wavelet-HHH</v>
      </c>
      <c r="B720" t="str">
        <f>after!B720</f>
        <v>glcm</v>
      </c>
      <c r="C720" t="str">
        <f>after!C720</f>
        <v>Imc1</v>
      </c>
      <c r="D720">
        <f>after!D720</f>
        <v>-2.7655928062713601E-2</v>
      </c>
      <c r="E720">
        <f>after!E720</f>
        <v>-2.3258435686868799E-2</v>
      </c>
      <c r="F720">
        <f>after!F720</f>
        <v>-2.6591056025684599E-2</v>
      </c>
      <c r="G720">
        <f>after!G720</f>
        <v>-4.5681400630763001E-2</v>
      </c>
      <c r="H720">
        <f>after!H720</f>
        <v>-3.5193634657668497E-2</v>
      </c>
      <c r="I720">
        <f>after!I720</f>
        <v>-3.2108184056844097E-2</v>
      </c>
      <c r="J720">
        <f>after!J720</f>
        <v>-4.8440799436465197E-2</v>
      </c>
      <c r="K720">
        <f>after!K720</f>
        <v>-5.8209889094836501E-2</v>
      </c>
      <c r="L720">
        <f>after!L720</f>
        <v>-4.99194183997166E-2</v>
      </c>
      <c r="M720">
        <f>after!M720</f>
        <v>-5.9957848832059103E-2</v>
      </c>
      <c r="N720">
        <f>after!N720</f>
        <v>-4.77498400061592E-2</v>
      </c>
      <c r="O720">
        <f>after!O720</f>
        <v>-5.0197519308024102E-2</v>
      </c>
      <c r="P720">
        <f>after!P720</f>
        <v>-7.0822494982333895E-2</v>
      </c>
      <c r="Q720">
        <f>after!Q720</f>
        <v>-5.4521888071628201E-2</v>
      </c>
      <c r="R720">
        <f>after!R720</f>
        <v>-4.2763186148071897E-2</v>
      </c>
      <c r="S720">
        <f>after!S720</f>
        <v>-5.9266237145410502E-2</v>
      </c>
      <c r="T720">
        <f>after!T720</f>
        <v>-3.9015363059807302E-2</v>
      </c>
      <c r="U720">
        <f>after!U720</f>
        <v>-3.6378320227533303E-2</v>
      </c>
    </row>
    <row r="721" spans="1:21" x14ac:dyDescent="0.2">
      <c r="A721" t="str">
        <f>after!A721</f>
        <v>wavelet-HHH</v>
      </c>
      <c r="B721" t="str">
        <f>after!B721</f>
        <v>glcm</v>
      </c>
      <c r="C721" t="str">
        <f>after!C721</f>
        <v>Imc2</v>
      </c>
      <c r="D721">
        <f>after!D721</f>
        <v>0.22954552976429801</v>
      </c>
      <c r="E721">
        <f>after!E721</f>
        <v>0.211472548802873</v>
      </c>
      <c r="F721">
        <f>after!F721</f>
        <v>0.22452796218433299</v>
      </c>
      <c r="G721">
        <f>after!G721</f>
        <v>0.284883956515249</v>
      </c>
      <c r="H721">
        <f>after!H721</f>
        <v>0.24809511973898901</v>
      </c>
      <c r="I721">
        <f>after!I721</f>
        <v>0.211173507291533</v>
      </c>
      <c r="J721">
        <f>after!J721</f>
        <v>0.29386789989450401</v>
      </c>
      <c r="K721">
        <f>after!K721</f>
        <v>0.315448391764868</v>
      </c>
      <c r="L721">
        <f>after!L721</f>
        <v>0.29296672858085299</v>
      </c>
      <c r="M721">
        <f>after!M721</f>
        <v>0.31746649839957602</v>
      </c>
      <c r="N721">
        <f>after!N721</f>
        <v>0.28638404410782198</v>
      </c>
      <c r="O721">
        <f>after!O721</f>
        <v>0.29312127559391299</v>
      </c>
      <c r="P721">
        <f>after!P721</f>
        <v>0.34458867984649899</v>
      </c>
      <c r="Q721">
        <f>after!Q721</f>
        <v>0.30462083226932601</v>
      </c>
      <c r="R721">
        <f>after!R721</f>
        <v>0.27166657336030497</v>
      </c>
      <c r="S721">
        <f>after!S721</f>
        <v>0.32089017349857302</v>
      </c>
      <c r="T721">
        <f>after!T721</f>
        <v>0.262760000092293</v>
      </c>
      <c r="U721">
        <f>after!U721</f>
        <v>0.25319647856821398</v>
      </c>
    </row>
    <row r="722" spans="1:21" x14ac:dyDescent="0.2">
      <c r="A722" t="str">
        <f>after!A722</f>
        <v>wavelet-HHH</v>
      </c>
      <c r="B722" t="str">
        <f>after!B722</f>
        <v>glcm</v>
      </c>
      <c r="C722" t="str">
        <f>after!C722</f>
        <v>InverseVariance</v>
      </c>
      <c r="D722">
        <f>after!D722</f>
        <v>0.51079045926131095</v>
      </c>
      <c r="E722">
        <f>after!E722</f>
        <v>0.49775828780682202</v>
      </c>
      <c r="F722">
        <f>after!F722</f>
        <v>0.48813974506462199</v>
      </c>
      <c r="G722">
        <f>after!G722</f>
        <v>0.52635982734127595</v>
      </c>
      <c r="H722">
        <f>after!H722</f>
        <v>0.455110813016188</v>
      </c>
      <c r="I722">
        <f>after!I722</f>
        <v>0.42269270097207901</v>
      </c>
      <c r="J722">
        <f>after!J722</f>
        <v>0.52812849694198305</v>
      </c>
      <c r="K722">
        <f>after!K722</f>
        <v>0.53984870760294201</v>
      </c>
      <c r="L722">
        <f>after!L722</f>
        <v>0.53761339827059695</v>
      </c>
      <c r="M722">
        <f>after!M722</f>
        <v>0.542590865280696</v>
      </c>
      <c r="N722">
        <f>after!N722</f>
        <v>0.53588228020533002</v>
      </c>
      <c r="O722">
        <f>after!O722</f>
        <v>0.53640233800604997</v>
      </c>
      <c r="P722">
        <f>after!P722</f>
        <v>0.54093653888606796</v>
      </c>
      <c r="Q722">
        <f>after!Q722</f>
        <v>0.53992064454474997</v>
      </c>
      <c r="R722">
        <f>after!R722</f>
        <v>0.53555881866968003</v>
      </c>
      <c r="S722">
        <f>after!S722</f>
        <v>0.53317794307980204</v>
      </c>
      <c r="T722">
        <f>after!T722</f>
        <v>0.52972555565970603</v>
      </c>
      <c r="U722">
        <f>after!U722</f>
        <v>0.53147642343246604</v>
      </c>
    </row>
    <row r="723" spans="1:21" x14ac:dyDescent="0.2">
      <c r="A723" t="str">
        <f>after!A723</f>
        <v>wavelet-HHH</v>
      </c>
      <c r="B723" t="str">
        <f>after!B723</f>
        <v>glcm</v>
      </c>
      <c r="C723" t="str">
        <f>after!C723</f>
        <v>JointAverage</v>
      </c>
      <c r="D723">
        <f>after!D723</f>
        <v>1.52195504265684</v>
      </c>
      <c r="E723">
        <f>after!E723</f>
        <v>1.53433602939348</v>
      </c>
      <c r="F723">
        <f>after!F723</f>
        <v>1.5444861854090499</v>
      </c>
      <c r="G723">
        <f>after!G723</f>
        <v>1.5117213852913101</v>
      </c>
      <c r="H723">
        <f>after!H723</f>
        <v>1.5955866611412099</v>
      </c>
      <c r="I723">
        <f>after!I723</f>
        <v>1.6220151480946401</v>
      </c>
      <c r="J723">
        <f>after!J723</f>
        <v>1.5170680152818501</v>
      </c>
      <c r="K723">
        <f>after!K723</f>
        <v>1.4941160801172899</v>
      </c>
      <c r="L723">
        <f>after!L723</f>
        <v>1.5070370836531499</v>
      </c>
      <c r="M723">
        <f>after!M723</f>
        <v>1.50339550471562</v>
      </c>
      <c r="N723">
        <f>after!N723</f>
        <v>1.50525942640848</v>
      </c>
      <c r="O723">
        <f>after!O723</f>
        <v>1.5042307543776701</v>
      </c>
      <c r="P723">
        <f>after!P723</f>
        <v>1.47901251522218</v>
      </c>
      <c r="Q723">
        <f>after!Q723</f>
        <v>1.4892822004383199</v>
      </c>
      <c r="R723">
        <f>after!R723</f>
        <v>1.50135646179486</v>
      </c>
      <c r="S723">
        <f>after!S723</f>
        <v>1.5152690399406501</v>
      </c>
      <c r="T723">
        <f>after!T723</f>
        <v>1.50387769733206</v>
      </c>
      <c r="U723">
        <f>after!U723</f>
        <v>1.50232697832357</v>
      </c>
    </row>
    <row r="724" spans="1:21" x14ac:dyDescent="0.2">
      <c r="A724" t="str">
        <f>after!A724</f>
        <v>wavelet-HHH</v>
      </c>
      <c r="B724" t="str">
        <f>after!B724</f>
        <v>glcm</v>
      </c>
      <c r="C724" t="str">
        <f>after!C724</f>
        <v>JointEnergy</v>
      </c>
      <c r="D724">
        <f>after!D724</f>
        <v>0.26041146447785701</v>
      </c>
      <c r="E724">
        <f>after!E724</f>
        <v>0.26027476619648898</v>
      </c>
      <c r="F724">
        <f>after!F724</f>
        <v>0.26300090547078098</v>
      </c>
      <c r="G724">
        <f>after!G724</f>
        <v>0.26585899259482498</v>
      </c>
      <c r="H724">
        <f>after!H724</f>
        <v>0.28058284525813898</v>
      </c>
      <c r="I724">
        <f>after!I724</f>
        <v>0.29296222015998702</v>
      </c>
      <c r="J724">
        <f>after!J724</f>
        <v>0.26704628243159101</v>
      </c>
      <c r="K724">
        <f>after!K724</f>
        <v>0.26987131187857699</v>
      </c>
      <c r="L724">
        <f>after!L724</f>
        <v>0.26711916956499998</v>
      </c>
      <c r="M724">
        <f>after!M724</f>
        <v>0.270398227038043</v>
      </c>
      <c r="N724">
        <f>after!N724</f>
        <v>0.266349503405784</v>
      </c>
      <c r="O724">
        <f>after!O724</f>
        <v>0.26716085427005898</v>
      </c>
      <c r="P724">
        <f>after!P724</f>
        <v>0.274680013348159</v>
      </c>
      <c r="Q724">
        <f>after!Q724</f>
        <v>0.26875543307007999</v>
      </c>
      <c r="R724">
        <f>after!R724</f>
        <v>0.26462615867343797</v>
      </c>
      <c r="S724">
        <f>after!S724</f>
        <v>0.27055503699279498</v>
      </c>
      <c r="T724">
        <f>after!T724</f>
        <v>0.26339231359752702</v>
      </c>
      <c r="U724">
        <f>after!U724</f>
        <v>0.26247921492291798</v>
      </c>
    </row>
    <row r="725" spans="1:21" x14ac:dyDescent="0.2">
      <c r="A725" t="str">
        <f>after!A725</f>
        <v>wavelet-HHH</v>
      </c>
      <c r="B725" t="str">
        <f>after!B725</f>
        <v>glcm</v>
      </c>
      <c r="C725" t="str">
        <f>after!C725</f>
        <v>JointEntropy</v>
      </c>
      <c r="D725">
        <f>after!D725</f>
        <v>1.9695995953005101</v>
      </c>
      <c r="E725">
        <f>after!E725</f>
        <v>1.9700113431539801</v>
      </c>
      <c r="F725">
        <f>after!F725</f>
        <v>1.96212472973739</v>
      </c>
      <c r="G725">
        <f>after!G725</f>
        <v>1.95354317059357</v>
      </c>
      <c r="H725">
        <f>after!H725</f>
        <v>1.91268848920109</v>
      </c>
      <c r="I725">
        <f>after!I725</f>
        <v>1.88250152109557</v>
      </c>
      <c r="J725">
        <f>after!J725</f>
        <v>1.94991861197262</v>
      </c>
      <c r="K725">
        <f>after!K725</f>
        <v>1.9415958384310199</v>
      </c>
      <c r="L725">
        <f>after!L725</f>
        <v>1.9498009575048101</v>
      </c>
      <c r="M725">
        <f>after!M725</f>
        <v>1.93997759825784</v>
      </c>
      <c r="N725">
        <f>after!N725</f>
        <v>1.9520941404587999</v>
      </c>
      <c r="O725">
        <f>after!O725</f>
        <v>1.9497014955890899</v>
      </c>
      <c r="P725">
        <f>after!P725</f>
        <v>1.92672293321526</v>
      </c>
      <c r="Q725">
        <f>after!Q725</f>
        <v>1.94483288860912</v>
      </c>
      <c r="R725">
        <f>after!R725</f>
        <v>1.9572263800762599</v>
      </c>
      <c r="S725">
        <f>after!S725</f>
        <v>1.9394278713098301</v>
      </c>
      <c r="T725">
        <f>after!T725</f>
        <v>1.96089918325252</v>
      </c>
      <c r="U725">
        <f>after!U725</f>
        <v>1.9635907886419499</v>
      </c>
    </row>
    <row r="726" spans="1:21" x14ac:dyDescent="0.2">
      <c r="A726" t="str">
        <f>after!A726</f>
        <v>wavelet-HHH</v>
      </c>
      <c r="B726" t="str">
        <f>after!B726</f>
        <v>glcm</v>
      </c>
      <c r="C726" t="str">
        <f>after!C726</f>
        <v>MCC</v>
      </c>
      <c r="D726">
        <f>after!D726</f>
        <v>0.19318567628204</v>
      </c>
      <c r="E726">
        <f>after!E726</f>
        <v>0.177647394514104</v>
      </c>
      <c r="F726">
        <f>after!F726</f>
        <v>0.188900153107524</v>
      </c>
      <c r="G726">
        <f>after!G726</f>
        <v>0.241814463681471</v>
      </c>
      <c r="H726">
        <f>after!H726</f>
        <v>0.209951950658475</v>
      </c>
      <c r="I726">
        <f>after!I726</f>
        <v>0.17998968393652701</v>
      </c>
      <c r="J726">
        <f>after!J726</f>
        <v>0.249653309867233</v>
      </c>
      <c r="K726">
        <f>after!K726</f>
        <v>0.26939521489652501</v>
      </c>
      <c r="L726">
        <f>after!L726</f>
        <v>0.249340448396489</v>
      </c>
      <c r="M726">
        <f>after!M726</f>
        <v>0.27149568044066102</v>
      </c>
      <c r="N726">
        <f>after!N726</f>
        <v>0.24353656717004499</v>
      </c>
      <c r="O726">
        <f>after!O726</f>
        <v>0.249509952845265</v>
      </c>
      <c r="P726">
        <f>after!P726</f>
        <v>0.295800880008041</v>
      </c>
      <c r="Q726">
        <f>after!Q726</f>
        <v>0.25980932373650301</v>
      </c>
      <c r="R726">
        <f>after!R726</f>
        <v>0.23053782049229199</v>
      </c>
      <c r="S726">
        <f>after!S726</f>
        <v>0.27397080939777901</v>
      </c>
      <c r="T726">
        <f>after!T726</f>
        <v>0.222493663809709</v>
      </c>
      <c r="U726">
        <f>after!U726</f>
        <v>0.214195822751506</v>
      </c>
    </row>
    <row r="727" spans="1:21" x14ac:dyDescent="0.2">
      <c r="A727" t="str">
        <f>after!A727</f>
        <v>wavelet-HHH</v>
      </c>
      <c r="B727" t="str">
        <f>after!B727</f>
        <v>glcm</v>
      </c>
      <c r="C727" t="str">
        <f>after!C727</f>
        <v>MaximumProbability</v>
      </c>
      <c r="D727">
        <f>after!D727</f>
        <v>0.30928012302137903</v>
      </c>
      <c r="E727">
        <f>after!E727</f>
        <v>0.31138353072372599</v>
      </c>
      <c r="F727">
        <f>after!F727</f>
        <v>0.31915941065041997</v>
      </c>
      <c r="G727">
        <f>after!G727</f>
        <v>0.31630982042779698</v>
      </c>
      <c r="H727">
        <f>after!H727</f>
        <v>0.36803125463312197</v>
      </c>
      <c r="I727">
        <f>after!I727</f>
        <v>0.41066879760860298</v>
      </c>
      <c r="J727">
        <f>after!J727</f>
        <v>0.320838850361015</v>
      </c>
      <c r="K727">
        <f>after!K727</f>
        <v>0.32027766440515598</v>
      </c>
      <c r="L727">
        <f>after!L727</f>
        <v>0.31600183151547501</v>
      </c>
      <c r="M727">
        <f>after!M727</f>
        <v>0.31956079277381899</v>
      </c>
      <c r="N727">
        <f>after!N727</f>
        <v>0.31351634381242199</v>
      </c>
      <c r="O727">
        <f>after!O727</f>
        <v>0.31447714788464798</v>
      </c>
      <c r="P727">
        <f>after!P727</f>
        <v>0.334393930461721</v>
      </c>
      <c r="Q727">
        <f>after!Q727</f>
        <v>0.32023057670427302</v>
      </c>
      <c r="R727">
        <f>after!R727</f>
        <v>0.308326504188356</v>
      </c>
      <c r="S727">
        <f>after!S727</f>
        <v>0.32607602313988798</v>
      </c>
      <c r="T727">
        <f>after!T727</f>
        <v>0.307641243099043</v>
      </c>
      <c r="U727">
        <f>after!U727</f>
        <v>0.30478611796006999</v>
      </c>
    </row>
    <row r="728" spans="1:21" x14ac:dyDescent="0.2">
      <c r="A728" t="str">
        <f>after!A728</f>
        <v>wavelet-HHH</v>
      </c>
      <c r="B728" t="str">
        <f>after!B728</f>
        <v>glcm</v>
      </c>
      <c r="C728" t="str">
        <f>after!C728</f>
        <v>SumAverage</v>
      </c>
      <c r="D728">
        <f>after!D728</f>
        <v>3.0439100853136898</v>
      </c>
      <c r="E728">
        <f>after!E728</f>
        <v>3.0686720587869698</v>
      </c>
      <c r="F728">
        <f>after!F728</f>
        <v>3.08897237081811</v>
      </c>
      <c r="G728">
        <f>after!G728</f>
        <v>3.0234427705826299</v>
      </c>
      <c r="H728">
        <f>after!H728</f>
        <v>3.1911733222824301</v>
      </c>
      <c r="I728">
        <f>after!I728</f>
        <v>3.2440302961892802</v>
      </c>
      <c r="J728">
        <f>after!J728</f>
        <v>3.03413603056371</v>
      </c>
      <c r="K728">
        <f>after!K728</f>
        <v>2.98823216023459</v>
      </c>
      <c r="L728">
        <f>after!L728</f>
        <v>3.0140741673063101</v>
      </c>
      <c r="M728">
        <f>after!M728</f>
        <v>3.00679100943124</v>
      </c>
      <c r="N728">
        <f>after!N728</f>
        <v>3.01051885281696</v>
      </c>
      <c r="O728">
        <f>after!O728</f>
        <v>3.0084615087553499</v>
      </c>
      <c r="P728">
        <f>after!P728</f>
        <v>2.95802503044436</v>
      </c>
      <c r="Q728">
        <f>after!Q728</f>
        <v>2.9785644008766501</v>
      </c>
      <c r="R728">
        <f>after!R728</f>
        <v>3.0027129235897299</v>
      </c>
      <c r="S728">
        <f>after!S728</f>
        <v>3.03053807988131</v>
      </c>
      <c r="T728">
        <f>after!T728</f>
        <v>3.0077553946641302</v>
      </c>
      <c r="U728">
        <f>after!U728</f>
        <v>3.00465395664714</v>
      </c>
    </row>
    <row r="729" spans="1:21" x14ac:dyDescent="0.2">
      <c r="A729" t="str">
        <f>after!A729</f>
        <v>wavelet-HHH</v>
      </c>
      <c r="B729" t="str">
        <f>after!B729</f>
        <v>glcm</v>
      </c>
      <c r="C729" t="str">
        <f>after!C729</f>
        <v>SumEntropy</v>
      </c>
      <c r="D729">
        <f>after!D729</f>
        <v>1.4588091360391999</v>
      </c>
      <c r="E729">
        <f>after!E729</f>
        <v>1.47225305534715</v>
      </c>
      <c r="F729">
        <f>after!F729</f>
        <v>1.47398498467276</v>
      </c>
      <c r="G729">
        <f>after!G729</f>
        <v>1.42718334325229</v>
      </c>
      <c r="H729">
        <f>after!H729</f>
        <v>1.4575776761849</v>
      </c>
      <c r="I729">
        <f>after!I729</f>
        <v>1.45980882012349</v>
      </c>
      <c r="J729">
        <f>after!J729</f>
        <v>1.42179011503064</v>
      </c>
      <c r="K729">
        <f>after!K729</f>
        <v>1.40174713082808</v>
      </c>
      <c r="L729">
        <f>after!L729</f>
        <v>1.4121875592342199</v>
      </c>
      <c r="M729">
        <f>after!M729</f>
        <v>1.3973867329771399</v>
      </c>
      <c r="N729">
        <f>after!N729</f>
        <v>1.4162118602534799</v>
      </c>
      <c r="O729">
        <f>after!O729</f>
        <v>1.41329915758304</v>
      </c>
      <c r="P729">
        <f>after!P729</f>
        <v>1.3857863943291899</v>
      </c>
      <c r="Q729">
        <f>after!Q729</f>
        <v>1.40491224406437</v>
      </c>
      <c r="R729">
        <f>after!R729</f>
        <v>1.4216675614065799</v>
      </c>
      <c r="S729">
        <f>after!S729</f>
        <v>1.40624992823003</v>
      </c>
      <c r="T729">
        <f>after!T729</f>
        <v>1.43117362759282</v>
      </c>
      <c r="U729">
        <f>after!U729</f>
        <v>1.4321143652094901</v>
      </c>
    </row>
    <row r="730" spans="1:21" x14ac:dyDescent="0.2">
      <c r="A730" t="str">
        <f>after!A730</f>
        <v>wavelet-HHH</v>
      </c>
      <c r="B730" t="str">
        <f>after!B730</f>
        <v>glcm</v>
      </c>
      <c r="C730" t="str">
        <f>after!C730</f>
        <v>SumSquares</v>
      </c>
      <c r="D730">
        <f>after!D730</f>
        <v>0.249517920955071</v>
      </c>
      <c r="E730">
        <f>after!E730</f>
        <v>0.24882098310704701</v>
      </c>
      <c r="F730">
        <f>after!F730</f>
        <v>0.24802087599162001</v>
      </c>
      <c r="G730">
        <f>after!G730</f>
        <v>0.249862510303205</v>
      </c>
      <c r="H730">
        <f>after!H730</f>
        <v>0.24086274873699001</v>
      </c>
      <c r="I730">
        <f>after!I730</f>
        <v>0.23511186904884801</v>
      </c>
      <c r="J730">
        <f>after!J730</f>
        <v>0.24970867593826601</v>
      </c>
      <c r="K730">
        <f>after!K730</f>
        <v>0.24996531691413901</v>
      </c>
      <c r="L730">
        <f>after!L730</f>
        <v>0.24995036736116899</v>
      </c>
      <c r="M730">
        <f>after!M730</f>
        <v>0.24998846494358101</v>
      </c>
      <c r="N730">
        <f>after!N730</f>
        <v>0.24997229505045701</v>
      </c>
      <c r="O730">
        <f>after!O730</f>
        <v>0.24998204761335999</v>
      </c>
      <c r="P730">
        <f>after!P730</f>
        <v>0.24955940265752399</v>
      </c>
      <c r="Q730">
        <f>after!Q730</f>
        <v>0.249885038942883</v>
      </c>
      <c r="R730">
        <f>after!R730</f>
        <v>0.24999815399342301</v>
      </c>
      <c r="S730">
        <f>after!S730</f>
        <v>0.24976684601250099</v>
      </c>
      <c r="T730">
        <f>after!T730</f>
        <v>0.24998490549380101</v>
      </c>
      <c r="U730">
        <f>after!U730</f>
        <v>0.24999455512909699</v>
      </c>
    </row>
    <row r="731" spans="1:21" x14ac:dyDescent="0.2">
      <c r="A731" t="str">
        <f>after!A731</f>
        <v>wavelet-HHH</v>
      </c>
      <c r="B731" t="str">
        <f>after!B731</f>
        <v>gldm</v>
      </c>
      <c r="C731" t="str">
        <f>after!C731</f>
        <v>DependenceEntropy</v>
      </c>
      <c r="D731">
        <f>after!D731</f>
        <v>3.2896491162195098</v>
      </c>
      <c r="E731">
        <f>after!E731</f>
        <v>3.3523318601024199</v>
      </c>
      <c r="F731">
        <f>after!F731</f>
        <v>3.3705361314922402</v>
      </c>
      <c r="G731">
        <f>after!G731</f>
        <v>3.1858772438868899</v>
      </c>
      <c r="H731">
        <f>after!H731</f>
        <v>3.3432635786290001</v>
      </c>
      <c r="I731">
        <f>after!I731</f>
        <v>3.3591947883242601</v>
      </c>
      <c r="J731">
        <f>after!J731</f>
        <v>3.1560598420579402</v>
      </c>
      <c r="K731">
        <f>after!K731</f>
        <v>3.0382271223826698</v>
      </c>
      <c r="L731">
        <f>after!L731</f>
        <v>3.0783855714072499</v>
      </c>
      <c r="M731">
        <f>after!M731</f>
        <v>3.0256840916474101</v>
      </c>
      <c r="N731">
        <f>after!N731</f>
        <v>3.0883270938980698</v>
      </c>
      <c r="O731">
        <f>after!O731</f>
        <v>3.07169835726897</v>
      </c>
      <c r="P731">
        <f>after!P731</f>
        <v>3.0307898375311901</v>
      </c>
      <c r="Q731">
        <f>after!Q731</f>
        <v>3.0431762711107102</v>
      </c>
      <c r="R731">
        <f>after!R731</f>
        <v>3.0984239298307599</v>
      </c>
      <c r="S731">
        <f>after!S731</f>
        <v>3.1046263628649702</v>
      </c>
      <c r="T731">
        <f>after!T731</f>
        <v>3.1382005125963301</v>
      </c>
      <c r="U731">
        <f>after!U731</f>
        <v>3.1237320938736199</v>
      </c>
    </row>
    <row r="732" spans="1:21" x14ac:dyDescent="0.2">
      <c r="A732" t="str">
        <f>after!A732</f>
        <v>wavelet-HHH</v>
      </c>
      <c r="B732" t="str">
        <f>after!B732</f>
        <v>gldm</v>
      </c>
      <c r="C732" t="str">
        <f>after!C732</f>
        <v>DependenceNonUniformity</v>
      </c>
      <c r="D732">
        <f>after!D732</f>
        <v>2321.8430207891302</v>
      </c>
      <c r="E732">
        <f>after!E732</f>
        <v>2290.9831232208198</v>
      </c>
      <c r="F732">
        <f>after!F732</f>
        <v>2202.6377343113199</v>
      </c>
      <c r="G732">
        <f>after!G732</f>
        <v>3096.6649867600499</v>
      </c>
      <c r="H732">
        <f>after!H732</f>
        <v>1967.81619806966</v>
      </c>
      <c r="I732">
        <f>after!I732</f>
        <v>1892.40038488807</v>
      </c>
      <c r="J732">
        <f>after!J732</f>
        <v>2022.16997319034</v>
      </c>
      <c r="K732">
        <f>after!K732</f>
        <v>2344.7572437302101</v>
      </c>
      <c r="L732">
        <f>after!L732</f>
        <v>2205.7433426325101</v>
      </c>
      <c r="M732">
        <f>after!M732</f>
        <v>2762.24564514446</v>
      </c>
      <c r="N732">
        <f>after!N732</f>
        <v>3280.7246575342401</v>
      </c>
      <c r="O732">
        <f>after!O732</f>
        <v>2784.1598016395101</v>
      </c>
      <c r="P732">
        <f>after!P732</f>
        <v>2216.5855013892301</v>
      </c>
      <c r="Q732">
        <f>after!Q732</f>
        <v>2308.9807716011301</v>
      </c>
      <c r="R732">
        <f>after!R732</f>
        <v>3000.0114264651602</v>
      </c>
      <c r="S732">
        <f>after!S732</f>
        <v>2919.35683070492</v>
      </c>
      <c r="T732">
        <f>after!T732</f>
        <v>2142.3929292929201</v>
      </c>
      <c r="U732">
        <f>after!U732</f>
        <v>2268.2165597385301</v>
      </c>
    </row>
    <row r="733" spans="1:21" x14ac:dyDescent="0.2">
      <c r="A733" t="str">
        <f>after!A733</f>
        <v>wavelet-HHH</v>
      </c>
      <c r="B733" t="str">
        <f>after!B733</f>
        <v>gldm</v>
      </c>
      <c r="C733" t="str">
        <f>after!C733</f>
        <v>DependenceNonUniformityNormalized</v>
      </c>
      <c r="D733">
        <f>after!D733</f>
        <v>0.246271003477846</v>
      </c>
      <c r="E733">
        <f>after!E733</f>
        <v>0.232918170315252</v>
      </c>
      <c r="F733">
        <f>after!F733</f>
        <v>0.22439259721998001</v>
      </c>
      <c r="G733">
        <f>after!G733</f>
        <v>0.264513964872303</v>
      </c>
      <c r="H733">
        <f>after!H733</f>
        <v>0.206443159679989</v>
      </c>
      <c r="I733">
        <f>after!I733</f>
        <v>0.191674302125805</v>
      </c>
      <c r="J733">
        <f>after!J733</f>
        <v>0.271068361017473</v>
      </c>
      <c r="K733">
        <f>after!K733</f>
        <v>0.28545863692844098</v>
      </c>
      <c r="L733">
        <f>after!L733</f>
        <v>0.27970369548979301</v>
      </c>
      <c r="M733">
        <f>after!M733</f>
        <v>0.288124089406953</v>
      </c>
      <c r="N733">
        <f>after!N733</f>
        <v>0.28088396040532898</v>
      </c>
      <c r="O733">
        <f>after!O733</f>
        <v>0.28176903164047201</v>
      </c>
      <c r="P733">
        <f>after!P733</f>
        <v>0.27994259931665</v>
      </c>
      <c r="Q733">
        <f>after!Q733</f>
        <v>0.28460258493789398</v>
      </c>
      <c r="R733">
        <f>after!R733</f>
        <v>0.27644779086483301</v>
      </c>
      <c r="S733">
        <f>after!S733</f>
        <v>0.277347219333547</v>
      </c>
      <c r="T733">
        <f>after!T733</f>
        <v>0.27050415773900599</v>
      </c>
      <c r="U733">
        <f>after!U733</f>
        <v>0.27456924824337597</v>
      </c>
    </row>
    <row r="734" spans="1:21" x14ac:dyDescent="0.2">
      <c r="A734" t="str">
        <f>after!A734</f>
        <v>wavelet-HHH</v>
      </c>
      <c r="B734" t="str">
        <f>after!B734</f>
        <v>gldm</v>
      </c>
      <c r="C734" t="str">
        <f>after!C734</f>
        <v>DependenceVariance</v>
      </c>
      <c r="D734">
        <f>after!D734</f>
        <v>1.76976343406266</v>
      </c>
      <c r="E734">
        <f>after!E734</f>
        <v>2.0657156793950202</v>
      </c>
      <c r="F734">
        <f>after!F734</f>
        <v>2.3683545783575002</v>
      </c>
      <c r="G734">
        <f>after!G734</f>
        <v>1.3930659765710001</v>
      </c>
      <c r="H734">
        <f>after!H734</f>
        <v>3.19046706907175</v>
      </c>
      <c r="I734">
        <f>after!I734</f>
        <v>3.8476311877341698</v>
      </c>
      <c r="J734">
        <f>after!J734</f>
        <v>1.33149781857125</v>
      </c>
      <c r="K734">
        <f>after!K734</f>
        <v>1.0007277330436799</v>
      </c>
      <c r="L734">
        <f>after!L734</f>
        <v>1.06413301800209</v>
      </c>
      <c r="M734">
        <f>after!M734</f>
        <v>0.97459857962580998</v>
      </c>
      <c r="N734">
        <f>after!N734</f>
        <v>1.1079014589979299</v>
      </c>
      <c r="O734">
        <f>after!O734</f>
        <v>1.043938115062</v>
      </c>
      <c r="P734">
        <f>after!P734</f>
        <v>1.0193077809864799</v>
      </c>
      <c r="Q734">
        <f>after!Q734</f>
        <v>1.0067031881684601</v>
      </c>
      <c r="R734">
        <f>after!R734</f>
        <v>1.09277612304491</v>
      </c>
      <c r="S734">
        <f>after!S734</f>
        <v>1.1862885850474401</v>
      </c>
      <c r="T734">
        <f>after!T734</f>
        <v>1.14983413682277</v>
      </c>
      <c r="U734">
        <f>after!U734</f>
        <v>1.1492803607214701</v>
      </c>
    </row>
    <row r="735" spans="1:21" x14ac:dyDescent="0.2">
      <c r="A735" t="str">
        <f>after!A735</f>
        <v>wavelet-HHH</v>
      </c>
      <c r="B735" t="str">
        <f>after!B735</f>
        <v>gldm</v>
      </c>
      <c r="C735" t="str">
        <f>after!C735</f>
        <v>GrayLevelNonUniformity</v>
      </c>
      <c r="D735">
        <f>after!D735</f>
        <v>4722.7418328383501</v>
      </c>
      <c r="E735">
        <f>after!E735</f>
        <v>4940.2775518503404</v>
      </c>
      <c r="F735">
        <f>after!F735</f>
        <v>4944.9755501222498</v>
      </c>
      <c r="G735">
        <f>after!G735</f>
        <v>5856.6830955838304</v>
      </c>
      <c r="H735">
        <f>after!H735</f>
        <v>4933.6953420058699</v>
      </c>
      <c r="I735">
        <f>after!I735</f>
        <v>5225.0530740403101</v>
      </c>
      <c r="J735">
        <f>after!J735</f>
        <v>3734.3924932975801</v>
      </c>
      <c r="K735">
        <f>after!K735</f>
        <v>4107.7100073046004</v>
      </c>
      <c r="L735">
        <f>after!L735</f>
        <v>3943.7671823484602</v>
      </c>
      <c r="M735">
        <f>after!M735</f>
        <v>4793.6940648795198</v>
      </c>
      <c r="N735">
        <f>after!N735</f>
        <v>5840.6796232876704</v>
      </c>
      <c r="O735">
        <f>after!O735</f>
        <v>4940.7696589413999</v>
      </c>
      <c r="P735">
        <f>after!P735</f>
        <v>3965.79363475625</v>
      </c>
      <c r="Q735">
        <f>after!Q735</f>
        <v>4058.3874029335602</v>
      </c>
      <c r="R735">
        <f>after!R735</f>
        <v>5426.0117950608101</v>
      </c>
      <c r="S735">
        <f>after!S735</f>
        <v>5268.0482614478396</v>
      </c>
      <c r="T735">
        <f>after!T735</f>
        <v>3960.2272727272698</v>
      </c>
      <c r="U735">
        <f>after!U735</f>
        <v>4130.6119113908699</v>
      </c>
    </row>
    <row r="736" spans="1:21" x14ac:dyDescent="0.2">
      <c r="A736" t="str">
        <f>after!A736</f>
        <v>wavelet-HHH</v>
      </c>
      <c r="B736" t="str">
        <f>after!B736</f>
        <v>gldm</v>
      </c>
      <c r="C736" t="str">
        <f>after!C736</f>
        <v>GrayLevelVariance</v>
      </c>
      <c r="D736">
        <f>after!D736</f>
        <v>0.24953638985795701</v>
      </c>
      <c r="E736">
        <f>after!E736</f>
        <v>0.24886755023127499</v>
      </c>
      <c r="F736">
        <f>after!F736</f>
        <v>0.24811656733281101</v>
      </c>
      <c r="G736">
        <f>after!G736</f>
        <v>0.24986405161083799</v>
      </c>
      <c r="H736">
        <f>after!H736</f>
        <v>0.241203559483535</v>
      </c>
      <c r="I736">
        <f>after!I736</f>
        <v>0.23538675812618601</v>
      </c>
      <c r="J736">
        <f>after!J736</f>
        <v>0.24970559696396799</v>
      </c>
      <c r="K736">
        <f>after!K736</f>
        <v>0.249956780660786</v>
      </c>
      <c r="L736">
        <f>after!L736</f>
        <v>0.24995135795406601</v>
      </c>
      <c r="M736">
        <f>after!M736</f>
        <v>0.24998987874832901</v>
      </c>
      <c r="N736">
        <f>after!N736</f>
        <v>0.249970906537342</v>
      </c>
      <c r="O736">
        <f>after!O736</f>
        <v>0.24998635467354499</v>
      </c>
      <c r="P736">
        <f>after!P736</f>
        <v>0.24957100058371701</v>
      </c>
      <c r="Q736">
        <f>after!Q736</f>
        <v>0.24988368033196301</v>
      </c>
      <c r="R736">
        <f>after!R736</f>
        <v>0.24999945654898501</v>
      </c>
      <c r="S736">
        <f>after!S736</f>
        <v>0.24976020038723901</v>
      </c>
      <c r="T736">
        <f>after!T736</f>
        <v>0.24998565197428799</v>
      </c>
      <c r="U736">
        <f>after!U736</f>
        <v>0.24999322652276501</v>
      </c>
    </row>
    <row r="737" spans="1:21" x14ac:dyDescent="0.2">
      <c r="A737" t="str">
        <f>after!A737</f>
        <v>wavelet-HHH</v>
      </c>
      <c r="B737" t="str">
        <f>after!B737</f>
        <v>gldm</v>
      </c>
      <c r="C737" t="str">
        <f>after!C737</f>
        <v>HighGrayLevelEmphasis</v>
      </c>
      <c r="D737">
        <f>after!D737</f>
        <v>2.56459482392872</v>
      </c>
      <c r="E737">
        <f>after!E737</f>
        <v>2.60095567303782</v>
      </c>
      <c r="F737">
        <f>after!F737</f>
        <v>2.6301955990220001</v>
      </c>
      <c r="G737">
        <f>after!G737</f>
        <v>2.53497907234987</v>
      </c>
      <c r="H737">
        <f>after!H737</f>
        <v>2.7813680234997902</v>
      </c>
      <c r="I737">
        <f>after!I737</f>
        <v>2.8626557277423199</v>
      </c>
      <c r="J737">
        <f>after!J737</f>
        <v>2.55147453083109</v>
      </c>
      <c r="K737">
        <f>after!K737</f>
        <v>2.4802775748721602</v>
      </c>
      <c r="L737">
        <f>after!L737</f>
        <v>2.5209231549581501</v>
      </c>
      <c r="M737">
        <f>after!M737</f>
        <v>2.50954417440283</v>
      </c>
      <c r="N737">
        <f>after!N737</f>
        <v>2.5161815068493101</v>
      </c>
      <c r="O737">
        <f>after!O737</f>
        <v>2.51108187430422</v>
      </c>
      <c r="P737">
        <f>after!P737</f>
        <v>2.4378630967416002</v>
      </c>
      <c r="Q737">
        <f>after!Q737</f>
        <v>2.4676445211389102</v>
      </c>
      <c r="R737">
        <f>after!R737</f>
        <v>2.5022115739034199</v>
      </c>
      <c r="S737">
        <f>after!S737</f>
        <v>2.5464563936918099</v>
      </c>
      <c r="T737">
        <f>after!T737</f>
        <v>2.51136363636363</v>
      </c>
      <c r="U737">
        <f>after!U737</f>
        <v>2.5078077714562399</v>
      </c>
    </row>
    <row r="738" spans="1:21" x14ac:dyDescent="0.2">
      <c r="A738" t="str">
        <f>after!A738</f>
        <v>wavelet-HHH</v>
      </c>
      <c r="B738" t="str">
        <f>after!B738</f>
        <v>gldm</v>
      </c>
      <c r="C738" t="str">
        <f>after!C738</f>
        <v>LargeDependenceEmphasis</v>
      </c>
      <c r="D738">
        <f>after!D738</f>
        <v>25.290411540093299</v>
      </c>
      <c r="E738">
        <f>after!E738</f>
        <v>26.5579503863359</v>
      </c>
      <c r="F738">
        <f>after!F738</f>
        <v>27.519356153219199</v>
      </c>
      <c r="G738">
        <f>after!G738</f>
        <v>23.677885026052699</v>
      </c>
      <c r="H738">
        <f>after!H738</f>
        <v>31.114351657574399</v>
      </c>
      <c r="I738">
        <f>after!I738</f>
        <v>34.521928491846403</v>
      </c>
      <c r="J738">
        <f>after!J738</f>
        <v>23.439142091152799</v>
      </c>
      <c r="K738">
        <f>after!K738</f>
        <v>22.283662040418701</v>
      </c>
      <c r="L738">
        <f>after!L738</f>
        <v>22.503170174993599</v>
      </c>
      <c r="M738">
        <f>after!M738</f>
        <v>22.072076770626801</v>
      </c>
      <c r="N738">
        <f>after!N738</f>
        <v>22.7590753424657</v>
      </c>
      <c r="O738">
        <f>after!O738</f>
        <v>22.617852444084601</v>
      </c>
      <c r="P738">
        <f>after!P738</f>
        <v>22.176054559232099</v>
      </c>
      <c r="Q738">
        <f>after!Q738</f>
        <v>22.252064587698701</v>
      </c>
      <c r="R738">
        <f>after!R738</f>
        <v>22.782344268337599</v>
      </c>
      <c r="S738">
        <f>after!S738</f>
        <v>22.975299258977699</v>
      </c>
      <c r="T738">
        <f>after!T738</f>
        <v>23.1189393939393</v>
      </c>
      <c r="U738">
        <f>after!U738</f>
        <v>23.030746882943902</v>
      </c>
    </row>
    <row r="739" spans="1:21" x14ac:dyDescent="0.2">
      <c r="A739" t="str">
        <f>after!A739</f>
        <v>wavelet-HHH</v>
      </c>
      <c r="B739" t="str">
        <f>after!B739</f>
        <v>gldm</v>
      </c>
      <c r="C739" t="str">
        <f>after!C739</f>
        <v>LargeDependenceHighGrayLevelEmphasis</v>
      </c>
      <c r="D739">
        <f>after!D739</f>
        <v>68.409524819685998</v>
      </c>
      <c r="E739">
        <f>after!E739</f>
        <v>74.281313542090203</v>
      </c>
      <c r="F739">
        <f>after!F739</f>
        <v>79.176446617766899</v>
      </c>
      <c r="G739">
        <f>after!G739</f>
        <v>61.931408558981801</v>
      </c>
      <c r="H739">
        <f>after!H739</f>
        <v>99.438942509441802</v>
      </c>
      <c r="I739">
        <f>after!I739</f>
        <v>114.27397954016</v>
      </c>
      <c r="J739">
        <f>after!J739</f>
        <v>62.3072386058981</v>
      </c>
      <c r="K739">
        <f>after!K739</f>
        <v>54.708424640856997</v>
      </c>
      <c r="L739">
        <f>after!L739</f>
        <v>57.679178290641602</v>
      </c>
      <c r="M739">
        <f>after!M739</f>
        <v>55.8302910190883</v>
      </c>
      <c r="N739">
        <f>after!N739</f>
        <v>58.043750000000003</v>
      </c>
      <c r="O739">
        <f>after!O739</f>
        <v>57.355125999392698</v>
      </c>
      <c r="P739">
        <f>after!P739</f>
        <v>51.624778984591998</v>
      </c>
      <c r="Q739">
        <f>after!Q739</f>
        <v>53.683470972513199</v>
      </c>
      <c r="R739">
        <f>after!R739</f>
        <v>57.299483966089198</v>
      </c>
      <c r="S739">
        <f>after!S739</f>
        <v>60.597567927037801</v>
      </c>
      <c r="T739">
        <f>after!T739</f>
        <v>58.598484848484802</v>
      </c>
      <c r="U739">
        <f>after!U739</f>
        <v>58.171528870596703</v>
      </c>
    </row>
    <row r="740" spans="1:21" x14ac:dyDescent="0.2">
      <c r="A740" t="str">
        <f>after!A740</f>
        <v>wavelet-HHH</v>
      </c>
      <c r="B740" t="str">
        <f>after!B740</f>
        <v>gldm</v>
      </c>
      <c r="C740" t="str">
        <f>after!C740</f>
        <v>LargeDependenceLowGrayLevelEmphasis</v>
      </c>
      <c r="D740">
        <f>after!D740</f>
        <v>14.5106332201951</v>
      </c>
      <c r="E740">
        <f>after!E740</f>
        <v>14.6271095973973</v>
      </c>
      <c r="F740">
        <f>after!F740</f>
        <v>14.605083537082299</v>
      </c>
      <c r="G740">
        <f>after!G740</f>
        <v>14.1145041428205</v>
      </c>
      <c r="H740">
        <f>after!H740</f>
        <v>14.0332039446076</v>
      </c>
      <c r="I740">
        <f>after!I740</f>
        <v>14.583915729768</v>
      </c>
      <c r="J740">
        <f>after!J740</f>
        <v>13.722117962466401</v>
      </c>
      <c r="K740">
        <f>after!K740</f>
        <v>14.177471390309201</v>
      </c>
      <c r="L740">
        <f>after!L740</f>
        <v>13.7091681460816</v>
      </c>
      <c r="M740">
        <f>after!M740</f>
        <v>13.6325232085115</v>
      </c>
      <c r="N740">
        <f>after!N740</f>
        <v>13.937906678082101</v>
      </c>
      <c r="O740">
        <f>after!O740</f>
        <v>13.9335340552575</v>
      </c>
      <c r="P740">
        <f>after!P740</f>
        <v>14.8138734528921</v>
      </c>
      <c r="Q740">
        <f>after!Q740</f>
        <v>14.394212991495101</v>
      </c>
      <c r="R740">
        <f>after!R740</f>
        <v>14.153059343899701</v>
      </c>
      <c r="S740">
        <f>after!S740</f>
        <v>13.569732091962701</v>
      </c>
      <c r="T740">
        <f>after!T740</f>
        <v>14.249053030302999</v>
      </c>
      <c r="U740">
        <f>after!U740</f>
        <v>14.2455513860307</v>
      </c>
    </row>
    <row r="741" spans="1:21" x14ac:dyDescent="0.2">
      <c r="A741" t="str">
        <f>after!A741</f>
        <v>wavelet-HHH</v>
      </c>
      <c r="B741" t="str">
        <f>after!B741</f>
        <v>gldm</v>
      </c>
      <c r="C741" t="str">
        <f>after!C741</f>
        <v>LowGrayLevelEmphasis</v>
      </c>
      <c r="D741">
        <f>after!D741</f>
        <v>0.60885129401781901</v>
      </c>
      <c r="E741">
        <f>after!E741</f>
        <v>0.59976108174054499</v>
      </c>
      <c r="F741">
        <f>after!F741</f>
        <v>0.59245110024449799</v>
      </c>
      <c r="G741">
        <f>after!G741</f>
        <v>0.61625523191253095</v>
      </c>
      <c r="H741">
        <f>after!H741</f>
        <v>0.55465799412505201</v>
      </c>
      <c r="I741">
        <f>after!I741</f>
        <v>0.53433606806441802</v>
      </c>
      <c r="J741">
        <f>after!J741</f>
        <v>0.61213136729222495</v>
      </c>
      <c r="K741">
        <f>after!K741</f>
        <v>0.62993060628195696</v>
      </c>
      <c r="L741">
        <f>after!L741</f>
        <v>0.61976921126046103</v>
      </c>
      <c r="M741">
        <f>after!M741</f>
        <v>0.62261395639928996</v>
      </c>
      <c r="N741">
        <f>after!N741</f>
        <v>0.62095462328767104</v>
      </c>
      <c r="O741">
        <f>after!O741</f>
        <v>0.62222953142394499</v>
      </c>
      <c r="P741">
        <f>after!P741</f>
        <v>0.64053422581459896</v>
      </c>
      <c r="Q741">
        <f>after!Q741</f>
        <v>0.63308886971527101</v>
      </c>
      <c r="R741">
        <f>after!R741</f>
        <v>0.62444710652414304</v>
      </c>
      <c r="S741">
        <f>after!S741</f>
        <v>0.61338590157704698</v>
      </c>
      <c r="T741">
        <f>after!T741</f>
        <v>0.62215909090909005</v>
      </c>
      <c r="U741">
        <f>after!U741</f>
        <v>0.62304805713593903</v>
      </c>
    </row>
    <row r="742" spans="1:21" x14ac:dyDescent="0.2">
      <c r="A742" t="str">
        <f>after!A742</f>
        <v>wavelet-HHH</v>
      </c>
      <c r="B742" t="str">
        <f>after!B742</f>
        <v>gldm</v>
      </c>
      <c r="C742" t="str">
        <f>after!C742</f>
        <v>SmallDependenceEmphasis</v>
      </c>
      <c r="D742">
        <f>after!D742</f>
        <v>5.3836026153928601E-2</v>
      </c>
      <c r="E742">
        <f>after!E742</f>
        <v>5.2839855726379198E-2</v>
      </c>
      <c r="F742">
        <f>after!F742</f>
        <v>5.3099645902725499E-2</v>
      </c>
      <c r="G742">
        <f>after!G742</f>
        <v>5.54886749718062E-2</v>
      </c>
      <c r="H742">
        <f>after!H742</f>
        <v>4.9831862554552298E-2</v>
      </c>
      <c r="I742">
        <f>after!I742</f>
        <v>4.8100695952478997E-2</v>
      </c>
      <c r="J742">
        <f>after!J742</f>
        <v>5.5942084224961899E-2</v>
      </c>
      <c r="K742">
        <f>after!K742</f>
        <v>5.6274435268295203E-2</v>
      </c>
      <c r="L742">
        <f>after!L742</f>
        <v>5.6414592945696798E-2</v>
      </c>
      <c r="M742">
        <f>after!M742</f>
        <v>5.7032042250856001E-2</v>
      </c>
      <c r="N742">
        <f>after!N742</f>
        <v>5.54175947847746E-2</v>
      </c>
      <c r="O742">
        <f>after!O742</f>
        <v>5.5942291484207499E-2</v>
      </c>
      <c r="P742">
        <f>after!P742</f>
        <v>5.7342550864329898E-2</v>
      </c>
      <c r="Q742">
        <f>after!Q742</f>
        <v>5.6724598225921699E-2</v>
      </c>
      <c r="R742">
        <f>after!R742</f>
        <v>5.57880425142439E-2</v>
      </c>
      <c r="S742">
        <f>after!S742</f>
        <v>5.5612027123253797E-2</v>
      </c>
      <c r="T742">
        <f>after!T742</f>
        <v>5.5816131760410802E-2</v>
      </c>
      <c r="U742">
        <f>after!U742</f>
        <v>5.64540297270862E-2</v>
      </c>
    </row>
    <row r="743" spans="1:21" x14ac:dyDescent="0.2">
      <c r="A743" t="str">
        <f>after!A743</f>
        <v>wavelet-HHH</v>
      </c>
      <c r="B743" t="str">
        <f>after!B743</f>
        <v>gldm</v>
      </c>
      <c r="C743" t="str">
        <f>after!C743</f>
        <v>SmallDependenceHighGrayLevelEmphasis</v>
      </c>
      <c r="D743">
        <f>after!D743</f>
        <v>0.135318819343094</v>
      </c>
      <c r="E743">
        <f>after!E743</f>
        <v>0.132538788211577</v>
      </c>
      <c r="F743">
        <f>after!F743</f>
        <v>0.13425774325377299</v>
      </c>
      <c r="G743">
        <f>after!G743</f>
        <v>0.13918968818747099</v>
      </c>
      <c r="H743">
        <f>after!H743</f>
        <v>0.123473706312967</v>
      </c>
      <c r="I743">
        <f>after!I743</f>
        <v>0.120342210188185</v>
      </c>
      <c r="J743">
        <f>after!J743</f>
        <v>0.138361608726004</v>
      </c>
      <c r="K743">
        <f>after!K743</f>
        <v>0.14208344626955199</v>
      </c>
      <c r="L743">
        <f>after!L743</f>
        <v>0.14039939652136599</v>
      </c>
      <c r="M743">
        <f>after!M743</f>
        <v>0.142551189672002</v>
      </c>
      <c r="N743">
        <f>after!N743</f>
        <v>0.13850482991902999</v>
      </c>
      <c r="O743">
        <f>after!O743</f>
        <v>0.138206768475062</v>
      </c>
      <c r="P743">
        <f>after!P743</f>
        <v>0.148167324414821</v>
      </c>
      <c r="Q743">
        <f>after!Q743</f>
        <v>0.14437368608394399</v>
      </c>
      <c r="R743">
        <f>after!R743</f>
        <v>0.13913261254727799</v>
      </c>
      <c r="S743">
        <f>after!S743</f>
        <v>0.13766210402852699</v>
      </c>
      <c r="T743">
        <f>after!T743</f>
        <v>0.13971388390630199</v>
      </c>
      <c r="U743">
        <f>after!U743</f>
        <v>0.14171137642156401</v>
      </c>
    </row>
    <row r="744" spans="1:21" x14ac:dyDescent="0.2">
      <c r="A744" t="str">
        <f>after!A744</f>
        <v>wavelet-HHH</v>
      </c>
      <c r="B744" t="str">
        <f>after!B744</f>
        <v>gldm</v>
      </c>
      <c r="C744" t="str">
        <f>after!C744</f>
        <v>SmallDependenceLowGrayLevelEmphasis</v>
      </c>
      <c r="D744">
        <f>after!D744</f>
        <v>3.3465327856637202E-2</v>
      </c>
      <c r="E744">
        <f>after!E744</f>
        <v>3.2915122605079498E-2</v>
      </c>
      <c r="F744">
        <f>after!F744</f>
        <v>3.2810121564963601E-2</v>
      </c>
      <c r="G744">
        <f>after!G744</f>
        <v>3.4563421667889803E-2</v>
      </c>
      <c r="H744">
        <f>after!H744</f>
        <v>3.1421401614948399E-2</v>
      </c>
      <c r="I744">
        <f>after!I744</f>
        <v>3.0040317393552399E-2</v>
      </c>
      <c r="J744">
        <f>after!J744</f>
        <v>3.53372030997013E-2</v>
      </c>
      <c r="K744">
        <f>after!K744</f>
        <v>3.4822182517980901E-2</v>
      </c>
      <c r="L744">
        <f>after!L744</f>
        <v>3.54183920517794E-2</v>
      </c>
      <c r="M744">
        <f>after!M744</f>
        <v>3.5652255395569397E-2</v>
      </c>
      <c r="N744">
        <f>after!N744</f>
        <v>3.46457860012108E-2</v>
      </c>
      <c r="O744">
        <f>after!O744</f>
        <v>3.5376172236493801E-2</v>
      </c>
      <c r="P744">
        <f>after!P744</f>
        <v>3.4636357476707097E-2</v>
      </c>
      <c r="Q744">
        <f>after!Q744</f>
        <v>3.4812326261415998E-2</v>
      </c>
      <c r="R744">
        <f>after!R744</f>
        <v>3.4951900005985297E-2</v>
      </c>
      <c r="S744">
        <f>after!S744</f>
        <v>3.5099507896935299E-2</v>
      </c>
      <c r="T744">
        <f>after!T744</f>
        <v>3.4841693723937799E-2</v>
      </c>
      <c r="U744">
        <f>after!U744</f>
        <v>3.5139693053466703E-2</v>
      </c>
    </row>
    <row r="745" spans="1:21" x14ac:dyDescent="0.2">
      <c r="A745" t="str">
        <f>after!A745</f>
        <v>wavelet-HHH</v>
      </c>
      <c r="B745" t="str">
        <f>after!B745</f>
        <v>glrlm</v>
      </c>
      <c r="C745" t="str">
        <f>after!C745</f>
        <v>GrayLevelNonUniformity</v>
      </c>
      <c r="D745">
        <f>after!D745</f>
        <v>2445.5017943487701</v>
      </c>
      <c r="E745">
        <f>after!E745</f>
        <v>2490.37859373427</v>
      </c>
      <c r="F745">
        <f>after!F745</f>
        <v>2444.7536626258202</v>
      </c>
      <c r="G745">
        <f>after!G745</f>
        <v>3131.1305259915298</v>
      </c>
      <c r="H745">
        <f>after!H745</f>
        <v>2213.6315103273701</v>
      </c>
      <c r="I745">
        <f>after!I745</f>
        <v>2136.0495202736201</v>
      </c>
      <c r="J745">
        <f>after!J745</f>
        <v>2004.00606569103</v>
      </c>
      <c r="K745">
        <f>after!K745</f>
        <v>2252.0220028987401</v>
      </c>
      <c r="L745">
        <f>after!L745</f>
        <v>2153.7528076557101</v>
      </c>
      <c r="M745">
        <f>after!M745</f>
        <v>2640.5010687970598</v>
      </c>
      <c r="N745">
        <f>after!N745</f>
        <v>3173.25372780516</v>
      </c>
      <c r="O745">
        <f>after!O745</f>
        <v>2689.6350165550998</v>
      </c>
      <c r="P745">
        <f>after!P745</f>
        <v>2177.6275302228401</v>
      </c>
      <c r="Q745">
        <f>after!Q745</f>
        <v>2226.3814535080701</v>
      </c>
      <c r="R745">
        <f>after!R745</f>
        <v>2945.5154179901701</v>
      </c>
      <c r="S745">
        <f>after!S745</f>
        <v>2850.0101465978601</v>
      </c>
      <c r="T745">
        <f>after!T745</f>
        <v>2134.8765787962998</v>
      </c>
      <c r="U745">
        <f>after!U745</f>
        <v>2231.6285609593101</v>
      </c>
    </row>
    <row r="746" spans="1:21" x14ac:dyDescent="0.2">
      <c r="A746" t="str">
        <f>after!A746</f>
        <v>wavelet-HHH</v>
      </c>
      <c r="B746" t="str">
        <f>after!B746</f>
        <v>glrlm</v>
      </c>
      <c r="C746" t="str">
        <f>after!C746</f>
        <v>GrayLevelNonUniformityNormalized</v>
      </c>
      <c r="D746">
        <f>after!D746</f>
        <v>0.50000038009713399</v>
      </c>
      <c r="E746">
        <f>after!E746</f>
        <v>0.50000074345288104</v>
      </c>
      <c r="F746">
        <f>after!F746</f>
        <v>0.50000071592776696</v>
      </c>
      <c r="G746">
        <f>after!G746</f>
        <v>0.50000102839725002</v>
      </c>
      <c r="H746">
        <f>after!H746</f>
        <v>0.50000143903358496</v>
      </c>
      <c r="I746">
        <f>after!I746</f>
        <v>0.50001293123165103</v>
      </c>
      <c r="J746">
        <f>after!J746</f>
        <v>0.50000184019123495</v>
      </c>
      <c r="K746">
        <f>after!K746</f>
        <v>0.50000544367357502</v>
      </c>
      <c r="L746">
        <f>after!L746</f>
        <v>0.50000064548652601</v>
      </c>
      <c r="M746">
        <f>after!M746</f>
        <v>0.50000021091118596</v>
      </c>
      <c r="N746">
        <f>after!N746</f>
        <v>0.50000057810634402</v>
      </c>
      <c r="O746">
        <f>after!O746</f>
        <v>0.50000202835395502</v>
      </c>
      <c r="P746">
        <f>after!P746</f>
        <v>0.50000063901029401</v>
      </c>
      <c r="Q746">
        <f>after!Q746</f>
        <v>0.50000187554591002</v>
      </c>
      <c r="R746">
        <f>after!R746</f>
        <v>0.500002882958693</v>
      </c>
      <c r="S746">
        <f>after!S746</f>
        <v>0.50000203367784601</v>
      </c>
      <c r="T746">
        <f>after!T746</f>
        <v>0.50000040758373698</v>
      </c>
      <c r="U746">
        <f>after!U746</f>
        <v>0.50000075144549505</v>
      </c>
    </row>
    <row r="747" spans="1:21" x14ac:dyDescent="0.2">
      <c r="A747" t="str">
        <f>after!A747</f>
        <v>wavelet-HHH</v>
      </c>
      <c r="B747" t="str">
        <f>after!B747</f>
        <v>glrlm</v>
      </c>
      <c r="C747" t="str">
        <f>after!C747</f>
        <v>GrayLevelVariance</v>
      </c>
      <c r="D747">
        <f>after!D747</f>
        <v>0.24999980995143201</v>
      </c>
      <c r="E747">
        <f>after!E747</f>
        <v>0.24999962827355901</v>
      </c>
      <c r="F747">
        <f>after!F747</f>
        <v>0.24999964203611599</v>
      </c>
      <c r="G747">
        <f>after!G747</f>
        <v>0.24999948580137399</v>
      </c>
      <c r="H747">
        <f>after!H747</f>
        <v>0.24999928048320699</v>
      </c>
      <c r="I747">
        <f>after!I747</f>
        <v>0.24999353438417399</v>
      </c>
      <c r="J747">
        <f>after!J747</f>
        <v>0.249999079904382</v>
      </c>
      <c r="K747">
        <f>after!K747</f>
        <v>0.24999727816321199</v>
      </c>
      <c r="L747">
        <f>after!L747</f>
        <v>0.249999677256736</v>
      </c>
      <c r="M747">
        <f>after!M747</f>
        <v>0.24999989454440599</v>
      </c>
      <c r="N747">
        <f>after!N747</f>
        <v>0.24999971094682799</v>
      </c>
      <c r="O747">
        <f>after!O747</f>
        <v>0.24999898582302199</v>
      </c>
      <c r="P747">
        <f>after!P747</f>
        <v>0.24999968049485299</v>
      </c>
      <c r="Q747">
        <f>after!Q747</f>
        <v>0.24999906222704399</v>
      </c>
      <c r="R747">
        <f>after!R747</f>
        <v>0.249998558520653</v>
      </c>
      <c r="S747">
        <f>after!S747</f>
        <v>0.24999898316107599</v>
      </c>
      <c r="T747">
        <f>after!T747</f>
        <v>0.24999979620813101</v>
      </c>
      <c r="U747">
        <f>after!U747</f>
        <v>0.249999624277252</v>
      </c>
    </row>
    <row r="748" spans="1:21" x14ac:dyDescent="0.2">
      <c r="A748" t="str">
        <f>after!A748</f>
        <v>wavelet-HHH</v>
      </c>
      <c r="B748" t="str">
        <f>after!B748</f>
        <v>glrlm</v>
      </c>
      <c r="C748" t="str">
        <f>after!C748</f>
        <v>HighGrayLevelRunEmphasis</v>
      </c>
      <c r="D748">
        <f>after!D748</f>
        <v>2.4994176366982499</v>
      </c>
      <c r="E748">
        <f>after!E748</f>
        <v>2.4994261637747202</v>
      </c>
      <c r="F748">
        <f>after!F748</f>
        <v>2.4984840971591602</v>
      </c>
      <c r="G748">
        <f>after!G748</f>
        <v>2.50073263176842</v>
      </c>
      <c r="H748">
        <f>after!H748</f>
        <v>2.4984013987462101</v>
      </c>
      <c r="I748">
        <f>after!I748</f>
        <v>2.5068258951880198</v>
      </c>
      <c r="J748">
        <f>after!J748</f>
        <v>2.5025382436702701</v>
      </c>
      <c r="K748">
        <f>after!K748</f>
        <v>2.4953769566361799</v>
      </c>
      <c r="L748">
        <f>after!L748</f>
        <v>2.50001107111565</v>
      </c>
      <c r="M748">
        <f>after!M748</f>
        <v>2.4991391142089099</v>
      </c>
      <c r="N748">
        <f>after!N748</f>
        <v>2.5012483713583902</v>
      </c>
      <c r="O748">
        <f>after!O748</f>
        <v>2.49729739040253</v>
      </c>
      <c r="P748">
        <f>after!P748</f>
        <v>2.49940009743321</v>
      </c>
      <c r="Q748">
        <f>after!Q748</f>
        <v>2.4982879056601499</v>
      </c>
      <c r="R748">
        <f>after!R748</f>
        <v>2.4965172395261601</v>
      </c>
      <c r="S748">
        <f>after!S748</f>
        <v>2.5028133888244102</v>
      </c>
      <c r="T748">
        <f>after!T748</f>
        <v>2.4997366581019702</v>
      </c>
      <c r="U748">
        <f>after!U748</f>
        <v>2.5016835372272399</v>
      </c>
    </row>
    <row r="749" spans="1:21" x14ac:dyDescent="0.2">
      <c r="A749" t="str">
        <f>after!A749</f>
        <v>wavelet-HHH</v>
      </c>
      <c r="B749" t="str">
        <f>after!B749</f>
        <v>glrlm</v>
      </c>
      <c r="C749" t="str">
        <f>after!C749</f>
        <v>LongRunEmphasis</v>
      </c>
      <c r="D749">
        <f>after!D749</f>
        <v>6.7484872569705603</v>
      </c>
      <c r="E749">
        <f>after!E749</f>
        <v>7.1737087898006502</v>
      </c>
      <c r="F749">
        <f>after!F749</f>
        <v>8.5072592050505502</v>
      </c>
      <c r="G749">
        <f>after!G749</f>
        <v>6.2950187111448699</v>
      </c>
      <c r="H749">
        <f>after!H749</f>
        <v>14.0885198037838</v>
      </c>
      <c r="I749">
        <f>after!I749</f>
        <v>18.718539179626799</v>
      </c>
      <c r="J749">
        <f>after!J749</f>
        <v>6.1518000959712698</v>
      </c>
      <c r="K749">
        <f>after!K749</f>
        <v>5.7915967898533696</v>
      </c>
      <c r="L749">
        <f>after!L749</f>
        <v>5.7865585764049499</v>
      </c>
      <c r="M749">
        <f>after!M749</f>
        <v>5.7574006343744601</v>
      </c>
      <c r="N749">
        <f>after!N749</f>
        <v>5.7740686378625501</v>
      </c>
      <c r="O749">
        <f>after!O749</f>
        <v>5.8431498284246004</v>
      </c>
      <c r="P749">
        <f>after!P749</f>
        <v>6.0564918341312799</v>
      </c>
      <c r="Q749">
        <f>after!Q749</f>
        <v>5.7831519078889304</v>
      </c>
      <c r="R749">
        <f>after!R749</f>
        <v>5.7633985616375698</v>
      </c>
      <c r="S749">
        <f>after!S749</f>
        <v>6.2773441001170003</v>
      </c>
      <c r="T749">
        <f>after!T749</f>
        <v>5.8040106251223804</v>
      </c>
      <c r="U749">
        <f>after!U749</f>
        <v>5.6251195917465804</v>
      </c>
    </row>
    <row r="750" spans="1:21" x14ac:dyDescent="0.2">
      <c r="A750" t="str">
        <f>after!A750</f>
        <v>wavelet-HHH</v>
      </c>
      <c r="B750" t="str">
        <f>after!B750</f>
        <v>glrlm</v>
      </c>
      <c r="C750" t="str">
        <f>after!C750</f>
        <v>LongRunHighGrayLevelEmphasis</v>
      </c>
      <c r="D750">
        <f>after!D750</f>
        <v>18.762913709046099</v>
      </c>
      <c r="E750">
        <f>after!E750</f>
        <v>20.537305462884799</v>
      </c>
      <c r="F750">
        <f>after!F750</f>
        <v>25.837461830710399</v>
      </c>
      <c r="G750">
        <f>after!G750</f>
        <v>16.572748271083601</v>
      </c>
      <c r="H750">
        <f>after!H750</f>
        <v>48.595712942233703</v>
      </c>
      <c r="I750">
        <f>after!I750</f>
        <v>67.250457750956897</v>
      </c>
      <c r="J750">
        <f>after!J750</f>
        <v>16.400101237013601</v>
      </c>
      <c r="K750">
        <f>after!K750</f>
        <v>14.354046807565901</v>
      </c>
      <c r="L750">
        <f>after!L750</f>
        <v>14.8173975943378</v>
      </c>
      <c r="M750">
        <f>after!M750</f>
        <v>14.608570713447399</v>
      </c>
      <c r="N750">
        <f>after!N750</f>
        <v>14.740131919008601</v>
      </c>
      <c r="O750">
        <f>after!O750</f>
        <v>14.709578042178601</v>
      </c>
      <c r="P750">
        <f>after!P750</f>
        <v>14.286745627884301</v>
      </c>
      <c r="Q750">
        <f>after!Q750</f>
        <v>14.0861759754592</v>
      </c>
      <c r="R750">
        <f>after!R750</f>
        <v>14.430522195374801</v>
      </c>
      <c r="S750">
        <f>after!S750</f>
        <v>16.5130512618571</v>
      </c>
      <c r="T750">
        <f>after!T750</f>
        <v>14.733894700987101</v>
      </c>
      <c r="U750">
        <f>after!U750</f>
        <v>14.1724914763988</v>
      </c>
    </row>
    <row r="751" spans="1:21" x14ac:dyDescent="0.2">
      <c r="A751" t="str">
        <f>after!A751</f>
        <v>wavelet-HHH</v>
      </c>
      <c r="B751" t="str">
        <f>after!B751</f>
        <v>glrlm</v>
      </c>
      <c r="C751" t="str">
        <f>after!C751</f>
        <v>LongRunLowGrayLevelEmphasis</v>
      </c>
      <c r="D751">
        <f>after!D751</f>
        <v>3.7448806439516602</v>
      </c>
      <c r="E751">
        <f>after!E751</f>
        <v>3.8328096215296101</v>
      </c>
      <c r="F751">
        <f>after!F751</f>
        <v>4.17470854863556</v>
      </c>
      <c r="G751">
        <f>after!G751</f>
        <v>3.7255863211601898</v>
      </c>
      <c r="H751">
        <f>after!H751</f>
        <v>5.4617215191714203</v>
      </c>
      <c r="I751">
        <f>after!I751</f>
        <v>6.58555953679432</v>
      </c>
      <c r="J751">
        <f>after!J751</f>
        <v>3.5897248107106798</v>
      </c>
      <c r="K751">
        <f>after!K751</f>
        <v>3.6509842854252099</v>
      </c>
      <c r="L751">
        <f>after!L751</f>
        <v>3.52884882192172</v>
      </c>
      <c r="M751">
        <f>after!M751</f>
        <v>3.5446081146062101</v>
      </c>
      <c r="N751">
        <f>after!N751</f>
        <v>3.5325528175760201</v>
      </c>
      <c r="O751">
        <f>after!O751</f>
        <v>3.6265427749860901</v>
      </c>
      <c r="P751">
        <f>after!P751</f>
        <v>3.998928385693</v>
      </c>
      <c r="Q751">
        <f>after!Q751</f>
        <v>3.7073958909963598</v>
      </c>
      <c r="R751">
        <f>after!R751</f>
        <v>3.5966176532032601</v>
      </c>
      <c r="S751">
        <f>after!S751</f>
        <v>3.7184173096819699</v>
      </c>
      <c r="T751">
        <f>after!T751</f>
        <v>3.5715396061561901</v>
      </c>
      <c r="U751">
        <f>after!U751</f>
        <v>3.4882766205835001</v>
      </c>
    </row>
    <row r="752" spans="1:21" x14ac:dyDescent="0.2">
      <c r="A752" t="str">
        <f>after!A752</f>
        <v>wavelet-HHH</v>
      </c>
      <c r="B752" t="str">
        <f>after!B752</f>
        <v>glrlm</v>
      </c>
      <c r="C752" t="str">
        <f>after!C752</f>
        <v>LowGrayLevelRunEmphasis</v>
      </c>
      <c r="D752">
        <f>after!D752</f>
        <v>0.62514559082543497</v>
      </c>
      <c r="E752">
        <f>after!E752</f>
        <v>0.62514345905631796</v>
      </c>
      <c r="F752">
        <f>after!F752</f>
        <v>0.62537897571020995</v>
      </c>
      <c r="G752">
        <f>after!G752</f>
        <v>0.62481684205789201</v>
      </c>
      <c r="H752">
        <f>after!H752</f>
        <v>0.62539965031344602</v>
      </c>
      <c r="I752">
        <f>after!I752</f>
        <v>0.62329352620299205</v>
      </c>
      <c r="J752">
        <f>after!J752</f>
        <v>0.62436543908243103</v>
      </c>
      <c r="K752">
        <f>after!K752</f>
        <v>0.62615576084095304</v>
      </c>
      <c r="L752">
        <f>after!L752</f>
        <v>0.62499723222108705</v>
      </c>
      <c r="M752">
        <f>after!M752</f>
        <v>0.62521522144777197</v>
      </c>
      <c r="N752">
        <f>after!N752</f>
        <v>0.62468790716040201</v>
      </c>
      <c r="O752">
        <f>after!O752</f>
        <v>0.62567565239936596</v>
      </c>
      <c r="P752">
        <f>after!P752</f>
        <v>0.62514997564169505</v>
      </c>
      <c r="Q752">
        <f>after!Q752</f>
        <v>0.62542802358495997</v>
      </c>
      <c r="R752">
        <f>after!R752</f>
        <v>0.62587069011845797</v>
      </c>
      <c r="S752">
        <f>after!S752</f>
        <v>0.62429665279389501</v>
      </c>
      <c r="T752">
        <f>after!T752</f>
        <v>0.625065835474505</v>
      </c>
      <c r="U752">
        <f>after!U752</f>
        <v>0.62457911569318803</v>
      </c>
    </row>
    <row r="753" spans="1:21" x14ac:dyDescent="0.2">
      <c r="A753" t="str">
        <f>after!A753</f>
        <v>wavelet-HHH</v>
      </c>
      <c r="B753" t="str">
        <f>after!B753</f>
        <v>glrlm</v>
      </c>
      <c r="C753" t="str">
        <f>after!C753</f>
        <v>RunEntropy</v>
      </c>
      <c r="D753">
        <f>after!D753</f>
        <v>2.9062077114898299</v>
      </c>
      <c r="E753">
        <f>after!E753</f>
        <v>2.9426341625219399</v>
      </c>
      <c r="F753">
        <f>after!F753</f>
        <v>2.95138725012335</v>
      </c>
      <c r="G753">
        <f>after!G753</f>
        <v>2.8703485399951698</v>
      </c>
      <c r="H753">
        <f>after!H753</f>
        <v>2.9911321395081001</v>
      </c>
      <c r="I753">
        <f>after!I753</f>
        <v>3.0511814882972601</v>
      </c>
      <c r="J753">
        <f>after!J753</f>
        <v>2.8607954024295901</v>
      </c>
      <c r="K753">
        <f>after!K753</f>
        <v>2.82365586589495</v>
      </c>
      <c r="L753">
        <f>after!L753</f>
        <v>2.8319645975517602</v>
      </c>
      <c r="M753">
        <f>after!M753</f>
        <v>2.8178350465827799</v>
      </c>
      <c r="N753">
        <f>after!N753</f>
        <v>2.8431713627336701</v>
      </c>
      <c r="O753">
        <f>after!O753</f>
        <v>2.8407193881206898</v>
      </c>
      <c r="P753">
        <f>after!P753</f>
        <v>2.8180600262379398</v>
      </c>
      <c r="Q753">
        <f>after!Q753</f>
        <v>2.8228340947969102</v>
      </c>
      <c r="R753">
        <f>after!R753</f>
        <v>2.8425401696519801</v>
      </c>
      <c r="S753">
        <f>after!S753</f>
        <v>2.8531653600903399</v>
      </c>
      <c r="T753">
        <f>after!T753</f>
        <v>2.85328293257583</v>
      </c>
      <c r="U753">
        <f>after!U753</f>
        <v>2.8449610840548298</v>
      </c>
    </row>
    <row r="754" spans="1:21" x14ac:dyDescent="0.2">
      <c r="A754" t="str">
        <f>after!A754</f>
        <v>wavelet-HHH</v>
      </c>
      <c r="B754" t="str">
        <f>after!B754</f>
        <v>glrlm</v>
      </c>
      <c r="C754" t="str">
        <f>after!C754</f>
        <v>RunLengthNonUniformity</v>
      </c>
      <c r="D754">
        <f>after!D754</f>
        <v>1834.48177578694</v>
      </c>
      <c r="E754">
        <f>after!E754</f>
        <v>1819.4523553495001</v>
      </c>
      <c r="F754">
        <f>after!F754</f>
        <v>1822.04644179053</v>
      </c>
      <c r="G754">
        <f>after!G754</f>
        <v>2462.3127810082401</v>
      </c>
      <c r="H754">
        <f>after!H754</f>
        <v>1682.7153024320901</v>
      </c>
      <c r="I754">
        <f>after!I754</f>
        <v>1574.12759772442</v>
      </c>
      <c r="J754">
        <f>after!J754</f>
        <v>1581.96099926843</v>
      </c>
      <c r="K754">
        <f>after!K754</f>
        <v>1803.2372417476899</v>
      </c>
      <c r="L754">
        <f>after!L754</f>
        <v>1710.1602942009499</v>
      </c>
      <c r="M754">
        <f>after!M754</f>
        <v>2142.1134547391098</v>
      </c>
      <c r="N754">
        <f>after!N754</f>
        <v>2492.7584655338901</v>
      </c>
      <c r="O754">
        <f>after!O754</f>
        <v>2122.7233526272998</v>
      </c>
      <c r="P754">
        <f>after!P754</f>
        <v>1798.46514954042</v>
      </c>
      <c r="Q754">
        <f>after!Q754</f>
        <v>1783.5899018457301</v>
      </c>
      <c r="R754">
        <f>after!R754</f>
        <v>2291.2082856091602</v>
      </c>
      <c r="S754">
        <f>after!S754</f>
        <v>2309.7570560660301</v>
      </c>
      <c r="T754">
        <f>after!T754</f>
        <v>1635.8642735876199</v>
      </c>
      <c r="U754">
        <f>after!U754</f>
        <v>1695.9562491199299</v>
      </c>
    </row>
    <row r="755" spans="1:21" x14ac:dyDescent="0.2">
      <c r="A755" t="str">
        <f>after!A755</f>
        <v>wavelet-HHH</v>
      </c>
      <c r="B755" t="str">
        <f>after!B755</f>
        <v>glrlm</v>
      </c>
      <c r="C755" t="str">
        <f>after!C755</f>
        <v>RunLengthNonUniformityNormalized</v>
      </c>
      <c r="D755">
        <f>after!D755</f>
        <v>0.36074959376323301</v>
      </c>
      <c r="E755">
        <f>after!E755</f>
        <v>0.35236580792692401</v>
      </c>
      <c r="F755">
        <f>after!F755</f>
        <v>0.35757013867904902</v>
      </c>
      <c r="G755">
        <f>after!G755</f>
        <v>0.36993166145089501</v>
      </c>
      <c r="H755">
        <f>after!H755</f>
        <v>0.35942253084950798</v>
      </c>
      <c r="I755">
        <f>after!I755</f>
        <v>0.35157207617019898</v>
      </c>
      <c r="J755">
        <f>after!J755</f>
        <v>0.36990779460343898</v>
      </c>
      <c r="K755">
        <f>after!K755</f>
        <v>0.37309026454273803</v>
      </c>
      <c r="L755">
        <f>after!L755</f>
        <v>0.37362216961121703</v>
      </c>
      <c r="M755">
        <f>after!M755</f>
        <v>0.37717338675451201</v>
      </c>
      <c r="N755">
        <f>after!N755</f>
        <v>0.369861920947062</v>
      </c>
      <c r="O755">
        <f>after!O755</f>
        <v>0.37102641905950901</v>
      </c>
      <c r="P755">
        <f>after!P755</f>
        <v>0.37925447646627503</v>
      </c>
      <c r="Q755">
        <f>after!Q755</f>
        <v>0.37566458980041401</v>
      </c>
      <c r="R755">
        <f>after!R755</f>
        <v>0.36921845808341203</v>
      </c>
      <c r="S755">
        <f>after!S755</f>
        <v>0.37539434669377802</v>
      </c>
      <c r="T755">
        <f>after!T755</f>
        <v>0.36565664455061703</v>
      </c>
      <c r="U755">
        <f>after!U755</f>
        <v>0.36352605691013601</v>
      </c>
    </row>
    <row r="756" spans="1:21" x14ac:dyDescent="0.2">
      <c r="A756" t="str">
        <f>after!A756</f>
        <v>wavelet-HHH</v>
      </c>
      <c r="B756" t="str">
        <f>after!B756</f>
        <v>glrlm</v>
      </c>
      <c r="C756" t="str">
        <f>after!C756</f>
        <v>RunPercentage</v>
      </c>
      <c r="D756">
        <f>after!D756</f>
        <v>0.51877386508273204</v>
      </c>
      <c r="E756">
        <f>after!E756</f>
        <v>0.50637962586417196</v>
      </c>
      <c r="F756">
        <f>after!F756</f>
        <v>0.49811532192338998</v>
      </c>
      <c r="G756">
        <f>after!G756</f>
        <v>0.53491500811480297</v>
      </c>
      <c r="H756">
        <f>after!H756</f>
        <v>0.464461812840956</v>
      </c>
      <c r="I756">
        <f>after!I756</f>
        <v>0.43269522941355198</v>
      </c>
      <c r="J756">
        <f>after!J756</f>
        <v>0.53726541554959695</v>
      </c>
      <c r="K756">
        <f>after!K756</f>
        <v>0.548332115899683</v>
      </c>
      <c r="L756">
        <f>after!L756</f>
        <v>0.546221151407557</v>
      </c>
      <c r="M756">
        <f>after!M756</f>
        <v>0.55085010952331204</v>
      </c>
      <c r="N756">
        <f>after!N756</f>
        <v>0.54336472602739705</v>
      </c>
      <c r="O756">
        <f>after!O756</f>
        <v>0.54440340046553903</v>
      </c>
      <c r="P756">
        <f>after!P756</f>
        <v>0.55004420308158597</v>
      </c>
      <c r="Q756">
        <f>after!Q756</f>
        <v>0.54884136570935504</v>
      </c>
      <c r="R756">
        <f>after!R756</f>
        <v>0.54284924437891602</v>
      </c>
      <c r="S756">
        <f>after!S756</f>
        <v>0.54151624548736399</v>
      </c>
      <c r="T756">
        <f>after!T756</f>
        <v>0.539109848484848</v>
      </c>
      <c r="U756">
        <f>after!U756</f>
        <v>0.54027962716378097</v>
      </c>
    </row>
    <row r="757" spans="1:21" x14ac:dyDescent="0.2">
      <c r="A757" t="str">
        <f>after!A757</f>
        <v>wavelet-HHH</v>
      </c>
      <c r="B757" t="str">
        <f>after!B757</f>
        <v>glrlm</v>
      </c>
      <c r="C757" t="str">
        <f>after!C757</f>
        <v>RunVariance</v>
      </c>
      <c r="D757">
        <f>after!D757</f>
        <v>2.6513892615813601</v>
      </c>
      <c r="E757">
        <f>after!E757</f>
        <v>2.9163845756509201</v>
      </c>
      <c r="F757">
        <f>after!F757</f>
        <v>4.05187409098576</v>
      </c>
      <c r="G757">
        <f>after!G757</f>
        <v>2.2358391900680998</v>
      </c>
      <c r="H757">
        <f>after!H757</f>
        <v>8.7866224910389708</v>
      </c>
      <c r="I757">
        <f>after!I757</f>
        <v>12.778008664328601</v>
      </c>
      <c r="J757">
        <f>after!J757</f>
        <v>2.1090515494315398</v>
      </c>
      <c r="K757">
        <f>after!K757</f>
        <v>1.8352444935989001</v>
      </c>
      <c r="L757">
        <f>after!L757</f>
        <v>1.8924147536829801</v>
      </c>
      <c r="M757">
        <f>after!M757</f>
        <v>1.83212999936634</v>
      </c>
      <c r="N757">
        <f>after!N757</f>
        <v>1.85439509202544</v>
      </c>
      <c r="O757">
        <f>after!O757</f>
        <v>1.90716724194795</v>
      </c>
      <c r="P757">
        <f>after!P757</f>
        <v>1.98044522499552</v>
      </c>
      <c r="Q757">
        <f>after!Q757</f>
        <v>1.89066574589675</v>
      </c>
      <c r="R757">
        <f>after!R757</f>
        <v>1.90079416898376</v>
      </c>
      <c r="S757">
        <f>after!S757</f>
        <v>2.1647136324352698</v>
      </c>
      <c r="T757">
        <f>after!T757</f>
        <v>1.9221228194654201</v>
      </c>
      <c r="U757">
        <f>after!U757</f>
        <v>1.79930211946563</v>
      </c>
    </row>
    <row r="758" spans="1:21" x14ac:dyDescent="0.2">
      <c r="A758" t="str">
        <f>after!A758</f>
        <v>wavelet-HHH</v>
      </c>
      <c r="B758" t="str">
        <f>after!B758</f>
        <v>glrlm</v>
      </c>
      <c r="C758" t="str">
        <f>after!C758</f>
        <v>ShortRunEmphasis</v>
      </c>
      <c r="D758">
        <f>after!D758</f>
        <v>0.59963872392990802</v>
      </c>
      <c r="E758">
        <f>after!E758</f>
        <v>0.58979390550006505</v>
      </c>
      <c r="F758">
        <f>after!F758</f>
        <v>0.59705597894136697</v>
      </c>
      <c r="G758">
        <f>after!G758</f>
        <v>0.60332405797285504</v>
      </c>
      <c r="H758">
        <f>after!H758</f>
        <v>0.59669642244868304</v>
      </c>
      <c r="I758">
        <f>after!I758</f>
        <v>0.59154099430162099</v>
      </c>
      <c r="J758">
        <f>after!J758</f>
        <v>0.60028335386898901</v>
      </c>
      <c r="K758">
        <f>after!K758</f>
        <v>0.601708902796392</v>
      </c>
      <c r="L758">
        <f>after!L758</f>
        <v>0.606679628261105</v>
      </c>
      <c r="M758">
        <f>after!M758</f>
        <v>0.60340466786164404</v>
      </c>
      <c r="N758">
        <f>after!N758</f>
        <v>0.60189229852260095</v>
      </c>
      <c r="O758">
        <f>after!O758</f>
        <v>0.60415024963548003</v>
      </c>
      <c r="P758">
        <f>after!P758</f>
        <v>0.60247087624779105</v>
      </c>
      <c r="Q758">
        <f>after!Q758</f>
        <v>0.607474069873985</v>
      </c>
      <c r="R758">
        <f>after!R758</f>
        <v>0.60338097836617399</v>
      </c>
      <c r="S758">
        <f>after!S758</f>
        <v>0.60450063452888503</v>
      </c>
      <c r="T758">
        <f>after!T758</f>
        <v>0.60342390027564796</v>
      </c>
      <c r="U758">
        <f>after!U758</f>
        <v>0.59777752650655402</v>
      </c>
    </row>
    <row r="759" spans="1:21" x14ac:dyDescent="0.2">
      <c r="A759" t="str">
        <f>after!A759</f>
        <v>wavelet-HHH</v>
      </c>
      <c r="B759" t="str">
        <f>after!B759</f>
        <v>glrlm</v>
      </c>
      <c r="C759" t="str">
        <f>after!C759</f>
        <v>ShortRunHighGrayLevelEmphasis</v>
      </c>
      <c r="D759">
        <f>after!D759</f>
        <v>1.4983302294151599</v>
      </c>
      <c r="E759">
        <f>after!E759</f>
        <v>1.4539635956292101</v>
      </c>
      <c r="F759">
        <f>after!F759</f>
        <v>1.4800305441291</v>
      </c>
      <c r="G759">
        <f>after!G759</f>
        <v>1.5069912238519101</v>
      </c>
      <c r="H759">
        <f>after!H759</f>
        <v>1.43774375108438</v>
      </c>
      <c r="I759">
        <f>after!I759</f>
        <v>1.4176915977642699</v>
      </c>
      <c r="J759">
        <f>after!J759</f>
        <v>1.4939221601022601</v>
      </c>
      <c r="K759">
        <f>after!K759</f>
        <v>1.5187438317367401</v>
      </c>
      <c r="L759">
        <f>after!L759</f>
        <v>1.51793039318929</v>
      </c>
      <c r="M759">
        <f>after!M759</f>
        <v>1.50665618646293</v>
      </c>
      <c r="N759">
        <f>after!N759</f>
        <v>1.50070043752624</v>
      </c>
      <c r="O759">
        <f>after!O759</f>
        <v>1.49651458571298</v>
      </c>
      <c r="P759">
        <f>after!P759</f>
        <v>1.55448663050812</v>
      </c>
      <c r="Q759">
        <f>after!Q759</f>
        <v>1.5408983325038299</v>
      </c>
      <c r="R759">
        <f>after!R759</f>
        <v>1.5027149213945199</v>
      </c>
      <c r="S759">
        <f>after!S759</f>
        <v>1.4987206508009601</v>
      </c>
      <c r="T759">
        <f>after!T759</f>
        <v>1.5103496860954699</v>
      </c>
      <c r="U759">
        <f>after!U759</f>
        <v>1.4940231264097099</v>
      </c>
    </row>
    <row r="760" spans="1:21" x14ac:dyDescent="0.2">
      <c r="A760" t="str">
        <f>after!A760</f>
        <v>wavelet-HHH</v>
      </c>
      <c r="B760" t="str">
        <f>after!B760</f>
        <v>glrlm</v>
      </c>
      <c r="C760" t="str">
        <f>after!C760</f>
        <v>ShortRunLowGrayLevelEmphasis</v>
      </c>
      <c r="D760">
        <f>after!D760</f>
        <v>0.37496584755859402</v>
      </c>
      <c r="E760">
        <f>after!E760</f>
        <v>0.37375148296777699</v>
      </c>
      <c r="F760">
        <f>after!F760</f>
        <v>0.376312337644432</v>
      </c>
      <c r="G760">
        <f>after!G760</f>
        <v>0.37740726650309098</v>
      </c>
      <c r="H760">
        <f>after!H760</f>
        <v>0.38643459028975802</v>
      </c>
      <c r="I760">
        <f>after!I760</f>
        <v>0.38500334343595899</v>
      </c>
      <c r="J760">
        <f>after!J760</f>
        <v>0.37687365231067199</v>
      </c>
      <c r="K760">
        <f>after!K760</f>
        <v>0.37245017056130197</v>
      </c>
      <c r="L760">
        <f>after!L760</f>
        <v>0.37886693702905699</v>
      </c>
      <c r="M760">
        <f>after!M760</f>
        <v>0.377591788211321</v>
      </c>
      <c r="N760">
        <f>after!N760</f>
        <v>0.37719026377169101</v>
      </c>
      <c r="O760">
        <f>after!O760</f>
        <v>0.38105916561610298</v>
      </c>
      <c r="P760">
        <f>after!P760</f>
        <v>0.36446693768270599</v>
      </c>
      <c r="Q760">
        <f>after!Q760</f>
        <v>0.37411800421652402</v>
      </c>
      <c r="R760">
        <f>after!R760</f>
        <v>0.37854749260908599</v>
      </c>
      <c r="S760">
        <f>after!S760</f>
        <v>0.38094563046086399</v>
      </c>
      <c r="T760">
        <f>after!T760</f>
        <v>0.376692453820692</v>
      </c>
      <c r="U760">
        <f>after!U760</f>
        <v>0.37371612653076303</v>
      </c>
    </row>
    <row r="761" spans="1:21" x14ac:dyDescent="0.2">
      <c r="A761" t="str">
        <f>after!A761</f>
        <v>wavelet-HHH</v>
      </c>
      <c r="B761" t="str">
        <f>after!B761</f>
        <v>glszm</v>
      </c>
      <c r="C761" t="str">
        <f>after!C761</f>
        <v>GrayLevelNonUniformity</v>
      </c>
      <c r="D761">
        <f>after!D761</f>
        <v>6.5384615384615303</v>
      </c>
      <c r="E761">
        <f>after!E761</f>
        <v>6.6666666666666599</v>
      </c>
      <c r="F761">
        <f>after!F761</f>
        <v>9.1111111111111107</v>
      </c>
      <c r="G761">
        <f>after!G761</f>
        <v>7.5333333333333297</v>
      </c>
      <c r="H761">
        <f>after!H761</f>
        <v>6.6666666666666599</v>
      </c>
      <c r="I761">
        <f>after!I761</f>
        <v>13.272727272727201</v>
      </c>
      <c r="J761">
        <f>after!J761</f>
        <v>11.125</v>
      </c>
      <c r="K761">
        <f>after!K761</f>
        <v>4.25</v>
      </c>
      <c r="L761">
        <f>after!L761</f>
        <v>4.55555555555555</v>
      </c>
      <c r="M761">
        <f>after!M761</f>
        <v>9.2352941176470509</v>
      </c>
      <c r="N761">
        <f>after!N761</f>
        <v>5</v>
      </c>
      <c r="O761">
        <f>after!O761</f>
        <v>6.6666666666666599</v>
      </c>
      <c r="P761">
        <f>after!P761</f>
        <v>5.9090909090909003</v>
      </c>
      <c r="Q761">
        <f>after!Q761</f>
        <v>5.8</v>
      </c>
      <c r="R761">
        <f>after!R761</f>
        <v>6.5384615384615303</v>
      </c>
      <c r="S761">
        <f>after!S761</f>
        <v>7.4615384615384599</v>
      </c>
      <c r="T761">
        <f>after!T761</f>
        <v>7.5</v>
      </c>
      <c r="U761">
        <f>after!U761</f>
        <v>11</v>
      </c>
    </row>
    <row r="762" spans="1:21" x14ac:dyDescent="0.2">
      <c r="A762" t="str">
        <f>after!A762</f>
        <v>wavelet-HHH</v>
      </c>
      <c r="B762" t="str">
        <f>after!B762</f>
        <v>glszm</v>
      </c>
      <c r="C762" t="str">
        <f>after!C762</f>
        <v>GrayLevelNonUniformityNormalized</v>
      </c>
      <c r="D762">
        <f>after!D762</f>
        <v>0.50295857988165604</v>
      </c>
      <c r="E762">
        <f>after!E762</f>
        <v>0.55555555555555503</v>
      </c>
      <c r="F762">
        <f>after!F762</f>
        <v>0.50617283950617198</v>
      </c>
      <c r="G762">
        <f>after!G762</f>
        <v>0.50222222222222201</v>
      </c>
      <c r="H762">
        <f>after!H762</f>
        <v>0.55555555555555503</v>
      </c>
      <c r="I762">
        <f>after!I762</f>
        <v>0.60330578512396604</v>
      </c>
      <c r="J762">
        <f>after!J762</f>
        <v>0.6953125</v>
      </c>
      <c r="K762">
        <f>after!K762</f>
        <v>0.53125</v>
      </c>
      <c r="L762">
        <f>after!L762</f>
        <v>0.50617283950617198</v>
      </c>
      <c r="M762">
        <f>after!M762</f>
        <v>0.54325259515570901</v>
      </c>
      <c r="N762">
        <f>after!N762</f>
        <v>0.5</v>
      </c>
      <c r="O762">
        <f>after!O762</f>
        <v>0.55555555555555503</v>
      </c>
      <c r="P762">
        <f>after!P762</f>
        <v>0.53719008264462798</v>
      </c>
      <c r="Q762">
        <f>after!Q762</f>
        <v>0.57999999999999996</v>
      </c>
      <c r="R762">
        <f>after!R762</f>
        <v>0.50295857988165604</v>
      </c>
      <c r="S762">
        <f>after!S762</f>
        <v>0.57396449704142005</v>
      </c>
      <c r="T762">
        <f>after!T762</f>
        <v>0.625</v>
      </c>
      <c r="U762">
        <f>after!U762</f>
        <v>0.5</v>
      </c>
    </row>
    <row r="763" spans="1:21" x14ac:dyDescent="0.2">
      <c r="A763" t="str">
        <f>after!A763</f>
        <v>wavelet-HHH</v>
      </c>
      <c r="B763" t="str">
        <f>after!B763</f>
        <v>glszm</v>
      </c>
      <c r="C763" t="str">
        <f>after!C763</f>
        <v>GrayLevelVariance</v>
      </c>
      <c r="D763">
        <f>after!D763</f>
        <v>0.24852071005917101</v>
      </c>
      <c r="E763">
        <f>after!E763</f>
        <v>0.22222222222222199</v>
      </c>
      <c r="F763">
        <f>after!F763</f>
        <v>0.24691358024691301</v>
      </c>
      <c r="G763">
        <f>after!G763</f>
        <v>0.24888888888888799</v>
      </c>
      <c r="H763">
        <f>after!H763</f>
        <v>0.22222222222222199</v>
      </c>
      <c r="I763">
        <f>after!I763</f>
        <v>0.19834710743801601</v>
      </c>
      <c r="J763">
        <f>after!J763</f>
        <v>0.15234375</v>
      </c>
      <c r="K763">
        <f>after!K763</f>
        <v>0.234375</v>
      </c>
      <c r="L763">
        <f>after!L763</f>
        <v>0.24691358024691301</v>
      </c>
      <c r="M763">
        <f>after!M763</f>
        <v>0.228373702422145</v>
      </c>
      <c r="N763">
        <f>after!N763</f>
        <v>0.25</v>
      </c>
      <c r="O763">
        <f>after!O763</f>
        <v>0.22222222222222199</v>
      </c>
      <c r="P763">
        <f>after!P763</f>
        <v>0.23140495867768501</v>
      </c>
      <c r="Q763">
        <f>after!Q763</f>
        <v>0.20999999999999899</v>
      </c>
      <c r="R763">
        <f>after!R763</f>
        <v>0.24852071005917101</v>
      </c>
      <c r="S763">
        <f>after!S763</f>
        <v>0.213017751479289</v>
      </c>
      <c r="T763">
        <f>after!T763</f>
        <v>0.1875</v>
      </c>
      <c r="U763">
        <f>after!U763</f>
        <v>0.25</v>
      </c>
    </row>
    <row r="764" spans="1:21" x14ac:dyDescent="0.2">
      <c r="A764" t="str">
        <f>after!A764</f>
        <v>wavelet-HHH</v>
      </c>
      <c r="B764" t="str">
        <f>after!B764</f>
        <v>glszm</v>
      </c>
      <c r="C764" t="str">
        <f>after!C764</f>
        <v>HighGrayLevelZoneEmphasis</v>
      </c>
      <c r="D764">
        <f>after!D764</f>
        <v>2.3846153846153801</v>
      </c>
      <c r="E764">
        <f>after!E764</f>
        <v>3</v>
      </c>
      <c r="F764">
        <f>after!F764</f>
        <v>2.6666666666666599</v>
      </c>
      <c r="G764">
        <f>after!G764</f>
        <v>2.4</v>
      </c>
      <c r="H764">
        <f>after!H764</f>
        <v>2</v>
      </c>
      <c r="I764">
        <f>after!I764</f>
        <v>1.8181818181818099</v>
      </c>
      <c r="J764">
        <f>after!J764</f>
        <v>1.5625</v>
      </c>
      <c r="K764">
        <f>after!K764</f>
        <v>2.875</v>
      </c>
      <c r="L764">
        <f>after!L764</f>
        <v>2.3333333333333299</v>
      </c>
      <c r="M764">
        <f>after!M764</f>
        <v>2.9411764705882302</v>
      </c>
      <c r="N764">
        <f>after!N764</f>
        <v>2.5</v>
      </c>
      <c r="O764">
        <f>after!O764</f>
        <v>2</v>
      </c>
      <c r="P764">
        <f>after!P764</f>
        <v>2.9090909090908998</v>
      </c>
      <c r="Q764">
        <f>after!Q764</f>
        <v>3.1</v>
      </c>
      <c r="R764">
        <f>after!R764</f>
        <v>2.3846153846153801</v>
      </c>
      <c r="S764">
        <f>after!S764</f>
        <v>1.92307692307692</v>
      </c>
      <c r="T764">
        <f>after!T764</f>
        <v>3.25</v>
      </c>
      <c r="U764">
        <f>after!U764</f>
        <v>2.5</v>
      </c>
    </row>
    <row r="765" spans="1:21" x14ac:dyDescent="0.2">
      <c r="A765" t="str">
        <f>after!A765</f>
        <v>wavelet-HHH</v>
      </c>
      <c r="B765" t="str">
        <f>after!B765</f>
        <v>glszm</v>
      </c>
      <c r="C765" t="str">
        <f>after!C765</f>
        <v>LargeAreaEmphasis</v>
      </c>
      <c r="D765">
        <f>after!D765</f>
        <v>3405880.7692307602</v>
      </c>
      <c r="E765">
        <f>after!E765</f>
        <v>4037586.16666666</v>
      </c>
      <c r="F765">
        <f>after!F765</f>
        <v>2686854.2222222202</v>
      </c>
      <c r="G765">
        <f>after!G765</f>
        <v>4548225.2666666601</v>
      </c>
      <c r="H765">
        <f>after!H765</f>
        <v>3484850.8333333302</v>
      </c>
      <c r="I765">
        <f>after!I765</f>
        <v>2271447.6818181798</v>
      </c>
      <c r="J765">
        <f>after!J765</f>
        <v>1708259.5</v>
      </c>
      <c r="K765">
        <f>after!K765</f>
        <v>4211461</v>
      </c>
      <c r="L765">
        <f>after!L765</f>
        <v>3449498.66666666</v>
      </c>
      <c r="M765">
        <f>after!M765</f>
        <v>2693207.5882352898</v>
      </c>
      <c r="N765">
        <f>after!N765</f>
        <v>6809061.2000000002</v>
      </c>
      <c r="O765">
        <f>after!O765</f>
        <v>4060107.91666666</v>
      </c>
      <c r="P765">
        <f>after!P765</f>
        <v>2846140.7272727201</v>
      </c>
      <c r="Q765">
        <f>after!Q765</f>
        <v>3285361.9</v>
      </c>
      <c r="R765">
        <f>after!R765</f>
        <v>4518622.4615384601</v>
      </c>
      <c r="S765">
        <f>after!S765</f>
        <v>4251975.6923076902</v>
      </c>
      <c r="T765">
        <f>after!T765</f>
        <v>2606463.16666666</v>
      </c>
      <c r="U765">
        <f>after!U765</f>
        <v>1542047.31818181</v>
      </c>
    </row>
    <row r="766" spans="1:21" x14ac:dyDescent="0.2">
      <c r="A766" t="str">
        <f>after!A766</f>
        <v>wavelet-HHH</v>
      </c>
      <c r="B766" t="str">
        <f>after!B766</f>
        <v>glszm</v>
      </c>
      <c r="C766" t="str">
        <f>after!C766</f>
        <v>LargeAreaHighGrayLevelEmphasis</v>
      </c>
      <c r="D766">
        <f>after!D766</f>
        <v>8967026.2307692301</v>
      </c>
      <c r="E766">
        <f>after!E766</f>
        <v>10899370.916666601</v>
      </c>
      <c r="F766">
        <f>after!F766</f>
        <v>7412793.2222222202</v>
      </c>
      <c r="G766">
        <f>after!G766</f>
        <v>11681208.8666666</v>
      </c>
      <c r="H766">
        <f>after!H766</f>
        <v>11471136.3333333</v>
      </c>
      <c r="I766">
        <f>after!I766</f>
        <v>7383875.8636363596</v>
      </c>
      <c r="J766">
        <f>after!J766</f>
        <v>4494702.625</v>
      </c>
      <c r="K766">
        <f>after!K766</f>
        <v>10359362.875</v>
      </c>
      <c r="L766">
        <f>after!L766</f>
        <v>8769508</v>
      </c>
      <c r="M766">
        <f>after!M766</f>
        <v>6781145.5882352898</v>
      </c>
      <c r="N766">
        <f>after!N766</f>
        <v>17241447.5</v>
      </c>
      <c r="O766">
        <f>after!O766</f>
        <v>10245277.666666601</v>
      </c>
      <c r="P766">
        <f>after!P766</f>
        <v>6757426.4545454504</v>
      </c>
      <c r="Q766">
        <f>after!Q766</f>
        <v>7994597.7999999998</v>
      </c>
      <c r="R766">
        <f>after!R766</f>
        <v>11315316.769230699</v>
      </c>
      <c r="S766">
        <f>after!S766</f>
        <v>11036150.307692301</v>
      </c>
      <c r="T766">
        <f>after!T766</f>
        <v>6568556.1666666605</v>
      </c>
      <c r="U766">
        <f>after!U766</f>
        <v>3879267.6818181798</v>
      </c>
    </row>
    <row r="767" spans="1:21" x14ac:dyDescent="0.2">
      <c r="A767" t="str">
        <f>after!A767</f>
        <v>wavelet-HHH</v>
      </c>
      <c r="B767" t="str">
        <f>after!B767</f>
        <v>glszm</v>
      </c>
      <c r="C767" t="str">
        <f>after!C767</f>
        <v>LargeAreaLowGrayLevelEmphasis</v>
      </c>
      <c r="D767">
        <f>after!D767</f>
        <v>2015594.40384615</v>
      </c>
      <c r="E767">
        <f>after!E767</f>
        <v>2322139.97916666</v>
      </c>
      <c r="F767">
        <f>after!F767</f>
        <v>1505369.4722222199</v>
      </c>
      <c r="G767">
        <f>after!G767</f>
        <v>2764979.3666666602</v>
      </c>
      <c r="H767">
        <f>after!H767</f>
        <v>1488279.45833333</v>
      </c>
      <c r="I767">
        <f>after!I767</f>
        <v>993340.636363636</v>
      </c>
      <c r="J767">
        <f>after!J767</f>
        <v>1011648.71875</v>
      </c>
      <c r="K767">
        <f>after!K767</f>
        <v>2674485.53125</v>
      </c>
      <c r="L767">
        <f>after!L767</f>
        <v>2119496.3333333302</v>
      </c>
      <c r="M767">
        <f>after!M767</f>
        <v>1671223.08823529</v>
      </c>
      <c r="N767">
        <f>after!N767</f>
        <v>4200964.625</v>
      </c>
      <c r="O767">
        <f>after!O767</f>
        <v>2513815.47916666</v>
      </c>
      <c r="P767">
        <f>after!P767</f>
        <v>1868319.2954545401</v>
      </c>
      <c r="Q767">
        <f>after!Q767</f>
        <v>2108052.9249999998</v>
      </c>
      <c r="R767">
        <f>after!R767</f>
        <v>2819448.8846153799</v>
      </c>
      <c r="S767">
        <f>after!S767</f>
        <v>2555932.0384615301</v>
      </c>
      <c r="T767">
        <f>after!T767</f>
        <v>1615939.91666666</v>
      </c>
      <c r="U767">
        <f>after!U767</f>
        <v>957742.22727272694</v>
      </c>
    </row>
    <row r="768" spans="1:21" x14ac:dyDescent="0.2">
      <c r="A768" t="str">
        <f>after!A768</f>
        <v>wavelet-HHH</v>
      </c>
      <c r="B768" t="str">
        <f>after!B768</f>
        <v>glszm</v>
      </c>
      <c r="C768" t="str">
        <f>after!C768</f>
        <v>LowGrayLevelZoneEmphasis</v>
      </c>
      <c r="D768">
        <f>after!D768</f>
        <v>0.65384615384615297</v>
      </c>
      <c r="E768">
        <f>after!E768</f>
        <v>0.5</v>
      </c>
      <c r="F768">
        <f>after!F768</f>
        <v>0.58333333333333304</v>
      </c>
      <c r="G768">
        <f>after!G768</f>
        <v>0.65</v>
      </c>
      <c r="H768">
        <f>after!H768</f>
        <v>0.75</v>
      </c>
      <c r="I768">
        <f>after!I768</f>
        <v>0.79545454545454497</v>
      </c>
      <c r="J768">
        <f>after!J768</f>
        <v>0.859375</v>
      </c>
      <c r="K768">
        <f>after!K768</f>
        <v>0.53125</v>
      </c>
      <c r="L768">
        <f>after!L768</f>
        <v>0.66666666666666596</v>
      </c>
      <c r="M768">
        <f>after!M768</f>
        <v>0.51470588235294101</v>
      </c>
      <c r="N768">
        <f>after!N768</f>
        <v>0.625</v>
      </c>
      <c r="O768">
        <f>after!O768</f>
        <v>0.75</v>
      </c>
      <c r="P768">
        <f>after!P768</f>
        <v>0.52272727272727204</v>
      </c>
      <c r="Q768">
        <f>after!Q768</f>
        <v>0.47499999999999998</v>
      </c>
      <c r="R768">
        <f>after!R768</f>
        <v>0.65384615384615297</v>
      </c>
      <c r="S768">
        <f>after!S768</f>
        <v>0.76923076923076905</v>
      </c>
      <c r="T768">
        <f>after!T768</f>
        <v>0.4375</v>
      </c>
      <c r="U768">
        <f>after!U768</f>
        <v>0.625</v>
      </c>
    </row>
    <row r="769" spans="1:21" x14ac:dyDescent="0.2">
      <c r="A769" t="str">
        <f>after!A769</f>
        <v>wavelet-HHH</v>
      </c>
      <c r="B769" t="str">
        <f>after!B769</f>
        <v>glszm</v>
      </c>
      <c r="C769" t="str">
        <f>after!C769</f>
        <v>SizeZoneNonUniformity</v>
      </c>
      <c r="D769">
        <f>after!D769</f>
        <v>2.84615384615384</v>
      </c>
      <c r="E769">
        <f>after!E769</f>
        <v>4.6666666666666599</v>
      </c>
      <c r="F769">
        <f>after!F769</f>
        <v>11.2222222222222</v>
      </c>
      <c r="G769">
        <f>after!G769</f>
        <v>5.8</v>
      </c>
      <c r="H769">
        <f>after!H769</f>
        <v>3.5</v>
      </c>
      <c r="I769">
        <f>after!I769</f>
        <v>6.4545454545454497</v>
      </c>
      <c r="J769">
        <f>after!J769</f>
        <v>5.875</v>
      </c>
      <c r="K769">
        <f>after!K769</f>
        <v>4.75</v>
      </c>
      <c r="L769">
        <f>after!L769</f>
        <v>5.6666666666666599</v>
      </c>
      <c r="M769">
        <f>after!M769</f>
        <v>9.1176470588235201</v>
      </c>
      <c r="N769">
        <f>after!N769</f>
        <v>4</v>
      </c>
      <c r="O769">
        <f>after!O769</f>
        <v>8.5</v>
      </c>
      <c r="P769">
        <f>after!P769</f>
        <v>4.2727272727272698</v>
      </c>
      <c r="Q769">
        <f>after!Q769</f>
        <v>5.2</v>
      </c>
      <c r="R769">
        <f>after!R769</f>
        <v>7.9230769230769198</v>
      </c>
      <c r="S769">
        <f>after!S769</f>
        <v>4.2307692307692299</v>
      </c>
      <c r="T769">
        <f>after!T769</f>
        <v>7</v>
      </c>
      <c r="U769">
        <f>after!U769</f>
        <v>12.4545454545454</v>
      </c>
    </row>
    <row r="770" spans="1:21" x14ac:dyDescent="0.2">
      <c r="A770" t="str">
        <f>after!A770</f>
        <v>wavelet-HHH</v>
      </c>
      <c r="B770" t="str">
        <f>after!B770</f>
        <v>glszm</v>
      </c>
      <c r="C770" t="str">
        <f>after!C770</f>
        <v>SizeZoneNonUniformityNormalized</v>
      </c>
      <c r="D770">
        <f>after!D770</f>
        <v>0.218934911242603</v>
      </c>
      <c r="E770">
        <f>after!E770</f>
        <v>0.38888888888888801</v>
      </c>
      <c r="F770">
        <f>after!F770</f>
        <v>0.62345679012345601</v>
      </c>
      <c r="G770">
        <f>after!G770</f>
        <v>0.38666666666666599</v>
      </c>
      <c r="H770">
        <f>after!H770</f>
        <v>0.29166666666666602</v>
      </c>
      <c r="I770">
        <f>after!I770</f>
        <v>0.29338842975206603</v>
      </c>
      <c r="J770">
        <f>after!J770</f>
        <v>0.3671875</v>
      </c>
      <c r="K770">
        <f>after!K770</f>
        <v>0.59375</v>
      </c>
      <c r="L770">
        <f>after!L770</f>
        <v>0.62962962962962898</v>
      </c>
      <c r="M770">
        <f>after!M770</f>
        <v>0.53633217993079496</v>
      </c>
      <c r="N770">
        <f>after!N770</f>
        <v>0.4</v>
      </c>
      <c r="O770">
        <f>after!O770</f>
        <v>0.70833333333333304</v>
      </c>
      <c r="P770">
        <f>after!P770</f>
        <v>0.38842975206611502</v>
      </c>
      <c r="Q770">
        <f>after!Q770</f>
        <v>0.52</v>
      </c>
      <c r="R770">
        <f>after!R770</f>
        <v>0.609467455621301</v>
      </c>
      <c r="S770">
        <f>after!S770</f>
        <v>0.32544378698224802</v>
      </c>
      <c r="T770">
        <f>after!T770</f>
        <v>0.58333333333333304</v>
      </c>
      <c r="U770">
        <f>after!U770</f>
        <v>0.56611570247933796</v>
      </c>
    </row>
    <row r="771" spans="1:21" x14ac:dyDescent="0.2">
      <c r="A771" t="str">
        <f>after!A771</f>
        <v>wavelet-HHH</v>
      </c>
      <c r="B771" t="str">
        <f>after!B771</f>
        <v>glszm</v>
      </c>
      <c r="C771" t="str">
        <f>after!C771</f>
        <v>SmallAreaEmphasis</v>
      </c>
      <c r="D771">
        <f>after!D771</f>
        <v>0.444817728964848</v>
      </c>
      <c r="E771">
        <f>after!E771</f>
        <v>0.63425926626291895</v>
      </c>
      <c r="F771">
        <f>after!F771</f>
        <v>0.80555556029150299</v>
      </c>
      <c r="G771">
        <f>after!G771</f>
        <v>0.62879170884492597</v>
      </c>
      <c r="H771">
        <f>after!H771</f>
        <v>0.52322967216597305</v>
      </c>
      <c r="I771">
        <f>after!I771</f>
        <v>0.54784373213854498</v>
      </c>
      <c r="J771">
        <f>after!J771</f>
        <v>0.61633938350986295</v>
      </c>
      <c r="K771">
        <f>after!K771</f>
        <v>0.750000014851123</v>
      </c>
      <c r="L771">
        <f>after!L771</f>
        <v>0.77777779210506104</v>
      </c>
      <c r="M771">
        <f>after!M771</f>
        <v>0.75000000513989395</v>
      </c>
      <c r="N771">
        <f>after!N771</f>
        <v>0.636111116988334</v>
      </c>
      <c r="O771">
        <f>after!O771</f>
        <v>0.83333334017663496</v>
      </c>
      <c r="P771">
        <f>after!P771</f>
        <v>0.61363637533356397</v>
      </c>
      <c r="Q771">
        <f>after!Q771</f>
        <v>0.72500001219927201</v>
      </c>
      <c r="R771">
        <f>after!R771</f>
        <v>0.77777778301584</v>
      </c>
      <c r="S771">
        <f>after!S771</f>
        <v>0.54700855259772596</v>
      </c>
      <c r="T771">
        <f>after!T771</f>
        <v>0.77083334399252001</v>
      </c>
      <c r="U771">
        <f>after!U771</f>
        <v>0.77272727808727104</v>
      </c>
    </row>
    <row r="772" spans="1:21" x14ac:dyDescent="0.2">
      <c r="A772" t="str">
        <f>after!A772</f>
        <v>wavelet-HHH</v>
      </c>
      <c r="B772" t="str">
        <f>after!B772</f>
        <v>glszm</v>
      </c>
      <c r="C772" t="str">
        <f>after!C772</f>
        <v>SmallAreaHighGrayLevelEmphasis</v>
      </c>
      <c r="D772">
        <f>after!D772</f>
        <v>1.2204587641820399</v>
      </c>
      <c r="E772">
        <f>after!E772</f>
        <v>1.97453705314912</v>
      </c>
      <c r="F772">
        <f>after!F772</f>
        <v>2.3055555661692302</v>
      </c>
      <c r="G772">
        <f>after!G772</f>
        <v>1.4526668292369</v>
      </c>
      <c r="H772">
        <f>after!H772</f>
        <v>1.03017412443634</v>
      </c>
      <c r="I772">
        <f>after!I772</f>
        <v>1.0251164630484899</v>
      </c>
      <c r="J772">
        <f>after!J772</f>
        <v>0.85071439612675903</v>
      </c>
      <c r="K772">
        <f>after!K772</f>
        <v>2.2500000377247802</v>
      </c>
      <c r="L772">
        <f>after!L772</f>
        <v>1.7777778129905699</v>
      </c>
      <c r="M772">
        <f>after!M772</f>
        <v>2.3823529539343502</v>
      </c>
      <c r="N772">
        <f>after!N772</f>
        <v>1.56944445894865</v>
      </c>
      <c r="O772">
        <f>after!O772</f>
        <v>1.5833333502814499</v>
      </c>
      <c r="P772">
        <f>after!P772</f>
        <v>1.8409091216231099</v>
      </c>
      <c r="Q772">
        <f>after!Q772</f>
        <v>2.3000000313106601</v>
      </c>
      <c r="R772">
        <f>after!R772</f>
        <v>1.7264957395691301</v>
      </c>
      <c r="S772">
        <f>after!S772</f>
        <v>1.0662393296782999</v>
      </c>
      <c r="T772">
        <f>after!T772</f>
        <v>2.5833333597670198</v>
      </c>
      <c r="U772">
        <f>after!U772</f>
        <v>1.9318181951342299</v>
      </c>
    </row>
    <row r="773" spans="1:21" x14ac:dyDescent="0.2">
      <c r="A773" t="str">
        <f>after!A773</f>
        <v>wavelet-HHH</v>
      </c>
      <c r="B773" t="str">
        <f>after!B773</f>
        <v>glszm</v>
      </c>
      <c r="C773" t="str">
        <f>after!C773</f>
        <v>SmallAreaLowGrayLevelEmphasis</v>
      </c>
      <c r="D773">
        <f>after!D773</f>
        <v>0.25090747016054898</v>
      </c>
      <c r="E773">
        <f>after!E773</f>
        <v>0.29918981954136897</v>
      </c>
      <c r="F773">
        <f>after!F773</f>
        <v>0.43055555882207103</v>
      </c>
      <c r="G773">
        <f>after!G773</f>
        <v>0.422822928746931</v>
      </c>
      <c r="H773">
        <f>after!H773</f>
        <v>0.39649355909838102</v>
      </c>
      <c r="I773">
        <f>after!I773</f>
        <v>0.42852554941105703</v>
      </c>
      <c r="J773">
        <f>after!J773</f>
        <v>0.55774563035563895</v>
      </c>
      <c r="K773">
        <f>after!K773</f>
        <v>0.37500000913270698</v>
      </c>
      <c r="L773">
        <f>after!L773</f>
        <v>0.52777778688368304</v>
      </c>
      <c r="M773">
        <f>after!M773</f>
        <v>0.34191176794127798</v>
      </c>
      <c r="N773">
        <f>after!N773</f>
        <v>0.40277778149825499</v>
      </c>
      <c r="O773">
        <f>after!O773</f>
        <v>0.64583333765043105</v>
      </c>
      <c r="P773">
        <f>after!P773</f>
        <v>0.306818188761176</v>
      </c>
      <c r="Q773">
        <f>after!Q773</f>
        <v>0.33125000742142402</v>
      </c>
      <c r="R773">
        <f>after!R773</f>
        <v>0.54059829387751601</v>
      </c>
      <c r="S773">
        <f>after!S773</f>
        <v>0.41720085832758202</v>
      </c>
      <c r="T773">
        <f>after!T773</f>
        <v>0.31770834004889498</v>
      </c>
      <c r="U773">
        <f>after!U773</f>
        <v>0.48295454882552902</v>
      </c>
    </row>
    <row r="774" spans="1:21" x14ac:dyDescent="0.2">
      <c r="A774" t="str">
        <f>after!A774</f>
        <v>wavelet-HHH</v>
      </c>
      <c r="B774" t="str">
        <f>after!B774</f>
        <v>glszm</v>
      </c>
      <c r="C774" t="str">
        <f>after!C774</f>
        <v>ZoneEntropy</v>
      </c>
      <c r="D774">
        <f>after!D774</f>
        <v>3.18083298720543</v>
      </c>
      <c r="E774">
        <f>after!E774</f>
        <v>2.4508257945180798</v>
      </c>
      <c r="F774">
        <f>after!F774</f>
        <v>1.82887136325244</v>
      </c>
      <c r="G774">
        <f>after!G774</f>
        <v>2.5995812306460602</v>
      </c>
      <c r="H774">
        <f>after!H774</f>
        <v>2.7516291673878199</v>
      </c>
      <c r="I774">
        <f>after!I774</f>
        <v>2.8796640049025899</v>
      </c>
      <c r="J774">
        <f>after!J774</f>
        <v>2.3749999999999898</v>
      </c>
      <c r="K774">
        <f>after!K774</f>
        <v>1.74999999999999</v>
      </c>
      <c r="L774">
        <f>after!L774</f>
        <v>1.7527152789797</v>
      </c>
      <c r="M774">
        <f>after!M774</f>
        <v>2.0119209285947899</v>
      </c>
      <c r="N774">
        <f>after!N774</f>
        <v>2.3709505944546598</v>
      </c>
      <c r="O774">
        <f>after!O774</f>
        <v>1.55109817100726</v>
      </c>
      <c r="P774">
        <f>after!P774</f>
        <v>2.3685225277281998</v>
      </c>
      <c r="Q774">
        <f>after!Q774</f>
        <v>1.96096404744367</v>
      </c>
      <c r="R774">
        <f>after!R774</f>
        <v>1.8919954870390101</v>
      </c>
      <c r="S774">
        <f>after!S774</f>
        <v>2.5654483718208199</v>
      </c>
      <c r="T774">
        <f>after!T774</f>
        <v>1.7806721295208801</v>
      </c>
      <c r="U774">
        <f>after!U774</f>
        <v>2.09579525500093</v>
      </c>
    </row>
    <row r="775" spans="1:21" x14ac:dyDescent="0.2">
      <c r="A775" t="str">
        <f>after!A775</f>
        <v>wavelet-HHH</v>
      </c>
      <c r="B775" t="str">
        <f>after!B775</f>
        <v>glszm</v>
      </c>
      <c r="C775" t="str">
        <f>after!C775</f>
        <v>ZonePercentage</v>
      </c>
      <c r="D775">
        <f>after!D775</f>
        <v>1.3788714467543399E-3</v>
      </c>
      <c r="E775">
        <f>after!E775</f>
        <v>1.22000813338755E-3</v>
      </c>
      <c r="F775">
        <f>after!F775</f>
        <v>1.83374083129584E-3</v>
      </c>
      <c r="G775">
        <f>after!G775</f>
        <v>1.2812847014606599E-3</v>
      </c>
      <c r="H775">
        <f>after!H775</f>
        <v>1.25891733109525E-3</v>
      </c>
      <c r="I775">
        <f>after!I775</f>
        <v>2.22829940241061E-3</v>
      </c>
      <c r="J775">
        <f>after!J775</f>
        <v>2.1447721179624602E-3</v>
      </c>
      <c r="K775">
        <f>after!K775</f>
        <v>9.7394691989286495E-4</v>
      </c>
      <c r="L775">
        <f>after!L775</f>
        <v>1.1412629977174699E-3</v>
      </c>
      <c r="M775">
        <f>after!M775</f>
        <v>1.77323458850526E-3</v>
      </c>
      <c r="N775">
        <f>after!N775</f>
        <v>8.5616438356164303E-4</v>
      </c>
      <c r="O775">
        <f>after!O775</f>
        <v>1.21445197854468E-3</v>
      </c>
      <c r="P775">
        <f>after!P775</f>
        <v>1.3892397069967101E-3</v>
      </c>
      <c r="Q775">
        <f>after!Q775</f>
        <v>1.2325896708985499E-3</v>
      </c>
      <c r="R775">
        <f>after!R775</f>
        <v>1.1979358643567999E-3</v>
      </c>
      <c r="S775">
        <f>after!S775</f>
        <v>1.23503705111153E-3</v>
      </c>
      <c r="T775">
        <f>after!T775</f>
        <v>1.5151515151515099E-3</v>
      </c>
      <c r="U775">
        <f>after!U775</f>
        <v>2.6631158455392798E-3</v>
      </c>
    </row>
    <row r="776" spans="1:21" x14ac:dyDescent="0.2">
      <c r="A776" t="str">
        <f>after!A776</f>
        <v>wavelet-HHH</v>
      </c>
      <c r="B776" t="str">
        <f>after!B776</f>
        <v>glszm</v>
      </c>
      <c r="C776" t="str">
        <f>after!C776</f>
        <v>ZoneVariance</v>
      </c>
      <c r="D776">
        <f>after!D776</f>
        <v>2879921.1005917098</v>
      </c>
      <c r="E776">
        <f>after!E776</f>
        <v>3365732.7222222202</v>
      </c>
      <c r="F776">
        <f>after!F776</f>
        <v>2389465.7777777701</v>
      </c>
      <c r="G776">
        <f>after!G776</f>
        <v>3939097.0488888798</v>
      </c>
      <c r="H776">
        <f>after!H776</f>
        <v>2853885.3888888801</v>
      </c>
      <c r="I776">
        <f>after!I776</f>
        <v>2070050.72107438</v>
      </c>
      <c r="J776">
        <f>after!J776</f>
        <v>1490870.4375</v>
      </c>
      <c r="K776">
        <f>after!K776</f>
        <v>3157245.4375</v>
      </c>
      <c r="L776">
        <f>after!L776</f>
        <v>2681733.2839506101</v>
      </c>
      <c r="M776">
        <f>after!M776</f>
        <v>2375177.9377162601</v>
      </c>
      <c r="N776">
        <f>after!N776</f>
        <v>5444837.2000000002</v>
      </c>
      <c r="O776">
        <f>after!O776</f>
        <v>3382092.9097222202</v>
      </c>
      <c r="P776">
        <f>after!P776</f>
        <v>2328002.51239669</v>
      </c>
      <c r="Q776">
        <f>after!Q776</f>
        <v>2627154.21</v>
      </c>
      <c r="R776">
        <f>after!R776</f>
        <v>3821782.7928994</v>
      </c>
      <c r="S776">
        <f>after!S776</f>
        <v>3596374.05917159</v>
      </c>
      <c r="T776">
        <f>after!T776</f>
        <v>2170863.16666666</v>
      </c>
      <c r="U776">
        <f>after!U776</f>
        <v>1401047.06818181</v>
      </c>
    </row>
    <row r="777" spans="1:21" x14ac:dyDescent="0.2">
      <c r="A777" t="str">
        <f>after!A777</f>
        <v>wavelet-HHH</v>
      </c>
      <c r="B777" t="str">
        <f>after!B777</f>
        <v>ngtdm</v>
      </c>
      <c r="C777" t="str">
        <f>after!C777</f>
        <v>Busyness</v>
      </c>
      <c r="D777">
        <f>after!D777</f>
        <v>2136.7034906917802</v>
      </c>
      <c r="E777">
        <f>after!E777</f>
        <v>2042.0655386245101</v>
      </c>
      <c r="F777">
        <f>after!F777</f>
        <v>1907.75385432543</v>
      </c>
      <c r="G777">
        <f>after!G777</f>
        <v>2881.85291317868</v>
      </c>
      <c r="H777">
        <f>after!H777</f>
        <v>1393.3301340084899</v>
      </c>
      <c r="I777">
        <f>after!I777</f>
        <v>1213.98165384916</v>
      </c>
      <c r="J777">
        <f>after!J777</f>
        <v>1789.1866897585401</v>
      </c>
      <c r="K777">
        <f>after!K777</f>
        <v>2311.2888642947601</v>
      </c>
      <c r="L777">
        <f>after!L777</f>
        <v>2035.79668851717</v>
      </c>
      <c r="M777">
        <f>after!M777</f>
        <v>2554.6874391967599</v>
      </c>
      <c r="N777">
        <f>after!N777</f>
        <v>3034.9768994502701</v>
      </c>
      <c r="O777">
        <f>after!O777</f>
        <v>2596.14556247053</v>
      </c>
      <c r="P777">
        <f>after!P777</f>
        <v>2450.3380586687999</v>
      </c>
      <c r="Q777">
        <f>after!Q777</f>
        <v>2345.22873506413</v>
      </c>
      <c r="R777">
        <f>after!R777</f>
        <v>2898.0388741808601</v>
      </c>
      <c r="S777">
        <f>after!S777</f>
        <v>2570.7361468474701</v>
      </c>
      <c r="T777">
        <f>after!T777</f>
        <v>2054.5449911816499</v>
      </c>
      <c r="U777">
        <f>after!U777</f>
        <v>2164.1292644304399</v>
      </c>
    </row>
    <row r="778" spans="1:21" x14ac:dyDescent="0.2">
      <c r="A778" t="str">
        <f>after!A778</f>
        <v>wavelet-HHH</v>
      </c>
      <c r="B778" t="str">
        <f>after!B778</f>
        <v>ngtdm</v>
      </c>
      <c r="C778" t="str">
        <f>after!C778</f>
        <v>Coarseness</v>
      </c>
      <c r="D778">
        <f>after!D778</f>
        <v>4.14465945366494E-4</v>
      </c>
      <c r="E778">
        <f>after!E778</f>
        <v>4.0743458264018802E-4</v>
      </c>
      <c r="F778">
        <f>after!F778</f>
        <v>4.15884082681213E-4</v>
      </c>
      <c r="G778">
        <f>after!G778</f>
        <v>3.2431079131369498E-4</v>
      </c>
      <c r="H778">
        <f>after!H778</f>
        <v>4.5926181752202998E-4</v>
      </c>
      <c r="I778">
        <f>after!I778</f>
        <v>4.7744172496743699E-4</v>
      </c>
      <c r="J778">
        <f>after!J778</f>
        <v>5.0674431568535996E-4</v>
      </c>
      <c r="K778">
        <f>after!K778</f>
        <v>4.5042601765007999E-4</v>
      </c>
      <c r="L778">
        <f>after!L778</f>
        <v>4.7147854927854198E-4</v>
      </c>
      <c r="M778">
        <f>after!M778</f>
        <v>3.8410538070002699E-4</v>
      </c>
      <c r="N778">
        <f>after!N778</f>
        <v>3.1916273163069901E-4</v>
      </c>
      <c r="O778">
        <f>after!O778</f>
        <v>3.7683435236666199E-4</v>
      </c>
      <c r="P778">
        <f>after!P778</f>
        <v>4.6602117930036498E-4</v>
      </c>
      <c r="Q778">
        <f>after!Q778</f>
        <v>4.5589932269556602E-4</v>
      </c>
      <c r="R778">
        <f>after!R778</f>
        <v>3.4354139937361398E-4</v>
      </c>
      <c r="S778">
        <f>after!S778</f>
        <v>3.5592376639516902E-4</v>
      </c>
      <c r="T778">
        <f>after!T778</f>
        <v>4.75909645188843E-4</v>
      </c>
      <c r="U778">
        <f>after!U778</f>
        <v>4.5497492650859101E-4</v>
      </c>
    </row>
    <row r="779" spans="1:21" x14ac:dyDescent="0.2">
      <c r="A779" t="str">
        <f>after!A779</f>
        <v>wavelet-HHH</v>
      </c>
      <c r="B779" t="str">
        <f>after!B779</f>
        <v>ngtdm</v>
      </c>
      <c r="C779" t="str">
        <f>after!C779</f>
        <v>Complexity</v>
      </c>
      <c r="D779">
        <f>after!D779</f>
        <v>0.51182508744803401</v>
      </c>
      <c r="E779">
        <f>after!E779</f>
        <v>0.49906094760123398</v>
      </c>
      <c r="F779">
        <f>after!F779</f>
        <v>0.48991771923926403</v>
      </c>
      <c r="G779">
        <f>after!G779</f>
        <v>0.52677235778290499</v>
      </c>
      <c r="H779">
        <f>after!H779</f>
        <v>0.45686261556563601</v>
      </c>
      <c r="I779">
        <f>after!I779</f>
        <v>0.42428774519075602</v>
      </c>
      <c r="J779">
        <f>after!J779</f>
        <v>0.529056777642811</v>
      </c>
      <c r="K779">
        <f>after!K779</f>
        <v>0.54056986149137598</v>
      </c>
      <c r="L779">
        <f>after!L779</f>
        <v>0.53791206382740597</v>
      </c>
      <c r="M779">
        <f>after!M779</f>
        <v>0.54312135269127404</v>
      </c>
      <c r="N779">
        <f>after!N779</f>
        <v>0.53650648945585799</v>
      </c>
      <c r="O779">
        <f>after!O779</f>
        <v>0.53712901124745305</v>
      </c>
      <c r="P779">
        <f>after!P779</f>
        <v>0.54201192747285998</v>
      </c>
      <c r="Q779">
        <f>after!Q779</f>
        <v>0.54072888883041303</v>
      </c>
      <c r="R779">
        <f>after!R779</f>
        <v>0.53646467535410602</v>
      </c>
      <c r="S779">
        <f>after!S779</f>
        <v>0.53383819264276999</v>
      </c>
      <c r="T779">
        <f>after!T779</f>
        <v>0.53061595846633702</v>
      </c>
      <c r="U779">
        <f>after!U779</f>
        <v>0.53212040136238004</v>
      </c>
    </row>
    <row r="780" spans="1:21" x14ac:dyDescent="0.2">
      <c r="A780" t="str">
        <f>after!A780</f>
        <v>wavelet-HHH</v>
      </c>
      <c r="B780" t="str">
        <f>after!B780</f>
        <v>ngtdm</v>
      </c>
      <c r="C780" t="str">
        <f>after!C780</f>
        <v>Contrast</v>
      </c>
      <c r="D780">
        <f>after!D780</f>
        <v>0.127716053699403</v>
      </c>
      <c r="E780">
        <f>after!E780</f>
        <v>0.124198409036038</v>
      </c>
      <c r="F780">
        <f>after!F780</f>
        <v>0.121554320772867</v>
      </c>
      <c r="G780">
        <f>after!G780</f>
        <v>0.13162177658746099</v>
      </c>
      <c r="H780">
        <f>after!H780</f>
        <v>0.110195860638147</v>
      </c>
      <c r="I780">
        <f>after!I780</f>
        <v>9.9866124243632406E-2</v>
      </c>
      <c r="J780">
        <f>after!J780</f>
        <v>0.13210627108165199</v>
      </c>
      <c r="K780">
        <f>after!K780</f>
        <v>0.135118040580472</v>
      </c>
      <c r="L780">
        <f>after!L780</f>
        <v>0.134451375014249</v>
      </c>
      <c r="M780">
        <f>after!M780</f>
        <v>0.13577509866889101</v>
      </c>
      <c r="N780">
        <f>after!N780</f>
        <v>0.134110874183723</v>
      </c>
      <c r="O780">
        <f>after!O780</f>
        <v>0.13427539702175301</v>
      </c>
      <c r="P780">
        <f>after!P780</f>
        <v>0.13527310928856001</v>
      </c>
      <c r="Q780">
        <f>after!Q780</f>
        <v>0.135118660428202</v>
      </c>
      <c r="R780">
        <f>after!R780</f>
        <v>0.13411603329547001</v>
      </c>
      <c r="S780">
        <f>after!S780</f>
        <v>0.13333009658622999</v>
      </c>
      <c r="T780">
        <f>after!T780</f>
        <v>0.132646081410456</v>
      </c>
      <c r="U780">
        <f>after!U780</f>
        <v>0.13302630963832701</v>
      </c>
    </row>
    <row r="781" spans="1:21" x14ac:dyDescent="0.2">
      <c r="A781" t="str">
        <f>after!A781</f>
        <v>wavelet-HHH</v>
      </c>
      <c r="B781" t="str">
        <f>after!B781</f>
        <v>ngtdm</v>
      </c>
      <c r="C781" t="str">
        <f>after!C781</f>
        <v>Strength</v>
      </c>
      <c r="D781">
        <f>after!D781</f>
        <v>4.14475456638466E-4</v>
      </c>
      <c r="E781">
        <f>after!E781</f>
        <v>4.0744004931964701E-4</v>
      </c>
      <c r="F781">
        <f>after!F781</f>
        <v>4.15892232420384E-4</v>
      </c>
      <c r="G781">
        <f>after!G781</f>
        <v>3.2431004967348903E-4</v>
      </c>
      <c r="H781">
        <f>after!H781</f>
        <v>4.5926610370119201E-4</v>
      </c>
      <c r="I781">
        <f>after!I781</f>
        <v>4.7746846221334501E-4</v>
      </c>
      <c r="J781">
        <f>after!J781</f>
        <v>5.0675262960877101E-4</v>
      </c>
      <c r="K781">
        <f>after!K781</f>
        <v>4.5042955697303802E-4</v>
      </c>
      <c r="L781">
        <f>after!L781</f>
        <v>4.71480217756506E-4</v>
      </c>
      <c r="M781">
        <f>after!M781</f>
        <v>3.8410465205605701E-4</v>
      </c>
      <c r="N781">
        <f>after!N781</f>
        <v>3.19163063258689E-4</v>
      </c>
      <c r="O781">
        <f>after!O781</f>
        <v>3.7683302349284702E-4</v>
      </c>
      <c r="P781">
        <f>after!P781</f>
        <v>4.6601204918535303E-4</v>
      </c>
      <c r="Q781">
        <f>after!Q781</f>
        <v>4.5590156433937898E-4</v>
      </c>
      <c r="R781">
        <f>after!R781</f>
        <v>3.4354099977792498E-4</v>
      </c>
      <c r="S781">
        <f>after!S781</f>
        <v>3.5592760347800598E-4</v>
      </c>
      <c r="T781">
        <f>after!T781</f>
        <v>4.7591070328837298E-4</v>
      </c>
      <c r="U781">
        <f>after!U781</f>
        <v>4.5497556402074898E-4</v>
      </c>
    </row>
    <row r="782" spans="1:21" x14ac:dyDescent="0.2">
      <c r="A782" t="str">
        <f>after!A782</f>
        <v>wavelet-LLL</v>
      </c>
      <c r="B782" t="str">
        <f>after!B782</f>
        <v>firstorder</v>
      </c>
      <c r="C782" t="str">
        <f>after!C782</f>
        <v>10Percentile</v>
      </c>
      <c r="D782">
        <f>after!D782</f>
        <v>884.36959218675304</v>
      </c>
      <c r="E782">
        <f>after!E782</f>
        <v>972.20489399171697</v>
      </c>
      <c r="F782">
        <f>after!F782</f>
        <v>922.71745674494798</v>
      </c>
      <c r="G782">
        <f>after!G782</f>
        <v>921.44075853608297</v>
      </c>
      <c r="H782">
        <f>after!H782</f>
        <v>910.62866351671801</v>
      </c>
      <c r="I782">
        <f>after!I782</f>
        <v>908.29434942041496</v>
      </c>
      <c r="J782">
        <f>after!J782</f>
        <v>852.39150867498404</v>
      </c>
      <c r="K782">
        <f>after!K782</f>
        <v>866.36937578144205</v>
      </c>
      <c r="L782">
        <f>after!L782</f>
        <v>815.92456104064604</v>
      </c>
      <c r="M782">
        <f>after!M782</f>
        <v>843.43012098378995</v>
      </c>
      <c r="N782">
        <f>after!N782</f>
        <v>885.29769004555703</v>
      </c>
      <c r="O782">
        <f>after!O782</f>
        <v>851.28146308843498</v>
      </c>
      <c r="P782">
        <f>after!P782</f>
        <v>893.62020902972495</v>
      </c>
      <c r="Q782">
        <f>after!Q782</f>
        <v>885.27301206524703</v>
      </c>
      <c r="R782">
        <f>after!R782</f>
        <v>849.572325822935</v>
      </c>
      <c r="S782">
        <f>after!S782</f>
        <v>911.09350071394897</v>
      </c>
      <c r="T782">
        <f>after!T782</f>
        <v>918.85532913516499</v>
      </c>
      <c r="U782">
        <f>after!U782</f>
        <v>897.74841618515097</v>
      </c>
    </row>
    <row r="783" spans="1:21" x14ac:dyDescent="0.2">
      <c r="A783" t="str">
        <f>after!A783</f>
        <v>wavelet-LLL</v>
      </c>
      <c r="B783" t="str">
        <f>after!B783</f>
        <v>firstorder</v>
      </c>
      <c r="C783" t="str">
        <f>after!C783</f>
        <v>90Percentile</v>
      </c>
      <c r="D783">
        <f>after!D783</f>
        <v>1005.21338426798</v>
      </c>
      <c r="E783">
        <f>after!E783</f>
        <v>1004.81036594498</v>
      </c>
      <c r="F783">
        <f>after!F783</f>
        <v>1010.64105056602</v>
      </c>
      <c r="G783">
        <f>after!G783</f>
        <v>1006.84732379013</v>
      </c>
      <c r="H783">
        <f>after!H783</f>
        <v>993.89403600065305</v>
      </c>
      <c r="I783">
        <f>after!I783</f>
        <v>1006.2690659339</v>
      </c>
      <c r="J783">
        <f>after!J783</f>
        <v>924.924807743158</v>
      </c>
      <c r="K783">
        <f>after!K783</f>
        <v>943.82612493707904</v>
      </c>
      <c r="L783">
        <f>after!L783</f>
        <v>988.891830334372</v>
      </c>
      <c r="M783">
        <f>after!M783</f>
        <v>982.73810499752096</v>
      </c>
      <c r="N783">
        <f>after!N783</f>
        <v>981.75928270635802</v>
      </c>
      <c r="O783">
        <f>after!O783</f>
        <v>1004.0879609367</v>
      </c>
      <c r="P783">
        <f>after!P783</f>
        <v>966.14571887672503</v>
      </c>
      <c r="Q783">
        <f>after!Q783</f>
        <v>983.53798782652098</v>
      </c>
      <c r="R783">
        <f>after!R783</f>
        <v>1012.57691065913</v>
      </c>
      <c r="S783">
        <f>after!S783</f>
        <v>1011.14663334634</v>
      </c>
      <c r="T783">
        <f>after!T783</f>
        <v>1029.3299918191601</v>
      </c>
      <c r="U783">
        <f>after!U783</f>
        <v>1039.5529693860201</v>
      </c>
    </row>
    <row r="784" spans="1:21" x14ac:dyDescent="0.2">
      <c r="A784" t="str">
        <f>after!A784</f>
        <v>wavelet-LLL</v>
      </c>
      <c r="B784" t="str">
        <f>after!B784</f>
        <v>firstorder</v>
      </c>
      <c r="C784" t="str">
        <f>after!C784</f>
        <v>Energy</v>
      </c>
      <c r="D784">
        <f>after!D784</f>
        <v>8514087590.2455301</v>
      </c>
      <c r="E784">
        <f>after!E784</f>
        <v>9654014209.9876499</v>
      </c>
      <c r="F784">
        <f>after!F784</f>
        <v>9451990432.4199791</v>
      </c>
      <c r="G784">
        <f>after!G784</f>
        <v>10998045556.5361</v>
      </c>
      <c r="H784">
        <f>after!H784</f>
        <v>8829872696.8370895</v>
      </c>
      <c r="I784">
        <f>after!I784</f>
        <v>9348363494.7219601</v>
      </c>
      <c r="J784">
        <f>after!J784</f>
        <v>5785312732.8710899</v>
      </c>
      <c r="K784">
        <f>after!K784</f>
        <v>6791732198.6560898</v>
      </c>
      <c r="L784">
        <f>after!L784</f>
        <v>6679042489.1186705</v>
      </c>
      <c r="M784">
        <f>after!M784</f>
        <v>8178124081.8928804</v>
      </c>
      <c r="N784">
        <f>after!N784</f>
        <v>10375887025.9118</v>
      </c>
      <c r="O784">
        <f>after!O784</f>
        <v>8926266945.5263805</v>
      </c>
      <c r="P784">
        <f>after!P784</f>
        <v>6955466988.3025799</v>
      </c>
      <c r="Q784">
        <f>after!Q784</f>
        <v>7079763003.5615702</v>
      </c>
      <c r="R784">
        <f>after!R784</f>
        <v>9875298796.5370808</v>
      </c>
      <c r="S784">
        <f>after!S784</f>
        <v>10049535453.139</v>
      </c>
      <c r="T784">
        <f>after!T784</f>
        <v>7722319597.4614897</v>
      </c>
      <c r="U784">
        <f>after!U784</f>
        <v>8034549168.1877499</v>
      </c>
    </row>
    <row r="785" spans="1:21" x14ac:dyDescent="0.2">
      <c r="A785" t="str">
        <f>after!A785</f>
        <v>wavelet-LLL</v>
      </c>
      <c r="B785" t="str">
        <f>after!B785</f>
        <v>firstorder</v>
      </c>
      <c r="C785" t="str">
        <f>after!C785</f>
        <v>Entropy</v>
      </c>
      <c r="D785">
        <f>after!D785</f>
        <v>7.4304837708496603</v>
      </c>
      <c r="E785">
        <f>after!E785</f>
        <v>5.8520211195164</v>
      </c>
      <c r="F785">
        <f>after!F785</f>
        <v>6.8385024933462297</v>
      </c>
      <c r="G785">
        <f>after!G785</f>
        <v>7.3380510350286201</v>
      </c>
      <c r="H785">
        <f>after!H785</f>
        <v>6.6472158835374797</v>
      </c>
      <c r="I785">
        <f>after!I785</f>
        <v>6.4833919553164501</v>
      </c>
      <c r="J785">
        <f>after!J785</f>
        <v>7.1487709132805204</v>
      </c>
      <c r="K785">
        <f>after!K785</f>
        <v>7.6368939846805999</v>
      </c>
      <c r="L785">
        <f>after!L785</f>
        <v>8.5300440575663607</v>
      </c>
      <c r="M785">
        <f>after!M785</f>
        <v>8.3251457830171205</v>
      </c>
      <c r="N785">
        <f>after!N785</f>
        <v>7.6592386425867902</v>
      </c>
      <c r="O785">
        <f>after!O785</f>
        <v>7.9302157085474096</v>
      </c>
      <c r="P785">
        <f>after!P785</f>
        <v>7.67669810131936</v>
      </c>
      <c r="Q785">
        <f>after!Q785</f>
        <v>8.0254010227880208</v>
      </c>
      <c r="R785">
        <f>after!R785</f>
        <v>8.1211349700269295</v>
      </c>
      <c r="S785">
        <f>after!S785</f>
        <v>7.51180982584241</v>
      </c>
      <c r="T785">
        <f>after!T785</f>
        <v>7.9068723463206503</v>
      </c>
      <c r="U785">
        <f>after!U785</f>
        <v>8.1499597650673508</v>
      </c>
    </row>
    <row r="786" spans="1:21" x14ac:dyDescent="0.2">
      <c r="A786" t="str">
        <f>after!A786</f>
        <v>wavelet-LLL</v>
      </c>
      <c r="B786" t="str">
        <f>after!B786</f>
        <v>firstorder</v>
      </c>
      <c r="C786" t="str">
        <f>after!C786</f>
        <v>InterquartileRange</v>
      </c>
      <c r="D786">
        <f>after!D786</f>
        <v>104.325611613913</v>
      </c>
      <c r="E786">
        <f>after!E786</f>
        <v>18.998591454626698</v>
      </c>
      <c r="F786">
        <f>after!F786</f>
        <v>31.8763745650107</v>
      </c>
      <c r="G786">
        <f>after!G786</f>
        <v>30.933848941338201</v>
      </c>
      <c r="H786">
        <f>after!H786</f>
        <v>62.967626627594498</v>
      </c>
      <c r="I786">
        <f>after!I786</f>
        <v>27.596214869306401</v>
      </c>
      <c r="J786">
        <f>after!J786</f>
        <v>33.083693685857703</v>
      </c>
      <c r="K786">
        <f>after!K786</f>
        <v>53.773499220849502</v>
      </c>
      <c r="L786">
        <f>after!L786</f>
        <v>83.855354307411403</v>
      </c>
      <c r="M786">
        <f>after!M786</f>
        <v>50.285203343785497</v>
      </c>
      <c r="N786">
        <f>after!N786</f>
        <v>64.188907309138898</v>
      </c>
      <c r="O786">
        <f>after!O786</f>
        <v>99.467711392948203</v>
      </c>
      <c r="P786">
        <f>after!P786</f>
        <v>33.348593662874002</v>
      </c>
      <c r="Q786">
        <f>after!Q786</f>
        <v>57.042792069528701</v>
      </c>
      <c r="R786">
        <f>after!R786</f>
        <v>85.891395065509599</v>
      </c>
      <c r="S786">
        <f>after!S786</f>
        <v>28.676070205789401</v>
      </c>
      <c r="T786">
        <f>after!T786</f>
        <v>40.651956827964298</v>
      </c>
      <c r="U786">
        <f>after!U786</f>
        <v>74.201728768045697</v>
      </c>
    </row>
    <row r="787" spans="1:21" x14ac:dyDescent="0.2">
      <c r="A787" t="str">
        <f>after!A787</f>
        <v>wavelet-LLL</v>
      </c>
      <c r="B787" t="str">
        <f>after!B787</f>
        <v>firstorder</v>
      </c>
      <c r="C787" t="str">
        <f>after!C787</f>
        <v>Kurtosis</v>
      </c>
      <c r="D787">
        <f>after!D787</f>
        <v>1.9192986890847901</v>
      </c>
      <c r="E787">
        <f>after!E787</f>
        <v>13.456058554053699</v>
      </c>
      <c r="F787">
        <f>after!F787</f>
        <v>9.1590780947663397</v>
      </c>
      <c r="G787">
        <f>after!G787</f>
        <v>7.4650796847763496</v>
      </c>
      <c r="H787">
        <f>after!H787</f>
        <v>2.6118688015089</v>
      </c>
      <c r="I787">
        <f>after!I787</f>
        <v>6.6454699383230498</v>
      </c>
      <c r="J787">
        <f>after!J787</f>
        <v>4.7155393998815303</v>
      </c>
      <c r="K787">
        <f>after!K787</f>
        <v>4.0015607842317902</v>
      </c>
      <c r="L787">
        <f>after!L787</f>
        <v>3.3311463521428699</v>
      </c>
      <c r="M787">
        <f>after!M787</f>
        <v>4.4199838537169898</v>
      </c>
      <c r="N787">
        <f>after!N787</f>
        <v>3.5330045942120099</v>
      </c>
      <c r="O787">
        <f>after!O787</f>
        <v>2.3254270579309702</v>
      </c>
      <c r="P787">
        <f>after!P787</f>
        <v>10.199305556403299</v>
      </c>
      <c r="Q787">
        <f>after!Q787</f>
        <v>3.2912338330987598</v>
      </c>
      <c r="R787">
        <f>after!R787</f>
        <v>2.4345316436568698</v>
      </c>
      <c r="S787">
        <f>after!S787</f>
        <v>6.3863153530555596</v>
      </c>
      <c r="T787">
        <f>after!T787</f>
        <v>8.2874196077861306</v>
      </c>
      <c r="U787">
        <f>after!U787</f>
        <v>3.1327109944976899</v>
      </c>
    </row>
    <row r="788" spans="1:21" x14ac:dyDescent="0.2">
      <c r="A788" t="str">
        <f>after!A788</f>
        <v>wavelet-LLL</v>
      </c>
      <c r="B788" t="str">
        <f>after!B788</f>
        <v>firstorder</v>
      </c>
      <c r="C788" t="str">
        <f>after!C788</f>
        <v>Maximum</v>
      </c>
      <c r="D788">
        <f>after!D788</f>
        <v>1067.2957990017601</v>
      </c>
      <c r="E788">
        <f>after!E788</f>
        <v>1055.8398844666899</v>
      </c>
      <c r="F788">
        <f>after!F788</f>
        <v>1043.9640677366899</v>
      </c>
      <c r="G788">
        <f>after!G788</f>
        <v>1023.80654891243</v>
      </c>
      <c r="H788">
        <f>after!H788</f>
        <v>1024.88021322899</v>
      </c>
      <c r="I788">
        <f>after!I788</f>
        <v>1041.7420671734001</v>
      </c>
      <c r="J788">
        <f>after!J788</f>
        <v>985.36301916522302</v>
      </c>
      <c r="K788">
        <f>after!K788</f>
        <v>967.32802685429101</v>
      </c>
      <c r="L788">
        <f>after!L788</f>
        <v>1056.86938045294</v>
      </c>
      <c r="M788">
        <f>after!M788</f>
        <v>1037.5866100288499</v>
      </c>
      <c r="N788">
        <f>after!N788</f>
        <v>1015.70685236247</v>
      </c>
      <c r="O788">
        <f>after!O788</f>
        <v>1039.53730097785</v>
      </c>
      <c r="P788">
        <f>after!P788</f>
        <v>1017.08367923961</v>
      </c>
      <c r="Q788">
        <f>after!Q788</f>
        <v>1012.25556406242</v>
      </c>
      <c r="R788">
        <f>after!R788</f>
        <v>1030.6956406341501</v>
      </c>
      <c r="S788">
        <f>after!S788</f>
        <v>1031.6288166368199</v>
      </c>
      <c r="T788">
        <f>after!T788</f>
        <v>1057.26661510024</v>
      </c>
      <c r="U788">
        <f>after!U788</f>
        <v>1068.3683419003701</v>
      </c>
    </row>
    <row r="789" spans="1:21" x14ac:dyDescent="0.2">
      <c r="A789" t="str">
        <f>after!A789</f>
        <v>wavelet-LLL</v>
      </c>
      <c r="B789" t="str">
        <f>after!B789</f>
        <v>firstorder</v>
      </c>
      <c r="C789" t="str">
        <f>after!C789</f>
        <v>MeanAbsoluteDeviation</v>
      </c>
      <c r="D789">
        <f>after!D789</f>
        <v>48.272750161059498</v>
      </c>
      <c r="E789">
        <f>after!E789</f>
        <v>15.800532647963999</v>
      </c>
      <c r="F789">
        <f>after!F789</f>
        <v>32.383223435910701</v>
      </c>
      <c r="G789">
        <f>after!G789</f>
        <v>29.278401707611501</v>
      </c>
      <c r="H789">
        <f>after!H789</f>
        <v>33.4401428091792</v>
      </c>
      <c r="I789">
        <f>after!I789</f>
        <v>33.167682108012201</v>
      </c>
      <c r="J789">
        <f>after!J789</f>
        <v>22.216654671057899</v>
      </c>
      <c r="K789">
        <f>after!K789</f>
        <v>28.868385314527799</v>
      </c>
      <c r="L789">
        <f>after!L789</f>
        <v>50.101032667635103</v>
      </c>
      <c r="M789">
        <f>after!M789</f>
        <v>41.002056582273298</v>
      </c>
      <c r="N789">
        <f>after!N789</f>
        <v>32.010467651726401</v>
      </c>
      <c r="O789">
        <f>after!O789</f>
        <v>49.135841598840798</v>
      </c>
      <c r="P789">
        <f>after!P789</f>
        <v>26.033860348686702</v>
      </c>
      <c r="Q789">
        <f>after!Q789</f>
        <v>32.765839422420299</v>
      </c>
      <c r="R789">
        <f>after!R789</f>
        <v>49.955938967034001</v>
      </c>
      <c r="S789">
        <f>after!S789</f>
        <v>33.675480051119997</v>
      </c>
      <c r="T789">
        <f>after!T789</f>
        <v>32.646514010038203</v>
      </c>
      <c r="U789">
        <f>after!U789</f>
        <v>45.681050568478199</v>
      </c>
    </row>
    <row r="790" spans="1:21" x14ac:dyDescent="0.2">
      <c r="A790" t="str">
        <f>after!A790</f>
        <v>wavelet-LLL</v>
      </c>
      <c r="B790" t="str">
        <f>after!B790</f>
        <v>firstorder</v>
      </c>
      <c r="C790" t="str">
        <f>after!C790</f>
        <v>Mean</v>
      </c>
      <c r="D790">
        <f>after!D790</f>
        <v>948.83831563982005</v>
      </c>
      <c r="E790">
        <f>after!E790</f>
        <v>990.39564712845197</v>
      </c>
      <c r="F790">
        <f>after!F790</f>
        <v>980.12183354501303</v>
      </c>
      <c r="G790">
        <f>after!G790</f>
        <v>968.35131219150503</v>
      </c>
      <c r="H790">
        <f>after!H790</f>
        <v>961.73589890533901</v>
      </c>
      <c r="I790">
        <f>after!I790</f>
        <v>972.05541336451302</v>
      </c>
      <c r="J790">
        <f>after!J790</f>
        <v>880.08626731049799</v>
      </c>
      <c r="K790">
        <f>after!K790</f>
        <v>908.64480185129605</v>
      </c>
      <c r="L790">
        <f>after!L790</f>
        <v>918.00357989597399</v>
      </c>
      <c r="M790">
        <f>after!M790</f>
        <v>921.86559706783896</v>
      </c>
      <c r="N790">
        <f>after!N790</f>
        <v>941.71542210048995</v>
      </c>
      <c r="O790">
        <f>after!O790</f>
        <v>948.673856108878</v>
      </c>
      <c r="P790">
        <f>after!P790</f>
        <v>936.50935662949803</v>
      </c>
      <c r="Q790">
        <f>after!Q790</f>
        <v>933.33818477915804</v>
      </c>
      <c r="R790">
        <f>after!R790</f>
        <v>952.13687474460801</v>
      </c>
      <c r="S790">
        <f>after!S790</f>
        <v>975.95794732104798</v>
      </c>
      <c r="T790">
        <f>after!T790</f>
        <v>986.38196414969798</v>
      </c>
      <c r="U790">
        <f>after!U790</f>
        <v>984.63157348657899</v>
      </c>
    </row>
    <row r="791" spans="1:21" x14ac:dyDescent="0.2">
      <c r="A791" t="str">
        <f>after!A791</f>
        <v>wavelet-LLL</v>
      </c>
      <c r="B791" t="str">
        <f>after!B791</f>
        <v>firstorder</v>
      </c>
      <c r="C791" t="str">
        <f>after!C791</f>
        <v>Median</v>
      </c>
      <c r="D791">
        <f>after!D791</f>
        <v>956.402193409539</v>
      </c>
      <c r="E791">
        <f>after!E791</f>
        <v>1000.41932842217</v>
      </c>
      <c r="F791">
        <f>after!F791</f>
        <v>1000.54822401602</v>
      </c>
      <c r="G791">
        <f>after!G791</f>
        <v>979.09315879415601</v>
      </c>
      <c r="H791">
        <f>after!H791</f>
        <v>978.68578181573196</v>
      </c>
      <c r="I791">
        <f>after!I791</f>
        <v>992.77792078591199</v>
      </c>
      <c r="J791">
        <f>after!J791</f>
        <v>880.22732568628305</v>
      </c>
      <c r="K791">
        <f>after!K791</f>
        <v>913.42740447655501</v>
      </c>
      <c r="L791">
        <f>after!L791</f>
        <v>926.080127887618</v>
      </c>
      <c r="M791">
        <f>after!M791</f>
        <v>932.44523369210299</v>
      </c>
      <c r="N791">
        <f>after!N791</f>
        <v>953.43151923749303</v>
      </c>
      <c r="O791">
        <f>after!O791</f>
        <v>974.90070597083297</v>
      </c>
      <c r="P791">
        <f>after!P791</f>
        <v>948.35126198328805</v>
      </c>
      <c r="Q791">
        <f>after!Q791</f>
        <v>942.81920837773998</v>
      </c>
      <c r="R791">
        <f>after!R791</f>
        <v>976.40079132883102</v>
      </c>
      <c r="S791">
        <f>after!S791</f>
        <v>993.61410417882098</v>
      </c>
      <c r="T791">
        <f>after!T791</f>
        <v>995.79684896986805</v>
      </c>
      <c r="U791">
        <f>after!U791</f>
        <v>1008.27095380682</v>
      </c>
    </row>
    <row r="792" spans="1:21" x14ac:dyDescent="0.2">
      <c r="A792" t="str">
        <f>after!A792</f>
        <v>wavelet-LLL</v>
      </c>
      <c r="B792" t="str">
        <f>after!B792</f>
        <v>firstorder</v>
      </c>
      <c r="C792" t="str">
        <f>after!C792</f>
        <v>Minimum</v>
      </c>
      <c r="D792">
        <f>after!D792</f>
        <v>729.19280687513401</v>
      </c>
      <c r="E792">
        <f>after!E792</f>
        <v>790.826245636517</v>
      </c>
      <c r="F792">
        <f>after!F792</f>
        <v>702.211685590049</v>
      </c>
      <c r="G792">
        <f>after!G792</f>
        <v>723.49633618234895</v>
      </c>
      <c r="H792">
        <f>after!H792</f>
        <v>783.23999054977799</v>
      </c>
      <c r="I792">
        <f>after!I792</f>
        <v>715.16771176725797</v>
      </c>
      <c r="J792">
        <f>after!J792</f>
        <v>750.05591411396404</v>
      </c>
      <c r="K792">
        <f>after!K792</f>
        <v>743.56069952349901</v>
      </c>
      <c r="L792">
        <f>after!L792</f>
        <v>739.28825667732099</v>
      </c>
      <c r="M792">
        <f>after!M792</f>
        <v>737.99349733502697</v>
      </c>
      <c r="N792">
        <f>after!N792</f>
        <v>744.76260787482397</v>
      </c>
      <c r="O792">
        <f>after!O792</f>
        <v>825.86315565107498</v>
      </c>
      <c r="P792">
        <f>after!P792</f>
        <v>694.89487785405004</v>
      </c>
      <c r="Q792">
        <f>after!Q792</f>
        <v>747.09027553362705</v>
      </c>
      <c r="R792">
        <f>after!R792</f>
        <v>779.39502856812601</v>
      </c>
      <c r="S792">
        <f>after!S792</f>
        <v>771.32199913089596</v>
      </c>
      <c r="T792">
        <f>after!T792</f>
        <v>704.17506214695902</v>
      </c>
      <c r="U792">
        <f>after!U792</f>
        <v>721.26047827085404</v>
      </c>
    </row>
    <row r="793" spans="1:21" x14ac:dyDescent="0.2">
      <c r="A793" t="str">
        <f>after!A793</f>
        <v>wavelet-LLL</v>
      </c>
      <c r="B793" t="str">
        <f>after!B793</f>
        <v>firstorder</v>
      </c>
      <c r="C793" t="str">
        <f>after!C793</f>
        <v>Range</v>
      </c>
      <c r="D793">
        <f>after!D793</f>
        <v>338.102992126635</v>
      </c>
      <c r="E793">
        <f>after!E793</f>
        <v>265.01363883018098</v>
      </c>
      <c r="F793">
        <f>after!F793</f>
        <v>341.75238214664199</v>
      </c>
      <c r="G793">
        <f>after!G793</f>
        <v>300.31021273008503</v>
      </c>
      <c r="H793">
        <f>after!H793</f>
        <v>241.640222679217</v>
      </c>
      <c r="I793">
        <f>after!I793</f>
        <v>326.574355406145</v>
      </c>
      <c r="J793">
        <f>after!J793</f>
        <v>235.30710505125799</v>
      </c>
      <c r="K793">
        <f>after!K793</f>
        <v>223.76732733079101</v>
      </c>
      <c r="L793">
        <f>after!L793</f>
        <v>317.58112377562702</v>
      </c>
      <c r="M793">
        <f>after!M793</f>
        <v>299.59311269383198</v>
      </c>
      <c r="N793">
        <f>after!N793</f>
        <v>270.94424448764698</v>
      </c>
      <c r="O793">
        <f>after!O793</f>
        <v>213.67414532677799</v>
      </c>
      <c r="P793">
        <f>after!P793</f>
        <v>322.18880138556398</v>
      </c>
      <c r="Q793">
        <f>after!Q793</f>
        <v>265.165288528796</v>
      </c>
      <c r="R793">
        <f>after!R793</f>
        <v>251.30061206603301</v>
      </c>
      <c r="S793">
        <f>after!S793</f>
        <v>260.30681750593197</v>
      </c>
      <c r="T793">
        <f>after!T793</f>
        <v>353.091552953286</v>
      </c>
      <c r="U793">
        <f>after!U793</f>
        <v>347.10786362952001</v>
      </c>
    </row>
    <row r="794" spans="1:21" x14ac:dyDescent="0.2">
      <c r="A794" t="str">
        <f>after!A794</f>
        <v>wavelet-LLL</v>
      </c>
      <c r="B794" t="str">
        <f>after!B794</f>
        <v>firstorder</v>
      </c>
      <c r="C794" t="str">
        <f>after!C794</f>
        <v>RobustMeanAbsoluteDeviation</v>
      </c>
      <c r="D794">
        <f>after!D794</f>
        <v>42.062666392890002</v>
      </c>
      <c r="E794">
        <f>after!E794</f>
        <v>8.3847444161031301</v>
      </c>
      <c r="F794">
        <f>after!F794</f>
        <v>17.553872109433801</v>
      </c>
      <c r="G794">
        <f>after!G794</f>
        <v>16.266026517904201</v>
      </c>
      <c r="H794">
        <f>after!H794</f>
        <v>27.171067230153401</v>
      </c>
      <c r="I794">
        <f>after!I794</f>
        <v>19.707947989854102</v>
      </c>
      <c r="J794">
        <f>after!J794</f>
        <v>14.2079440480804</v>
      </c>
      <c r="K794">
        <f>after!K794</f>
        <v>21.865174517922998</v>
      </c>
      <c r="L794">
        <f>after!L794</f>
        <v>33.054553757088001</v>
      </c>
      <c r="M794">
        <f>after!M794</f>
        <v>24.286894196799199</v>
      </c>
      <c r="N794">
        <f>after!N794</f>
        <v>23.534843119136202</v>
      </c>
      <c r="O794">
        <f>after!O794</f>
        <v>36.007577295501797</v>
      </c>
      <c r="P794">
        <f>after!P794</f>
        <v>14.801701187815</v>
      </c>
      <c r="Q794">
        <f>after!Q794</f>
        <v>24.435737209598901</v>
      </c>
      <c r="R794">
        <f>after!R794</f>
        <v>37.786235479331502</v>
      </c>
      <c r="S794">
        <f>after!S794</f>
        <v>18.172419046656501</v>
      </c>
      <c r="T794">
        <f>after!T794</f>
        <v>20.163443966267501</v>
      </c>
      <c r="U794">
        <f>after!U794</f>
        <v>33.144751350796902</v>
      </c>
    </row>
    <row r="795" spans="1:21" x14ac:dyDescent="0.2">
      <c r="A795" t="str">
        <f>after!A795</f>
        <v>wavelet-LLL</v>
      </c>
      <c r="B795" t="str">
        <f>after!B795</f>
        <v>firstorder</v>
      </c>
      <c r="C795" t="str">
        <f>after!C795</f>
        <v>RootMeanSquared</v>
      </c>
      <c r="D795">
        <f>after!D795</f>
        <v>950.29680680685999</v>
      </c>
      <c r="E795">
        <f>after!E795</f>
        <v>990.70580295161199</v>
      </c>
      <c r="F795">
        <f>after!F795</f>
        <v>981.28319598331598</v>
      </c>
      <c r="G795">
        <f>after!G795</f>
        <v>969.24807686361305</v>
      </c>
      <c r="H795">
        <f>after!H795</f>
        <v>962.46557381779598</v>
      </c>
      <c r="I795">
        <f>after!I795</f>
        <v>973.06808107155598</v>
      </c>
      <c r="J795">
        <f>after!J795</f>
        <v>880.631074966808</v>
      </c>
      <c r="K795">
        <f>after!K795</f>
        <v>909.31201023206995</v>
      </c>
      <c r="L795">
        <f>after!L795</f>
        <v>920.29850549904302</v>
      </c>
      <c r="M795">
        <f>after!M795</f>
        <v>923.60331729145696</v>
      </c>
      <c r="N795">
        <f>after!N795</f>
        <v>942.52134826989698</v>
      </c>
      <c r="O795">
        <f>after!O795</f>
        <v>950.46140343398895</v>
      </c>
      <c r="P795">
        <f>after!P795</f>
        <v>937.24989007273098</v>
      </c>
      <c r="Q795">
        <f>after!Q795</f>
        <v>934.154310090134</v>
      </c>
      <c r="R795">
        <f>after!R795</f>
        <v>953.93817730707599</v>
      </c>
      <c r="S795">
        <f>after!S795</f>
        <v>977.10516838440503</v>
      </c>
      <c r="T795">
        <f>after!T795</f>
        <v>987.44131633977804</v>
      </c>
      <c r="U795">
        <f>after!U795</f>
        <v>986.19874452744602</v>
      </c>
    </row>
    <row r="796" spans="1:21" x14ac:dyDescent="0.2">
      <c r="A796" t="str">
        <f>after!A796</f>
        <v>wavelet-LLL</v>
      </c>
      <c r="B796" t="str">
        <f>after!B796</f>
        <v>firstorder</v>
      </c>
      <c r="C796" t="str">
        <f>after!C796</f>
        <v>Skewness</v>
      </c>
      <c r="D796">
        <f>after!D796</f>
        <v>-0.33702988631916703</v>
      </c>
      <c r="E796">
        <f>after!E796</f>
        <v>-2.9622433991329</v>
      </c>
      <c r="F796">
        <f>after!F796</f>
        <v>-2.3822664054453502</v>
      </c>
      <c r="G796">
        <f>after!G796</f>
        <v>-2.0252924744390999</v>
      </c>
      <c r="H796">
        <f>after!H796</f>
        <v>-0.77061470833156298</v>
      </c>
      <c r="I796">
        <f>after!I796</f>
        <v>-1.8554673018157499</v>
      </c>
      <c r="J796">
        <f>after!J796</f>
        <v>1.01107650331919</v>
      </c>
      <c r="K796">
        <f>after!K796</f>
        <v>-0.95225625577898898</v>
      </c>
      <c r="L796">
        <f>after!L796</f>
        <v>-0.88776382845735202</v>
      </c>
      <c r="M796">
        <f>after!M796</f>
        <v>-1.22229686440698</v>
      </c>
      <c r="N796">
        <f>after!N796</f>
        <v>-0.88012360464885198</v>
      </c>
      <c r="O796">
        <f>after!O796</f>
        <v>-0.84189446934541901</v>
      </c>
      <c r="P796">
        <f>after!P796</f>
        <v>-2.2612848029074102</v>
      </c>
      <c r="Q796">
        <f>after!Q796</f>
        <v>-0.55307109965627299</v>
      </c>
      <c r="R796">
        <f>after!R796</f>
        <v>-0.83246210219470895</v>
      </c>
      <c r="S796">
        <f>after!S796</f>
        <v>-1.94907628376138</v>
      </c>
      <c r="T796">
        <f>after!T796</f>
        <v>-1.89766535646155</v>
      </c>
      <c r="U796">
        <f>after!U796</f>
        <v>-1.01093573033969</v>
      </c>
    </row>
    <row r="797" spans="1:21" x14ac:dyDescent="0.2">
      <c r="A797" t="str">
        <f>after!A797</f>
        <v>wavelet-LLL</v>
      </c>
      <c r="B797" t="str">
        <f>after!B797</f>
        <v>firstorder</v>
      </c>
      <c r="C797" t="str">
        <f>after!C797</f>
        <v>TotalEnergy</v>
      </c>
      <c r="D797">
        <f>after!D797</f>
        <v>8514087590.2455301</v>
      </c>
      <c r="E797">
        <f>after!E797</f>
        <v>9654014209.9876499</v>
      </c>
      <c r="F797">
        <f>after!F797</f>
        <v>9451990432.4199791</v>
      </c>
      <c r="G797">
        <f>after!G797</f>
        <v>10998045556.5361</v>
      </c>
      <c r="H797">
        <f>after!H797</f>
        <v>8829872696.8370895</v>
      </c>
      <c r="I797">
        <f>after!I797</f>
        <v>9348363494.7219601</v>
      </c>
      <c r="J797">
        <f>after!J797</f>
        <v>5785312732.8710899</v>
      </c>
      <c r="K797">
        <f>after!K797</f>
        <v>6791732198.6560898</v>
      </c>
      <c r="L797">
        <f>after!L797</f>
        <v>6679042489.1186705</v>
      </c>
      <c r="M797">
        <f>after!M797</f>
        <v>8178124081.8928804</v>
      </c>
      <c r="N797">
        <f>after!N797</f>
        <v>10375887025.9118</v>
      </c>
      <c r="O797">
        <f>after!O797</f>
        <v>8926266945.5263805</v>
      </c>
      <c r="P797">
        <f>after!P797</f>
        <v>6955466988.3025799</v>
      </c>
      <c r="Q797">
        <f>after!Q797</f>
        <v>7079763003.5615702</v>
      </c>
      <c r="R797">
        <f>after!R797</f>
        <v>9875298796.5370808</v>
      </c>
      <c r="S797">
        <f>after!S797</f>
        <v>10049535453.139</v>
      </c>
      <c r="T797">
        <f>after!T797</f>
        <v>7722319597.4614897</v>
      </c>
      <c r="U797">
        <f>after!U797</f>
        <v>8034549168.1877499</v>
      </c>
    </row>
    <row r="798" spans="1:21" x14ac:dyDescent="0.2">
      <c r="A798" t="str">
        <f>after!A798</f>
        <v>wavelet-LLL</v>
      </c>
      <c r="B798" t="str">
        <f>after!B798</f>
        <v>firstorder</v>
      </c>
      <c r="C798" t="str">
        <f>after!C798</f>
        <v>Uniformity</v>
      </c>
      <c r="D798">
        <f>after!D798</f>
        <v>2.4655927900697101E-2</v>
      </c>
      <c r="E798">
        <f>after!E798</f>
        <v>7.2572664243408899E-2</v>
      </c>
      <c r="F798">
        <f>after!F798</f>
        <v>4.9366991602287198E-2</v>
      </c>
      <c r="G798">
        <f>after!G798</f>
        <v>1.1557814768120799E-2</v>
      </c>
      <c r="H798">
        <f>after!H798</f>
        <v>6.3319368255595601E-2</v>
      </c>
      <c r="I798">
        <f>after!I798</f>
        <v>9.4029965018409697E-2</v>
      </c>
      <c r="J798">
        <f>after!J798</f>
        <v>1.6832543898108902E-2</v>
      </c>
      <c r="K798">
        <f>after!K798</f>
        <v>7.1974131950836096E-3</v>
      </c>
      <c r="L798">
        <f>after!L798</f>
        <v>3.9326249936564297E-3</v>
      </c>
      <c r="M798">
        <f>after!M798</f>
        <v>4.41545520189304E-3</v>
      </c>
      <c r="N798">
        <f>after!N798</f>
        <v>9.3563813567273408E-3</v>
      </c>
      <c r="O798">
        <f>after!O798</f>
        <v>6.03683171917665E-3</v>
      </c>
      <c r="P798">
        <f>after!P798</f>
        <v>7.0314369674870803E-3</v>
      </c>
      <c r="Q798">
        <f>after!Q798</f>
        <v>4.8582385903148499E-3</v>
      </c>
      <c r="R798">
        <f>after!R798</f>
        <v>6.8558892903331304E-3</v>
      </c>
      <c r="S798">
        <f>after!S798</f>
        <v>8.9568391022849803E-3</v>
      </c>
      <c r="T798">
        <f>after!T798</f>
        <v>7.0398109886746201E-3</v>
      </c>
      <c r="U798">
        <f>after!U798</f>
        <v>5.55017772153589E-3</v>
      </c>
    </row>
    <row r="799" spans="1:21" x14ac:dyDescent="0.2">
      <c r="A799" t="str">
        <f>after!A799</f>
        <v>wavelet-LLL</v>
      </c>
      <c r="B799" t="str">
        <f>after!B799</f>
        <v>firstorder</v>
      </c>
      <c r="C799" t="str">
        <f>after!C799</f>
        <v>Variance</v>
      </c>
      <c r="D799">
        <f>after!D799</f>
        <v>2769.8718011047499</v>
      </c>
      <c r="E799">
        <f>after!E799</f>
        <v>614.45015101204297</v>
      </c>
      <c r="F799">
        <f>after!F799</f>
        <v>2277.9021275938999</v>
      </c>
      <c r="G799">
        <f>after!G799</f>
        <v>1737.5706808023399</v>
      </c>
      <c r="H799">
        <f>after!H799</f>
        <v>1404.04154115965</v>
      </c>
      <c r="I799">
        <f>after!I799</f>
        <v>1969.7637490255099</v>
      </c>
      <c r="J799">
        <f>after!J799</f>
        <v>959.25228867103999</v>
      </c>
      <c r="K799">
        <f>after!K799</f>
        <v>1212.95602090649</v>
      </c>
      <c r="L799">
        <f>after!L799</f>
        <v>4218.7665219487799</v>
      </c>
      <c r="M799">
        <f>after!M799</f>
        <v>3206.9086545423202</v>
      </c>
      <c r="N799">
        <f>after!N799</f>
        <v>1518.5557226012099</v>
      </c>
      <c r="O799">
        <f>after!O799</f>
        <v>3394.7941532199502</v>
      </c>
      <c r="P799">
        <f>after!P799</f>
        <v>1387.58138674876</v>
      </c>
      <c r="Q799">
        <f>after!Q799</f>
        <v>1524.1078931196701</v>
      </c>
      <c r="R799">
        <f>after!R799</f>
        <v>3433.4178755173698</v>
      </c>
      <c r="S799">
        <f>after!S799</f>
        <v>2240.59514440147</v>
      </c>
      <c r="T799">
        <f>after!T799</f>
        <v>2090.9740150172402</v>
      </c>
      <c r="U799">
        <f>after!U799</f>
        <v>3088.6282008540202</v>
      </c>
    </row>
    <row r="800" spans="1:21" x14ac:dyDescent="0.2">
      <c r="A800" t="str">
        <f>after!A800</f>
        <v>wavelet-LLL</v>
      </c>
      <c r="B800" t="str">
        <f>after!B800</f>
        <v>glcm</v>
      </c>
      <c r="C800" t="str">
        <f>after!C800</f>
        <v>Autocorrelation</v>
      </c>
      <c r="D800">
        <f>after!D800</f>
        <v>205114.81256593799</v>
      </c>
      <c r="E800">
        <f>after!E800</f>
        <v>163072.761467498</v>
      </c>
      <c r="F800">
        <f>after!F800</f>
        <v>321029.38664691802</v>
      </c>
      <c r="G800">
        <f>after!G800</f>
        <v>248613.28825528</v>
      </c>
      <c r="H800">
        <f>after!H800</f>
        <v>134285.253518927</v>
      </c>
      <c r="I800">
        <f>after!I800</f>
        <v>273826.92199224798</v>
      </c>
      <c r="J800">
        <f>after!J800</f>
        <v>71417.046659287502</v>
      </c>
      <c r="K800">
        <f>after!K800</f>
        <v>114741.901158707</v>
      </c>
      <c r="L800">
        <f>after!L800</f>
        <v>144256.497754918</v>
      </c>
      <c r="M800">
        <f>after!M800</f>
        <v>148493.195091934</v>
      </c>
      <c r="N800">
        <f>after!N800</f>
        <v>162947.27838430801</v>
      </c>
      <c r="O800">
        <f>after!O800</f>
        <v>74698.596200492699</v>
      </c>
      <c r="P800">
        <f>after!P800</f>
        <v>241540.57623012099</v>
      </c>
      <c r="Q800">
        <f>after!Q800</f>
        <v>145505.419572282</v>
      </c>
      <c r="R800">
        <f>after!R800</f>
        <v>133769.17274974799</v>
      </c>
      <c r="S800">
        <f>after!S800</f>
        <v>177935.08281665601</v>
      </c>
      <c r="T800">
        <f>after!T800</f>
        <v>330022.68570606702</v>
      </c>
      <c r="U800">
        <f>after!U800</f>
        <v>292234.40380073502</v>
      </c>
    </row>
    <row r="801" spans="1:21" x14ac:dyDescent="0.2">
      <c r="A801" t="str">
        <f>after!A801</f>
        <v>wavelet-LLL</v>
      </c>
      <c r="B801" t="str">
        <f>after!B801</f>
        <v>glcm</v>
      </c>
      <c r="C801" t="str">
        <f>after!C801</f>
        <v>ClusterProminence</v>
      </c>
      <c r="D801">
        <f>after!D801</f>
        <v>3067367059.12292</v>
      </c>
      <c r="E801">
        <f>after!E801</f>
        <v>1094857218.39921</v>
      </c>
      <c r="F801">
        <f>after!F801</f>
        <v>9102500476.3747997</v>
      </c>
      <c r="G801">
        <f>after!G801</f>
        <v>5029366930.2082996</v>
      </c>
      <c r="H801">
        <f>after!H801</f>
        <v>1131004967.84532</v>
      </c>
      <c r="I801">
        <f>after!I801</f>
        <v>4983110337.02775</v>
      </c>
      <c r="J801">
        <f>after!J801</f>
        <v>984182651.80885994</v>
      </c>
      <c r="K801">
        <f>after!K801</f>
        <v>1118496711.92819</v>
      </c>
      <c r="L801">
        <f>after!L801</f>
        <v>14892426151.839701</v>
      </c>
      <c r="M801">
        <f>after!M801</f>
        <v>11519429300.503099</v>
      </c>
      <c r="N801">
        <f>after!N801</f>
        <v>1702926181.75208</v>
      </c>
      <c r="O801">
        <f>after!O801</f>
        <v>6924723680.5390997</v>
      </c>
      <c r="P801">
        <f>after!P801</f>
        <v>3124444903.3916602</v>
      </c>
      <c r="Q801">
        <f>after!Q801</f>
        <v>1500001655.7959001</v>
      </c>
      <c r="R801">
        <f>after!R801</f>
        <v>7292321468.1342897</v>
      </c>
      <c r="S801">
        <f>after!S801</f>
        <v>7726431092.6352701</v>
      </c>
      <c r="T801">
        <f>after!T801</f>
        <v>6807866972.4382296</v>
      </c>
      <c r="U801">
        <f>after!U801</f>
        <v>7063984455.8816099</v>
      </c>
    </row>
    <row r="802" spans="1:21" x14ac:dyDescent="0.2">
      <c r="A802" t="str">
        <f>after!A802</f>
        <v>wavelet-LLL</v>
      </c>
      <c r="B802" t="str">
        <f>after!B802</f>
        <v>glcm</v>
      </c>
      <c r="C802" t="str">
        <f>after!C802</f>
        <v>ClusterShade</v>
      </c>
      <c r="D802">
        <f>after!D802</f>
        <v>-2427812.7902208501</v>
      </c>
      <c r="E802">
        <f>after!E802</f>
        <v>-2556128.2035932699</v>
      </c>
      <c r="F802">
        <f>after!F802</f>
        <v>-13394772.5639397</v>
      </c>
      <c r="G802">
        <f>after!G802</f>
        <v>-8526880.1580319498</v>
      </c>
      <c r="H802">
        <f>after!H802</f>
        <v>-2324977.5525260498</v>
      </c>
      <c r="I802">
        <f>after!I802</f>
        <v>-8561824.7665753607</v>
      </c>
      <c r="J802">
        <f>after!J802</f>
        <v>1950191.5342126</v>
      </c>
      <c r="K802">
        <f>after!K802</f>
        <v>-1935298.4214506301</v>
      </c>
      <c r="L802">
        <f>after!L802</f>
        <v>-15651968.1848231</v>
      </c>
      <c r="M802">
        <f>after!M802</f>
        <v>-14249224.1464136</v>
      </c>
      <c r="N802">
        <f>after!N802</f>
        <v>-2825540.5099000302</v>
      </c>
      <c r="O802">
        <f>after!O802</f>
        <v>-10815570.238830101</v>
      </c>
      <c r="P802">
        <f>after!P802</f>
        <v>-5185775.0454498902</v>
      </c>
      <c r="Q802">
        <f>after!Q802</f>
        <v>-1443631.3657078701</v>
      </c>
      <c r="R802">
        <f>after!R802</f>
        <v>-10642266.3972902</v>
      </c>
      <c r="S802">
        <f>after!S802</f>
        <v>-12615026.307264199</v>
      </c>
      <c r="T802">
        <f>after!T802</f>
        <v>-9133087.8920521606</v>
      </c>
      <c r="U802">
        <f>after!U802</f>
        <v>-10717141.327360099</v>
      </c>
    </row>
    <row r="803" spans="1:21" x14ac:dyDescent="0.2">
      <c r="A803" t="str">
        <f>after!A803</f>
        <v>wavelet-LLL</v>
      </c>
      <c r="B803" t="str">
        <f>after!B803</f>
        <v>glcm</v>
      </c>
      <c r="C803" t="str">
        <f>after!C803</f>
        <v>ClusterTendency</v>
      </c>
      <c r="D803">
        <f>after!D803</f>
        <v>42381.887174196403</v>
      </c>
      <c r="E803">
        <f>after!E803</f>
        <v>8996.9875028350198</v>
      </c>
      <c r="F803">
        <f>after!F803</f>
        <v>32010.1866770413</v>
      </c>
      <c r="G803">
        <f>after!G803</f>
        <v>26459.669035487601</v>
      </c>
      <c r="H803">
        <f>after!H803</f>
        <v>21527.252209649501</v>
      </c>
      <c r="I803">
        <f>after!I803</f>
        <v>28573.784631150898</v>
      </c>
      <c r="J803">
        <f>after!J803</f>
        <v>14482.1485197241</v>
      </c>
      <c r="K803">
        <f>after!K803</f>
        <v>17740.858633148098</v>
      </c>
      <c r="L803">
        <f>after!L803</f>
        <v>66815.278277277801</v>
      </c>
      <c r="M803">
        <f>after!M803</f>
        <v>50924.859260826401</v>
      </c>
      <c r="N803">
        <f>after!N803</f>
        <v>22893.1568563949</v>
      </c>
      <c r="O803">
        <f>after!O803</f>
        <v>54634.270306905302</v>
      </c>
      <c r="P803">
        <f>after!P803</f>
        <v>18417.893399807399</v>
      </c>
      <c r="Q803">
        <f>after!Q803</f>
        <v>22969.853507316799</v>
      </c>
      <c r="R803">
        <f>after!R803</f>
        <v>54934.255762465102</v>
      </c>
      <c r="S803">
        <f>after!S803</f>
        <v>34448.833398563998</v>
      </c>
      <c r="T803">
        <f>after!T803</f>
        <v>29699.506153907601</v>
      </c>
      <c r="U803">
        <f>after!U803</f>
        <v>48332.881383881599</v>
      </c>
    </row>
    <row r="804" spans="1:21" x14ac:dyDescent="0.2">
      <c r="A804" t="str">
        <f>after!A804</f>
        <v>wavelet-LLL</v>
      </c>
      <c r="B804" t="str">
        <f>after!B804</f>
        <v>glcm</v>
      </c>
      <c r="C804" t="str">
        <f>after!C804</f>
        <v>Contrast</v>
      </c>
      <c r="D804">
        <f>after!D804</f>
        <v>813.63123210242895</v>
      </c>
      <c r="E804">
        <f>after!E804</f>
        <v>367.49865133096603</v>
      </c>
      <c r="F804">
        <f>after!F804</f>
        <v>726.45574954096605</v>
      </c>
      <c r="G804">
        <f>after!G804</f>
        <v>236.60986000602901</v>
      </c>
      <c r="H804">
        <f>after!H804</f>
        <v>189.80549698444699</v>
      </c>
      <c r="I804">
        <f>after!I804</f>
        <v>417.15080109722498</v>
      </c>
      <c r="J804">
        <f>after!J804</f>
        <v>133.51320868414601</v>
      </c>
      <c r="K804">
        <f>after!K804</f>
        <v>255.57060206912701</v>
      </c>
      <c r="L804">
        <f>after!L804</f>
        <v>195.03455096799399</v>
      </c>
      <c r="M804">
        <f>after!M804</f>
        <v>117.758958587918</v>
      </c>
      <c r="N804">
        <f>after!N804</f>
        <v>380.63125868994098</v>
      </c>
      <c r="O804">
        <f>after!O804</f>
        <v>219.99227432977801</v>
      </c>
      <c r="P804">
        <f>after!P804</f>
        <v>1096.2210696050299</v>
      </c>
      <c r="Q804">
        <f>after!Q804</f>
        <v>432.96250404892203</v>
      </c>
      <c r="R804">
        <f>after!R804</f>
        <v>251.85025662250999</v>
      </c>
      <c r="S804">
        <f>after!S804</f>
        <v>176.82825013987301</v>
      </c>
      <c r="T804">
        <f>after!T804</f>
        <v>799.82597474500199</v>
      </c>
      <c r="U804">
        <f>after!U804</f>
        <v>410.79207814528701</v>
      </c>
    </row>
    <row r="805" spans="1:21" x14ac:dyDescent="0.2">
      <c r="A805" t="str">
        <f>after!A805</f>
        <v>wavelet-LLL</v>
      </c>
      <c r="B805" t="str">
        <f>after!B805</f>
        <v>glcm</v>
      </c>
      <c r="C805" t="str">
        <f>after!C805</f>
        <v>Correlation</v>
      </c>
      <c r="D805">
        <f>after!D805</f>
        <v>0.96229297170618</v>
      </c>
      <c r="E805">
        <f>after!E805</f>
        <v>0.92123668685507998</v>
      </c>
      <c r="F805">
        <f>after!F805</f>
        <v>0.95510945700127903</v>
      </c>
      <c r="G805">
        <f>after!G805</f>
        <v>0.982238138233542</v>
      </c>
      <c r="H805">
        <f>after!H805</f>
        <v>0.98249963340972502</v>
      </c>
      <c r="I805">
        <f>after!I805</f>
        <v>0.97104503390024499</v>
      </c>
      <c r="J805">
        <f>after!J805</f>
        <v>0.98168416349728205</v>
      </c>
      <c r="K805">
        <f>after!K805</f>
        <v>0.97144009520920804</v>
      </c>
      <c r="L805">
        <f>after!L805</f>
        <v>0.99417649435204103</v>
      </c>
      <c r="M805">
        <f>after!M805</f>
        <v>0.99538417443383098</v>
      </c>
      <c r="N805">
        <f>after!N805</f>
        <v>0.96707935043722704</v>
      </c>
      <c r="O805">
        <f>after!O805</f>
        <v>0.99198490268711603</v>
      </c>
      <c r="P805">
        <f>after!P805</f>
        <v>0.88660067974613999</v>
      </c>
      <c r="Q805">
        <f>after!Q805</f>
        <v>0.96293180243740495</v>
      </c>
      <c r="R805">
        <f>after!R805</f>
        <v>0.99087552169431303</v>
      </c>
      <c r="S805">
        <f>after!S805</f>
        <v>0.989768671911058</v>
      </c>
      <c r="T805">
        <f>after!T805</f>
        <v>0.94724929942296698</v>
      </c>
      <c r="U805">
        <f>after!U805</f>
        <v>0.98313229254488499</v>
      </c>
    </row>
    <row r="806" spans="1:21" x14ac:dyDescent="0.2">
      <c r="A806" t="str">
        <f>after!A806</f>
        <v>wavelet-LLL</v>
      </c>
      <c r="B806" t="str">
        <f>after!B806</f>
        <v>glcm</v>
      </c>
      <c r="C806" t="str">
        <f>after!C806</f>
        <v>DifferenceAverage</v>
      </c>
      <c r="D806">
        <f>after!D806</f>
        <v>13.2672838597154</v>
      </c>
      <c r="E806">
        <f>after!E806</f>
        <v>8.6803913852423698</v>
      </c>
      <c r="F806">
        <f>after!F806</f>
        <v>11.296582922860599</v>
      </c>
      <c r="G806">
        <f>after!G806</f>
        <v>7.9038622864334496</v>
      </c>
      <c r="H806">
        <f>after!H806</f>
        <v>7.8979949240692298</v>
      </c>
      <c r="I806">
        <f>after!I806</f>
        <v>10.7110627403555</v>
      </c>
      <c r="J806">
        <f>after!J806</f>
        <v>6.8015554426556202</v>
      </c>
      <c r="K806">
        <f>after!K806</f>
        <v>9.46470207250381</v>
      </c>
      <c r="L806">
        <f>after!L806</f>
        <v>8.0174391052914302</v>
      </c>
      <c r="M806">
        <f>after!M806</f>
        <v>6.5631220277822599</v>
      </c>
      <c r="N806">
        <f>after!N806</f>
        <v>8.7508808203684296</v>
      </c>
      <c r="O806">
        <f>after!O806</f>
        <v>7.1928436319585201</v>
      </c>
      <c r="P806">
        <f>after!P806</f>
        <v>16.9349963468655</v>
      </c>
      <c r="Q806">
        <f>after!Q806</f>
        <v>12.062299434632701</v>
      </c>
      <c r="R806">
        <f>after!R806</f>
        <v>8.9835682856505397</v>
      </c>
      <c r="S806">
        <f>after!S806</f>
        <v>6.9921641002956196</v>
      </c>
      <c r="T806">
        <f>after!T806</f>
        <v>15.3623250475824</v>
      </c>
      <c r="U806">
        <f>after!U806</f>
        <v>11.914708177146601</v>
      </c>
    </row>
    <row r="807" spans="1:21" x14ac:dyDescent="0.2">
      <c r="A807" t="str">
        <f>after!A807</f>
        <v>wavelet-LLL</v>
      </c>
      <c r="B807" t="str">
        <f>after!B807</f>
        <v>glcm</v>
      </c>
      <c r="C807" t="str">
        <f>after!C807</f>
        <v>DifferenceEntropy</v>
      </c>
      <c r="D807">
        <f>after!D807</f>
        <v>4.8942299576426702</v>
      </c>
      <c r="E807">
        <f>after!E807</f>
        <v>4.3164075990009296</v>
      </c>
      <c r="F807">
        <f>after!F807</f>
        <v>4.5945566880203099</v>
      </c>
      <c r="G807">
        <f>after!G807</f>
        <v>4.3719459173313897</v>
      </c>
      <c r="H807">
        <f>after!H807</f>
        <v>4.3266132204683698</v>
      </c>
      <c r="I807">
        <f>after!I807</f>
        <v>4.53566869974751</v>
      </c>
      <c r="J807">
        <f>after!J807</f>
        <v>4.2404040849727904</v>
      </c>
      <c r="K807">
        <f>after!K807</f>
        <v>4.6640858251373603</v>
      </c>
      <c r="L807">
        <f>after!L807</f>
        <v>4.4369898210276197</v>
      </c>
      <c r="M807">
        <f>after!M807</f>
        <v>4.1832465064771496</v>
      </c>
      <c r="N807">
        <f>after!N807</f>
        <v>4.3664559019401397</v>
      </c>
      <c r="O807">
        <f>after!O807</f>
        <v>4.1979971652025796</v>
      </c>
      <c r="P807">
        <f>after!P807</f>
        <v>5.3964522282617997</v>
      </c>
      <c r="Q807">
        <f>after!Q807</f>
        <v>5.0019395535845703</v>
      </c>
      <c r="R807">
        <f>after!R807</f>
        <v>4.6088699632708803</v>
      </c>
      <c r="S807">
        <f>after!S807</f>
        <v>4.2085602416945296</v>
      </c>
      <c r="T807">
        <f>after!T807</f>
        <v>5.2980403228892303</v>
      </c>
      <c r="U807">
        <f>after!U807</f>
        <v>4.9959415080140603</v>
      </c>
    </row>
    <row r="808" spans="1:21" x14ac:dyDescent="0.2">
      <c r="A808" t="str">
        <f>after!A808</f>
        <v>wavelet-LLL</v>
      </c>
      <c r="B808" t="str">
        <f>after!B808</f>
        <v>glcm</v>
      </c>
      <c r="C808" t="str">
        <f>after!C808</f>
        <v>DifferenceVariance</v>
      </c>
      <c r="D808">
        <f>after!D808</f>
        <v>635.09728282126503</v>
      </c>
      <c r="E808">
        <f>after!E808</f>
        <v>290.66236671511098</v>
      </c>
      <c r="F808">
        <f>after!F808</f>
        <v>594.80355727561596</v>
      </c>
      <c r="G808">
        <f>after!G808</f>
        <v>173.123390774477</v>
      </c>
      <c r="H808">
        <f>after!H808</f>
        <v>126.41557733947801</v>
      </c>
      <c r="I808">
        <f>after!I808</f>
        <v>300.77759509558598</v>
      </c>
      <c r="J808">
        <f>after!J808</f>
        <v>86.231537300523101</v>
      </c>
      <c r="K808">
        <f>after!K808</f>
        <v>164.08239504096801</v>
      </c>
      <c r="L808">
        <f>after!L808</f>
        <v>129.24230056976</v>
      </c>
      <c r="M808">
        <f>after!M808</f>
        <v>73.655262515116306</v>
      </c>
      <c r="N808">
        <f>after!N808</f>
        <v>301.7566047336</v>
      </c>
      <c r="O808">
        <f>after!O808</f>
        <v>166.82255344715901</v>
      </c>
      <c r="P808">
        <f>after!P808</f>
        <v>805.328460002528</v>
      </c>
      <c r="Q808">
        <f>after!Q808</f>
        <v>284.33425206257698</v>
      </c>
      <c r="R808">
        <f>after!R808</f>
        <v>169.505203896816</v>
      </c>
      <c r="S808">
        <f>after!S808</f>
        <v>126.94293311137599</v>
      </c>
      <c r="T808">
        <f>after!T808</f>
        <v>558.68199274847598</v>
      </c>
      <c r="U808">
        <f>after!U808</f>
        <v>265.29925457498302</v>
      </c>
    </row>
    <row r="809" spans="1:21" x14ac:dyDescent="0.2">
      <c r="A809" t="str">
        <f>after!A809</f>
        <v>wavelet-LLL</v>
      </c>
      <c r="B809" t="str">
        <f>after!B809</f>
        <v>glcm</v>
      </c>
      <c r="C809" t="str">
        <f>after!C809</f>
        <v>Id</v>
      </c>
      <c r="D809">
        <f>after!D809</f>
        <v>0.33608703213687002</v>
      </c>
      <c r="E809">
        <f>after!E809</f>
        <v>0.40882642172206402</v>
      </c>
      <c r="F809">
        <f>after!F809</f>
        <v>0.37544023065438498</v>
      </c>
      <c r="G809">
        <f>after!G809</f>
        <v>0.32922285555130398</v>
      </c>
      <c r="H809">
        <f>after!H809</f>
        <v>0.40094401053158102</v>
      </c>
      <c r="I809">
        <f>after!I809</f>
        <v>0.41676880146305401</v>
      </c>
      <c r="J809">
        <f>after!J809</f>
        <v>0.33440263318166302</v>
      </c>
      <c r="K809">
        <f>after!K809</f>
        <v>0.24362285942405801</v>
      </c>
      <c r="L809">
        <f>after!L809</f>
        <v>0.28801081548819601</v>
      </c>
      <c r="M809">
        <f>after!M809</f>
        <v>0.30844724480040497</v>
      </c>
      <c r="N809">
        <f>after!N809</f>
        <v>0.34110351664158101</v>
      </c>
      <c r="O809">
        <f>after!O809</f>
        <v>0.33357847707256799</v>
      </c>
      <c r="P809">
        <f>after!P809</f>
        <v>0.17812922760984001</v>
      </c>
      <c r="Q809">
        <f>after!Q809</f>
        <v>0.213484285899606</v>
      </c>
      <c r="R809">
        <f>after!R809</f>
        <v>0.283068694204198</v>
      </c>
      <c r="S809">
        <f>after!S809</f>
        <v>0.33139397063083798</v>
      </c>
      <c r="T809">
        <f>after!T809</f>
        <v>0.20828487652630501</v>
      </c>
      <c r="U809">
        <f>after!U809</f>
        <v>0.222475356594588</v>
      </c>
    </row>
    <row r="810" spans="1:21" x14ac:dyDescent="0.2">
      <c r="A810" t="str">
        <f>after!A810</f>
        <v>wavelet-LLL</v>
      </c>
      <c r="B810" t="str">
        <f>after!B810</f>
        <v>glcm</v>
      </c>
      <c r="C810" t="str">
        <f>after!C810</f>
        <v>Idm</v>
      </c>
      <c r="D810">
        <f>after!D810</f>
        <v>0.27739284005912601</v>
      </c>
      <c r="E810">
        <f>after!E810</f>
        <v>0.35174545263163398</v>
      </c>
      <c r="F810">
        <f>after!F810</f>
        <v>0.316183773776954</v>
      </c>
      <c r="G810">
        <f>after!G810</f>
        <v>0.25670484116730702</v>
      </c>
      <c r="H810">
        <f>after!H810</f>
        <v>0.342705806804872</v>
      </c>
      <c r="I810">
        <f>after!I810</f>
        <v>0.36713865099687598</v>
      </c>
      <c r="J810">
        <f>after!J810</f>
        <v>0.261935613301786</v>
      </c>
      <c r="K810">
        <f>after!K810</f>
        <v>0.16380156653835301</v>
      </c>
      <c r="L810">
        <f>after!L810</f>
        <v>0.210586706710817</v>
      </c>
      <c r="M810">
        <f>after!M810</f>
        <v>0.229895278308162</v>
      </c>
      <c r="N810">
        <f>after!N810</f>
        <v>0.27105034507366099</v>
      </c>
      <c r="O810">
        <f>after!O810</f>
        <v>0.25860193556040401</v>
      </c>
      <c r="P810">
        <f>after!P810</f>
        <v>0.106528465451215</v>
      </c>
      <c r="Q810">
        <f>after!Q810</f>
        <v>0.13766719154837201</v>
      </c>
      <c r="R810">
        <f>after!R810</f>
        <v>0.20876352904550699</v>
      </c>
      <c r="S810">
        <f>after!S810</f>
        <v>0.25491106595680602</v>
      </c>
      <c r="T810">
        <f>after!T810</f>
        <v>0.13822327315937999</v>
      </c>
      <c r="U810">
        <f>after!U810</f>
        <v>0.148556077706366</v>
      </c>
    </row>
    <row r="811" spans="1:21" x14ac:dyDescent="0.2">
      <c r="A811" t="str">
        <f>after!A811</f>
        <v>wavelet-LLL</v>
      </c>
      <c r="B811" t="str">
        <f>after!B811</f>
        <v>glcm</v>
      </c>
      <c r="C811" t="str">
        <f>after!C811</f>
        <v>Idmn</v>
      </c>
      <c r="D811">
        <f>after!D811</f>
        <v>0.99830892412400596</v>
      </c>
      <c r="E811">
        <f>after!E811</f>
        <v>0.99874872323063302</v>
      </c>
      <c r="F811">
        <f>after!F811</f>
        <v>0.99852213847857196</v>
      </c>
      <c r="G811">
        <f>after!G811</f>
        <v>0.99935904079470494</v>
      </c>
      <c r="H811">
        <f>after!H811</f>
        <v>0.99919707081601095</v>
      </c>
      <c r="I811">
        <f>after!I811</f>
        <v>0.99904011509162405</v>
      </c>
      <c r="J811">
        <f>after!J811</f>
        <v>0.99940361417511003</v>
      </c>
      <c r="K811">
        <f>after!K811</f>
        <v>0.99875008497894302</v>
      </c>
      <c r="L811">
        <f>after!L811</f>
        <v>0.99952190417638898</v>
      </c>
      <c r="M811">
        <f>after!M811</f>
        <v>0.99967543764387301</v>
      </c>
      <c r="N811">
        <f>after!N811</f>
        <v>0.99875791767052902</v>
      </c>
      <c r="O811">
        <f>after!O811</f>
        <v>0.99885548509557898</v>
      </c>
      <c r="P811">
        <f>after!P811</f>
        <v>0.99756060744391095</v>
      </c>
      <c r="Q811">
        <f>after!Q811</f>
        <v>0.99852001939177404</v>
      </c>
      <c r="R811">
        <f>after!R811</f>
        <v>0.99903074577790496</v>
      </c>
      <c r="S811">
        <f>after!S811</f>
        <v>0.99936073146031601</v>
      </c>
      <c r="T811">
        <f>after!T811</f>
        <v>0.99845515611276603</v>
      </c>
      <c r="U811">
        <f>after!U811</f>
        <v>0.99916533268232</v>
      </c>
    </row>
    <row r="812" spans="1:21" x14ac:dyDescent="0.2">
      <c r="A812" t="str">
        <f>after!A812</f>
        <v>wavelet-LLL</v>
      </c>
      <c r="B812" t="str">
        <f>after!B812</f>
        <v>glcm</v>
      </c>
      <c r="C812" t="str">
        <f>after!C812</f>
        <v>Idn</v>
      </c>
      <c r="D812">
        <f>after!D812</f>
        <v>0.98191049823429699</v>
      </c>
      <c r="E812">
        <f>after!E812</f>
        <v>0.98477454443188905</v>
      </c>
      <c r="F812">
        <f>after!F812</f>
        <v>0.98479178882090002</v>
      </c>
      <c r="G812">
        <f>after!G812</f>
        <v>0.98746200012418905</v>
      </c>
      <c r="H812">
        <f>after!H812</f>
        <v>0.98443250727088905</v>
      </c>
      <c r="I812">
        <f>after!I812</f>
        <v>0.98450711856095197</v>
      </c>
      <c r="J812">
        <f>after!J812</f>
        <v>0.98611885636043395</v>
      </c>
      <c r="K812">
        <f>after!K812</f>
        <v>0.98001889775756301</v>
      </c>
      <c r="L812">
        <f>after!L812</f>
        <v>0.98784332534170705</v>
      </c>
      <c r="M812">
        <f>after!M812</f>
        <v>0.98938917091347001</v>
      </c>
      <c r="N812">
        <f>after!N812</f>
        <v>0.98499409493791201</v>
      </c>
      <c r="O812">
        <f>after!O812</f>
        <v>0.98426258212451201</v>
      </c>
      <c r="P812">
        <f>after!P812</f>
        <v>0.97593382947237295</v>
      </c>
      <c r="Q812">
        <f>after!Q812</f>
        <v>0.97862719999743697</v>
      </c>
      <c r="R812">
        <f>after!R812</f>
        <v>0.98306555777609195</v>
      </c>
      <c r="S812">
        <f>after!S812</f>
        <v>0.98719705650459699</v>
      </c>
      <c r="T812">
        <f>after!T812</f>
        <v>0.979663834868853</v>
      </c>
      <c r="U812">
        <f>after!U812</f>
        <v>0.98362766502932697</v>
      </c>
    </row>
    <row r="813" spans="1:21" x14ac:dyDescent="0.2">
      <c r="A813" t="str">
        <f>after!A813</f>
        <v>wavelet-LLL</v>
      </c>
      <c r="B813" t="str">
        <f>after!B813</f>
        <v>glcm</v>
      </c>
      <c r="C813" t="str">
        <f>after!C813</f>
        <v>Imc1</v>
      </c>
      <c r="D813">
        <f>after!D813</f>
        <v>-0.48286521667509302</v>
      </c>
      <c r="E813">
        <f>after!E813</f>
        <v>-0.372866100745461</v>
      </c>
      <c r="F813">
        <f>after!F813</f>
        <v>-0.469714191726196</v>
      </c>
      <c r="G813">
        <f>after!G813</f>
        <v>-0.44863404273762097</v>
      </c>
      <c r="H813">
        <f>after!H813</f>
        <v>-0.46677188827841098</v>
      </c>
      <c r="I813">
        <f>after!I813</f>
        <v>-0.491775084222357</v>
      </c>
      <c r="J813">
        <f>after!J813</f>
        <v>-0.45725105128033899</v>
      </c>
      <c r="K813">
        <f>after!K813</f>
        <v>-0.41341445448029501</v>
      </c>
      <c r="L813">
        <f>after!L813</f>
        <v>-0.56107127596047701</v>
      </c>
      <c r="M813">
        <f>after!M813</f>
        <v>-0.539605282675235</v>
      </c>
      <c r="N813">
        <f>after!N813</f>
        <v>-0.48144886456420999</v>
      </c>
      <c r="O813">
        <f>after!O813</f>
        <v>-0.50776715952848495</v>
      </c>
      <c r="P813">
        <f>after!P813</f>
        <v>-0.35804161038320698</v>
      </c>
      <c r="Q813">
        <f>after!Q813</f>
        <v>-0.42827080372869197</v>
      </c>
      <c r="R813">
        <f>after!R813</f>
        <v>-0.48598315293773803</v>
      </c>
      <c r="S813">
        <f>after!S813</f>
        <v>-0.484059075558463</v>
      </c>
      <c r="T813">
        <f>after!T813</f>
        <v>-0.42651185288446702</v>
      </c>
      <c r="U813">
        <f>after!U813</f>
        <v>-0.46261297774104398</v>
      </c>
    </row>
    <row r="814" spans="1:21" x14ac:dyDescent="0.2">
      <c r="A814" t="str">
        <f>after!A814</f>
        <v>wavelet-LLL</v>
      </c>
      <c r="B814" t="str">
        <f>after!B814</f>
        <v>glcm</v>
      </c>
      <c r="C814" t="str">
        <f>after!C814</f>
        <v>Imc2</v>
      </c>
      <c r="D814">
        <f>after!D814</f>
        <v>0.99959301537269096</v>
      </c>
      <c r="E814">
        <f>after!E814</f>
        <v>0.99312642703404097</v>
      </c>
      <c r="F814">
        <f>after!F814</f>
        <v>0.99910505207822597</v>
      </c>
      <c r="G814">
        <f>after!G814</f>
        <v>0.99927088298239997</v>
      </c>
      <c r="H814">
        <f>after!H814</f>
        <v>0.99894380689525897</v>
      </c>
      <c r="I814">
        <f>after!I814</f>
        <v>0.99910675353053902</v>
      </c>
      <c r="J814">
        <f>after!J814</f>
        <v>0.99922359265606697</v>
      </c>
      <c r="K814">
        <f>after!K814</f>
        <v>0.99903718676165398</v>
      </c>
      <c r="L814">
        <f>after!L814</f>
        <v>0.99996327417165998</v>
      </c>
      <c r="M814">
        <f>after!M814</f>
        <v>0.999932813728307</v>
      </c>
      <c r="N814">
        <f>after!N814</f>
        <v>0.99966367569492098</v>
      </c>
      <c r="O814">
        <f>after!O814</f>
        <v>0.99982892786414901</v>
      </c>
      <c r="P814">
        <f>after!P814</f>
        <v>0.99784244616761497</v>
      </c>
      <c r="Q814">
        <f>after!Q814</f>
        <v>0.99945588969912103</v>
      </c>
      <c r="R814">
        <f>after!R814</f>
        <v>0.99980786265895505</v>
      </c>
      <c r="S814">
        <f>after!S814</f>
        <v>0.99963155499564604</v>
      </c>
      <c r="T814">
        <f>after!T814</f>
        <v>0.99936950670436897</v>
      </c>
      <c r="U814">
        <f>after!U814</f>
        <v>0.99972025065971104</v>
      </c>
    </row>
    <row r="815" spans="1:21" x14ac:dyDescent="0.2">
      <c r="A815" t="str">
        <f>after!A815</f>
        <v>wavelet-LLL</v>
      </c>
      <c r="B815" t="str">
        <f>after!B815</f>
        <v>glcm</v>
      </c>
      <c r="C815" t="str">
        <f>after!C815</f>
        <v>InverseVariance</v>
      </c>
      <c r="D815">
        <f>after!D815</f>
        <v>0.15650889167953899</v>
      </c>
      <c r="E815">
        <f>after!E815</f>
        <v>0.17913826334011901</v>
      </c>
      <c r="F815">
        <f>after!F815</f>
        <v>0.15501200172509799</v>
      </c>
      <c r="G815">
        <f>after!G815</f>
        <v>0.19919307847279</v>
      </c>
      <c r="H815">
        <f>after!H815</f>
        <v>0.134614612697564</v>
      </c>
      <c r="I815">
        <f>after!I815</f>
        <v>0.105736899650906</v>
      </c>
      <c r="J815">
        <f>after!J815</f>
        <v>0.20006359375396199</v>
      </c>
      <c r="K815">
        <f>after!K815</f>
        <v>0.16100464885475799</v>
      </c>
      <c r="L815">
        <f>after!L815</f>
        <v>0.19561881901959699</v>
      </c>
      <c r="M815">
        <f>after!M815</f>
        <v>0.219164840833379</v>
      </c>
      <c r="N815">
        <f>after!N815</f>
        <v>0.21986931592558301</v>
      </c>
      <c r="O815">
        <f>after!O815</f>
        <v>0.223294760812456</v>
      </c>
      <c r="P815">
        <f>after!P815</f>
        <v>0.109282384300281</v>
      </c>
      <c r="Q815">
        <f>after!Q815</f>
        <v>0.13535625161557699</v>
      </c>
      <c r="R815">
        <f>after!R815</f>
        <v>0.16786110752925301</v>
      </c>
      <c r="S815">
        <f>after!S815</f>
        <v>0.205803629544412</v>
      </c>
      <c r="T815">
        <f>after!T815</f>
        <v>0.121044562505265</v>
      </c>
      <c r="U815">
        <f>after!U815</f>
        <v>0.13201031787806899</v>
      </c>
    </row>
    <row r="816" spans="1:21" x14ac:dyDescent="0.2">
      <c r="A816" t="str">
        <f>after!A816</f>
        <v>wavelet-LLL</v>
      </c>
      <c r="B816" t="str">
        <f>after!B816</f>
        <v>glcm</v>
      </c>
      <c r="C816" t="str">
        <f>after!C816</f>
        <v>JointAverage</v>
      </c>
      <c r="D816">
        <f>after!D816</f>
        <v>441.27394208443599</v>
      </c>
      <c r="E816">
        <f>after!E816</f>
        <v>401.14254251153102</v>
      </c>
      <c r="F816">
        <f>after!F816</f>
        <v>559.64946860726297</v>
      </c>
      <c r="G816">
        <f>after!G816</f>
        <v>491.99335759918</v>
      </c>
      <c r="H816">
        <f>after!H816</f>
        <v>359.09725959662001</v>
      </c>
      <c r="I816">
        <f>after!I816</f>
        <v>516.51476975225205</v>
      </c>
      <c r="J816">
        <f>after!J816</f>
        <v>260.441247843626</v>
      </c>
      <c r="K816">
        <f>after!K816</f>
        <v>332.22047101940399</v>
      </c>
      <c r="L816">
        <f>after!L816</f>
        <v>357.21306877882898</v>
      </c>
      <c r="M816">
        <f>after!M816</f>
        <v>368.498636485406</v>
      </c>
      <c r="N816">
        <f>after!N816</f>
        <v>396.634437936501</v>
      </c>
      <c r="O816">
        <f>after!O816</f>
        <v>247.17405919546599</v>
      </c>
      <c r="P816">
        <f>after!P816</f>
        <v>487.04172887256101</v>
      </c>
      <c r="Q816">
        <f>after!Q816</f>
        <v>373.99354546487001</v>
      </c>
      <c r="R816">
        <f>after!R816</f>
        <v>346.552391464994</v>
      </c>
      <c r="S816">
        <f>after!S816</f>
        <v>411.54226581651602</v>
      </c>
      <c r="T816">
        <f>after!T816</f>
        <v>568.15256642905695</v>
      </c>
      <c r="U816">
        <f>after!U816</f>
        <v>529.39000087898705</v>
      </c>
    </row>
    <row r="817" spans="1:21" x14ac:dyDescent="0.2">
      <c r="A817" t="str">
        <f>after!A817</f>
        <v>wavelet-LLL</v>
      </c>
      <c r="B817" t="str">
        <f>after!B817</f>
        <v>glcm</v>
      </c>
      <c r="C817" t="str">
        <f>after!C817</f>
        <v>JointEnergy</v>
      </c>
      <c r="D817">
        <f>after!D817</f>
        <v>1.40652612533402E-2</v>
      </c>
      <c r="E817">
        <f>after!E817</f>
        <v>4.1485173029255203E-2</v>
      </c>
      <c r="F817">
        <f>after!F817</f>
        <v>3.11622715127324E-2</v>
      </c>
      <c r="G817">
        <f>after!G817</f>
        <v>3.4115908336718299E-3</v>
      </c>
      <c r="H817">
        <f>after!H817</f>
        <v>4.7805673869731197E-2</v>
      </c>
      <c r="I817">
        <f>after!I817</f>
        <v>7.5474935292092399E-2</v>
      </c>
      <c r="J817">
        <f>after!J817</f>
        <v>5.8693644866660401E-3</v>
      </c>
      <c r="K817">
        <f>after!K817</f>
        <v>4.5118284490047701E-4</v>
      </c>
      <c r="L817">
        <f>after!L817</f>
        <v>5.0140569341052205E-4</v>
      </c>
      <c r="M817">
        <f>after!M817</f>
        <v>4.6036269422678101E-4</v>
      </c>
      <c r="N817">
        <f>after!N817</f>
        <v>2.1809317984819898E-3</v>
      </c>
      <c r="O817">
        <f>after!O817</f>
        <v>8.6277881690450403E-4</v>
      </c>
      <c r="P817">
        <f>after!P817</f>
        <v>2.4997404014216002E-4</v>
      </c>
      <c r="Q817">
        <f>after!Q817</f>
        <v>2.6080369144362701E-4</v>
      </c>
      <c r="R817">
        <f>after!R817</f>
        <v>1.7903114686228399E-3</v>
      </c>
      <c r="S817">
        <f>after!S817</f>
        <v>1.8397545109542E-3</v>
      </c>
      <c r="T817">
        <f>after!T817</f>
        <v>8.3088084857326795E-4</v>
      </c>
      <c r="U817">
        <f>after!U817</f>
        <v>6.5673872798776005E-4</v>
      </c>
    </row>
    <row r="818" spans="1:21" x14ac:dyDescent="0.2">
      <c r="A818" t="str">
        <f>after!A818</f>
        <v>wavelet-LLL</v>
      </c>
      <c r="B818" t="str">
        <f>after!B818</f>
        <v>glcm</v>
      </c>
      <c r="C818" t="str">
        <f>after!C818</f>
        <v>JointEntropy</v>
      </c>
      <c r="D818">
        <f>after!D818</f>
        <v>11.213338782430901</v>
      </c>
      <c r="E818">
        <f>after!E818</f>
        <v>9.4487156333275397</v>
      </c>
      <c r="F818">
        <f>after!F818</f>
        <v>10.3626998899237</v>
      </c>
      <c r="G818">
        <f>after!G818</f>
        <v>11.3530120257329</v>
      </c>
      <c r="H818">
        <f>after!H818</f>
        <v>10.1362783042568</v>
      </c>
      <c r="I818">
        <f>after!I818</f>
        <v>9.7158756647884594</v>
      </c>
      <c r="J818">
        <f>after!J818</f>
        <v>10.970255945896801</v>
      </c>
      <c r="K818">
        <f>after!K818</f>
        <v>12.063829750185301</v>
      </c>
      <c r="L818">
        <f>after!L818</f>
        <v>12.252505087094599</v>
      </c>
      <c r="M818">
        <f>after!M818</f>
        <v>12.1377516564086</v>
      </c>
      <c r="N818">
        <f>after!N818</f>
        <v>11.5858158535753</v>
      </c>
      <c r="O818">
        <f>after!O818</f>
        <v>11.812848407588501</v>
      </c>
      <c r="P818">
        <f>after!P818</f>
        <v>12.5352786072526</v>
      </c>
      <c r="Q818">
        <f>after!Q818</f>
        <v>12.580862890083401</v>
      </c>
      <c r="R818">
        <f>after!R818</f>
        <v>12.292452075252999</v>
      </c>
      <c r="S818">
        <f>after!S818</f>
        <v>11.346382063183301</v>
      </c>
      <c r="T818">
        <f>after!T818</f>
        <v>12.3753135558881</v>
      </c>
      <c r="U818">
        <f>after!U818</f>
        <v>12.494346838875201</v>
      </c>
    </row>
    <row r="819" spans="1:21" x14ac:dyDescent="0.2">
      <c r="A819" t="str">
        <f>after!A819</f>
        <v>wavelet-LLL</v>
      </c>
      <c r="B819" t="str">
        <f>after!B819</f>
        <v>glcm</v>
      </c>
      <c r="C819" t="str">
        <f>after!C819</f>
        <v>MCC</v>
      </c>
      <c r="D819">
        <f>after!D819</f>
        <v>0.978272352361511</v>
      </c>
      <c r="E819">
        <f>after!E819</f>
        <v>0.95770953902931899</v>
      </c>
      <c r="F819">
        <f>after!F819</f>
        <v>0.98203801263008095</v>
      </c>
      <c r="G819">
        <f>after!G819</f>
        <v>0.98779951569829405</v>
      </c>
      <c r="H819">
        <f>after!H819</f>
        <v>0.99258134718139601</v>
      </c>
      <c r="I819">
        <f>after!I819</f>
        <v>0.98788096173402595</v>
      </c>
      <c r="J819">
        <f>after!J819</f>
        <v>0.98922465371833601</v>
      </c>
      <c r="K819">
        <f>after!K819</f>
        <v>0.99198178570524098</v>
      </c>
      <c r="L819">
        <f>after!L819</f>
        <v>0.997022324481313</v>
      </c>
      <c r="M819">
        <f>after!M819</f>
        <v>0.99818163310382901</v>
      </c>
      <c r="N819">
        <f>after!N819</f>
        <v>0.97874760731511501</v>
      </c>
      <c r="O819">
        <f>after!O819</f>
        <v>0.99418246262534005</v>
      </c>
      <c r="P819">
        <f>after!P819</f>
        <v>0.96688144127596098</v>
      </c>
      <c r="Q819">
        <f>after!Q819</f>
        <v>0.980709877078909</v>
      </c>
      <c r="R819">
        <f>after!R819</f>
        <v>0.992974174531424</v>
      </c>
      <c r="S819">
        <f>after!S819</f>
        <v>0.99211449770331195</v>
      </c>
      <c r="T819">
        <f>after!T819</f>
        <v>0.97095316680222898</v>
      </c>
      <c r="U819">
        <f>after!U819</f>
        <v>0.99070483750048399</v>
      </c>
    </row>
    <row r="820" spans="1:21" x14ac:dyDescent="0.2">
      <c r="A820" t="str">
        <f>after!A820</f>
        <v>wavelet-LLL</v>
      </c>
      <c r="B820" t="str">
        <f>after!B820</f>
        <v>glcm</v>
      </c>
      <c r="C820" t="str">
        <f>after!C820</f>
        <v>MaximumProbability</v>
      </c>
      <c r="D820">
        <f>after!D820</f>
        <v>0.113725510519205</v>
      </c>
      <c r="E820">
        <f>after!E820</f>
        <v>0.19920303200676401</v>
      </c>
      <c r="F820">
        <f>after!F820</f>
        <v>0.172558447790191</v>
      </c>
      <c r="G820">
        <f>after!G820</f>
        <v>5.1400975112603199E-2</v>
      </c>
      <c r="H820">
        <f>after!H820</f>
        <v>0.217378476903168</v>
      </c>
      <c r="I820">
        <f>after!I820</f>
        <v>0.2738405508872</v>
      </c>
      <c r="J820">
        <f>after!J820</f>
        <v>7.0756873348265997E-2</v>
      </c>
      <c r="K820">
        <f>after!K820</f>
        <v>5.3259516881247904E-3</v>
      </c>
      <c r="L820">
        <f>after!L820</f>
        <v>9.4873555627978893E-3</v>
      </c>
      <c r="M820">
        <f>after!M820</f>
        <v>5.1170058847529601E-3</v>
      </c>
      <c r="N820">
        <f>after!N820</f>
        <v>3.2684718957507998E-2</v>
      </c>
      <c r="O820">
        <f>after!O820</f>
        <v>1.42453342206523E-2</v>
      </c>
      <c r="P820">
        <f>after!P820</f>
        <v>1.6722691240092899E-3</v>
      </c>
      <c r="Q820">
        <f>after!Q820</f>
        <v>3.9520230598252297E-3</v>
      </c>
      <c r="R820">
        <f>after!R820</f>
        <v>3.6215215267749103E-2</v>
      </c>
      <c r="S820">
        <f>after!S820</f>
        <v>2.8820366008685601E-2</v>
      </c>
      <c r="T820">
        <f>after!T820</f>
        <v>2.02011282926172E-2</v>
      </c>
      <c r="U820">
        <f>after!U820</f>
        <v>1.6974040251331399E-2</v>
      </c>
    </row>
    <row r="821" spans="1:21" x14ac:dyDescent="0.2">
      <c r="A821" t="str">
        <f>after!A821</f>
        <v>wavelet-LLL</v>
      </c>
      <c r="B821" t="str">
        <f>after!B821</f>
        <v>glcm</v>
      </c>
      <c r="C821" t="str">
        <f>after!C821</f>
        <v>SumAverage</v>
      </c>
      <c r="D821">
        <f>after!D821</f>
        <v>882.54788416887095</v>
      </c>
      <c r="E821">
        <f>after!E821</f>
        <v>802.28508502306204</v>
      </c>
      <c r="F821">
        <f>after!F821</f>
        <v>1119.29893721452</v>
      </c>
      <c r="G821">
        <f>after!G821</f>
        <v>983.98671519836296</v>
      </c>
      <c r="H821">
        <f>after!H821</f>
        <v>718.19451919324001</v>
      </c>
      <c r="I821">
        <f>after!I821</f>
        <v>1033.0295395045</v>
      </c>
      <c r="J821">
        <f>after!J821</f>
        <v>520.882495687252</v>
      </c>
      <c r="K821">
        <f>after!K821</f>
        <v>664.44094203880798</v>
      </c>
      <c r="L821">
        <f>after!L821</f>
        <v>714.42613755766695</v>
      </c>
      <c r="M821">
        <f>after!M821</f>
        <v>736.99727297081301</v>
      </c>
      <c r="N821">
        <f>after!N821</f>
        <v>793.268875873002</v>
      </c>
      <c r="O821">
        <f>after!O821</f>
        <v>494.34811839093402</v>
      </c>
      <c r="P821">
        <f>after!P821</f>
        <v>974.08345774512202</v>
      </c>
      <c r="Q821">
        <f>after!Q821</f>
        <v>747.98709092973604</v>
      </c>
      <c r="R821">
        <f>after!R821</f>
        <v>693.104782929988</v>
      </c>
      <c r="S821">
        <f>after!S821</f>
        <v>823.08453163303295</v>
      </c>
      <c r="T821">
        <f>after!T821</f>
        <v>1136.30513285811</v>
      </c>
      <c r="U821">
        <f>after!U821</f>
        <v>1058.78000175797</v>
      </c>
    </row>
    <row r="822" spans="1:21" x14ac:dyDescent="0.2">
      <c r="A822" t="str">
        <f>after!A822</f>
        <v>wavelet-LLL</v>
      </c>
      <c r="B822" t="str">
        <f>after!B822</f>
        <v>glcm</v>
      </c>
      <c r="C822" t="str">
        <f>after!C822</f>
        <v>SumEntropy</v>
      </c>
      <c r="D822">
        <f>after!D822</f>
        <v>8.2779523721683308</v>
      </c>
      <c r="E822">
        <f>after!E822</f>
        <v>6.6822081554053403</v>
      </c>
      <c r="F822">
        <f>after!F822</f>
        <v>7.6589759204249903</v>
      </c>
      <c r="G822">
        <f>after!G822</f>
        <v>8.2579909329682799</v>
      </c>
      <c r="H822">
        <f>after!H822</f>
        <v>7.4259977175946599</v>
      </c>
      <c r="I822">
        <f>after!I822</f>
        <v>7.1753610875538598</v>
      </c>
      <c r="J822">
        <f>after!J822</f>
        <v>8.05129153614409</v>
      </c>
      <c r="K822">
        <f>after!K822</f>
        <v>8.5547054648248597</v>
      </c>
      <c r="L822">
        <f>after!L822</f>
        <v>9.4651362671312391</v>
      </c>
      <c r="M822">
        <f>after!M822</f>
        <v>9.26465796664721</v>
      </c>
      <c r="N822">
        <f>after!N822</f>
        <v>8.5715556269556696</v>
      </c>
      <c r="O822">
        <f>after!O822</f>
        <v>8.8780197422280303</v>
      </c>
      <c r="P822">
        <f>after!P822</f>
        <v>8.5553224113667596</v>
      </c>
      <c r="Q822">
        <f>after!Q822</f>
        <v>8.9604499807857891</v>
      </c>
      <c r="R822">
        <f>after!R822</f>
        <v>9.0744091786888408</v>
      </c>
      <c r="S822">
        <f>after!S822</f>
        <v>8.4099472870597101</v>
      </c>
      <c r="T822">
        <f>after!T822</f>
        <v>8.8193268008552295</v>
      </c>
      <c r="U822">
        <f>after!U822</f>
        <v>9.0948316506746192</v>
      </c>
    </row>
    <row r="823" spans="1:21" x14ac:dyDescent="0.2">
      <c r="A823" t="str">
        <f>after!A823</f>
        <v>wavelet-LLL</v>
      </c>
      <c r="B823" t="str">
        <f>after!B823</f>
        <v>glcm</v>
      </c>
      <c r="C823" t="str">
        <f>after!C823</f>
        <v>SumSquares</v>
      </c>
      <c r="D823">
        <f>after!D823</f>
        <v>10798.879601574699</v>
      </c>
      <c r="E823">
        <f>after!E823</f>
        <v>2341.1215385414898</v>
      </c>
      <c r="F823">
        <f>after!F823</f>
        <v>8184.1606066455497</v>
      </c>
      <c r="G823">
        <f>after!G823</f>
        <v>6674.0697238734901</v>
      </c>
      <c r="H823">
        <f>after!H823</f>
        <v>5429.2644266584603</v>
      </c>
      <c r="I823">
        <f>after!I823</f>
        <v>7247.7338580620099</v>
      </c>
      <c r="J823">
        <f>after!J823</f>
        <v>3653.9154321020701</v>
      </c>
      <c r="K823">
        <f>after!K823</f>
        <v>4499.1073088042804</v>
      </c>
      <c r="L823">
        <f>after!L823</f>
        <v>16752.5782070614</v>
      </c>
      <c r="M823">
        <f>after!M823</f>
        <v>12760.6545548536</v>
      </c>
      <c r="N823">
        <f>after!N823</f>
        <v>5818.4470287712102</v>
      </c>
      <c r="O823">
        <f>after!O823</f>
        <v>13713.5656453088</v>
      </c>
      <c r="P823">
        <f>after!P823</f>
        <v>4878.5286173530903</v>
      </c>
      <c r="Q823">
        <f>after!Q823</f>
        <v>5850.7040028414503</v>
      </c>
      <c r="R823">
        <f>after!R823</f>
        <v>13796.5265047719</v>
      </c>
      <c r="S823">
        <f>after!S823</f>
        <v>8656.4154121759602</v>
      </c>
      <c r="T823">
        <f>after!T823</f>
        <v>7624.8330321631502</v>
      </c>
      <c r="U823">
        <f>after!U823</f>
        <v>12185.918365506799</v>
      </c>
    </row>
    <row r="824" spans="1:21" x14ac:dyDescent="0.2">
      <c r="A824" t="str">
        <f>after!A824</f>
        <v>wavelet-LLL</v>
      </c>
      <c r="B824" t="str">
        <f>after!B824</f>
        <v>gldm</v>
      </c>
      <c r="C824" t="str">
        <f>after!C824</f>
        <v>DependenceEntropy</v>
      </c>
      <c r="D824">
        <f>after!D824</f>
        <v>8.7141425437793707</v>
      </c>
      <c r="E824">
        <f>after!E824</f>
        <v>7.3184702282921501</v>
      </c>
      <c r="F824">
        <f>after!F824</f>
        <v>8.1429781855483494</v>
      </c>
      <c r="G824">
        <f>after!G824</f>
        <v>8.7639728355806898</v>
      </c>
      <c r="H824">
        <f>after!H824</f>
        <v>7.8866451803716204</v>
      </c>
      <c r="I824">
        <f>after!I824</f>
        <v>7.5526376754752897</v>
      </c>
      <c r="J824">
        <f>after!J824</f>
        <v>8.5629834544391201</v>
      </c>
      <c r="K824">
        <f>after!K824</f>
        <v>8.7902210817786397</v>
      </c>
      <c r="L824">
        <f>after!L824</f>
        <v>9.7470525116463307</v>
      </c>
      <c r="M824">
        <f>after!M824</f>
        <v>9.6952122189745502</v>
      </c>
      <c r="N824">
        <f>after!N824</f>
        <v>9.18776907772539</v>
      </c>
      <c r="O824">
        <f>after!O824</f>
        <v>9.4565926266518705</v>
      </c>
      <c r="P824">
        <f>after!P824</f>
        <v>8.5411996361890399</v>
      </c>
      <c r="Q824">
        <f>after!Q824</f>
        <v>9.0201349914848397</v>
      </c>
      <c r="R824">
        <f>after!R824</f>
        <v>9.3677432965765295</v>
      </c>
      <c r="S824">
        <f>after!S824</f>
        <v>8.9277961654842404</v>
      </c>
      <c r="T824">
        <f>after!T824</f>
        <v>8.8564275954534608</v>
      </c>
      <c r="U824">
        <f>after!U824</f>
        <v>9.1644933249874505</v>
      </c>
    </row>
    <row r="825" spans="1:21" x14ac:dyDescent="0.2">
      <c r="A825" t="str">
        <f>after!A825</f>
        <v>wavelet-LLL</v>
      </c>
      <c r="B825" t="str">
        <f>after!B825</f>
        <v>gldm</v>
      </c>
      <c r="C825" t="str">
        <f>after!C825</f>
        <v>DependenceNonUniformity</v>
      </c>
      <c r="D825">
        <f>after!D825</f>
        <v>3464.1964361476398</v>
      </c>
      <c r="E825">
        <f>after!E825</f>
        <v>2878.7322082147198</v>
      </c>
      <c r="F825">
        <f>after!F825</f>
        <v>3226.37469437652</v>
      </c>
      <c r="G825">
        <f>after!G825</f>
        <v>4188.2761595626498</v>
      </c>
      <c r="H825">
        <f>after!H825</f>
        <v>3088.0266470834999</v>
      </c>
      <c r="I825">
        <f>after!I825</f>
        <v>3334.9191735034901</v>
      </c>
      <c r="J825">
        <f>after!J825</f>
        <v>2664.57506702412</v>
      </c>
      <c r="K825">
        <f>after!K825</f>
        <v>3997.4161188215198</v>
      </c>
      <c r="L825">
        <f>after!L825</f>
        <v>3211.5325893989302</v>
      </c>
      <c r="M825">
        <f>after!M825</f>
        <v>3612.5445916345002</v>
      </c>
      <c r="N825">
        <f>after!N825</f>
        <v>3951.3128424657498</v>
      </c>
      <c r="O825">
        <f>after!O825</f>
        <v>3333.4614917518402</v>
      </c>
      <c r="P825">
        <f>after!P825</f>
        <v>4877.9100783025997</v>
      </c>
      <c r="Q825">
        <f>after!Q825</f>
        <v>4420.5377788734104</v>
      </c>
      <c r="R825">
        <f>after!R825</f>
        <v>4549.9463693328398</v>
      </c>
      <c r="S825">
        <f>after!S825</f>
        <v>3807.04522135664</v>
      </c>
      <c r="T825">
        <f>after!T825</f>
        <v>4392.9704545454497</v>
      </c>
      <c r="U825">
        <f>after!U825</f>
        <v>4385.1818181818098</v>
      </c>
    </row>
    <row r="826" spans="1:21" x14ac:dyDescent="0.2">
      <c r="A826" t="str">
        <f>after!A826</f>
        <v>wavelet-LLL</v>
      </c>
      <c r="B826" t="str">
        <f>after!B826</f>
        <v>gldm</v>
      </c>
      <c r="C826" t="str">
        <f>after!C826</f>
        <v>DependenceNonUniformityNormalized</v>
      </c>
      <c r="D826">
        <f>after!D826</f>
        <v>0.36743704244247399</v>
      </c>
      <c r="E826">
        <f>after!E826</f>
        <v>0.29267305898888901</v>
      </c>
      <c r="F826">
        <f>after!F826</f>
        <v>0.328685278563216</v>
      </c>
      <c r="G826">
        <f>after!G826</f>
        <v>0.35775827791600301</v>
      </c>
      <c r="H826">
        <f>after!H826</f>
        <v>0.32396418874145</v>
      </c>
      <c r="I826">
        <f>after!I826</f>
        <v>0.33778174551843299</v>
      </c>
      <c r="J826">
        <f>after!J826</f>
        <v>0.35718164437320699</v>
      </c>
      <c r="K826">
        <f>after!K826</f>
        <v>0.48665888955703901</v>
      </c>
      <c r="L826">
        <f>after!L826</f>
        <v>0.407244812249421</v>
      </c>
      <c r="M826">
        <f>after!M826</f>
        <v>0.37681700131787799</v>
      </c>
      <c r="N826">
        <f>after!N826</f>
        <v>0.33829733240288901</v>
      </c>
      <c r="O826">
        <f>after!O826</f>
        <v>0.33736074200504401</v>
      </c>
      <c r="P826">
        <f>after!P826</f>
        <v>0.61605330617612997</v>
      </c>
      <c r="Q826">
        <f>after!Q826</f>
        <v>0.54487092060562203</v>
      </c>
      <c r="R826">
        <f>after!R826</f>
        <v>0.41927261051721698</v>
      </c>
      <c r="S826">
        <f>after!S826</f>
        <v>0.36168014643327301</v>
      </c>
      <c r="T826">
        <f>after!T826</f>
        <v>0.55466798668503203</v>
      </c>
      <c r="U826">
        <f>after!U826</f>
        <v>0.53082941752594304</v>
      </c>
    </row>
    <row r="827" spans="1:21" x14ac:dyDescent="0.2">
      <c r="A827" t="str">
        <f>after!A827</f>
        <v>wavelet-LLL</v>
      </c>
      <c r="B827" t="str">
        <f>after!B827</f>
        <v>gldm</v>
      </c>
      <c r="C827" t="str">
        <f>after!C827</f>
        <v>DependenceVariance</v>
      </c>
      <c r="D827">
        <f>after!D827</f>
        <v>6.1337296049338201</v>
      </c>
      <c r="E827">
        <f>after!E827</f>
        <v>7.7905873900078397</v>
      </c>
      <c r="F827">
        <f>after!F827</f>
        <v>7.5032838540473099</v>
      </c>
      <c r="G827">
        <f>after!G827</f>
        <v>3.4285359180244499</v>
      </c>
      <c r="H827">
        <f>after!H827</f>
        <v>9.1904856473034506</v>
      </c>
      <c r="I827">
        <f>after!I827</f>
        <v>10.8923810054049</v>
      </c>
      <c r="J827">
        <f>after!J827</f>
        <v>3.6722835641742502</v>
      </c>
      <c r="K827">
        <f>after!K827</f>
        <v>0.86092028498203799</v>
      </c>
      <c r="L827">
        <f>after!L827</f>
        <v>1.44924828823414</v>
      </c>
      <c r="M827">
        <f>after!M827</f>
        <v>1.32586451510271</v>
      </c>
      <c r="N827">
        <f>after!N827</f>
        <v>3.1541382060424001</v>
      </c>
      <c r="O827">
        <f>after!O827</f>
        <v>2.2215096414870601</v>
      </c>
      <c r="P827">
        <f>after!P827</f>
        <v>0.41303239487903298</v>
      </c>
      <c r="Q827">
        <f>after!Q827</f>
        <v>0.74689525429275905</v>
      </c>
      <c r="R827">
        <f>after!R827</f>
        <v>2.5430129589970201</v>
      </c>
      <c r="S827">
        <f>after!S827</f>
        <v>3.1083140075429698</v>
      </c>
      <c r="T827">
        <f>after!T827</f>
        <v>1.3784616365676901</v>
      </c>
      <c r="U827">
        <f>after!U827</f>
        <v>1.42328852034008</v>
      </c>
    </row>
    <row r="828" spans="1:21" x14ac:dyDescent="0.2">
      <c r="A828" t="str">
        <f>after!A828</f>
        <v>wavelet-LLL</v>
      </c>
      <c r="B828" t="str">
        <f>after!B828</f>
        <v>gldm</v>
      </c>
      <c r="C828" t="str">
        <f>after!C828</f>
        <v>GrayLevelNonUniformity</v>
      </c>
      <c r="D828">
        <f>after!D828</f>
        <v>232.45608824777199</v>
      </c>
      <c r="E828">
        <f>after!E828</f>
        <v>713.82472549816998</v>
      </c>
      <c r="F828">
        <f>after!F828</f>
        <v>484.58638956805203</v>
      </c>
      <c r="G828">
        <f>after!G828</f>
        <v>135.30733749039001</v>
      </c>
      <c r="H828">
        <f>after!H828</f>
        <v>603.56021821233696</v>
      </c>
      <c r="I828">
        <f>after!I828</f>
        <v>928.35784462675895</v>
      </c>
      <c r="J828">
        <f>after!J828</f>
        <v>125.570777479892</v>
      </c>
      <c r="K828">
        <f>after!K828</f>
        <v>59.119551984416802</v>
      </c>
      <c r="L828">
        <f>after!L828</f>
        <v>31.012680699974599</v>
      </c>
      <c r="M828">
        <f>after!M828</f>
        <v>42.330969020548601</v>
      </c>
      <c r="N828">
        <f>after!N828</f>
        <v>109.282534246575</v>
      </c>
      <c r="O828">
        <f>after!O828</f>
        <v>59.649934217184402</v>
      </c>
      <c r="P828">
        <f>after!P828</f>
        <v>55.674917908562698</v>
      </c>
      <c r="Q828">
        <f>after!Q828</f>
        <v>39.414889683224402</v>
      </c>
      <c r="R828">
        <f>after!R828</f>
        <v>74.400110578695106</v>
      </c>
      <c r="S828">
        <f>after!S828</f>
        <v>94.2796883906517</v>
      </c>
      <c r="T828">
        <f>after!T828</f>
        <v>55.755303030302997</v>
      </c>
      <c r="U828">
        <f>after!U828</f>
        <v>45.850018157607998</v>
      </c>
    </row>
    <row r="829" spans="1:21" x14ac:dyDescent="0.2">
      <c r="A829" t="str">
        <f>after!A829</f>
        <v>wavelet-LLL</v>
      </c>
      <c r="B829" t="str">
        <f>after!B829</f>
        <v>gldm</v>
      </c>
      <c r="C829" t="str">
        <f>after!C829</f>
        <v>GrayLevelVariance</v>
      </c>
      <c r="D829">
        <f>after!D829</f>
        <v>11085.1098876413</v>
      </c>
      <c r="E829">
        <f>after!E829</f>
        <v>2461.0271191749598</v>
      </c>
      <c r="F829">
        <f>after!F829</f>
        <v>9106.2702237884496</v>
      </c>
      <c r="G829">
        <f>after!G829</f>
        <v>6947.54926283026</v>
      </c>
      <c r="H829">
        <f>after!H829</f>
        <v>5615.5552575933398</v>
      </c>
      <c r="I829">
        <f>after!I829</f>
        <v>7876.6103378807702</v>
      </c>
      <c r="J829">
        <f>after!J829</f>
        <v>3836.04829295114</v>
      </c>
      <c r="K829">
        <f>after!K829</f>
        <v>4851.1953789218496</v>
      </c>
      <c r="L829">
        <f>after!L829</f>
        <v>16874.6696732811</v>
      </c>
      <c r="M829">
        <f>after!M829</f>
        <v>12826.432660753</v>
      </c>
      <c r="N829">
        <f>after!N829</f>
        <v>6075.48665725716</v>
      </c>
      <c r="O829">
        <f>after!O829</f>
        <v>13578.588886998201</v>
      </c>
      <c r="P829">
        <f>after!P829</f>
        <v>5550.0726976802698</v>
      </c>
      <c r="Q829">
        <f>after!Q829</f>
        <v>6096.1239920791504</v>
      </c>
      <c r="R829">
        <f>after!R829</f>
        <v>13735.172361017099</v>
      </c>
      <c r="S829">
        <f>after!S829</f>
        <v>8963.6147794632398</v>
      </c>
      <c r="T829">
        <f>after!T829</f>
        <v>8364.6590036093203</v>
      </c>
      <c r="U829">
        <f>after!U829</f>
        <v>12355.256684366899</v>
      </c>
    </row>
    <row r="830" spans="1:21" x14ac:dyDescent="0.2">
      <c r="A830" t="str">
        <f>after!A830</f>
        <v>wavelet-LLL</v>
      </c>
      <c r="B830" t="str">
        <f>after!B830</f>
        <v>gldm</v>
      </c>
      <c r="C830" t="str">
        <f>after!C830</f>
        <v>HighGrayLevelEmphasis</v>
      </c>
      <c r="D830">
        <f>after!D830</f>
        <v>204858.29242681299</v>
      </c>
      <c r="E830">
        <f>after!E830</f>
        <v>162735.076860512</v>
      </c>
      <c r="F830">
        <f>after!F830</f>
        <v>319010.36206193903</v>
      </c>
      <c r="G830">
        <f>after!G830</f>
        <v>248215.64115486399</v>
      </c>
      <c r="H830">
        <f>after!H830</f>
        <v>133751.83917331</v>
      </c>
      <c r="I830">
        <f>after!I830</f>
        <v>272688.54026131798</v>
      </c>
      <c r="J830">
        <f>after!J830</f>
        <v>71794.108310991898</v>
      </c>
      <c r="K830">
        <f>after!K830</f>
        <v>114274.583881178</v>
      </c>
      <c r="L830">
        <f>after!L830</f>
        <v>145402.37496829801</v>
      </c>
      <c r="M830">
        <f>after!M830</f>
        <v>149154.682903932</v>
      </c>
      <c r="N830">
        <f>after!N830</f>
        <v>162043.473886986</v>
      </c>
      <c r="O830">
        <f>after!O830</f>
        <v>74511.720170023196</v>
      </c>
      <c r="P830">
        <f>after!P830</f>
        <v>240305.25322051</v>
      </c>
      <c r="Q830">
        <f>after!Q830</f>
        <v>145356.64526069199</v>
      </c>
      <c r="R830">
        <f>after!R830</f>
        <v>133993.10274603701</v>
      </c>
      <c r="S830">
        <f>after!S830</f>
        <v>177410.69285578499</v>
      </c>
      <c r="T830">
        <f>after!T830</f>
        <v>327893.061868686</v>
      </c>
      <c r="U830">
        <f>after!U830</f>
        <v>290894.900133155</v>
      </c>
    </row>
    <row r="831" spans="1:21" x14ac:dyDescent="0.2">
      <c r="A831" t="str">
        <f>after!A831</f>
        <v>wavelet-LLL</v>
      </c>
      <c r="B831" t="str">
        <f>after!B831</f>
        <v>gldm</v>
      </c>
      <c r="C831" t="str">
        <f>after!C831</f>
        <v>LargeDependenceEmphasis</v>
      </c>
      <c r="D831">
        <f>after!D831</f>
        <v>12.2371658888417</v>
      </c>
      <c r="E831">
        <f>after!E831</f>
        <v>16.5518503456689</v>
      </c>
      <c r="F831">
        <f>after!F831</f>
        <v>15.2053789731051</v>
      </c>
      <c r="G831">
        <f>after!G831</f>
        <v>7.8386435465960496</v>
      </c>
      <c r="H831">
        <f>after!H831</f>
        <v>18.640369282417101</v>
      </c>
      <c r="I831">
        <f>after!I831</f>
        <v>22.4556872277929</v>
      </c>
      <c r="J831">
        <f>after!J831</f>
        <v>8.2447721179624605</v>
      </c>
      <c r="K831">
        <f>after!K831</f>
        <v>3.1767713659605499</v>
      </c>
      <c r="L831">
        <f>after!L831</f>
        <v>4.4991123510017701</v>
      </c>
      <c r="M831">
        <f>after!M831</f>
        <v>4.54876395118389</v>
      </c>
      <c r="N831">
        <f>after!N831</f>
        <v>7.6857876712328697</v>
      </c>
      <c r="O831">
        <f>after!O831</f>
        <v>6.2421819653881103</v>
      </c>
      <c r="P831">
        <f>after!P831</f>
        <v>2.1262945188178799</v>
      </c>
      <c r="Q831">
        <f>after!Q831</f>
        <v>2.8050043140638401</v>
      </c>
      <c r="R831">
        <f>after!R831</f>
        <v>6.0044231478068504</v>
      </c>
      <c r="S831">
        <f>after!S831</f>
        <v>7.3091392741782197</v>
      </c>
      <c r="T831">
        <f>after!T831</f>
        <v>3.6542929292929198</v>
      </c>
      <c r="U831">
        <f>after!U831</f>
        <v>3.7960295363757401</v>
      </c>
    </row>
    <row r="832" spans="1:21" x14ac:dyDescent="0.2">
      <c r="A832" t="str">
        <f>after!A832</f>
        <v>wavelet-LLL</v>
      </c>
      <c r="B832" t="str">
        <f>after!B832</f>
        <v>gldm</v>
      </c>
      <c r="C832" t="str">
        <f>after!C832</f>
        <v>LargeDependenceHighGrayLevelEmphasis</v>
      </c>
      <c r="D832">
        <f>after!D832</f>
        <v>3455399.01559185</v>
      </c>
      <c r="E832">
        <f>after!E832</f>
        <v>2993925.9522163402</v>
      </c>
      <c r="F832">
        <f>after!F832</f>
        <v>5545038.2750611203</v>
      </c>
      <c r="G832">
        <f>after!G832</f>
        <v>2203559.2880328</v>
      </c>
      <c r="H832">
        <f>after!H832</f>
        <v>3165038.32280738</v>
      </c>
      <c r="I832">
        <f>after!I832</f>
        <v>6864494.2303251196</v>
      </c>
      <c r="J832">
        <f>after!J832</f>
        <v>469978.78766755998</v>
      </c>
      <c r="K832">
        <f>after!K832</f>
        <v>353412.09252495703</v>
      </c>
      <c r="L832">
        <f>after!L832</f>
        <v>673209.59155465302</v>
      </c>
      <c r="M832">
        <f>after!M832</f>
        <v>683542.19724627095</v>
      </c>
      <c r="N832">
        <f>after!N832</f>
        <v>1172092.7612157499</v>
      </c>
      <c r="O832">
        <f>after!O832</f>
        <v>409463.65985224099</v>
      </c>
      <c r="P832">
        <f>after!P832</f>
        <v>533174.30095983797</v>
      </c>
      <c r="Q832">
        <f>after!Q832</f>
        <v>452771.08110439999</v>
      </c>
      <c r="R832">
        <f>after!R832</f>
        <v>1032363.39983413</v>
      </c>
      <c r="S832">
        <f>after!S832</f>
        <v>1545807.2685730499</v>
      </c>
      <c r="T832">
        <f>after!T832</f>
        <v>1229610.4340909</v>
      </c>
      <c r="U832">
        <f>after!U832</f>
        <v>1093404.7192833701</v>
      </c>
    </row>
    <row r="833" spans="1:21" x14ac:dyDescent="0.2">
      <c r="A833" t="str">
        <f>after!A833</f>
        <v>wavelet-LLL</v>
      </c>
      <c r="B833" t="str">
        <f>after!B833</f>
        <v>gldm</v>
      </c>
      <c r="C833" t="str">
        <f>after!C833</f>
        <v>LargeDependenceLowGrayLevelEmphasis</v>
      </c>
      <c r="D833">
        <f>after!D833</f>
        <v>1.54924957064117E-4</v>
      </c>
      <c r="E833">
        <f>after!E833</f>
        <v>1.9686157477836599E-4</v>
      </c>
      <c r="F833">
        <f>after!F833</f>
        <v>1.51941023482475E-4</v>
      </c>
      <c r="G833">
        <f>after!G833</f>
        <v>1.2363817097197399E-4</v>
      </c>
      <c r="H833">
        <f>after!H833</f>
        <v>2.2295158558498099E-4</v>
      </c>
      <c r="I833">
        <f>after!I833</f>
        <v>1.7797654629437599E-4</v>
      </c>
      <c r="J833">
        <f>after!J833</f>
        <v>3.1498864543367503E-4</v>
      </c>
      <c r="K833">
        <f>after!K833</f>
        <v>1.59568073009203E-4</v>
      </c>
      <c r="L833">
        <f>after!L833</f>
        <v>1.6062990882036401E-2</v>
      </c>
      <c r="M833">
        <f>after!M833</f>
        <v>3.6802667623359402E-3</v>
      </c>
      <c r="N833">
        <f>after!N833</f>
        <v>1.5591772929190401E-4</v>
      </c>
      <c r="O833">
        <f>after!O833</f>
        <v>2.74125082930195E-2</v>
      </c>
      <c r="P833">
        <f>after!P833</f>
        <v>1.37515767867849E-4</v>
      </c>
      <c r="Q833">
        <f>after!Q833</f>
        <v>1.45995952360499E-4</v>
      </c>
      <c r="R833">
        <f>after!R833</f>
        <v>1.5591862931015001E-4</v>
      </c>
      <c r="S833">
        <f>after!S833</f>
        <v>1.80748905627437E-4</v>
      </c>
      <c r="T833">
        <f>after!T833</f>
        <v>1.4505274128566499E-4</v>
      </c>
      <c r="U833">
        <f>after!U833</f>
        <v>1.3780475851680901E-4</v>
      </c>
    </row>
    <row r="834" spans="1:21" x14ac:dyDescent="0.2">
      <c r="A834" t="str">
        <f>after!A834</f>
        <v>wavelet-LLL</v>
      </c>
      <c r="B834" t="str">
        <f>after!B834</f>
        <v>gldm</v>
      </c>
      <c r="C834" t="str">
        <f>after!C834</f>
        <v>LowGrayLevelEmphasis</v>
      </c>
      <c r="D834">
        <f>after!D834</f>
        <v>1.13240735343795E-4</v>
      </c>
      <c r="E834">
        <f>after!E834</f>
        <v>1.1103768890964199E-4</v>
      </c>
      <c r="F834">
        <f>after!F834</f>
        <v>1.12684239186837E-4</v>
      </c>
      <c r="G834" s="1">
        <f>after!G834</f>
        <v>9.4274167503366902E-5</v>
      </c>
      <c r="H834">
        <f>after!H834</f>
        <v>1.17387188554205E-4</v>
      </c>
      <c r="I834">
        <f>after!I834</f>
        <v>1.07700636457586E-4</v>
      </c>
      <c r="J834">
        <f>after!J834</f>
        <v>1.6722479283353599E-4</v>
      </c>
      <c r="K834">
        <f>after!K834</f>
        <v>1.35262319056263E-4</v>
      </c>
      <c r="L834">
        <f>after!L834</f>
        <v>1.4554310288248701E-3</v>
      </c>
      <c r="M834">
        <f>after!M834</f>
        <v>4.4772941860133302E-4</v>
      </c>
      <c r="N834">
        <f>after!N834</f>
        <v>1.03643051233347E-4</v>
      </c>
      <c r="O834">
        <f>after!O834</f>
        <v>1.4403751329689601E-3</v>
      </c>
      <c r="P834">
        <f>after!P834</f>
        <v>1.3294192670708401E-4</v>
      </c>
      <c r="Q834">
        <f>after!Q834</f>
        <v>1.33384988371228E-4</v>
      </c>
      <c r="R834">
        <f>after!R834</f>
        <v>1.1000181168583999E-4</v>
      </c>
      <c r="S834">
        <f>after!S834</f>
        <v>1.42706201981629E-4</v>
      </c>
      <c r="T834">
        <f>after!T834</f>
        <v>1.36388919279444E-4</v>
      </c>
      <c r="U834">
        <f>after!U834</f>
        <v>1.2572363785590501E-4</v>
      </c>
    </row>
    <row r="835" spans="1:21" x14ac:dyDescent="0.2">
      <c r="A835" t="str">
        <f>after!A835</f>
        <v>wavelet-LLL</v>
      </c>
      <c r="B835" t="str">
        <f>after!B835</f>
        <v>gldm</v>
      </c>
      <c r="C835" t="str">
        <f>after!C835</f>
        <v>SmallDependenceEmphasis</v>
      </c>
      <c r="D835">
        <f>after!D835</f>
        <v>0.62492158670791598</v>
      </c>
      <c r="E835">
        <f>after!E835</f>
        <v>0.54738019900133905</v>
      </c>
      <c r="F835">
        <f>after!F835</f>
        <v>0.58268075814307996</v>
      </c>
      <c r="G835">
        <f>after!G835</f>
        <v>0.61064511225289297</v>
      </c>
      <c r="H835">
        <f>after!H835</f>
        <v>0.56717643798555395</v>
      </c>
      <c r="I835">
        <f>after!I835</f>
        <v>0.56316123243397198</v>
      </c>
      <c r="J835">
        <f>after!J835</f>
        <v>0.61241542476140398</v>
      </c>
      <c r="K835">
        <f>after!K835</f>
        <v>0.71947374323594204</v>
      </c>
      <c r="L835">
        <f>after!L835</f>
        <v>0.65348285722480703</v>
      </c>
      <c r="M835">
        <f>after!M835</f>
        <v>0.61954426571168497</v>
      </c>
      <c r="N835">
        <f>after!N835</f>
        <v>0.59250041577307599</v>
      </c>
      <c r="O835">
        <f>after!O835</f>
        <v>0.581539026576119</v>
      </c>
      <c r="P835">
        <f>after!P835</f>
        <v>0.81289993711764397</v>
      </c>
      <c r="Q835">
        <f>after!Q835</f>
        <v>0.76519722686656</v>
      </c>
      <c r="R835">
        <f>after!R835</f>
        <v>0.66789650616085905</v>
      </c>
      <c r="S835">
        <f>after!S835</f>
        <v>0.61233031896159695</v>
      </c>
      <c r="T835">
        <f>after!T835</f>
        <v>0.77253454367624297</v>
      </c>
      <c r="U835">
        <f>after!U835</f>
        <v>0.75571988005929203</v>
      </c>
    </row>
    <row r="836" spans="1:21" x14ac:dyDescent="0.2">
      <c r="A836" t="str">
        <f>after!A836</f>
        <v>wavelet-LLL</v>
      </c>
      <c r="B836" t="str">
        <f>after!B836</f>
        <v>gldm</v>
      </c>
      <c r="C836" t="str">
        <f>after!C836</f>
        <v>SmallDependenceHighGrayLevelEmphasis</v>
      </c>
      <c r="D836">
        <f>after!D836</f>
        <v>112335.533595653</v>
      </c>
      <c r="E836">
        <f>after!E836</f>
        <v>82807.231199793096</v>
      </c>
      <c r="F836">
        <f>after!F836</f>
        <v>172606.57427644401</v>
      </c>
      <c r="G836">
        <f>after!G836</f>
        <v>145483.407719115</v>
      </c>
      <c r="H836">
        <f>after!H836</f>
        <v>67435.518938595706</v>
      </c>
      <c r="I836">
        <f>after!I836</f>
        <v>143719.835862651</v>
      </c>
      <c r="J836">
        <f>after!J836</f>
        <v>46130.686043610898</v>
      </c>
      <c r="K836">
        <f>after!K836</f>
        <v>81210.604012248703</v>
      </c>
      <c r="L836">
        <f>after!L836</f>
        <v>95035.751507073801</v>
      </c>
      <c r="M836">
        <f>after!M836</f>
        <v>92196.265138866002</v>
      </c>
      <c r="N836">
        <f>after!N836</f>
        <v>92885.341809320904</v>
      </c>
      <c r="O836">
        <f>after!O836</f>
        <v>41560.695614992699</v>
      </c>
      <c r="P836">
        <f>after!P836</f>
        <v>192444.95292913201</v>
      </c>
      <c r="Q836">
        <f>after!Q836</f>
        <v>108501.058325166</v>
      </c>
      <c r="R836">
        <f>after!R836</f>
        <v>83682.388833345307</v>
      </c>
      <c r="S836">
        <f>after!S836</f>
        <v>100983.089817042</v>
      </c>
      <c r="T836">
        <f>after!T836</f>
        <v>248149.751883199</v>
      </c>
      <c r="U836">
        <f>after!U836</f>
        <v>217934.23936873599</v>
      </c>
    </row>
    <row r="837" spans="1:21" x14ac:dyDescent="0.2">
      <c r="A837" t="str">
        <f>after!A837</f>
        <v>wavelet-LLL</v>
      </c>
      <c r="B837" t="str">
        <f>after!B837</f>
        <v>gldm</v>
      </c>
      <c r="C837" t="str">
        <f>after!C837</f>
        <v>SmallDependenceLowGrayLevelEmphasis</v>
      </c>
      <c r="D837">
        <f>after!D837</f>
        <v>1.11373481753551E-4</v>
      </c>
      <c r="E837">
        <f>after!E837</f>
        <v>1.0840021701702699E-4</v>
      </c>
      <c r="F837">
        <f>after!F837</f>
        <v>1.11406122557667E-4</v>
      </c>
      <c r="G837" s="1">
        <f>after!G837</f>
        <v>9.2527515656024299E-5</v>
      </c>
      <c r="H837">
        <f>after!H837</f>
        <v>1.14179935398155E-4</v>
      </c>
      <c r="I837">
        <f>after!I837</f>
        <v>1.06149544540848E-4</v>
      </c>
      <c r="J837">
        <f>after!J837</f>
        <v>1.6043523061755701E-4</v>
      </c>
      <c r="K837">
        <f>after!K837</f>
        <v>1.32476708325836E-4</v>
      </c>
      <c r="L837">
        <f>after!L837</f>
        <v>7.3972615203654797E-4</v>
      </c>
      <c r="M837">
        <f>after!M837</f>
        <v>2.7810807797865701E-4</v>
      </c>
      <c r="N837">
        <f>after!N837</f>
        <v>1.00855703262701E-4</v>
      </c>
      <c r="O837">
        <f>after!O837</f>
        <v>5.9664568650710196E-4</v>
      </c>
      <c r="P837">
        <f>after!P837</f>
        <v>1.3216937360503901E-4</v>
      </c>
      <c r="Q837">
        <f>after!Q837</f>
        <v>1.31614777467831E-4</v>
      </c>
      <c r="R837">
        <f>after!R837</f>
        <v>1.05319478338949E-4</v>
      </c>
      <c r="S837">
        <f>after!S837</f>
        <v>1.3937653150391499E-4</v>
      </c>
      <c r="T837">
        <f>after!T837</f>
        <v>1.35683061952216E-4</v>
      </c>
      <c r="U837">
        <f>after!U837</f>
        <v>1.2469361250255201E-4</v>
      </c>
    </row>
    <row r="838" spans="1:21" x14ac:dyDescent="0.2">
      <c r="A838" t="str">
        <f>after!A838</f>
        <v>wavelet-LLL</v>
      </c>
      <c r="B838" t="str">
        <f>after!B838</f>
        <v>glrlm</v>
      </c>
      <c r="C838" t="str">
        <f>after!C838</f>
        <v>GrayLevelNonUniformity</v>
      </c>
      <c r="D838">
        <f>after!D838</f>
        <v>48.629985888919201</v>
      </c>
      <c r="E838">
        <f>after!E838</f>
        <v>137.746258240462</v>
      </c>
      <c r="F838">
        <f>after!F838</f>
        <v>79.326262825115094</v>
      </c>
      <c r="G838">
        <f>after!G838</f>
        <v>78.498118163628206</v>
      </c>
      <c r="H838">
        <f>after!H838</f>
        <v>52.519909647399203</v>
      </c>
      <c r="I838">
        <f>after!I838</f>
        <v>52.656144472275898</v>
      </c>
      <c r="J838">
        <f>after!J838</f>
        <v>58.937280652922603</v>
      </c>
      <c r="K838">
        <f>after!K838</f>
        <v>52.833490127781303</v>
      </c>
      <c r="L838">
        <f>after!L838</f>
        <v>24.716689386337102</v>
      </c>
      <c r="M838">
        <f>after!M838</f>
        <v>35.183038912049099</v>
      </c>
      <c r="N838">
        <f>after!N838</f>
        <v>66.007216919467794</v>
      </c>
      <c r="O838">
        <f>after!O838</f>
        <v>45.522909330844698</v>
      </c>
      <c r="P838">
        <f>after!P838</f>
        <v>52.750928057668702</v>
      </c>
      <c r="Q838">
        <f>after!Q838</f>
        <v>36.543522985796301</v>
      </c>
      <c r="R838">
        <f>after!R838</f>
        <v>43.759178261826399</v>
      </c>
      <c r="S838">
        <f>after!S838</f>
        <v>68.648698282306896</v>
      </c>
      <c r="T838">
        <f>after!T838</f>
        <v>42.655593033171797</v>
      </c>
      <c r="U838">
        <f>after!U838</f>
        <v>35.230104628420399</v>
      </c>
    </row>
    <row r="839" spans="1:21" x14ac:dyDescent="0.2">
      <c r="A839" t="str">
        <f>after!A839</f>
        <v>wavelet-LLL</v>
      </c>
      <c r="B839" t="str">
        <f>after!B839</f>
        <v>glrlm</v>
      </c>
      <c r="C839" t="str">
        <f>after!C839</f>
        <v>GrayLevelNonUniformityNormalized</v>
      </c>
      <c r="D839">
        <f>after!D839</f>
        <v>6.3136780676929898E-3</v>
      </c>
      <c r="E839">
        <f>after!E839</f>
        <v>1.8530802937302599E-2</v>
      </c>
      <c r="F839">
        <f>after!F839</f>
        <v>1.03735752404744E-2</v>
      </c>
      <c r="G839">
        <f>after!G839</f>
        <v>7.7723018449585898E-3</v>
      </c>
      <c r="H839">
        <f>after!H839</f>
        <v>7.4356492699243501E-3</v>
      </c>
      <c r="I839">
        <f>after!I839</f>
        <v>7.61355315224479E-3</v>
      </c>
      <c r="J839">
        <f>after!J839</f>
        <v>9.2085169870102807E-3</v>
      </c>
      <c r="K839">
        <f>after!K839</f>
        <v>6.8806560285035101E-3</v>
      </c>
      <c r="L839">
        <f>after!L839</f>
        <v>3.4558751268671199E-3</v>
      </c>
      <c r="M839">
        <f>after!M839</f>
        <v>4.0733404426286498E-3</v>
      </c>
      <c r="N839">
        <f>after!N839</f>
        <v>6.5765575679627396E-3</v>
      </c>
      <c r="O839">
        <f>after!O839</f>
        <v>5.2681020988942099E-3</v>
      </c>
      <c r="P839">
        <f>after!P839</f>
        <v>6.9297487126757998E-3</v>
      </c>
      <c r="Q839">
        <f>after!Q839</f>
        <v>4.7630030488224704E-3</v>
      </c>
      <c r="R839">
        <f>after!R839</f>
        <v>4.51661317119727E-3</v>
      </c>
      <c r="S839">
        <f>after!S839</f>
        <v>7.5061323082430296E-3</v>
      </c>
      <c r="T839">
        <f>after!T839</f>
        <v>5.7508319369737396E-3</v>
      </c>
      <c r="U839">
        <f>after!U839</f>
        <v>4.5728627227570196E-3</v>
      </c>
    </row>
    <row r="840" spans="1:21" x14ac:dyDescent="0.2">
      <c r="A840" t="str">
        <f>after!A840</f>
        <v>wavelet-LLL</v>
      </c>
      <c r="B840" t="str">
        <f>after!B840</f>
        <v>glrlm</v>
      </c>
      <c r="C840" t="str">
        <f>after!C840</f>
        <v>GrayLevelVariance</v>
      </c>
      <c r="D840">
        <f>after!D840</f>
        <v>10553.143054324501</v>
      </c>
      <c r="E840">
        <f>after!E840</f>
        <v>2917.8278740605801</v>
      </c>
      <c r="F840">
        <f>after!F840</f>
        <v>10573.4306665356</v>
      </c>
      <c r="G840">
        <f>after!G840</f>
        <v>6902.8114700618098</v>
      </c>
      <c r="H840">
        <f>after!H840</f>
        <v>5906.7616841944</v>
      </c>
      <c r="I840">
        <f>after!I840</f>
        <v>10108.1568908958</v>
      </c>
      <c r="J840">
        <f>after!J840</f>
        <v>3938.0112139702801</v>
      </c>
      <c r="K840">
        <f>after!K840</f>
        <v>4902.1243139568796</v>
      </c>
      <c r="L840">
        <f>after!L840</f>
        <v>16774.526991800602</v>
      </c>
      <c r="M840">
        <f>after!M840</f>
        <v>12967.5759845841</v>
      </c>
      <c r="N840">
        <f>after!N840</f>
        <v>6194.4780272952603</v>
      </c>
      <c r="O840">
        <f>after!O840</f>
        <v>13288.9896255042</v>
      </c>
      <c r="P840">
        <f>after!P840</f>
        <v>5648.7693674836701</v>
      </c>
      <c r="Q840">
        <f>after!Q840</f>
        <v>6066.7319072714399</v>
      </c>
      <c r="R840">
        <f>after!R840</f>
        <v>13748.749998105301</v>
      </c>
      <c r="S840">
        <f>after!S840</f>
        <v>9449.2608095781197</v>
      </c>
      <c r="T840">
        <f>after!T840</f>
        <v>8516.1711019505401</v>
      </c>
      <c r="U840">
        <f>after!U840</f>
        <v>12394.28757721</v>
      </c>
    </row>
    <row r="841" spans="1:21" x14ac:dyDescent="0.2">
      <c r="A841" t="str">
        <f>after!A841</f>
        <v>wavelet-LLL</v>
      </c>
      <c r="B841" t="str">
        <f>after!B841</f>
        <v>glrlm</v>
      </c>
      <c r="C841" t="str">
        <f>after!C841</f>
        <v>HighGrayLevelRunEmphasis</v>
      </c>
      <c r="D841">
        <f>after!D841</f>
        <v>188601.63417222499</v>
      </c>
      <c r="E841">
        <f>after!E841</f>
        <v>156895.062789502</v>
      </c>
      <c r="F841">
        <f>after!F841</f>
        <v>306321.96608478902</v>
      </c>
      <c r="G841">
        <f>after!G841</f>
        <v>243778.13044701901</v>
      </c>
      <c r="H841">
        <f>after!H841</f>
        <v>122019.507216563</v>
      </c>
      <c r="I841">
        <f>after!I841</f>
        <v>258946.43847412799</v>
      </c>
      <c r="J841">
        <f>after!J841</f>
        <v>73802.7791092353</v>
      </c>
      <c r="K841">
        <f>after!K841</f>
        <v>114245.218415273</v>
      </c>
      <c r="L841">
        <f>after!L841</f>
        <v>145186.00668155501</v>
      </c>
      <c r="M841">
        <f>after!M841</f>
        <v>149026.87795246899</v>
      </c>
      <c r="N841">
        <f>after!N841</f>
        <v>162346.130397826</v>
      </c>
      <c r="O841">
        <f>after!O841</f>
        <v>74868.930485410907</v>
      </c>
      <c r="P841">
        <f>after!P841</f>
        <v>239604.25605666399</v>
      </c>
      <c r="Q841">
        <f>after!Q841</f>
        <v>144354.422201865</v>
      </c>
      <c r="R841">
        <f>after!R841</f>
        <v>129913.447166521</v>
      </c>
      <c r="S841">
        <f>after!S841</f>
        <v>172668.74865825099</v>
      </c>
      <c r="T841">
        <f>after!T841</f>
        <v>326648.79901537101</v>
      </c>
      <c r="U841">
        <f>after!U841</f>
        <v>290790.521918424</v>
      </c>
    </row>
    <row r="842" spans="1:21" x14ac:dyDescent="0.2">
      <c r="A842" t="str">
        <f>after!A842</f>
        <v>wavelet-LLL</v>
      </c>
      <c r="B842" t="str">
        <f>after!B842</f>
        <v>glrlm</v>
      </c>
      <c r="C842" t="str">
        <f>after!C842</f>
        <v>LongRunEmphasis</v>
      </c>
      <c r="D842">
        <f>after!D842</f>
        <v>3.29066174207323</v>
      </c>
      <c r="E842">
        <f>after!E842</f>
        <v>4.3665492325191604</v>
      </c>
      <c r="F842">
        <f>after!F842</f>
        <v>4.7179448537567197</v>
      </c>
      <c r="G842">
        <f>after!G842</f>
        <v>2.0755225628478602</v>
      </c>
      <c r="H842">
        <f>after!H842</f>
        <v>7.9105184738835899</v>
      </c>
      <c r="I842">
        <f>after!I842</f>
        <v>10.900264199905401</v>
      </c>
      <c r="J842">
        <f>after!J842</f>
        <v>2.1773644637462799</v>
      </c>
      <c r="K842">
        <f>after!K842</f>
        <v>1.25383789048002</v>
      </c>
      <c r="L842">
        <f>after!L842</f>
        <v>1.41554696064826</v>
      </c>
      <c r="M842">
        <f>after!M842</f>
        <v>1.41640292969618</v>
      </c>
      <c r="N842">
        <f>after!N842</f>
        <v>1.9005213518216</v>
      </c>
      <c r="O842">
        <f>after!O842</f>
        <v>1.6631356886757001</v>
      </c>
      <c r="P842">
        <f>after!P842</f>
        <v>1.13010765982524</v>
      </c>
      <c r="Q842">
        <f>after!Q842</f>
        <v>1.2032701170098501</v>
      </c>
      <c r="R842">
        <f>after!R842</f>
        <v>1.64179183355489</v>
      </c>
      <c r="S842">
        <f>after!S842</f>
        <v>1.95323404927717</v>
      </c>
      <c r="T842">
        <f>after!T842</f>
        <v>1.3031965611446901</v>
      </c>
      <c r="U842">
        <f>after!U842</f>
        <v>1.3347604519093199</v>
      </c>
    </row>
    <row r="843" spans="1:21" x14ac:dyDescent="0.2">
      <c r="A843" t="str">
        <f>after!A843</f>
        <v>wavelet-LLL</v>
      </c>
      <c r="B843" t="str">
        <f>after!B843</f>
        <v>glrlm</v>
      </c>
      <c r="C843" t="str">
        <f>after!C843</f>
        <v>LongRunHighGrayLevelEmphasis</v>
      </c>
      <c r="D843">
        <f>after!D843</f>
        <v>863158.06053661497</v>
      </c>
      <c r="E843">
        <f>after!E843</f>
        <v>771033.65847630403</v>
      </c>
      <c r="F843">
        <f>after!F843</f>
        <v>1681271.15940956</v>
      </c>
      <c r="G843">
        <f>after!G843</f>
        <v>561033.15108792402</v>
      </c>
      <c r="H843">
        <f>after!H843</f>
        <v>1329348.58154977</v>
      </c>
      <c r="I843">
        <f>after!I843</f>
        <v>3313024.6732039801</v>
      </c>
      <c r="J843">
        <f>after!J843</f>
        <v>135890.161734539</v>
      </c>
      <c r="K843">
        <f>after!K843</f>
        <v>142224.849512677</v>
      </c>
      <c r="L843">
        <f>after!L843</f>
        <v>207356.117306692</v>
      </c>
      <c r="M843">
        <f>after!M843</f>
        <v>211814.27647177101</v>
      </c>
      <c r="N843">
        <f>after!N843</f>
        <v>292228.99727799301</v>
      </c>
      <c r="O843">
        <f>after!O843</f>
        <v>115791.618226618</v>
      </c>
      <c r="P843">
        <f>after!P843</f>
        <v>273282.61131266598</v>
      </c>
      <c r="Q843">
        <f>after!Q843</f>
        <v>178461.05381537101</v>
      </c>
      <c r="R843">
        <f>after!R843</f>
        <v>246756.31585355499</v>
      </c>
      <c r="S843">
        <f>after!S843</f>
        <v>382564.67646363698</v>
      </c>
      <c r="T843">
        <f>after!T843</f>
        <v>429503.17113544903</v>
      </c>
      <c r="U843">
        <f>after!U843</f>
        <v>387807.326190833</v>
      </c>
    </row>
    <row r="844" spans="1:21" x14ac:dyDescent="0.2">
      <c r="A844" t="str">
        <f>after!A844</f>
        <v>wavelet-LLL</v>
      </c>
      <c r="B844" t="str">
        <f>after!B844</f>
        <v>glrlm</v>
      </c>
      <c r="C844" t="str">
        <f>after!C844</f>
        <v>LongRunLowGrayLevelEmphasis</v>
      </c>
      <c r="D844">
        <f>after!D844</f>
        <v>1.4603127114883101E-4</v>
      </c>
      <c r="E844">
        <f>after!E844</f>
        <v>1.6381144386658E-4</v>
      </c>
      <c r="F844">
        <f>after!F844</f>
        <v>1.5419913508068399E-4</v>
      </c>
      <c r="G844">
        <f>after!G844</f>
        <v>1.1288595971949E-4</v>
      </c>
      <c r="H844">
        <f>after!H844</f>
        <v>1.9627433383657199E-4</v>
      </c>
      <c r="I844">
        <f>after!I844</f>
        <v>1.84634523306867E-4</v>
      </c>
      <c r="J844">
        <f>after!J844</f>
        <v>2.1649137913457101E-4</v>
      </c>
      <c r="K844">
        <f>after!K844</f>
        <v>1.46803608811123E-4</v>
      </c>
      <c r="L844">
        <f>after!L844</f>
        <v>3.26110898101164E-3</v>
      </c>
      <c r="M844">
        <f>after!M844</f>
        <v>7.7222236505720195E-4</v>
      </c>
      <c r="N844">
        <f>after!N844</f>
        <v>1.2696299384028499E-4</v>
      </c>
      <c r="O844">
        <f>after!O844</f>
        <v>4.47671409396378E-3</v>
      </c>
      <c r="P844">
        <f>after!P844</f>
        <v>1.38652531730471E-4</v>
      </c>
      <c r="Q844">
        <f>after!Q844</f>
        <v>1.4208198243124899E-4</v>
      </c>
      <c r="R844">
        <f>after!R844</f>
        <v>1.2774097696307499E-4</v>
      </c>
      <c r="S844">
        <f>after!S844</f>
        <v>1.6866093902624001E-4</v>
      </c>
      <c r="T844">
        <f>after!T844</f>
        <v>1.4643531003456401E-4</v>
      </c>
      <c r="U844">
        <f>after!U844</f>
        <v>1.3595832425526E-4</v>
      </c>
    </row>
    <row r="845" spans="1:21" x14ac:dyDescent="0.2">
      <c r="A845" t="str">
        <f>after!A845</f>
        <v>wavelet-LLL</v>
      </c>
      <c r="B845" t="str">
        <f>after!B845</f>
        <v>glrlm</v>
      </c>
      <c r="C845" t="str">
        <f>after!C845</f>
        <v>LowGrayLevelRunEmphasis</v>
      </c>
      <c r="D845">
        <f>after!D845</f>
        <v>1.3786814598976599E-4</v>
      </c>
      <c r="E845">
        <f>after!E845</f>
        <v>1.4529627969513099E-4</v>
      </c>
      <c r="F845">
        <f>after!F845</f>
        <v>1.4405661116576201E-4</v>
      </c>
      <c r="G845">
        <f>after!G845</f>
        <v>1.08637259178538E-4</v>
      </c>
      <c r="H845">
        <f>after!H845</f>
        <v>1.56280785933371E-4</v>
      </c>
      <c r="I845">
        <f>after!I845</f>
        <v>1.52470586121434E-4</v>
      </c>
      <c r="J845">
        <f>after!J845</f>
        <v>1.91827319590509E-4</v>
      </c>
      <c r="K845">
        <f>after!K845</f>
        <v>1.43986721401602E-4</v>
      </c>
      <c r="L845">
        <f>after!L845</f>
        <v>1.2780479366810999E-3</v>
      </c>
      <c r="M845">
        <f>after!M845</f>
        <v>4.2126088214160799E-4</v>
      </c>
      <c r="N845">
        <f>after!N845</f>
        <v>1.19509157518241E-4</v>
      </c>
      <c r="O845">
        <f>after!O845</f>
        <v>1.13493875800286E-3</v>
      </c>
      <c r="P845">
        <f>after!P845</f>
        <v>1.3812245122032501E-4</v>
      </c>
      <c r="Q845">
        <f>after!Q845</f>
        <v>1.40640628442563E-4</v>
      </c>
      <c r="R845">
        <f>after!R845</f>
        <v>1.21944236229585E-4</v>
      </c>
      <c r="S845">
        <f>after!S845</f>
        <v>1.6322475124478701E-4</v>
      </c>
      <c r="T845">
        <f>after!T845</f>
        <v>1.4544317129659901E-4</v>
      </c>
      <c r="U845">
        <f>after!U845</f>
        <v>1.3453945443968801E-4</v>
      </c>
    </row>
    <row r="846" spans="1:21" x14ac:dyDescent="0.2">
      <c r="A846" t="str">
        <f>after!A846</f>
        <v>wavelet-LLL</v>
      </c>
      <c r="B846" t="str">
        <f>after!B846</f>
        <v>glrlm</v>
      </c>
      <c r="C846" t="str">
        <f>after!C846</f>
        <v>RunEntropy</v>
      </c>
      <c r="D846">
        <f>after!D846</f>
        <v>8.4237754319292097</v>
      </c>
      <c r="E846">
        <f>after!E846</f>
        <v>7.2028328336058198</v>
      </c>
      <c r="F846">
        <f>after!F846</f>
        <v>8.1366199610493393</v>
      </c>
      <c r="G846">
        <f>after!G846</f>
        <v>7.9786019387496996</v>
      </c>
      <c r="H846">
        <f>after!H846</f>
        <v>8.1269802671915308</v>
      </c>
      <c r="I846">
        <f>after!I846</f>
        <v>8.3346387469110397</v>
      </c>
      <c r="J846">
        <f>after!J846</f>
        <v>7.8740357440349902</v>
      </c>
      <c r="K846">
        <f>after!K846</f>
        <v>7.9731413614532602</v>
      </c>
      <c r="L846">
        <f>after!L846</f>
        <v>8.9597886489152891</v>
      </c>
      <c r="M846">
        <f>after!M846</f>
        <v>8.7903074666402592</v>
      </c>
      <c r="N846">
        <f>after!N846</f>
        <v>8.3291888381177301</v>
      </c>
      <c r="O846">
        <f>after!O846</f>
        <v>8.5007607245182992</v>
      </c>
      <c r="P846">
        <f>after!P846</f>
        <v>7.8962181927349198</v>
      </c>
      <c r="Q846">
        <f>after!Q846</f>
        <v>8.2912808043796602</v>
      </c>
      <c r="R846">
        <f>after!R846</f>
        <v>8.6309356246489504</v>
      </c>
      <c r="S846">
        <f>after!S846</f>
        <v>8.0823335304181203</v>
      </c>
      <c r="T846">
        <f>after!T846</f>
        <v>8.2388110752908599</v>
      </c>
      <c r="U846">
        <f>after!U846</f>
        <v>8.4922769148174009</v>
      </c>
    </row>
    <row r="847" spans="1:21" x14ac:dyDescent="0.2">
      <c r="A847" t="str">
        <f>after!A847</f>
        <v>wavelet-LLL</v>
      </c>
      <c r="B847" t="str">
        <f>after!B847</f>
        <v>glrlm</v>
      </c>
      <c r="C847" t="str">
        <f>after!C847</f>
        <v>RunLengthNonUniformity</v>
      </c>
      <c r="D847">
        <f>after!D847</f>
        <v>6554.7966585743297</v>
      </c>
      <c r="E847">
        <f>after!E847</f>
        <v>6013.3758323421698</v>
      </c>
      <c r="F847">
        <f>after!F847</f>
        <v>6422.1640795078301</v>
      </c>
      <c r="G847">
        <f>after!G847</f>
        <v>8478.5392081214595</v>
      </c>
      <c r="H847">
        <f>after!H847</f>
        <v>6011.4605496637196</v>
      </c>
      <c r="I847">
        <f>after!I847</f>
        <v>5990.6746694268104</v>
      </c>
      <c r="J847">
        <f>after!J847</f>
        <v>5359.8503157288096</v>
      </c>
      <c r="K847">
        <f>after!K847</f>
        <v>6843.7190598564903</v>
      </c>
      <c r="L847">
        <f>after!L847</f>
        <v>6126.6489304581901</v>
      </c>
      <c r="M847">
        <f>after!M847</f>
        <v>7272.2866331144196</v>
      </c>
      <c r="N847">
        <f>after!N847</f>
        <v>8235.4122315574896</v>
      </c>
      <c r="O847">
        <f>after!O847</f>
        <v>7105.9764043564101</v>
      </c>
      <c r="P847">
        <f>after!P847</f>
        <v>7076.3512245661996</v>
      </c>
      <c r="Q847">
        <f>after!Q847</f>
        <v>6974.3709165755499</v>
      </c>
      <c r="R847">
        <f>after!R847</f>
        <v>8375.0485461227709</v>
      </c>
      <c r="S847">
        <f>after!S847</f>
        <v>7655.2424576284602</v>
      </c>
      <c r="T847">
        <f>after!T847</f>
        <v>6749.7668209181502</v>
      </c>
      <c r="U847">
        <f>after!U847</f>
        <v>6955.3662087944404</v>
      </c>
    </row>
    <row r="848" spans="1:21" x14ac:dyDescent="0.2">
      <c r="A848" t="str">
        <f>after!A848</f>
        <v>wavelet-LLL</v>
      </c>
      <c r="B848" t="str">
        <f>after!B848</f>
        <v>glrlm</v>
      </c>
      <c r="C848" t="str">
        <f>after!C848</f>
        <v>RunLengthNonUniformityNormalized</v>
      </c>
      <c r="D848">
        <f>after!D848</f>
        <v>0.85162029563657704</v>
      </c>
      <c r="E848">
        <f>after!E848</f>
        <v>0.80968940022020297</v>
      </c>
      <c r="F848">
        <f>after!F848</f>
        <v>0.84072529986977496</v>
      </c>
      <c r="G848">
        <f>after!G848</f>
        <v>0.83942596328553198</v>
      </c>
      <c r="H848">
        <f>after!H848</f>
        <v>0.85129663701330904</v>
      </c>
      <c r="I848">
        <f>after!I848</f>
        <v>0.86684196027817495</v>
      </c>
      <c r="J848">
        <f>after!J848</f>
        <v>0.83747382197160203</v>
      </c>
      <c r="K848">
        <f>after!K848</f>
        <v>0.89121047844694101</v>
      </c>
      <c r="L848">
        <f>after!L848</f>
        <v>0.85657199107745297</v>
      </c>
      <c r="M848">
        <f>after!M848</f>
        <v>0.84179588036536701</v>
      </c>
      <c r="N848">
        <f>after!N848</f>
        <v>0.82060988014099401</v>
      </c>
      <c r="O848">
        <f>after!O848</f>
        <v>0.82207161579902899</v>
      </c>
      <c r="P848">
        <f>after!P848</f>
        <v>0.92953637524445099</v>
      </c>
      <c r="Q848">
        <f>after!Q848</f>
        <v>0.90893324500651396</v>
      </c>
      <c r="R848">
        <f>after!R848</f>
        <v>0.86446960626991198</v>
      </c>
      <c r="S848">
        <f>after!S848</f>
        <v>0.836915940719277</v>
      </c>
      <c r="T848">
        <f>after!T848</f>
        <v>0.91000923194972505</v>
      </c>
      <c r="U848">
        <f>after!U848</f>
        <v>0.90275218390624201</v>
      </c>
    </row>
    <row r="849" spans="1:21" x14ac:dyDescent="0.2">
      <c r="A849" t="str">
        <f>after!A849</f>
        <v>wavelet-LLL</v>
      </c>
      <c r="B849" t="str">
        <f>after!B849</f>
        <v>glrlm</v>
      </c>
      <c r="C849" t="str">
        <f>after!C849</f>
        <v>RunPercentage</v>
      </c>
      <c r="D849">
        <f>after!D849</f>
        <v>0.81618582944420803</v>
      </c>
      <c r="E849">
        <f>after!E849</f>
        <v>0.75500711671411103</v>
      </c>
      <c r="F849">
        <f>after!F849</f>
        <v>0.77809189079054597</v>
      </c>
      <c r="G849">
        <f>after!G849</f>
        <v>0.86249679678824598</v>
      </c>
      <c r="H849">
        <f>after!H849</f>
        <v>0.74074171212757001</v>
      </c>
      <c r="I849">
        <f>after!I849</f>
        <v>0.69993922819811605</v>
      </c>
      <c r="J849">
        <f>after!J849</f>
        <v>0.85770777479892701</v>
      </c>
      <c r="K849">
        <f>after!K849</f>
        <v>0.934775992208424</v>
      </c>
      <c r="L849">
        <f>after!L849</f>
        <v>0.90670174993659602</v>
      </c>
      <c r="M849">
        <f>after!M849</f>
        <v>0.90059455512673403</v>
      </c>
      <c r="N849">
        <f>after!N849</f>
        <v>0.85890410958904095</v>
      </c>
      <c r="O849">
        <f>after!O849</f>
        <v>0.87435482238639795</v>
      </c>
      <c r="P849">
        <f>after!P849</f>
        <v>0.96138545087143201</v>
      </c>
      <c r="Q849">
        <f>after!Q849</f>
        <v>0.94567361025514596</v>
      </c>
      <c r="R849">
        <f>after!R849</f>
        <v>0.89243918171765502</v>
      </c>
      <c r="S849">
        <f>after!S849</f>
        <v>0.86880106403192003</v>
      </c>
      <c r="T849">
        <f>after!T849</f>
        <v>0.93642676767676702</v>
      </c>
      <c r="U849">
        <f>after!U849</f>
        <v>0.93245369809950296</v>
      </c>
    </row>
    <row r="850" spans="1:21" x14ac:dyDescent="0.2">
      <c r="A850" t="str">
        <f>after!A850</f>
        <v>wavelet-LLL</v>
      </c>
      <c r="B850" t="str">
        <f>after!B850</f>
        <v>glrlm</v>
      </c>
      <c r="C850" t="str">
        <f>after!C850</f>
        <v>RunVariance</v>
      </c>
      <c r="D850">
        <f>after!D850</f>
        <v>1.78808060092486</v>
      </c>
      <c r="E850">
        <f>after!E850</f>
        <v>2.6106646419741799</v>
      </c>
      <c r="F850">
        <f>after!F850</f>
        <v>3.0646037791189</v>
      </c>
      <c r="G850">
        <f>after!G850</f>
        <v>0.72986744414229898</v>
      </c>
      <c r="H850">
        <f>after!H850</f>
        <v>6.0871892048829102</v>
      </c>
      <c r="I850">
        <f>after!I850</f>
        <v>8.8579697303374605</v>
      </c>
      <c r="J850">
        <f>after!J850</f>
        <v>0.81700968069889202</v>
      </c>
      <c r="K850">
        <f>after!K850</f>
        <v>0.109104453080164</v>
      </c>
      <c r="L850">
        <f>after!L850</f>
        <v>0.19824983125181</v>
      </c>
      <c r="M850">
        <f>after!M850</f>
        <v>0.181897096355429</v>
      </c>
      <c r="N850">
        <f>after!N850</f>
        <v>0.54339913652199201</v>
      </c>
      <c r="O850">
        <f>after!O850</f>
        <v>0.35348907163792298</v>
      </c>
      <c r="P850">
        <f>after!P850</f>
        <v>4.8030758218018103E-2</v>
      </c>
      <c r="Q850">
        <f>after!Q850</f>
        <v>8.47717433826915E-2</v>
      </c>
      <c r="R850">
        <f>after!R850</f>
        <v>0.385074095167944</v>
      </c>
      <c r="S850">
        <f>after!S850</f>
        <v>0.62753121508532805</v>
      </c>
      <c r="T850">
        <f>after!T850</f>
        <v>0.162570553830617</v>
      </c>
      <c r="U850">
        <f>after!U850</f>
        <v>0.184122610604387</v>
      </c>
    </row>
    <row r="851" spans="1:21" x14ac:dyDescent="0.2">
      <c r="A851" t="str">
        <f>after!A851</f>
        <v>wavelet-LLL</v>
      </c>
      <c r="B851" t="str">
        <f>after!B851</f>
        <v>glrlm</v>
      </c>
      <c r="C851" t="str">
        <f>after!C851</f>
        <v>ShortRunEmphasis</v>
      </c>
      <c r="D851">
        <f>after!D851</f>
        <v>0.93521008784979498</v>
      </c>
      <c r="E851">
        <f>after!E851</f>
        <v>0.91446688840193302</v>
      </c>
      <c r="F851">
        <f>after!F851</f>
        <v>0.92975464029389299</v>
      </c>
      <c r="G851">
        <f>after!G851</f>
        <v>0.93129650544507203</v>
      </c>
      <c r="H851">
        <f>after!H851</f>
        <v>0.93425715650618002</v>
      </c>
      <c r="I851">
        <f>after!I851</f>
        <v>0.94047804553651504</v>
      </c>
      <c r="J851">
        <f>after!J851</f>
        <v>0.93020312612627498</v>
      </c>
      <c r="K851">
        <f>after!K851</f>
        <v>0.95577556386103901</v>
      </c>
      <c r="L851">
        <f>after!L851</f>
        <v>0.94007090739059695</v>
      </c>
      <c r="M851">
        <f>after!M851</f>
        <v>0.93339858211486904</v>
      </c>
      <c r="N851">
        <f>after!N851</f>
        <v>0.92246854634655095</v>
      </c>
      <c r="O851">
        <f>after!O851</f>
        <v>0.923695614686036</v>
      </c>
      <c r="P851">
        <f>after!P851</f>
        <v>0.972191215846678</v>
      </c>
      <c r="Q851">
        <f>after!Q851</f>
        <v>0.96329266825934701</v>
      </c>
      <c r="R851">
        <f>after!R851</f>
        <v>0.942683223224412</v>
      </c>
      <c r="S851">
        <f>after!S851</f>
        <v>0.93040094518848204</v>
      </c>
      <c r="T851">
        <f>after!T851</f>
        <v>0.96324116269688898</v>
      </c>
      <c r="U851">
        <f>after!U851</f>
        <v>0.96028507959473697</v>
      </c>
    </row>
    <row r="852" spans="1:21" x14ac:dyDescent="0.2">
      <c r="A852" t="str">
        <f>after!A852</f>
        <v>wavelet-LLL</v>
      </c>
      <c r="B852" t="str">
        <f>after!B852</f>
        <v>glrlm</v>
      </c>
      <c r="C852" t="str">
        <f>after!C852</f>
        <v>ShortRunHighGrayLevelEmphasis</v>
      </c>
      <c r="D852">
        <f>after!D852</f>
        <v>172810.427794852</v>
      </c>
      <c r="E852">
        <f>after!E852</f>
        <v>141792.938572885</v>
      </c>
      <c r="F852">
        <f>after!F852</f>
        <v>281811.97683698899</v>
      </c>
      <c r="G852">
        <f>after!G852</f>
        <v>225889.04112818101</v>
      </c>
      <c r="H852">
        <f>after!H852</f>
        <v>112427.415379745</v>
      </c>
      <c r="I852">
        <f>after!I852</f>
        <v>241804.623812509</v>
      </c>
      <c r="J852">
        <f>after!J852</f>
        <v>69152.105790867397</v>
      </c>
      <c r="K852">
        <f>after!K852</f>
        <v>109051.938203179</v>
      </c>
      <c r="L852">
        <f>after!L852</f>
        <v>136463.20365894001</v>
      </c>
      <c r="M852">
        <f>after!M852</f>
        <v>139037.204981152</v>
      </c>
      <c r="N852">
        <f>after!N852</f>
        <v>149077.35234913501</v>
      </c>
      <c r="O852">
        <f>after!O852</f>
        <v>68832.010235232505</v>
      </c>
      <c r="P852">
        <f>after!P852</f>
        <v>232468.92988390799</v>
      </c>
      <c r="Q852">
        <f>after!Q852</f>
        <v>138545.757145838</v>
      </c>
      <c r="R852">
        <f>after!R852</f>
        <v>121096.685457488</v>
      </c>
      <c r="S852">
        <f>after!S852</f>
        <v>158887.934790689</v>
      </c>
      <c r="T852">
        <f>after!T852</f>
        <v>313706.602148837</v>
      </c>
      <c r="U852">
        <f>after!U852</f>
        <v>279016.04147866002</v>
      </c>
    </row>
    <row r="853" spans="1:21" x14ac:dyDescent="0.2">
      <c r="A853" t="str">
        <f>after!A853</f>
        <v>wavelet-LLL</v>
      </c>
      <c r="B853" t="str">
        <f>after!B853</f>
        <v>glrlm</v>
      </c>
      <c r="C853" t="str">
        <f>after!C853</f>
        <v>ShortRunLowGrayLevelEmphasis</v>
      </c>
      <c r="D853">
        <f>after!D853</f>
        <v>1.3754053318045301E-4</v>
      </c>
      <c r="E853">
        <f>after!E853</f>
        <v>1.4479834000442801E-4</v>
      </c>
      <c r="F853">
        <f>after!F853</f>
        <v>1.4383887074350199E-4</v>
      </c>
      <c r="G853">
        <f>after!G853</f>
        <v>1.08316810388474E-4</v>
      </c>
      <c r="H853">
        <f>after!H853</f>
        <v>1.5575987791287499E-4</v>
      </c>
      <c r="I853">
        <f>after!I853</f>
        <v>1.5224993596341701E-4</v>
      </c>
      <c r="J853">
        <f>after!J853</f>
        <v>1.9061097870668199E-4</v>
      </c>
      <c r="K853">
        <f>after!K853</f>
        <v>1.43545779943415E-4</v>
      </c>
      <c r="L853">
        <f>after!L853</f>
        <v>1.14428240315738E-3</v>
      </c>
      <c r="M853">
        <f>after!M853</f>
        <v>3.8482336393964699E-4</v>
      </c>
      <c r="N853">
        <f>after!N853</f>
        <v>1.18987676698627E-4</v>
      </c>
      <c r="O853">
        <f>after!O853</f>
        <v>9.4398934192066095E-4</v>
      </c>
      <c r="P853">
        <f>after!P853</f>
        <v>1.38007744582271E-4</v>
      </c>
      <c r="Q853">
        <f>after!Q853</f>
        <v>1.4036607056011499E-4</v>
      </c>
      <c r="R853">
        <f>after!R853</f>
        <v>1.21173239933494E-4</v>
      </c>
      <c r="S853">
        <f>after!S853</f>
        <v>1.6263667994177299E-4</v>
      </c>
      <c r="T853">
        <f>after!T853</f>
        <v>1.45330041850255E-4</v>
      </c>
      <c r="U853">
        <f>after!U853</f>
        <v>1.34369193463702E-4</v>
      </c>
    </row>
    <row r="854" spans="1:21" x14ac:dyDescent="0.2">
      <c r="A854" t="str">
        <f>after!A854</f>
        <v>wavelet-LLL</v>
      </c>
      <c r="B854" t="str">
        <f>after!B854</f>
        <v>glszm</v>
      </c>
      <c r="C854" t="str">
        <f>after!C854</f>
        <v>GrayLevelNonUniformity</v>
      </c>
      <c r="D854">
        <f>after!D854</f>
        <v>26.6715130212494</v>
      </c>
      <c r="E854">
        <f>after!E854</f>
        <v>68.140920938314494</v>
      </c>
      <c r="F854">
        <f>after!F854</f>
        <v>35.306102362204697</v>
      </c>
      <c r="G854">
        <f>after!G854</f>
        <v>52.797902276797103</v>
      </c>
      <c r="H854">
        <f>after!H854</f>
        <v>30.982310093652401</v>
      </c>
      <c r="I854">
        <f>after!I854</f>
        <v>29.4959780934451</v>
      </c>
      <c r="J854">
        <f>after!J854</f>
        <v>35.337745687926102</v>
      </c>
      <c r="K854">
        <f>after!K854</f>
        <v>40.010264385691997</v>
      </c>
      <c r="L854">
        <f>after!L854</f>
        <v>16.492717584369402</v>
      </c>
      <c r="M854">
        <f>after!M854</f>
        <v>23.129992406985501</v>
      </c>
      <c r="N854">
        <f>after!N854</f>
        <v>39.123479640401897</v>
      </c>
      <c r="O854">
        <f>after!O854</f>
        <v>27.8442006269592</v>
      </c>
      <c r="P854">
        <f>after!P854</f>
        <v>45.519278698138102</v>
      </c>
      <c r="Q854">
        <f>after!Q854</f>
        <v>30.601687255197302</v>
      </c>
      <c r="R854">
        <f>after!R854</f>
        <v>31.454325391769601</v>
      </c>
      <c r="S854">
        <f>after!S854</f>
        <v>49.247922242569302</v>
      </c>
      <c r="T854">
        <f>after!T854</f>
        <v>31.740717917116001</v>
      </c>
      <c r="U854">
        <f>after!U854</f>
        <v>26.657922350472099</v>
      </c>
    </row>
    <row r="855" spans="1:21" x14ac:dyDescent="0.2">
      <c r="A855" t="str">
        <f>after!A855</f>
        <v>wavelet-LLL</v>
      </c>
      <c r="B855" t="str">
        <f>after!B855</f>
        <v>glszm</v>
      </c>
      <c r="C855" t="str">
        <f>after!C855</f>
        <v>GrayLevelNonUniformityNormalized</v>
      </c>
      <c r="D855">
        <f>after!D855</f>
        <v>4.2613058030435197E-3</v>
      </c>
      <c r="E855">
        <f>after!E855</f>
        <v>1.18402990335907E-2</v>
      </c>
      <c r="F855">
        <f>after!F855</f>
        <v>5.7916834583669101E-3</v>
      </c>
      <c r="G855">
        <f>after!G855</f>
        <v>6.7533771139418096E-3</v>
      </c>
      <c r="H855">
        <f>after!H855</f>
        <v>5.3732761175255698E-3</v>
      </c>
      <c r="I855">
        <f>after!I855</f>
        <v>5.0480879845019901E-3</v>
      </c>
      <c r="J855">
        <f>after!J855</f>
        <v>7.0873938403381801E-3</v>
      </c>
      <c r="K855">
        <f>after!K855</f>
        <v>6.22243614085413E-3</v>
      </c>
      <c r="L855">
        <f>after!L855</f>
        <v>2.9294347396748499E-3</v>
      </c>
      <c r="M855">
        <f>after!M855</f>
        <v>3.51252732072673E-3</v>
      </c>
      <c r="N855">
        <f>after!N855</f>
        <v>5.1723267636702604E-3</v>
      </c>
      <c r="O855">
        <f>after!O855</f>
        <v>4.3642947691158599E-3</v>
      </c>
      <c r="P855">
        <f>after!P855</f>
        <v>6.6734025360120301E-3</v>
      </c>
      <c r="Q855">
        <f>after!Q855</f>
        <v>4.6100764168721499E-3</v>
      </c>
      <c r="R855">
        <f>after!R855</f>
        <v>4.0074309328283399E-3</v>
      </c>
      <c r="S855">
        <f>after!S855</f>
        <v>6.9373041615113902E-3</v>
      </c>
      <c r="T855">
        <f>after!T855</f>
        <v>4.8899580830559196E-3</v>
      </c>
      <c r="U855">
        <f>after!U855</f>
        <v>3.9960908934900596E-3</v>
      </c>
    </row>
    <row r="856" spans="1:21" x14ac:dyDescent="0.2">
      <c r="A856" t="str">
        <f>after!A856</f>
        <v>wavelet-LLL</v>
      </c>
      <c r="B856" t="str">
        <f>after!B856</f>
        <v>glszm</v>
      </c>
      <c r="C856" t="str">
        <f>after!C856</f>
        <v>GrayLevelVariance</v>
      </c>
      <c r="D856">
        <f>after!D856</f>
        <v>9965.1548058828503</v>
      </c>
      <c r="E856">
        <f>after!E856</f>
        <v>3297.72694628098</v>
      </c>
      <c r="F856">
        <f>after!F856</f>
        <v>11768.533441289899</v>
      </c>
      <c r="G856">
        <f>after!G856</f>
        <v>7259.9444510379099</v>
      </c>
      <c r="H856">
        <f>after!H856</f>
        <v>6093.2265723609198</v>
      </c>
      <c r="I856">
        <f>after!I856</f>
        <v>11015.043201902799</v>
      </c>
      <c r="J856">
        <f>after!J856</f>
        <v>4194.5417386089803</v>
      </c>
      <c r="K856">
        <f>after!K856</f>
        <v>5161.4565800376804</v>
      </c>
      <c r="L856">
        <f>after!L856</f>
        <v>17494.7928323905</v>
      </c>
      <c r="M856">
        <f>after!M856</f>
        <v>13821.247833015899</v>
      </c>
      <c r="N856">
        <f>after!N856</f>
        <v>6587.6906956635303</v>
      </c>
      <c r="O856">
        <f>after!O856</f>
        <v>13684.38972288</v>
      </c>
      <c r="P856">
        <f>after!P856</f>
        <v>5947.6162040092704</v>
      </c>
      <c r="Q856">
        <f>after!Q856</f>
        <v>6077.31130114387</v>
      </c>
      <c r="R856">
        <f>after!R856</f>
        <v>13721.7336607041</v>
      </c>
      <c r="S856">
        <f>after!S856</f>
        <v>10314.775612634799</v>
      </c>
      <c r="T856">
        <f>after!T856</f>
        <v>8942.2292859617792</v>
      </c>
      <c r="U856">
        <f>after!U856</f>
        <v>12435.0095619679</v>
      </c>
    </row>
    <row r="857" spans="1:21" x14ac:dyDescent="0.2">
      <c r="A857" t="str">
        <f>after!A857</f>
        <v>wavelet-LLL</v>
      </c>
      <c r="B857" t="str">
        <f>after!B857</f>
        <v>glszm</v>
      </c>
      <c r="C857" t="str">
        <f>after!C857</f>
        <v>HighGrayLevelZoneEmphasis</v>
      </c>
      <c r="D857">
        <f>after!D857</f>
        <v>179579.89870586299</v>
      </c>
      <c r="E857">
        <f>after!E857</f>
        <v>151933.23145091199</v>
      </c>
      <c r="F857">
        <f>after!F857</f>
        <v>297299.05200131203</v>
      </c>
      <c r="G857">
        <f>after!G857</f>
        <v>239419.60770017901</v>
      </c>
      <c r="H857">
        <f>after!H857</f>
        <v>118769.76205341599</v>
      </c>
      <c r="I857">
        <f>after!I857</f>
        <v>255269.89628615399</v>
      </c>
      <c r="J857">
        <f>after!J857</f>
        <v>75155.765342960294</v>
      </c>
      <c r="K857">
        <f>after!K857</f>
        <v>113437.457231726</v>
      </c>
      <c r="L857">
        <f>after!L857</f>
        <v>145250.756483126</v>
      </c>
      <c r="M857">
        <f>after!M857</f>
        <v>148769.86438876201</v>
      </c>
      <c r="N857">
        <f>after!N857</f>
        <v>158243.773929138</v>
      </c>
      <c r="O857">
        <f>after!O857</f>
        <v>72436.830721003105</v>
      </c>
      <c r="P857">
        <f>after!P857</f>
        <v>237676.15833455499</v>
      </c>
      <c r="Q857">
        <f>after!Q857</f>
        <v>142447.628803856</v>
      </c>
      <c r="R857">
        <f>after!R857</f>
        <v>125702.221811695</v>
      </c>
      <c r="S857">
        <f>after!S857</f>
        <v>166488.040146499</v>
      </c>
      <c r="T857">
        <f>after!T857</f>
        <v>322863.76598366903</v>
      </c>
      <c r="U857">
        <f>after!U857</f>
        <v>289355.17913356301</v>
      </c>
    </row>
    <row r="858" spans="1:21" x14ac:dyDescent="0.2">
      <c r="A858" t="str">
        <f>after!A858</f>
        <v>wavelet-LLL</v>
      </c>
      <c r="B858" t="str">
        <f>after!B858</f>
        <v>glszm</v>
      </c>
      <c r="C858" t="str">
        <f>after!C858</f>
        <v>LargeAreaEmphasis</v>
      </c>
      <c r="D858">
        <f>after!D858</f>
        <v>270.35053522926898</v>
      </c>
      <c r="E858">
        <f>after!E858</f>
        <v>227.58853171155499</v>
      </c>
      <c r="F858">
        <f>after!F858</f>
        <v>432.850721784776</v>
      </c>
      <c r="G858">
        <f>after!G858</f>
        <v>25.749680225121502</v>
      </c>
      <c r="H858">
        <f>after!H858</f>
        <v>913.17412417620505</v>
      </c>
      <c r="I858">
        <f>after!I858</f>
        <v>802.55536539448894</v>
      </c>
      <c r="J858">
        <f>after!J858</f>
        <v>50.876855194544703</v>
      </c>
      <c r="K858">
        <f>after!K858</f>
        <v>2.8161741835147698</v>
      </c>
      <c r="L858">
        <f>after!L858</f>
        <v>5.7850799289520403</v>
      </c>
      <c r="M858">
        <f>after!M858</f>
        <v>4.83811693242217</v>
      </c>
      <c r="N858">
        <f>after!N858</f>
        <v>28.1086726599682</v>
      </c>
      <c r="O858">
        <f>after!O858</f>
        <v>11.4572100313479</v>
      </c>
      <c r="P858">
        <f>after!P858</f>
        <v>1.67658701070224</v>
      </c>
      <c r="Q858">
        <f>after!Q858</f>
        <v>2.3595962639349199</v>
      </c>
      <c r="R858">
        <f>after!R858</f>
        <v>19.056185501337701</v>
      </c>
      <c r="S858">
        <f>after!S858</f>
        <v>24.384279475982499</v>
      </c>
      <c r="T858">
        <f>after!T858</f>
        <v>3.9602526575258001</v>
      </c>
      <c r="U858">
        <f>after!U858</f>
        <v>4.9217508619397297</v>
      </c>
    </row>
    <row r="859" spans="1:21" x14ac:dyDescent="0.2">
      <c r="A859" t="str">
        <f>after!A859</f>
        <v>wavelet-LLL</v>
      </c>
      <c r="B859" t="str">
        <f>after!B859</f>
        <v>glszm</v>
      </c>
      <c r="C859" t="str">
        <f>after!C859</f>
        <v>LargeAreaHighGrayLevelEmphasis</v>
      </c>
      <c r="D859">
        <f>after!D859</f>
        <v>81821484.841188595</v>
      </c>
      <c r="E859">
        <f>after!E859</f>
        <v>41644893.214596003</v>
      </c>
      <c r="F859">
        <f>after!F859</f>
        <v>160932754.57611501</v>
      </c>
      <c r="G859">
        <f>after!G859</f>
        <v>7956499.1699923202</v>
      </c>
      <c r="H859">
        <f>after!H859</f>
        <v>160917900.037287</v>
      </c>
      <c r="I859">
        <f>after!I859</f>
        <v>248005234.404928</v>
      </c>
      <c r="J859">
        <f>after!J859</f>
        <v>2344843.1552346498</v>
      </c>
      <c r="K859">
        <f>after!K859</f>
        <v>296437.86034214601</v>
      </c>
      <c r="L859">
        <f>after!L859</f>
        <v>992956.57779751299</v>
      </c>
      <c r="M859">
        <f>after!M859</f>
        <v>736681.54700075905</v>
      </c>
      <c r="N859">
        <f>after!N859</f>
        <v>3750815.1680327798</v>
      </c>
      <c r="O859">
        <f>after!O859</f>
        <v>551131.78416927904</v>
      </c>
      <c r="P859">
        <f>after!P859</f>
        <v>414412.78478228999</v>
      </c>
      <c r="Q859">
        <f>after!Q859</f>
        <v>387549.94320578402</v>
      </c>
      <c r="R859">
        <f>after!R859</f>
        <v>3867894.0291756899</v>
      </c>
      <c r="S859">
        <f>after!S859</f>
        <v>5546971.7316523399</v>
      </c>
      <c r="T859">
        <f>after!T859</f>
        <v>1291040.53797565</v>
      </c>
      <c r="U859">
        <f>after!U859</f>
        <v>1336271.4807375199</v>
      </c>
    </row>
    <row r="860" spans="1:21" x14ac:dyDescent="0.2">
      <c r="A860" t="str">
        <f>after!A860</f>
        <v>wavelet-LLL</v>
      </c>
      <c r="B860" t="str">
        <f>after!B860</f>
        <v>glszm</v>
      </c>
      <c r="C860" t="str">
        <f>after!C860</f>
        <v>LargeAreaLowGrayLevelEmphasis</v>
      </c>
      <c r="D860">
        <f>after!D860</f>
        <v>1.0595652261709101E-3</v>
      </c>
      <c r="E860">
        <f>after!E860</f>
        <v>1.42340764495586E-3</v>
      </c>
      <c r="F860">
        <f>after!F860</f>
        <v>1.34114483006598E-3</v>
      </c>
      <c r="G860">
        <f>after!G860</f>
        <v>2.2408138611425499E-4</v>
      </c>
      <c r="H860">
        <f>after!H860</f>
        <v>5.3674881011512897E-3</v>
      </c>
      <c r="I860">
        <f>after!I860</f>
        <v>2.7733019088861002E-3</v>
      </c>
      <c r="J860">
        <f>after!J860</f>
        <v>1.3648686902216201E-3</v>
      </c>
      <c r="K860">
        <f>after!K860</f>
        <v>1.9277715922799899E-4</v>
      </c>
      <c r="L860">
        <f>after!L860</f>
        <v>1.9556290594987299E-2</v>
      </c>
      <c r="M860">
        <f>after!M860</f>
        <v>4.1232265933624501E-3</v>
      </c>
      <c r="N860">
        <f>after!N860</f>
        <v>3.9639432065699699E-4</v>
      </c>
      <c r="O860">
        <f>after!O860</f>
        <v>8.8581560324806199E-2</v>
      </c>
      <c r="P860">
        <f>after!P860</f>
        <v>1.56382023003384E-4</v>
      </c>
      <c r="Q860">
        <f>after!Q860</f>
        <v>1.70322388080138E-4</v>
      </c>
      <c r="R860">
        <f>after!R860</f>
        <v>2.5052752899999199E-4</v>
      </c>
      <c r="S860">
        <f>after!S860</f>
        <v>3.1609719285154099E-4</v>
      </c>
      <c r="T860">
        <f>after!T860</f>
        <v>1.75965233962033E-4</v>
      </c>
      <c r="U860">
        <f>after!U860</f>
        <v>1.72609057092596E-4</v>
      </c>
    </row>
    <row r="861" spans="1:21" x14ac:dyDescent="0.2">
      <c r="A861" t="str">
        <f>after!A861</f>
        <v>wavelet-LLL</v>
      </c>
      <c r="B861" t="str">
        <f>after!B861</f>
        <v>glszm</v>
      </c>
      <c r="C861" t="str">
        <f>after!C861</f>
        <v>LowGrayLevelZoneEmphasis</v>
      </c>
      <c r="D861">
        <f>after!D861</f>
        <v>1.6817630454008E-4</v>
      </c>
      <c r="E861">
        <f>after!E861</f>
        <v>1.8570304883914701E-4</v>
      </c>
      <c r="F861">
        <f>after!F861</f>
        <v>1.7962062063852201E-4</v>
      </c>
      <c r="G861">
        <f>after!G861</f>
        <v>1.38943485008993E-4</v>
      </c>
      <c r="H861">
        <f>after!H861</f>
        <v>1.8940633923649399E-4</v>
      </c>
      <c r="I861">
        <f>after!I861</f>
        <v>1.7957974067241801E-4</v>
      </c>
      <c r="J861">
        <f>after!J861</f>
        <v>2.4136280359167301E-4</v>
      </c>
      <c r="K861">
        <f>after!K861</f>
        <v>1.70021633766119E-4</v>
      </c>
      <c r="L861">
        <f>after!L861</f>
        <v>1.09602771618065E-3</v>
      </c>
      <c r="M861">
        <f>after!M861</f>
        <v>4.1674211458238801E-4</v>
      </c>
      <c r="N861">
        <f>after!N861</f>
        <v>1.56306482205961E-4</v>
      </c>
      <c r="O861">
        <f>after!O861</f>
        <v>9.95605968159681E-4</v>
      </c>
      <c r="P861">
        <f>after!P861</f>
        <v>1.5366111713880601E-4</v>
      </c>
      <c r="Q861">
        <f>after!Q861</f>
        <v>1.6136434997307401E-4</v>
      </c>
      <c r="R861">
        <f>after!R861</f>
        <v>1.46991241354758E-4</v>
      </c>
      <c r="S861">
        <f>after!S861</f>
        <v>2.0764548535660799E-4</v>
      </c>
      <c r="T861">
        <f>after!T861</f>
        <v>1.6573281462983099E-4</v>
      </c>
      <c r="U861">
        <f>after!U861</f>
        <v>1.5467864755076699E-4</v>
      </c>
    </row>
    <row r="862" spans="1:21" x14ac:dyDescent="0.2">
      <c r="A862" t="str">
        <f>after!A862</f>
        <v>wavelet-LLL</v>
      </c>
      <c r="B862" t="str">
        <f>after!B862</f>
        <v>glszm</v>
      </c>
      <c r="C862" t="str">
        <f>after!C862</f>
        <v>SizeZoneNonUniformity</v>
      </c>
      <c r="D862">
        <f>after!D862</f>
        <v>4656.70921872503</v>
      </c>
      <c r="E862">
        <f>after!E862</f>
        <v>4079.3513466550799</v>
      </c>
      <c r="F862">
        <f>after!F862</f>
        <v>4415.8651574803098</v>
      </c>
      <c r="G862">
        <f>after!G862</f>
        <v>5158.5658736249597</v>
      </c>
      <c r="H862">
        <f>after!H862</f>
        <v>4202.5043357613504</v>
      </c>
      <c r="I862">
        <f>after!I862</f>
        <v>4539.8697586855997</v>
      </c>
      <c r="J862">
        <f>after!J862</f>
        <v>3332.0573606097</v>
      </c>
      <c r="K862">
        <f>after!K862</f>
        <v>4510.4037325038798</v>
      </c>
      <c r="L862">
        <f>after!L862</f>
        <v>3760.9772646536398</v>
      </c>
      <c r="M862">
        <f>after!M862</f>
        <v>4128.7002277904303</v>
      </c>
      <c r="N862">
        <f>after!N862</f>
        <v>4926.3048651507097</v>
      </c>
      <c r="O862">
        <f>after!O862</f>
        <v>3894.5382445140999</v>
      </c>
      <c r="P862">
        <f>after!P862</f>
        <v>5380.4428969359296</v>
      </c>
      <c r="Q862">
        <f>after!Q862</f>
        <v>4997.5480566435599</v>
      </c>
      <c r="R862">
        <f>after!R862</f>
        <v>5484.8845712829598</v>
      </c>
      <c r="S862">
        <f>after!S862</f>
        <v>4594.94224538667</v>
      </c>
      <c r="T862">
        <f>after!T862</f>
        <v>5045.3571098443999</v>
      </c>
      <c r="U862">
        <f>after!U862</f>
        <v>5047.7000449707602</v>
      </c>
    </row>
    <row r="863" spans="1:21" x14ac:dyDescent="0.2">
      <c r="A863" t="str">
        <f>after!A863</f>
        <v>wavelet-LLL</v>
      </c>
      <c r="B863" t="str">
        <f>after!B863</f>
        <v>glszm</v>
      </c>
      <c r="C863" t="str">
        <f>after!C863</f>
        <v>SizeZoneNonUniformityNormalized</v>
      </c>
      <c r="D863">
        <f>after!D863</f>
        <v>0.74400211195479005</v>
      </c>
      <c r="E863">
        <f>after!E863</f>
        <v>0.70883602895831099</v>
      </c>
      <c r="F863">
        <f>after!F863</f>
        <v>0.72438732898299096</v>
      </c>
      <c r="G863">
        <f>after!G863</f>
        <v>0.65983191015924303</v>
      </c>
      <c r="H863">
        <f>after!H863</f>
        <v>0.72884223651775204</v>
      </c>
      <c r="I863">
        <f>after!I863</f>
        <v>0.77697582726092795</v>
      </c>
      <c r="J863">
        <f>after!J863</f>
        <v>0.66828266357996502</v>
      </c>
      <c r="K863">
        <f>after!K863</f>
        <v>0.70146247783886195</v>
      </c>
      <c r="L863">
        <f>after!L863</f>
        <v>0.66802438093315097</v>
      </c>
      <c r="M863">
        <f>after!M863</f>
        <v>0.62698560786490998</v>
      </c>
      <c r="N863">
        <f>after!N863</f>
        <v>0.651283033467836</v>
      </c>
      <c r="O863">
        <f>after!O863</f>
        <v>0.61042919193011003</v>
      </c>
      <c r="P863">
        <f>after!P863</f>
        <v>0.78880558524203603</v>
      </c>
      <c r="Q863">
        <f>after!Q863</f>
        <v>0.75286954755100399</v>
      </c>
      <c r="R863">
        <f>after!R863</f>
        <v>0.69880042951751298</v>
      </c>
      <c r="S863">
        <f>after!S863</f>
        <v>0.64726612838240205</v>
      </c>
      <c r="T863">
        <f>after!T863</f>
        <v>0.77728502693643498</v>
      </c>
      <c r="U863">
        <f>after!U863</f>
        <v>0.75666317568142205</v>
      </c>
    </row>
    <row r="864" spans="1:21" x14ac:dyDescent="0.2">
      <c r="A864" t="str">
        <f>after!A864</f>
        <v>wavelet-LLL</v>
      </c>
      <c r="B864" t="str">
        <f>after!B864</f>
        <v>glszm</v>
      </c>
      <c r="C864" t="str">
        <f>after!C864</f>
        <v>SmallAreaEmphasis</v>
      </c>
      <c r="D864">
        <f>after!D864</f>
        <v>0.88438883612193997</v>
      </c>
      <c r="E864">
        <f>after!E864</f>
        <v>0.865967284710912</v>
      </c>
      <c r="F864">
        <f>after!F864</f>
        <v>0.87448713662312605</v>
      </c>
      <c r="G864">
        <f>after!G864</f>
        <v>0.83864420682482299</v>
      </c>
      <c r="H864">
        <f>after!H864</f>
        <v>0.87733153955874599</v>
      </c>
      <c r="I864">
        <f>after!I864</f>
        <v>0.90215771881861395</v>
      </c>
      <c r="J864">
        <f>after!J864</f>
        <v>0.84319562185916397</v>
      </c>
      <c r="K864">
        <f>after!K864</f>
        <v>0.86272902008302299</v>
      </c>
      <c r="L864">
        <f>after!L864</f>
        <v>0.84328624648348205</v>
      </c>
      <c r="M864">
        <f>after!M864</f>
        <v>0.81926654775919205</v>
      </c>
      <c r="N864">
        <f>after!N864</f>
        <v>0.83291013089971799</v>
      </c>
      <c r="O864">
        <f>after!O864</f>
        <v>0.80887857025865995</v>
      </c>
      <c r="P864">
        <f>after!P864</f>
        <v>0.90845041885519795</v>
      </c>
      <c r="Q864">
        <f>after!Q864</f>
        <v>0.88987960967176105</v>
      </c>
      <c r="R864">
        <f>after!R864</f>
        <v>0.86088877993221102</v>
      </c>
      <c r="S864">
        <f>after!S864</f>
        <v>0.83144462149156695</v>
      </c>
      <c r="T864">
        <f>after!T864</f>
        <v>0.90245001671630098</v>
      </c>
      <c r="U864">
        <f>after!U864</f>
        <v>0.89197148813577298</v>
      </c>
    </row>
    <row r="865" spans="1:21" x14ac:dyDescent="0.2">
      <c r="A865" t="str">
        <f>after!A865</f>
        <v>wavelet-LLL</v>
      </c>
      <c r="B865" t="str">
        <f>after!B865</f>
        <v>glszm</v>
      </c>
      <c r="C865" t="str">
        <f>after!C865</f>
        <v>SmallAreaHighGrayLevelEmphasis</v>
      </c>
      <c r="D865">
        <f>after!D865</f>
        <v>157025.519015798</v>
      </c>
      <c r="E865">
        <f>after!E865</f>
        <v>129606.587629658</v>
      </c>
      <c r="F865">
        <f>after!F865</f>
        <v>256487.413476038</v>
      </c>
      <c r="G865">
        <f>after!G865</f>
        <v>198379.69149363</v>
      </c>
      <c r="H865">
        <f>after!H865</f>
        <v>103433.152845479</v>
      </c>
      <c r="I865">
        <f>after!I865</f>
        <v>229196.14269517901</v>
      </c>
      <c r="J865">
        <f>after!J865</f>
        <v>63895.169853895</v>
      </c>
      <c r="K865">
        <f>after!K865</f>
        <v>97057.304448748706</v>
      </c>
      <c r="L865">
        <f>after!L865</f>
        <v>122653.607249597</v>
      </c>
      <c r="M865">
        <f>after!M865</f>
        <v>121836.11799287501</v>
      </c>
      <c r="N865">
        <f>after!N865</f>
        <v>129078.919281833</v>
      </c>
      <c r="O865">
        <f>after!O865</f>
        <v>56884.553330612398</v>
      </c>
      <c r="P865">
        <f>after!P865</f>
        <v>214406.69110841301</v>
      </c>
      <c r="Q865">
        <f>after!Q865</f>
        <v>125583.002738572</v>
      </c>
      <c r="R865">
        <f>after!R865</f>
        <v>106806.98560800499</v>
      </c>
      <c r="S865">
        <f>after!S865</f>
        <v>135158.372717096</v>
      </c>
      <c r="T865">
        <f>after!T865</f>
        <v>288643.99125350401</v>
      </c>
      <c r="U865">
        <f>after!U865</f>
        <v>256645.28154128199</v>
      </c>
    </row>
    <row r="866" spans="1:21" x14ac:dyDescent="0.2">
      <c r="A866" t="str">
        <f>after!A866</f>
        <v>wavelet-LLL</v>
      </c>
      <c r="B866" t="str">
        <f>after!B866</f>
        <v>glszm</v>
      </c>
      <c r="C866" t="str">
        <f>after!C866</f>
        <v>SmallAreaLowGrayLevelEmphasis</v>
      </c>
      <c r="D866">
        <f>after!D866</f>
        <v>1.6742416366929801E-4</v>
      </c>
      <c r="E866">
        <f>after!E866</f>
        <v>1.84843571763451E-4</v>
      </c>
      <c r="F866">
        <f>after!F866</f>
        <v>1.7917901735469701E-4</v>
      </c>
      <c r="G866">
        <f>after!G866</f>
        <v>1.38214170019041E-4</v>
      </c>
      <c r="H866">
        <f>after!H866</f>
        <v>1.88217821125043E-4</v>
      </c>
      <c r="I866">
        <f>after!I866</f>
        <v>1.79165099260799E-4</v>
      </c>
      <c r="J866">
        <f>after!J866</f>
        <v>2.3883712097877701E-4</v>
      </c>
      <c r="K866">
        <f>after!K866</f>
        <v>1.6868118784430801E-4</v>
      </c>
      <c r="L866">
        <f>after!L866</f>
        <v>9.3371256777134704E-4</v>
      </c>
      <c r="M866">
        <f>after!M866</f>
        <v>3.79134816867037E-4</v>
      </c>
      <c r="N866">
        <f>after!N866</f>
        <v>1.55196952632375E-4</v>
      </c>
      <c r="O866">
        <f>after!O866</f>
        <v>8.2003531028039295E-4</v>
      </c>
      <c r="P866">
        <f>after!P866</f>
        <v>1.5328035205843001E-4</v>
      </c>
      <c r="Q866">
        <f>after!Q866</f>
        <v>1.6051484897611399E-4</v>
      </c>
      <c r="R866">
        <f>after!R866</f>
        <v>1.4462419052216699E-4</v>
      </c>
      <c r="S866">
        <f>after!S866</f>
        <v>2.0593558442988201E-4</v>
      </c>
      <c r="T866">
        <f>after!T866</f>
        <v>1.6543007159689499E-4</v>
      </c>
      <c r="U866">
        <f>after!U866</f>
        <v>1.5423089295468301E-4</v>
      </c>
    </row>
    <row r="867" spans="1:21" x14ac:dyDescent="0.2">
      <c r="A867" t="str">
        <f>after!A867</f>
        <v>wavelet-LLL</v>
      </c>
      <c r="B867" t="str">
        <f>after!B867</f>
        <v>glszm</v>
      </c>
      <c r="C867" t="str">
        <f>after!C867</f>
        <v>ZoneEntropy</v>
      </c>
      <c r="D867">
        <f>after!D867</f>
        <v>8.8898803526314403</v>
      </c>
      <c r="E867">
        <f>after!E867</f>
        <v>7.7537466577747898</v>
      </c>
      <c r="F867">
        <f>after!F867</f>
        <v>8.7184867420416303</v>
      </c>
      <c r="G867">
        <f>after!G867</f>
        <v>8.5969374596151695</v>
      </c>
      <c r="H867">
        <f>after!H867</f>
        <v>8.5669332483925604</v>
      </c>
      <c r="I867">
        <f>after!I867</f>
        <v>8.7138428800550702</v>
      </c>
      <c r="J867">
        <f>after!J867</f>
        <v>8.5105391487381201</v>
      </c>
      <c r="K867">
        <f>after!K867</f>
        <v>8.5278953150693209</v>
      </c>
      <c r="L867">
        <f>after!L867</f>
        <v>9.5236063101865192</v>
      </c>
      <c r="M867">
        <f>after!M867</f>
        <v>9.4341263833998799</v>
      </c>
      <c r="N867">
        <f>after!N867</f>
        <v>8.97436907429028</v>
      </c>
      <c r="O867">
        <f>after!O867</f>
        <v>9.2004958257676197</v>
      </c>
      <c r="P867">
        <f>after!P867</f>
        <v>8.2813860066184901</v>
      </c>
      <c r="Q867">
        <f>after!Q867</f>
        <v>8.7113731715364793</v>
      </c>
      <c r="R867">
        <f>after!R867</f>
        <v>9.1099188728251494</v>
      </c>
      <c r="S867">
        <f>after!S867</f>
        <v>8.6853216556625199</v>
      </c>
      <c r="T867">
        <f>after!T867</f>
        <v>8.6613239740211601</v>
      </c>
      <c r="U867">
        <f>after!U867</f>
        <v>8.9293373932373203</v>
      </c>
    </row>
    <row r="868" spans="1:21" x14ac:dyDescent="0.2">
      <c r="A868" t="str">
        <f>after!A868</f>
        <v>wavelet-LLL</v>
      </c>
      <c r="B868" t="str">
        <f>after!B868</f>
        <v>glszm</v>
      </c>
      <c r="C868" t="str">
        <f>after!C868</f>
        <v>ZonePercentage</v>
      </c>
      <c r="D868">
        <f>after!D868</f>
        <v>0.66387356809503595</v>
      </c>
      <c r="E868">
        <f>after!E868</f>
        <v>0.58509556730378198</v>
      </c>
      <c r="F868">
        <f>after!F868</f>
        <v>0.62102689486552498</v>
      </c>
      <c r="G868">
        <f>after!G868</f>
        <v>0.66780558640129795</v>
      </c>
      <c r="H868">
        <f>after!H868</f>
        <v>0.60490977759127096</v>
      </c>
      <c r="I868">
        <f>after!I868</f>
        <v>0.59181606401296405</v>
      </c>
      <c r="J868">
        <f>after!J868</f>
        <v>0.66836461126005298</v>
      </c>
      <c r="K868">
        <f>after!K868</f>
        <v>0.78280983686389005</v>
      </c>
      <c r="L868">
        <f>after!L868</f>
        <v>0.71392340857215297</v>
      </c>
      <c r="M868">
        <f>after!M868</f>
        <v>0.68686763325336397</v>
      </c>
      <c r="N868">
        <f>after!N868</f>
        <v>0.647602739726027</v>
      </c>
      <c r="O868">
        <f>after!O868</f>
        <v>0.64568363525958905</v>
      </c>
      <c r="P868">
        <f>after!P868</f>
        <v>0.861454912856782</v>
      </c>
      <c r="Q868">
        <f>after!Q868</f>
        <v>0.81819302354246204</v>
      </c>
      <c r="R868">
        <f>after!R868</f>
        <v>0.72327681533357902</v>
      </c>
      <c r="S868">
        <f>after!S868</f>
        <v>0.67442523275698196</v>
      </c>
      <c r="T868">
        <f>after!T868</f>
        <v>0.81957070707070701</v>
      </c>
      <c r="U868">
        <f>after!U868</f>
        <v>0.80752935479966104</v>
      </c>
    </row>
    <row r="869" spans="1:21" x14ac:dyDescent="0.2">
      <c r="A869" t="str">
        <f>after!A869</f>
        <v>wavelet-LLL</v>
      </c>
      <c r="B869" t="str">
        <f>after!B869</f>
        <v>glszm</v>
      </c>
      <c r="C869" t="str">
        <f>after!C869</f>
        <v>ZoneVariance</v>
      </c>
      <c r="D869">
        <f>after!D869</f>
        <v>268.08156266479699</v>
      </c>
      <c r="E869">
        <f>after!E869</f>
        <v>224.66743198412399</v>
      </c>
      <c r="F869">
        <f>after!F869</f>
        <v>430.25786109905499</v>
      </c>
      <c r="G869">
        <f>after!G869</f>
        <v>23.507348277822899</v>
      </c>
      <c r="H869">
        <f>after!H869</f>
        <v>910.44125532126998</v>
      </c>
      <c r="I869">
        <f>after!I869</f>
        <v>799.70023135763995</v>
      </c>
      <c r="J869">
        <f>after!J869</f>
        <v>48.638272682966701</v>
      </c>
      <c r="K869">
        <f>after!K869</f>
        <v>1.18429707170654</v>
      </c>
      <c r="L869">
        <f>after!L869</f>
        <v>3.8230900813644202</v>
      </c>
      <c r="M869">
        <f>after!M869</f>
        <v>2.71851700414358</v>
      </c>
      <c r="N869">
        <f>after!N869</f>
        <v>25.7242532679359</v>
      </c>
      <c r="O869">
        <f>after!O869</f>
        <v>9.0585956063717905</v>
      </c>
      <c r="P869">
        <f>after!P869</f>
        <v>0.32906801590962698</v>
      </c>
      <c r="Q869">
        <f>after!Q869</f>
        <v>0.86581001984338601</v>
      </c>
      <c r="R869">
        <f>after!R869</f>
        <v>17.1446123943361</v>
      </c>
      <c r="S869">
        <f>after!S869</f>
        <v>22.185749562746299</v>
      </c>
      <c r="T869">
        <f>after!T869</f>
        <v>2.4714842477339798</v>
      </c>
      <c r="U869">
        <f>after!U869</f>
        <v>3.38825233542733</v>
      </c>
    </row>
    <row r="870" spans="1:21" x14ac:dyDescent="0.2">
      <c r="A870" t="str">
        <f>after!A870</f>
        <v>wavelet-LLL</v>
      </c>
      <c r="B870" t="str">
        <f>after!B870</f>
        <v>ngtdm</v>
      </c>
      <c r="C870" t="str">
        <f>after!C870</f>
        <v>Busyness</v>
      </c>
      <c r="D870">
        <f>after!D870</f>
        <v>9.5512251685466896E-4</v>
      </c>
      <c r="E870">
        <f>after!E870</f>
        <v>2.4272096422353001E-3</v>
      </c>
      <c r="F870">
        <f>after!F870</f>
        <v>7.9494529452685898E-4</v>
      </c>
      <c r="G870">
        <f>after!G870</f>
        <v>8.73108641537985E-4</v>
      </c>
      <c r="H870">
        <f>after!H870</f>
        <v>1.71788442065963E-3</v>
      </c>
      <c r="I870">
        <f>after!I870</f>
        <v>9.0401858342165704E-4</v>
      </c>
      <c r="J870">
        <f>after!J870</f>
        <v>1.53518571805532E-3</v>
      </c>
      <c r="K870">
        <f>after!K870</f>
        <v>1.27868882175673E-3</v>
      </c>
      <c r="L870">
        <f>after!L870</f>
        <v>3.1915604397891699E-4</v>
      </c>
      <c r="M870">
        <f>after!M870</f>
        <v>3.5016474912978103E-4</v>
      </c>
      <c r="N870">
        <f>after!N870</f>
        <v>1.0155231697932499E-3</v>
      </c>
      <c r="O870">
        <f>after!O870</f>
        <v>9.0034657533973701E-4</v>
      </c>
      <c r="P870">
        <f>after!P870</f>
        <v>1.34576310836609E-3</v>
      </c>
      <c r="Q870">
        <f>after!Q870</f>
        <v>1.2430415416090201E-3</v>
      </c>
      <c r="R870">
        <f>after!R870</f>
        <v>9.9576272584919203E-4</v>
      </c>
      <c r="S870">
        <f>after!S870</f>
        <v>6.8513341461096003E-4</v>
      </c>
      <c r="T870">
        <f>after!T870</f>
        <v>5.8644135079292698E-4</v>
      </c>
      <c r="U870">
        <f>after!U870</f>
        <v>5.2157175838643197E-4</v>
      </c>
    </row>
    <row r="871" spans="1:21" x14ac:dyDescent="0.2">
      <c r="A871" t="str">
        <f>after!A871</f>
        <v>wavelet-LLL</v>
      </c>
      <c r="B871" t="str">
        <f>after!B871</f>
        <v>ngtdm</v>
      </c>
      <c r="C871" t="str">
        <f>after!C871</f>
        <v>Coarseness</v>
      </c>
      <c r="D871">
        <f>after!D871</f>
        <v>3.8967187553836801E-3</v>
      </c>
      <c r="E871">
        <f>after!E871</f>
        <v>1.8036905932201899E-3</v>
      </c>
      <c r="F871">
        <f>after!F871</f>
        <v>2.6603904402579398E-3</v>
      </c>
      <c r="G871">
        <f>after!G871</f>
        <v>3.5068780856914099E-3</v>
      </c>
      <c r="H871">
        <f>after!H871</f>
        <v>3.2282014968005699E-3</v>
      </c>
      <c r="I871">
        <f>after!I871</f>
        <v>2.70654278168185E-3</v>
      </c>
      <c r="J871">
        <f>after!J871</f>
        <v>5.3621004924838201E-3</v>
      </c>
      <c r="K871">
        <f>after!K871</f>
        <v>4.9343450575292597E-3</v>
      </c>
      <c r="L871">
        <f>after!L871</f>
        <v>1.18558358962625E-2</v>
      </c>
      <c r="M871">
        <f>after!M871</f>
        <v>1.0621251565859E-2</v>
      </c>
      <c r="N871">
        <f>after!N871</f>
        <v>4.1734697903060402E-3</v>
      </c>
      <c r="O871">
        <f>after!O871</f>
        <v>8.0084089586983896E-3</v>
      </c>
      <c r="P871">
        <f>after!P871</f>
        <v>2.40082243653855E-3</v>
      </c>
      <c r="Q871">
        <f>after!Q871</f>
        <v>4.5378500842200497E-3</v>
      </c>
      <c r="R871">
        <f>after!R871</f>
        <v>5.2135386577533303E-3</v>
      </c>
      <c r="S871">
        <f>after!S871</f>
        <v>4.7015113152393002E-3</v>
      </c>
      <c r="T871">
        <f>after!T871</f>
        <v>4.4445897321229296E-3</v>
      </c>
      <c r="U871">
        <f>after!U871</f>
        <v>6.3043619530068103E-3</v>
      </c>
    </row>
    <row r="872" spans="1:21" x14ac:dyDescent="0.2">
      <c r="A872" t="str">
        <f>after!A872</f>
        <v>wavelet-LLL</v>
      </c>
      <c r="B872" t="str">
        <f>after!B872</f>
        <v>ngtdm</v>
      </c>
      <c r="C872" t="str">
        <f>after!C872</f>
        <v>Complexity</v>
      </c>
      <c r="D872">
        <f>after!D872</f>
        <v>643725.27729751298</v>
      </c>
      <c r="E872">
        <f>after!E872</f>
        <v>298264.06546445901</v>
      </c>
      <c r="F872">
        <f>after!F872</f>
        <v>843287.201932361</v>
      </c>
      <c r="G872">
        <f>after!G872</f>
        <v>455951.16039832501</v>
      </c>
      <c r="H872">
        <f>after!H872</f>
        <v>244313.826455384</v>
      </c>
      <c r="I872">
        <f>after!I872</f>
        <v>785625.51028845704</v>
      </c>
      <c r="J872">
        <f>after!J872</f>
        <v>188967.481738206</v>
      </c>
      <c r="K872">
        <f>after!K872</f>
        <v>289575.88243130402</v>
      </c>
      <c r="L872">
        <f>after!L872</f>
        <v>558824.85577358201</v>
      </c>
      <c r="M872">
        <f>after!M872</f>
        <v>422569.67421867501</v>
      </c>
      <c r="N872">
        <f>after!N872</f>
        <v>382236.17035897297</v>
      </c>
      <c r="O872">
        <f>after!O872</f>
        <v>225790.09323969099</v>
      </c>
      <c r="P872">
        <f>after!P872</f>
        <v>1093857.9209566</v>
      </c>
      <c r="Q872">
        <f>after!Q872</f>
        <v>489788.72051213501</v>
      </c>
      <c r="R872">
        <f>after!R872</f>
        <v>376850.24125236803</v>
      </c>
      <c r="S872">
        <f>after!S872</f>
        <v>442055.88707933098</v>
      </c>
      <c r="T872">
        <f>after!T872</f>
        <v>899920.12611915905</v>
      </c>
      <c r="U872">
        <f>after!U872</f>
        <v>562662.62426183105</v>
      </c>
    </row>
    <row r="873" spans="1:21" x14ac:dyDescent="0.2">
      <c r="A873" t="str">
        <f>after!A873</f>
        <v>wavelet-LLL</v>
      </c>
      <c r="B873" t="str">
        <f>after!B873</f>
        <v>ngtdm</v>
      </c>
      <c r="C873" t="str">
        <f>after!C873</f>
        <v>Contrast</v>
      </c>
      <c r="D873">
        <f>after!D873</f>
        <v>0.78664302023431598</v>
      </c>
      <c r="E873">
        <f>after!E873</f>
        <v>0.20469080912891399</v>
      </c>
      <c r="F873">
        <f>after!F873</f>
        <v>0.39962971032275901</v>
      </c>
      <c r="G873">
        <f>after!G873</f>
        <v>0.31534119472551497</v>
      </c>
      <c r="H873">
        <f>after!H873</f>
        <v>0.35827932205142399</v>
      </c>
      <c r="I873">
        <f>after!I873</f>
        <v>0.347560499425006</v>
      </c>
      <c r="J873">
        <f>after!J873</f>
        <v>0.189282244337838</v>
      </c>
      <c r="K873">
        <f>after!K873</f>
        <v>0.31642744517009702</v>
      </c>
      <c r="L873">
        <f>after!L873</f>
        <v>0.37142182013441699</v>
      </c>
      <c r="M873">
        <f>after!M873</f>
        <v>0.25660262066650902</v>
      </c>
      <c r="N873">
        <f>after!N873</f>
        <v>0.28340138775419299</v>
      </c>
      <c r="O873">
        <f>after!O873</f>
        <v>0.51067243767303705</v>
      </c>
      <c r="P873">
        <f>after!P873</f>
        <v>0.55161121068284102</v>
      </c>
      <c r="Q873">
        <f>after!Q873</f>
        <v>0.44831600168779201</v>
      </c>
      <c r="R873">
        <f>after!R873</f>
        <v>0.61402568293388204</v>
      </c>
      <c r="S873">
        <f>after!S873</f>
        <v>0.26195449405287202</v>
      </c>
      <c r="T873">
        <f>after!T873</f>
        <v>0.48511419991441601</v>
      </c>
      <c r="U873">
        <f>after!U873</f>
        <v>0.58263460194434002</v>
      </c>
    </row>
    <row r="874" spans="1:21" x14ac:dyDescent="0.2">
      <c r="A874" t="str">
        <f>after!A874</f>
        <v>wavelet-LLL</v>
      </c>
      <c r="B874" t="str">
        <f>after!B874</f>
        <v>ngtdm</v>
      </c>
      <c r="C874" t="str">
        <f>after!C874</f>
        <v>Strength</v>
      </c>
      <c r="D874">
        <f>after!D874</f>
        <v>468.77810607945702</v>
      </c>
      <c r="E874">
        <f>after!E874</f>
        <v>359.314748242733</v>
      </c>
      <c r="F874">
        <f>after!F874</f>
        <v>1113.4265391321501</v>
      </c>
      <c r="G874">
        <f>after!G874</f>
        <v>722.89804723364796</v>
      </c>
      <c r="H874">
        <f>after!H874</f>
        <v>413.61720209376301</v>
      </c>
      <c r="I874">
        <f>after!I874</f>
        <v>886.32921861408295</v>
      </c>
      <c r="J874">
        <f>after!J874</f>
        <v>511.16799844849299</v>
      </c>
      <c r="K874">
        <f>after!K874</f>
        <v>456.28928969327899</v>
      </c>
      <c r="L874">
        <f>after!L874</f>
        <v>1946.82153713871</v>
      </c>
      <c r="M874">
        <f>after!M874</f>
        <v>1691.9093131705199</v>
      </c>
      <c r="N874">
        <f>after!N874</f>
        <v>497.60091953300298</v>
      </c>
      <c r="O874">
        <f>after!O874</f>
        <v>773.79159304613995</v>
      </c>
      <c r="P874">
        <f>after!P874</f>
        <v>474.48100705477401</v>
      </c>
      <c r="Q874">
        <f>after!Q874</f>
        <v>422.15051173745098</v>
      </c>
      <c r="R874">
        <f>after!R874</f>
        <v>650.633455657186</v>
      </c>
      <c r="S874">
        <f>after!S874</f>
        <v>1284.9824248527</v>
      </c>
      <c r="T874">
        <f>after!T874</f>
        <v>932.43805497479195</v>
      </c>
      <c r="U874">
        <f>after!U874</f>
        <v>944.41631744228596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CAD5-0935-5342-BDEC-7FD76150E2AD}">
  <dimension ref="A1:AD874"/>
  <sheetViews>
    <sheetView tabSelected="1" workbookViewId="0">
      <pane xSplit="3" ySplit="1" topLeftCell="M18" activePane="bottomRight" state="frozen"/>
      <selection pane="topRight" activeCell="D1" sqref="D1"/>
      <selection pane="bottomLeft" activeCell="A2" sqref="A2"/>
      <selection pane="bottomRight" activeCell="A58" sqref="A58:XFD58"/>
    </sheetView>
  </sheetViews>
  <sheetFormatPr baseColWidth="10" defaultRowHeight="16" x14ac:dyDescent="0.2"/>
  <cols>
    <col min="1" max="1" width="11.83203125" bestFit="1" customWidth="1"/>
    <col min="2" max="2" width="13.1640625" bestFit="1" customWidth="1"/>
    <col min="3" max="3" width="36" bestFit="1" customWidth="1"/>
    <col min="11" max="11" width="11.5" bestFit="1" customWidth="1"/>
    <col min="13" max="13" width="12.1640625" bestFit="1" customWidth="1"/>
    <col min="16" max="16" width="11.1640625" bestFit="1" customWidth="1"/>
    <col min="17" max="17" width="11.1640625" customWidth="1"/>
    <col min="19" max="19" width="11.6640625" bestFit="1" customWidth="1"/>
    <col min="20" max="20" width="11.66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280</v>
      </c>
      <c r="E1" t="s">
        <v>283</v>
      </c>
      <c r="F1" t="s">
        <v>281</v>
      </c>
      <c r="G1" t="s">
        <v>284</v>
      </c>
      <c r="H1" t="s">
        <v>286</v>
      </c>
      <c r="I1" t="s">
        <v>287</v>
      </c>
      <c r="J1" t="s">
        <v>282</v>
      </c>
      <c r="K1" t="s">
        <v>285</v>
      </c>
      <c r="M1" t="s">
        <v>288</v>
      </c>
      <c r="N1" t="s">
        <v>289</v>
      </c>
      <c r="O1" t="s">
        <v>290</v>
      </c>
      <c r="P1" t="s">
        <v>291</v>
      </c>
      <c r="S1" t="s">
        <v>292</v>
      </c>
      <c r="U1">
        <f>COUNTIF(M2:M130, "&lt;0.01")</f>
        <v>21</v>
      </c>
      <c r="V1" t="s">
        <v>297</v>
      </c>
      <c r="W1" t="s">
        <v>301</v>
      </c>
      <c r="X1" t="s">
        <v>293</v>
      </c>
      <c r="Y1" t="s">
        <v>294</v>
      </c>
      <c r="Z1" t="s">
        <v>295</v>
      </c>
      <c r="AA1">
        <f>COUNT(Z2:Z130)</f>
        <v>18</v>
      </c>
    </row>
    <row r="2" spans="1:27" x14ac:dyDescent="0.2">
      <c r="A2" t="s">
        <v>5</v>
      </c>
      <c r="B2" t="s">
        <v>6</v>
      </c>
      <c r="C2" t="s">
        <v>7</v>
      </c>
      <c r="S2" t="s">
        <v>296</v>
      </c>
      <c r="U2">
        <f>COUNTIF(O2:O130, "&gt;0.5")</f>
        <v>73</v>
      </c>
      <c r="V2" t="s">
        <v>297</v>
      </c>
      <c r="Y2" t="str">
        <f>IF(O2&gt;1.2,1,"")</f>
        <v/>
      </c>
      <c r="Z2" t="str">
        <f>IF(SUM(X2:Y2)&gt;1,1,"")</f>
        <v/>
      </c>
    </row>
    <row r="3" spans="1:27" x14ac:dyDescent="0.2">
      <c r="A3" t="s">
        <v>5</v>
      </c>
      <c r="B3" t="s">
        <v>6</v>
      </c>
      <c r="C3" t="s">
        <v>9</v>
      </c>
      <c r="Y3" t="str">
        <f t="shared" ref="Y3:Y66" si="0">IF(O3&gt;1.2,1,"")</f>
        <v/>
      </c>
      <c r="Z3" t="str">
        <f t="shared" ref="Z3:Z66" si="1">IF(SUM(X3:Y3)&gt;1,1,"")</f>
        <v/>
      </c>
    </row>
    <row r="4" spans="1:27" x14ac:dyDescent="0.2">
      <c r="A4" t="s">
        <v>5</v>
      </c>
      <c r="B4" t="s">
        <v>6</v>
      </c>
      <c r="C4" t="s">
        <v>11</v>
      </c>
      <c r="Y4" t="str">
        <f t="shared" si="0"/>
        <v/>
      </c>
      <c r="Z4" t="str">
        <f t="shared" si="1"/>
        <v/>
      </c>
    </row>
    <row r="5" spans="1:27" x14ac:dyDescent="0.2">
      <c r="A5" t="s">
        <v>5</v>
      </c>
      <c r="B5" t="s">
        <v>6</v>
      </c>
      <c r="C5" t="s">
        <v>13</v>
      </c>
      <c r="Y5" t="str">
        <f t="shared" si="0"/>
        <v/>
      </c>
      <c r="Z5" t="str">
        <f t="shared" si="1"/>
        <v/>
      </c>
    </row>
    <row r="6" spans="1:27" x14ac:dyDescent="0.2">
      <c r="A6" t="s">
        <v>5</v>
      </c>
      <c r="B6" t="s">
        <v>6</v>
      </c>
      <c r="C6" t="s">
        <v>15</v>
      </c>
      <c r="Y6" t="str">
        <f t="shared" si="0"/>
        <v/>
      </c>
      <c r="Z6" t="str">
        <f t="shared" si="1"/>
        <v/>
      </c>
    </row>
    <row r="7" spans="1:27" x14ac:dyDescent="0.2">
      <c r="A7" t="s">
        <v>5</v>
      </c>
      <c r="B7" t="s">
        <v>17</v>
      </c>
      <c r="C7" t="s">
        <v>18</v>
      </c>
      <c r="Y7" t="str">
        <f t="shared" si="0"/>
        <v/>
      </c>
      <c r="Z7" t="str">
        <f t="shared" si="1"/>
        <v/>
      </c>
    </row>
    <row r="8" spans="1:27" x14ac:dyDescent="0.2">
      <c r="A8" t="s">
        <v>5</v>
      </c>
      <c r="B8" t="s">
        <v>17</v>
      </c>
      <c r="C8" t="s">
        <v>20</v>
      </c>
      <c r="Y8" t="str">
        <f t="shared" si="0"/>
        <v/>
      </c>
      <c r="Z8" t="str">
        <f t="shared" si="1"/>
        <v/>
      </c>
    </row>
    <row r="9" spans="1:27" x14ac:dyDescent="0.2">
      <c r="A9" t="s">
        <v>5</v>
      </c>
      <c r="B9" t="s">
        <v>22</v>
      </c>
      <c r="C9" t="s">
        <v>23</v>
      </c>
      <c r="Y9" t="str">
        <f t="shared" si="0"/>
        <v/>
      </c>
      <c r="Z9" t="str">
        <f t="shared" si="1"/>
        <v/>
      </c>
    </row>
    <row r="10" spans="1:27" x14ac:dyDescent="0.2">
      <c r="A10" t="s">
        <v>5</v>
      </c>
      <c r="B10" t="s">
        <v>22</v>
      </c>
      <c r="C10" t="s">
        <v>25</v>
      </c>
      <c r="Y10" t="str">
        <f t="shared" si="0"/>
        <v/>
      </c>
      <c r="Z10" t="str">
        <f t="shared" si="1"/>
        <v/>
      </c>
    </row>
    <row r="11" spans="1:27" x14ac:dyDescent="0.2">
      <c r="A11" t="s">
        <v>5</v>
      </c>
      <c r="B11" t="s">
        <v>22</v>
      </c>
      <c r="C11" t="s">
        <v>27</v>
      </c>
      <c r="Y11" t="str">
        <f t="shared" si="0"/>
        <v/>
      </c>
      <c r="Z11" t="str">
        <f t="shared" si="1"/>
        <v/>
      </c>
    </row>
    <row r="12" spans="1:27" x14ac:dyDescent="0.2">
      <c r="A12" t="s">
        <v>5</v>
      </c>
      <c r="B12" t="s">
        <v>22</v>
      </c>
      <c r="C12" t="s">
        <v>29</v>
      </c>
      <c r="Y12" t="str">
        <f t="shared" si="0"/>
        <v/>
      </c>
      <c r="Z12" t="str">
        <f t="shared" si="1"/>
        <v/>
      </c>
    </row>
    <row r="13" spans="1:27" x14ac:dyDescent="0.2">
      <c r="A13" t="s">
        <v>5</v>
      </c>
      <c r="B13" t="s">
        <v>22</v>
      </c>
      <c r="C13" t="s">
        <v>31</v>
      </c>
      <c r="Y13" t="str">
        <f t="shared" si="0"/>
        <v/>
      </c>
      <c r="Z13" t="str">
        <f t="shared" si="1"/>
        <v/>
      </c>
    </row>
    <row r="14" spans="1:27" x14ac:dyDescent="0.2">
      <c r="A14" t="s">
        <v>5</v>
      </c>
      <c r="B14" t="s">
        <v>22</v>
      </c>
      <c r="C14" t="s">
        <v>32</v>
      </c>
      <c r="Y14" t="str">
        <f t="shared" si="0"/>
        <v/>
      </c>
      <c r="Z14" t="str">
        <f t="shared" si="1"/>
        <v/>
      </c>
    </row>
    <row r="15" spans="1:27" x14ac:dyDescent="0.2">
      <c r="A15" t="s">
        <v>5</v>
      </c>
      <c r="B15" t="s">
        <v>22</v>
      </c>
      <c r="C15" t="s">
        <v>33</v>
      </c>
      <c r="Y15" t="str">
        <f t="shared" si="0"/>
        <v/>
      </c>
      <c r="Z15" t="str">
        <f t="shared" si="1"/>
        <v/>
      </c>
    </row>
    <row r="16" spans="1:27" x14ac:dyDescent="0.2">
      <c r="A16" t="s">
        <v>5</v>
      </c>
      <c r="B16" t="s">
        <v>34</v>
      </c>
      <c r="C16" t="s">
        <v>23</v>
      </c>
      <c r="Y16" t="str">
        <f t="shared" si="0"/>
        <v/>
      </c>
      <c r="Z16" t="str">
        <f t="shared" si="1"/>
        <v/>
      </c>
    </row>
    <row r="17" spans="1:30" x14ac:dyDescent="0.2">
      <c r="A17" t="s">
        <v>5</v>
      </c>
      <c r="B17" t="s">
        <v>34</v>
      </c>
      <c r="C17" t="s">
        <v>27</v>
      </c>
      <c r="Y17" t="str">
        <f t="shared" si="0"/>
        <v/>
      </c>
      <c r="Z17" t="str">
        <f t="shared" si="1"/>
        <v/>
      </c>
    </row>
    <row r="18" spans="1:30" x14ac:dyDescent="0.2">
      <c r="A18" t="s">
        <v>5</v>
      </c>
      <c r="B18" t="s">
        <v>34</v>
      </c>
      <c r="C18" t="s">
        <v>29</v>
      </c>
      <c r="Y18" t="str">
        <f t="shared" si="0"/>
        <v/>
      </c>
      <c r="Z18" t="str">
        <f t="shared" si="1"/>
        <v/>
      </c>
    </row>
    <row r="19" spans="1:30" x14ac:dyDescent="0.2">
      <c r="A19" t="s">
        <v>5</v>
      </c>
      <c r="B19" t="s">
        <v>34</v>
      </c>
      <c r="C19" t="s">
        <v>37</v>
      </c>
      <c r="Y19" t="str">
        <f t="shared" si="0"/>
        <v/>
      </c>
      <c r="Z19" t="str">
        <f t="shared" si="1"/>
        <v/>
      </c>
    </row>
    <row r="20" spans="1:30" x14ac:dyDescent="0.2">
      <c r="A20" t="s">
        <v>5</v>
      </c>
      <c r="B20" t="s">
        <v>34</v>
      </c>
      <c r="C20" t="s">
        <v>39</v>
      </c>
      <c r="Y20" t="str">
        <f t="shared" si="0"/>
        <v/>
      </c>
      <c r="Z20" t="str">
        <f t="shared" si="1"/>
        <v/>
      </c>
    </row>
    <row r="21" spans="1:30" x14ac:dyDescent="0.2">
      <c r="A21" t="s">
        <v>5</v>
      </c>
      <c r="B21" t="s">
        <v>34</v>
      </c>
      <c r="C21" t="s">
        <v>40</v>
      </c>
      <c r="R21" t="s">
        <v>299</v>
      </c>
      <c r="U21" t="s">
        <v>299</v>
      </c>
      <c r="Y21" t="str">
        <f t="shared" si="0"/>
        <v/>
      </c>
      <c r="Z21" t="str">
        <f t="shared" si="1"/>
        <v/>
      </c>
    </row>
    <row r="22" spans="1:30" x14ac:dyDescent="0.2">
      <c r="A22" t="s">
        <v>5</v>
      </c>
      <c r="B22" t="s">
        <v>34</v>
      </c>
      <c r="C22" t="s">
        <v>41</v>
      </c>
      <c r="R22" t="s">
        <v>298</v>
      </c>
      <c r="U22" t="s">
        <v>298</v>
      </c>
      <c r="Y22" t="str">
        <f t="shared" si="0"/>
        <v/>
      </c>
      <c r="Z22" t="str">
        <f t="shared" si="1"/>
        <v/>
      </c>
    </row>
    <row r="23" spans="1:30" x14ac:dyDescent="0.2">
      <c r="A23" t="s">
        <v>5</v>
      </c>
      <c r="B23" t="s">
        <v>34</v>
      </c>
      <c r="C23" t="s">
        <v>43</v>
      </c>
      <c r="Q23" t="s">
        <v>300</v>
      </c>
      <c r="R23">
        <v>5</v>
      </c>
      <c r="S23">
        <v>95</v>
      </c>
      <c r="T23" t="s">
        <v>300</v>
      </c>
      <c r="U23">
        <v>5</v>
      </c>
      <c r="V23">
        <v>95</v>
      </c>
      <c r="Y23" t="str">
        <f t="shared" si="0"/>
        <v/>
      </c>
      <c r="Z23" t="str">
        <f t="shared" si="1"/>
        <v/>
      </c>
    </row>
    <row r="24" spans="1:30" x14ac:dyDescent="0.2">
      <c r="A24" t="s">
        <v>45</v>
      </c>
      <c r="B24" t="s">
        <v>46</v>
      </c>
      <c r="C24" t="s">
        <v>47</v>
      </c>
      <c r="D24">
        <f>AVERAGE(before!D24:U24)</f>
        <v>0.62571370907684953</v>
      </c>
      <c r="E24">
        <f>STDEV(before!D24:U24)</f>
        <v>8.1696292528559741E-2</v>
      </c>
      <c r="F24">
        <f>AVERAGE(after!D24:T24)</f>
        <v>0.55899488887738424</v>
      </c>
      <c r="G24">
        <f>STDEV(after!D24:T24)</f>
        <v>7.8707430660004352E-2</v>
      </c>
      <c r="H24">
        <f>AVERAGE(before!D24:U24,after!D24:T24)</f>
        <v>0.59330742497996647</v>
      </c>
      <c r="I24">
        <f>STDEV(before!D24:U24,after!D24:T24)</f>
        <v>8.6005907566071377E-2</v>
      </c>
      <c r="J24">
        <f>TTEST(before!D24:U24,after!D24:T24,2,3)</f>
        <v>1.9274916723704252E-2</v>
      </c>
      <c r="K24" s="2">
        <f>ABS(D24-F24)/D24</f>
        <v>0.10662834972546678</v>
      </c>
      <c r="M24">
        <f>TTEST(before!D24:U24,after!D24:U24,2,3)</f>
        <v>2.3908642369034103E-2</v>
      </c>
      <c r="N24">
        <f>COVAR(before!D24:U24,after!D24:U24)</f>
        <v>3.4656328513000944E-3</v>
      </c>
      <c r="O24">
        <f>ABS(F24-H24)/K24</f>
        <v>0.32179562181095189</v>
      </c>
      <c r="P24">
        <f>FTEST(before!D24:U24,after!D24:U24)</f>
        <v>0.85109478329362787</v>
      </c>
      <c r="Q24">
        <f>D24</f>
        <v>0.62571370907684953</v>
      </c>
      <c r="R24">
        <f>PERCENTILE('before-10'!D24:U24,0.05)</f>
        <v>0.50135107532892198</v>
      </c>
      <c r="S24">
        <f>PERCENTILE('before-10'!D24:U24,0.95)</f>
        <v>0.71164307225132784</v>
      </c>
      <c r="T24">
        <f>F24</f>
        <v>0.55899488887738424</v>
      </c>
      <c r="U24">
        <f>PERCENTILE('after-110'!D24:U24,0.05)</f>
        <v>0.41180557576904997</v>
      </c>
      <c r="V24">
        <f>PERCENTILE('after-110'!D24:U24,0.95)</f>
        <v>0.66962310841223405</v>
      </c>
      <c r="X24" t="str">
        <f t="shared" ref="X24:X66" si="2">IF(M24&lt;0.01,1,"")</f>
        <v/>
      </c>
      <c r="Y24" t="str">
        <f t="shared" si="0"/>
        <v/>
      </c>
      <c r="Z24" t="str">
        <f t="shared" si="1"/>
        <v/>
      </c>
      <c r="AA24">
        <f>D24</f>
        <v>0.62571370907684953</v>
      </c>
      <c r="AB24">
        <f>E24</f>
        <v>8.1696292528559741E-2</v>
      </c>
      <c r="AC24" t="str">
        <f>B24</f>
        <v>shape</v>
      </c>
      <c r="AD24" t="str">
        <f>C24</f>
        <v>Elongation</v>
      </c>
    </row>
    <row r="25" spans="1:30" x14ac:dyDescent="0.2">
      <c r="A25" t="s">
        <v>45</v>
      </c>
      <c r="B25" t="s">
        <v>46</v>
      </c>
      <c r="C25" t="s">
        <v>48</v>
      </c>
      <c r="D25">
        <f>AVERAGE(before!D25:U25)</f>
        <v>0</v>
      </c>
      <c r="E25">
        <f>STDEV(before!D25:U25)</f>
        <v>0</v>
      </c>
      <c r="F25">
        <f>AVERAGE(after!D25:T25)</f>
        <v>0</v>
      </c>
      <c r="G25">
        <f>STDEV(after!D25:T25)</f>
        <v>0</v>
      </c>
      <c r="H25">
        <f>AVERAGE(before!D25:U25,after!D25:T25)</f>
        <v>0</v>
      </c>
      <c r="I25">
        <f>STDEV(before!D25:U25,after!D25:T25)</f>
        <v>0</v>
      </c>
      <c r="J25">
        <v>1</v>
      </c>
      <c r="K25" s="2"/>
      <c r="P25" t="e">
        <f>FTEST(before!D25:U25,after!D25:U25)</f>
        <v>#DIV/0!</v>
      </c>
      <c r="Q25">
        <f t="shared" ref="Q25:Q88" si="3">D25</f>
        <v>0</v>
      </c>
      <c r="R25">
        <f>PERCENTILE('before-10'!D25:U25,0.05)</f>
        <v>0</v>
      </c>
      <c r="S25">
        <f>PERCENTILE('before-10'!D25:U25,0.95)</f>
        <v>0</v>
      </c>
      <c r="T25">
        <f t="shared" ref="T25:T88" si="4">F25</f>
        <v>0</v>
      </c>
      <c r="U25">
        <f>PERCENTILE('after-110'!D25:U25,0.05)</f>
        <v>0</v>
      </c>
      <c r="V25">
        <f>PERCENTILE('after-110'!D25:U25,0.95)</f>
        <v>0</v>
      </c>
      <c r="X25">
        <f t="shared" si="2"/>
        <v>1</v>
      </c>
      <c r="Y25" t="str">
        <f t="shared" si="0"/>
        <v/>
      </c>
      <c r="Z25" t="str">
        <f t="shared" si="1"/>
        <v/>
      </c>
      <c r="AC25" t="str">
        <f t="shared" ref="AC25:AC88" si="5">B25</f>
        <v>shape</v>
      </c>
      <c r="AD25" t="str">
        <f t="shared" ref="AD25:AD88" si="6">C25</f>
        <v>Flatness</v>
      </c>
    </row>
    <row r="26" spans="1:30" x14ac:dyDescent="0.2">
      <c r="A26" t="s">
        <v>45</v>
      </c>
      <c r="B26" t="s">
        <v>46</v>
      </c>
      <c r="C26" t="s">
        <v>49</v>
      </c>
      <c r="D26">
        <f>AVERAGE(before!D26:U26)</f>
        <v>0</v>
      </c>
      <c r="E26">
        <f>STDEV(before!D26:U26)</f>
        <v>0</v>
      </c>
      <c r="F26">
        <f>AVERAGE(after!D26:T26)</f>
        <v>0</v>
      </c>
      <c r="G26">
        <f>STDEV(after!D26:T26)</f>
        <v>0</v>
      </c>
      <c r="H26">
        <f>AVERAGE(before!D26:U26,after!D26:T26)</f>
        <v>0</v>
      </c>
      <c r="I26">
        <f>STDEV(before!D26:U26,after!D26:T26)</f>
        <v>0</v>
      </c>
      <c r="J26">
        <v>1</v>
      </c>
      <c r="K26" s="2"/>
      <c r="P26" t="e">
        <f>FTEST(before!D26:U26,after!D26:U26)</f>
        <v>#DIV/0!</v>
      </c>
      <c r="Q26">
        <f t="shared" si="3"/>
        <v>0</v>
      </c>
      <c r="R26">
        <f>PERCENTILE('before-10'!D26:U26,0.05)</f>
        <v>0</v>
      </c>
      <c r="S26">
        <f>PERCENTILE('before-10'!D26:U26,0.95)</f>
        <v>0</v>
      </c>
      <c r="T26">
        <f t="shared" si="4"/>
        <v>0</v>
      </c>
      <c r="U26">
        <f>PERCENTILE('after-110'!D26:U26,0.05)</f>
        <v>0</v>
      </c>
      <c r="V26">
        <f>PERCENTILE('after-110'!D26:U26,0.95)</f>
        <v>0</v>
      </c>
      <c r="X26">
        <f t="shared" si="2"/>
        <v>1</v>
      </c>
      <c r="Y26" t="str">
        <f t="shared" si="0"/>
        <v/>
      </c>
      <c r="Z26" t="str">
        <f t="shared" si="1"/>
        <v/>
      </c>
      <c r="AC26" t="str">
        <f t="shared" si="5"/>
        <v>shape</v>
      </c>
      <c r="AD26" t="str">
        <f t="shared" si="6"/>
        <v>LeastAxisLength</v>
      </c>
    </row>
    <row r="27" spans="1:30" x14ac:dyDescent="0.2">
      <c r="A27" t="s">
        <v>45</v>
      </c>
      <c r="B27" t="s">
        <v>46</v>
      </c>
      <c r="C27" t="s">
        <v>50</v>
      </c>
      <c r="D27">
        <f>AVERAGE(before!D27:U27)</f>
        <v>143.34017670667996</v>
      </c>
      <c r="E27">
        <f>STDEV(before!D27:U27)</f>
        <v>23.591775246287732</v>
      </c>
      <c r="F27">
        <f>AVERAGE(after!D27:T27)</f>
        <v>152.72201037952581</v>
      </c>
      <c r="G27">
        <f>STDEV(after!D27:T27)</f>
        <v>20.737105938214178</v>
      </c>
      <c r="H27">
        <f>AVERAGE(before!D27:U27,after!D27:T27)</f>
        <v>147.8970673477765</v>
      </c>
      <c r="I27">
        <f>STDEV(before!D27:U27,after!D27:T27)</f>
        <v>22.434019880384671</v>
      </c>
      <c r="J27">
        <f>TTEST(before!D27:U27,after!D27:T27,2,3)</f>
        <v>0.2196711954740983</v>
      </c>
      <c r="K27" s="2">
        <f t="shared" ref="K27:K88" si="7">ABS(D27-F27)/D27</f>
        <v>6.5451528583253413E-2</v>
      </c>
      <c r="M27">
        <f>TTEST(before!D27:U27,after!D27:U27,2,3)</f>
        <v>0.26861354828542489</v>
      </c>
      <c r="N27">
        <f>COVAR(before!D27:U27,after!D27:U27)</f>
        <v>276.5633340220781</v>
      </c>
      <c r="O27">
        <f t="shared" ref="O27:O88" si="8">ABS(F27-H27)/K27</f>
        <v>73.717805163435642</v>
      </c>
      <c r="P27">
        <f>FTEST(before!D27:U27,after!D27:U27)</f>
        <v>0.58573967374142333</v>
      </c>
      <c r="Q27">
        <f t="shared" si="3"/>
        <v>143.34017670667996</v>
      </c>
      <c r="R27">
        <f>PERCENTILE('before-10'!D27:U27,0.05)</f>
        <v>112.55370718834941</v>
      </c>
      <c r="S27">
        <f>PERCENTILE('before-10'!D27:U27,0.95)</f>
        <v>182.90352070753704</v>
      </c>
      <c r="T27">
        <f t="shared" si="4"/>
        <v>152.72201037952581</v>
      </c>
      <c r="U27">
        <f>PERCENTILE('after-110'!D27:U27,0.05)</f>
        <v>128.2756803629936</v>
      </c>
      <c r="V27">
        <f>PERCENTILE('after-110'!D27:U27,0.95)</f>
        <v>192.28954740090546</v>
      </c>
      <c r="X27" t="str">
        <f t="shared" si="2"/>
        <v/>
      </c>
      <c r="Y27">
        <f t="shared" si="0"/>
        <v>1</v>
      </c>
      <c r="Z27" t="str">
        <f t="shared" si="1"/>
        <v/>
      </c>
      <c r="AA27">
        <f t="shared" ref="AA27:AA58" si="9">D27</f>
        <v>143.34017670667996</v>
      </c>
      <c r="AB27">
        <f t="shared" ref="AB27:AB58" si="10">E27</f>
        <v>23.591775246287732</v>
      </c>
      <c r="AC27" t="str">
        <f t="shared" si="5"/>
        <v>shape</v>
      </c>
      <c r="AD27" t="str">
        <f t="shared" si="6"/>
        <v>MajorAxisLength</v>
      </c>
    </row>
    <row r="28" spans="1:30" x14ac:dyDescent="0.2">
      <c r="A28" t="s">
        <v>45</v>
      </c>
      <c r="B28" t="s">
        <v>46</v>
      </c>
      <c r="C28" t="s">
        <v>51</v>
      </c>
      <c r="D28">
        <f>AVERAGE(before!D28:U28)</f>
        <v>96.388888888888886</v>
      </c>
      <c r="E28">
        <f>STDEV(before!D28:U28)</f>
        <v>13.694734449195687</v>
      </c>
      <c r="F28">
        <f>AVERAGE(after!D28:T28)</f>
        <v>87.235294117647058</v>
      </c>
      <c r="G28">
        <f>STDEV(after!D28:T28)</f>
        <v>8.3030823475735946</v>
      </c>
      <c r="H28">
        <f>AVERAGE(before!D28:U28,after!D28:T28)</f>
        <v>91.942857142857136</v>
      </c>
      <c r="I28">
        <f>STDEV(before!D28:U28,after!D28:T28)</f>
        <v>12.155712424116292</v>
      </c>
      <c r="J28">
        <f>TTEST(before!D28:U28,after!D28:T28,2,3)</f>
        <v>2.2911918122759421E-2</v>
      </c>
      <c r="K28" s="2">
        <f t="shared" si="7"/>
        <v>9.4965248347177469E-2</v>
      </c>
      <c r="M28">
        <f>TTEST(before!D28:U28,after!D28:U28,2,3)</f>
        <v>2.2520087493032415E-2</v>
      </c>
      <c r="N28">
        <f>COVAR(before!D28:U28,after!D28:U28)</f>
        <v>60.203703703703695</v>
      </c>
      <c r="O28">
        <f t="shared" si="8"/>
        <v>49.57142857142852</v>
      </c>
      <c r="P28">
        <f>FTEST(before!D28:U28,after!D28:U28)</f>
        <v>3.5360179857591101E-2</v>
      </c>
      <c r="Q28">
        <f t="shared" si="3"/>
        <v>96.388888888888886</v>
      </c>
      <c r="R28">
        <f>PERCENTILE('before-10'!D28:U28,0.05)</f>
        <v>80.849999999999994</v>
      </c>
      <c r="S28">
        <f>PERCENTILE('before-10'!D28:U28,0.95)</f>
        <v>113.89999999999996</v>
      </c>
      <c r="T28">
        <f t="shared" si="4"/>
        <v>87.235294117647058</v>
      </c>
      <c r="U28">
        <f>PERCENTILE('after-110'!D28:U28,0.05)</f>
        <v>77.349999999999994</v>
      </c>
      <c r="V28">
        <f>PERCENTILE('after-110'!D28:U28,0.95)</f>
        <v>97.75</v>
      </c>
      <c r="X28" t="str">
        <f t="shared" si="2"/>
        <v/>
      </c>
      <c r="Y28">
        <f t="shared" si="0"/>
        <v>1</v>
      </c>
      <c r="Z28" t="str">
        <f t="shared" si="1"/>
        <v/>
      </c>
      <c r="AA28">
        <f t="shared" si="9"/>
        <v>96.388888888888886</v>
      </c>
      <c r="AB28">
        <f t="shared" si="10"/>
        <v>13.694734449195687</v>
      </c>
      <c r="AC28" t="str">
        <f t="shared" si="5"/>
        <v>shape</v>
      </c>
      <c r="AD28" t="str">
        <f t="shared" si="6"/>
        <v>Maximum2DDiameterColumn</v>
      </c>
    </row>
    <row r="29" spans="1:30" x14ac:dyDescent="0.2">
      <c r="A29" t="s">
        <v>45</v>
      </c>
      <c r="B29" t="s">
        <v>46</v>
      </c>
      <c r="C29" t="s">
        <v>52</v>
      </c>
      <c r="D29">
        <f>AVERAGE(before!D29:U29)</f>
        <v>134.77777777777777</v>
      </c>
      <c r="E29">
        <f>STDEV(before!D29:U29)</f>
        <v>22.85389799563243</v>
      </c>
      <c r="F29">
        <f>AVERAGE(after!D29:T29)</f>
        <v>144.47058823529412</v>
      </c>
      <c r="G29">
        <f>STDEV(after!D29:T29)</f>
        <v>20.512549960508398</v>
      </c>
      <c r="H29">
        <f>AVERAGE(before!D29:U29,after!D29:T29)</f>
        <v>139.48571428571429</v>
      </c>
      <c r="I29">
        <f>STDEV(before!D29:U29,after!D29:T29)</f>
        <v>21.984448284788805</v>
      </c>
      <c r="J29">
        <f>TTEST(before!D29:U29,after!D29:T29,2,3)</f>
        <v>0.19532291211074046</v>
      </c>
      <c r="K29" s="2">
        <f t="shared" si="7"/>
        <v>7.1916977838126214E-2</v>
      </c>
      <c r="M29">
        <f>TTEST(before!D29:U29,after!D29:U29,2,3)</f>
        <v>0.24873233347220175</v>
      </c>
      <c r="N29">
        <f>COVAR(before!D29:U29,after!D29:U29)</f>
        <v>193.56172839506175</v>
      </c>
      <c r="O29">
        <f t="shared" si="8"/>
        <v>69.314285714285532</v>
      </c>
      <c r="P29">
        <f>FTEST(before!D29:U29,after!D29:U29)</f>
        <v>0.66386038212949861</v>
      </c>
      <c r="Q29">
        <f t="shared" si="3"/>
        <v>134.77777777777777</v>
      </c>
      <c r="R29">
        <f>PERCENTILE('before-10'!D29:U29,0.05)</f>
        <v>109.65</v>
      </c>
      <c r="S29">
        <f>PERCENTILE('before-10'!D29:U29,0.95)</f>
        <v>183</v>
      </c>
      <c r="T29">
        <f t="shared" si="4"/>
        <v>144.47058823529412</v>
      </c>
      <c r="U29">
        <f>PERCENTILE('after-110'!D29:U29,0.05)</f>
        <v>115.25</v>
      </c>
      <c r="V29">
        <f>PERCENTILE('after-110'!D29:U29,0.95)</f>
        <v>177.15</v>
      </c>
      <c r="X29" t="str">
        <f t="shared" si="2"/>
        <v/>
      </c>
      <c r="Y29">
        <f t="shared" si="0"/>
        <v>1</v>
      </c>
      <c r="Z29" t="str">
        <f t="shared" si="1"/>
        <v/>
      </c>
      <c r="AA29">
        <f t="shared" si="9"/>
        <v>134.77777777777777</v>
      </c>
      <c r="AB29">
        <f t="shared" si="10"/>
        <v>22.85389799563243</v>
      </c>
      <c r="AC29" t="str">
        <f t="shared" si="5"/>
        <v>shape</v>
      </c>
      <c r="AD29" t="str">
        <f t="shared" si="6"/>
        <v>Maximum2DDiameterRow</v>
      </c>
    </row>
    <row r="30" spans="1:30" x14ac:dyDescent="0.2">
      <c r="A30" t="s">
        <v>45</v>
      </c>
      <c r="B30" t="s">
        <v>46</v>
      </c>
      <c r="C30" t="s">
        <v>53</v>
      </c>
      <c r="D30">
        <f>AVERAGE(before!D30:U30)</f>
        <v>153.62658513697971</v>
      </c>
      <c r="E30">
        <f>STDEV(before!D30:U30)</f>
        <v>26.621201308359414</v>
      </c>
      <c r="F30">
        <f>AVERAGE(after!D30:T30)</f>
        <v>158.76427815683394</v>
      </c>
      <c r="G30">
        <f>STDEV(after!D30:T30)</f>
        <v>23.083229413863023</v>
      </c>
      <c r="H30">
        <f>AVERAGE(before!D30:U30,after!D30:T30)</f>
        <v>156.12203603233749</v>
      </c>
      <c r="I30">
        <f>STDEV(before!D30:U30,after!D30:T30)</f>
        <v>24.736163856319827</v>
      </c>
      <c r="J30">
        <f>TTEST(before!D30:U30,after!D30:T30,2,3)</f>
        <v>0.54544045506863481</v>
      </c>
      <c r="K30" s="2">
        <f t="shared" si="7"/>
        <v>3.3442733985613551E-2</v>
      </c>
      <c r="M30">
        <f>TTEST(before!D30:U30,after!D30:U30,2,3)</f>
        <v>0.64679220095219025</v>
      </c>
      <c r="N30">
        <f>COVAR(before!D30:U30,after!D30:U30)</f>
        <v>290.76987234787589</v>
      </c>
      <c r="O30">
        <f t="shared" si="8"/>
        <v>79.007958070446392</v>
      </c>
      <c r="P30">
        <f>FTEST(before!D30:U30,after!D30:U30)</f>
        <v>0.56048113819164636</v>
      </c>
      <c r="Q30">
        <f t="shared" si="3"/>
        <v>153.62658513697971</v>
      </c>
      <c r="R30">
        <f>PERCENTILE('before-10'!D30:U30,0.05)</f>
        <v>124.6400806481869</v>
      </c>
      <c r="S30">
        <f>PERCENTILE('before-10'!D30:U30,0.95)</f>
        <v>199.74726534956429</v>
      </c>
      <c r="T30">
        <f t="shared" si="4"/>
        <v>158.76427815683394</v>
      </c>
      <c r="U30">
        <f>PERCENTILE('after-110'!D30:U30,0.05)</f>
        <v>133.43402475372184</v>
      </c>
      <c r="V30">
        <f>PERCENTILE('after-110'!D30:U30,0.95)</f>
        <v>195.16965583824248</v>
      </c>
      <c r="X30" t="str">
        <f t="shared" si="2"/>
        <v/>
      </c>
      <c r="Y30">
        <f t="shared" si="0"/>
        <v>1</v>
      </c>
      <c r="Z30" t="str">
        <f t="shared" si="1"/>
        <v/>
      </c>
      <c r="AA30">
        <f t="shared" si="9"/>
        <v>153.62658513697971</v>
      </c>
      <c r="AB30">
        <f t="shared" si="10"/>
        <v>26.621201308359414</v>
      </c>
      <c r="AC30" t="str">
        <f t="shared" si="5"/>
        <v>shape</v>
      </c>
      <c r="AD30" t="str">
        <f t="shared" si="6"/>
        <v>Maximum2DDiameterSlice</v>
      </c>
    </row>
    <row r="31" spans="1:30" x14ac:dyDescent="0.2">
      <c r="A31" t="s">
        <v>45</v>
      </c>
      <c r="B31" t="s">
        <v>46</v>
      </c>
      <c r="C31" t="s">
        <v>54</v>
      </c>
      <c r="D31">
        <f>AVERAGE(before!D31:U31)</f>
        <v>153.62658513697971</v>
      </c>
      <c r="E31">
        <f>STDEV(before!D31:U31)</f>
        <v>26.621201308359414</v>
      </c>
      <c r="F31">
        <f>AVERAGE(after!D31:T31)</f>
        <v>158.76427815683394</v>
      </c>
      <c r="G31">
        <f>STDEV(after!D31:T31)</f>
        <v>23.083229413863023</v>
      </c>
      <c r="H31">
        <f>AVERAGE(before!D31:U31,after!D31:T31)</f>
        <v>156.12203603233749</v>
      </c>
      <c r="I31">
        <f>STDEV(before!D31:U31,after!D31:T31)</f>
        <v>24.736163856319827</v>
      </c>
      <c r="J31">
        <f>TTEST(before!D31:U31,after!D31:T31,2,3)</f>
        <v>0.54544045506863481</v>
      </c>
      <c r="K31" s="2">
        <f t="shared" si="7"/>
        <v>3.3442733985613551E-2</v>
      </c>
      <c r="M31">
        <f>TTEST(before!D31:U31,after!D31:U31,2,3)</f>
        <v>0.64679220095219025</v>
      </c>
      <c r="N31">
        <f>COVAR(before!D31:U31,after!D31:U31)</f>
        <v>290.76987234787589</v>
      </c>
      <c r="O31">
        <f t="shared" si="8"/>
        <v>79.007958070446392</v>
      </c>
      <c r="P31">
        <f>FTEST(before!D31:U31,after!D31:U31)</f>
        <v>0.56048113819164636</v>
      </c>
      <c r="Q31">
        <f t="shared" si="3"/>
        <v>153.62658513697971</v>
      </c>
      <c r="R31">
        <f>PERCENTILE('before-10'!D31:U31,0.05)</f>
        <v>124.6400806481869</v>
      </c>
      <c r="S31">
        <f>PERCENTILE('before-10'!D31:U31,0.95)</f>
        <v>199.74726534956429</v>
      </c>
      <c r="T31">
        <f t="shared" si="4"/>
        <v>158.76427815683394</v>
      </c>
      <c r="U31">
        <f>PERCENTILE('after-110'!D31:U31,0.05)</f>
        <v>133.43402475372184</v>
      </c>
      <c r="V31">
        <f>PERCENTILE('after-110'!D31:U31,0.95)</f>
        <v>195.16965583824248</v>
      </c>
      <c r="X31" t="str">
        <f t="shared" si="2"/>
        <v/>
      </c>
      <c r="Y31">
        <f t="shared" si="0"/>
        <v>1</v>
      </c>
      <c r="Z31" t="str">
        <f t="shared" si="1"/>
        <v/>
      </c>
      <c r="AA31">
        <f t="shared" si="9"/>
        <v>153.62658513697971</v>
      </c>
      <c r="AB31">
        <f t="shared" si="10"/>
        <v>26.621201308359414</v>
      </c>
      <c r="AC31" t="str">
        <f t="shared" si="5"/>
        <v>shape</v>
      </c>
      <c r="AD31" t="str">
        <f t="shared" si="6"/>
        <v>Maximum3DDiameter</v>
      </c>
    </row>
    <row r="32" spans="1:30" x14ac:dyDescent="0.2">
      <c r="A32" t="s">
        <v>45</v>
      </c>
      <c r="B32" t="s">
        <v>46</v>
      </c>
      <c r="C32" t="s">
        <v>55</v>
      </c>
      <c r="D32">
        <f>AVERAGE(before!D32:U32)</f>
        <v>9096.4861111111004</v>
      </c>
      <c r="E32">
        <f>STDEV(before!D32:U32)</f>
        <v>1936.1343849054983</v>
      </c>
      <c r="F32">
        <f>AVERAGE(after!D32:T32)</f>
        <v>9327.4362745097842</v>
      </c>
      <c r="G32">
        <f>STDEV(after!D32:T32)</f>
        <v>1319.9190495384696</v>
      </c>
      <c r="H32">
        <f>AVERAGE(before!D32:U32,after!D32:T32)</f>
        <v>9208.6619047618933</v>
      </c>
      <c r="I32">
        <f>STDEV(before!D32:U32,after!D32:T32)</f>
        <v>1645.5625279743469</v>
      </c>
      <c r="J32">
        <f>TTEST(before!D32:U32,after!D32:T32,2,3)</f>
        <v>0.68158758669760089</v>
      </c>
      <c r="K32" s="2">
        <f t="shared" si="7"/>
        <v>2.5388942562841348E-2</v>
      </c>
      <c r="M32">
        <f>TTEST(before!D32:U32,after!D32:U32,2,3)</f>
        <v>0.76439801254186934</v>
      </c>
      <c r="N32">
        <f>COVAR(before!D32:U32,after!D32:U32)</f>
        <v>1571346.9656635569</v>
      </c>
      <c r="O32">
        <f t="shared" si="8"/>
        <v>4678.1928571427088</v>
      </c>
      <c r="P32">
        <f>FTEST(before!D32:U32,after!D32:U32)</f>
        <v>0.11636439798118788</v>
      </c>
      <c r="Q32">
        <f t="shared" si="3"/>
        <v>9096.4861111111004</v>
      </c>
      <c r="R32">
        <f>PERCENTILE('before-10'!D32:U32,0.05)</f>
        <v>6743.8916666666601</v>
      </c>
      <c r="S32">
        <f>PERCENTILE('before-10'!D32:U32,0.95)</f>
        <v>12405.11249999999</v>
      </c>
      <c r="T32">
        <f t="shared" si="4"/>
        <v>9327.4362745097842</v>
      </c>
      <c r="U32">
        <f>PERCENTILE('after-110'!D32:U32,0.05)</f>
        <v>7739.7916666666597</v>
      </c>
      <c r="V32">
        <f>PERCENTILE('after-110'!D32:U32,0.95)</f>
        <v>11573.316666666606</v>
      </c>
      <c r="X32" t="str">
        <f t="shared" si="2"/>
        <v/>
      </c>
      <c r="Y32">
        <f t="shared" si="0"/>
        <v>1</v>
      </c>
      <c r="Z32" t="str">
        <f t="shared" si="1"/>
        <v/>
      </c>
      <c r="AA32">
        <f t="shared" si="9"/>
        <v>9096.4861111111004</v>
      </c>
      <c r="AB32">
        <f t="shared" si="10"/>
        <v>1936.1343849054983</v>
      </c>
      <c r="AC32" t="str">
        <f t="shared" si="5"/>
        <v>shape</v>
      </c>
      <c r="AD32" t="str">
        <f t="shared" si="6"/>
        <v>MeshVolume</v>
      </c>
    </row>
    <row r="33" spans="1:30" x14ac:dyDescent="0.2">
      <c r="A33" t="s">
        <v>45</v>
      </c>
      <c r="B33" t="s">
        <v>46</v>
      </c>
      <c r="C33" t="s">
        <v>56</v>
      </c>
      <c r="D33">
        <f>AVERAGE(before!D33:U33)</f>
        <v>88.181435725692694</v>
      </c>
      <c r="E33">
        <f>STDEV(before!D33:U33)</f>
        <v>7.6306556539650607</v>
      </c>
      <c r="F33">
        <f>AVERAGE(after!D33:T33)</f>
        <v>84.024378636729196</v>
      </c>
      <c r="G33">
        <f>STDEV(after!D33:T33)</f>
        <v>6.3841628316575134</v>
      </c>
      <c r="H33">
        <f>AVERAGE(before!D33:U33,after!D33:T33)</f>
        <v>86.162293711053294</v>
      </c>
      <c r="I33">
        <f>STDEV(before!D33:U33,after!D33:T33)</f>
        <v>7.2620373767768696</v>
      </c>
      <c r="J33">
        <f>TTEST(before!D33:U33,after!D33:T33,2,3)</f>
        <v>8.9258200439024063E-2</v>
      </c>
      <c r="K33" s="2">
        <f t="shared" si="7"/>
        <v>4.7142088975449629E-2</v>
      </c>
      <c r="M33">
        <f>TTEST(before!D33:U33,after!D33:U33,2,3)</f>
        <v>8.0411719715632282E-2</v>
      </c>
      <c r="N33">
        <f>COVAR(before!D33:U33,after!D33:U33)</f>
        <v>29.976540334329034</v>
      </c>
      <c r="O33">
        <f t="shared" si="8"/>
        <v>45.350452658927964</v>
      </c>
      <c r="P33">
        <f>FTEST(before!D33:U33,after!D33:U33)</f>
        <v>0.39850007547821431</v>
      </c>
      <c r="Q33">
        <f t="shared" si="3"/>
        <v>88.181435725692694</v>
      </c>
      <c r="R33">
        <f>PERCENTILE('before-10'!D33:U33,0.05)</f>
        <v>77.900727049196306</v>
      </c>
      <c r="S33">
        <f>PERCENTILE('before-10'!D33:U33,0.95)</f>
        <v>100.42133079744386</v>
      </c>
      <c r="T33">
        <f t="shared" si="4"/>
        <v>84.024378636729196</v>
      </c>
      <c r="U33">
        <f>PERCENTILE('after-110'!D33:U33,0.05)</f>
        <v>74.513346662904937</v>
      </c>
      <c r="V33">
        <f>PERCENTILE('after-110'!D33:U33,0.95)</f>
        <v>95.221896180174653</v>
      </c>
      <c r="X33" t="str">
        <f t="shared" si="2"/>
        <v/>
      </c>
      <c r="Y33">
        <f t="shared" si="0"/>
        <v>1</v>
      </c>
      <c r="Z33" t="str">
        <f t="shared" si="1"/>
        <v/>
      </c>
      <c r="AA33">
        <f t="shared" si="9"/>
        <v>88.181435725692694</v>
      </c>
      <c r="AB33">
        <f t="shared" si="10"/>
        <v>7.6306556539650607</v>
      </c>
      <c r="AC33" t="str">
        <f t="shared" si="5"/>
        <v>shape</v>
      </c>
      <c r="AD33" t="str">
        <f t="shared" si="6"/>
        <v>MinorAxisLength</v>
      </c>
    </row>
    <row r="34" spans="1:30" x14ac:dyDescent="0.2">
      <c r="A34" t="s">
        <v>45</v>
      </c>
      <c r="B34" t="s">
        <v>46</v>
      </c>
      <c r="C34" t="s">
        <v>57</v>
      </c>
      <c r="D34">
        <f>AVERAGE(before!D34:U34)</f>
        <v>0.11439816320701783</v>
      </c>
      <c r="E34">
        <f>STDEV(before!D34:U34)</f>
        <v>7.7095386312228181E-3</v>
      </c>
      <c r="F34">
        <f>AVERAGE(after!D34:T34)</f>
        <v>0.1129707921990883</v>
      </c>
      <c r="G34">
        <f>STDEV(after!D34:T34)</f>
        <v>5.235299163782116E-3</v>
      </c>
      <c r="H34">
        <f>AVERAGE(before!D34:U34,after!D34:T34)</f>
        <v>0.11370486871745207</v>
      </c>
      <c r="I34">
        <f>STDEV(before!D34:U34,after!D34:T34)</f>
        <v>6.5681384907272941E-3</v>
      </c>
      <c r="J34">
        <f>TTEST(before!D34:U34,after!D34:T34,2,3)</f>
        <v>0.52453802042027953</v>
      </c>
      <c r="K34" s="2">
        <f t="shared" si="7"/>
        <v>1.2477219632858281E-2</v>
      </c>
      <c r="M34">
        <f>TTEST(before!D34:U34,after!D34:U34,2,3)</f>
        <v>0.59495572665518903</v>
      </c>
      <c r="N34">
        <f>COVAR(before!D34:U34,after!D34:U34)</f>
        <v>2.5257024596938153E-5</v>
      </c>
      <c r="O34">
        <f t="shared" si="8"/>
        <v>5.8833341077895777E-2</v>
      </c>
      <c r="P34">
        <f>FTEST(before!D34:U34,after!D34:U34)</f>
        <v>0.11210071741341483</v>
      </c>
      <c r="Q34">
        <f t="shared" si="3"/>
        <v>0.11439816320701783</v>
      </c>
      <c r="R34">
        <f>PERCENTILE('before-10'!D34:U34,0.05)</f>
        <v>0.10249830891051046</v>
      </c>
      <c r="S34">
        <f>PERCENTILE('before-10'!D34:U34,0.95)</f>
        <v>0.12501247683856739</v>
      </c>
      <c r="T34">
        <f t="shared" si="4"/>
        <v>0.1129707921990883</v>
      </c>
      <c r="U34">
        <f>PERCENTILE('after-110'!D34:U34,0.05)</f>
        <v>0.1048972586470529</v>
      </c>
      <c r="V34">
        <f>PERCENTILE('after-110'!D34:U34,0.95)</f>
        <v>0.1196087799830808</v>
      </c>
      <c r="X34" t="str">
        <f t="shared" si="2"/>
        <v/>
      </c>
      <c r="Y34" t="str">
        <f t="shared" si="0"/>
        <v/>
      </c>
      <c r="Z34" t="str">
        <f t="shared" si="1"/>
        <v/>
      </c>
      <c r="AA34">
        <f t="shared" si="9"/>
        <v>0.11439816320701783</v>
      </c>
      <c r="AB34">
        <f t="shared" si="10"/>
        <v>7.7095386312228181E-3</v>
      </c>
      <c r="AC34" t="str">
        <f t="shared" si="5"/>
        <v>shape</v>
      </c>
      <c r="AD34" t="str">
        <f t="shared" si="6"/>
        <v>Sphericity</v>
      </c>
    </row>
    <row r="35" spans="1:30" x14ac:dyDescent="0.2">
      <c r="A35" t="s">
        <v>45</v>
      </c>
      <c r="B35" t="s">
        <v>46</v>
      </c>
      <c r="C35" t="s">
        <v>58</v>
      </c>
      <c r="D35">
        <f>AVERAGE(before!D35:U35)</f>
        <v>18583.350949844804</v>
      </c>
      <c r="E35">
        <f>STDEV(before!D35:U35)</f>
        <v>3925.9671200398398</v>
      </c>
      <c r="F35">
        <f>AVERAGE(after!D35:T35)</f>
        <v>19044.787451362732</v>
      </c>
      <c r="G35">
        <f>STDEV(after!D35:T35)</f>
        <v>2676.3101108134515</v>
      </c>
      <c r="H35">
        <f>AVERAGE(before!D35:U35,after!D35:T35)</f>
        <v>18807.477250582087</v>
      </c>
      <c r="I35">
        <f>STDEV(before!D35:U35,after!D35:T35)</f>
        <v>3336.4671216354132</v>
      </c>
      <c r="J35">
        <f>TTEST(before!D35:U35,after!D35:T35,2,3)</f>
        <v>0.68599015913082417</v>
      </c>
      <c r="K35" s="2">
        <f t="shared" si="7"/>
        <v>2.4830640220018116E-2</v>
      </c>
      <c r="M35">
        <f>TTEST(before!D35:U35,after!D35:U35,2,3)</f>
        <v>0.76898248653706791</v>
      </c>
      <c r="N35">
        <f>COVAR(before!D35:U35,after!D35:U35)</f>
        <v>6455636.812057253</v>
      </c>
      <c r="O35">
        <f t="shared" si="8"/>
        <v>9557.1519170628744</v>
      </c>
      <c r="P35">
        <f>FTEST(before!D35:U35,after!D35:U35)</f>
        <v>0.11629517010801947</v>
      </c>
      <c r="Q35">
        <f t="shared" si="3"/>
        <v>18583.350949844804</v>
      </c>
      <c r="R35">
        <f>PERCENTILE('before-10'!D35:U35,0.05)</f>
        <v>13810.078990881781</v>
      </c>
      <c r="S35">
        <f>PERCENTILE('before-10'!D35:U35,0.95)</f>
        <v>25283.660550726425</v>
      </c>
      <c r="T35">
        <f t="shared" si="4"/>
        <v>19044.787451362732</v>
      </c>
      <c r="U35">
        <f>PERCENTILE('after-110'!D35:U35,0.05)</f>
        <v>15821.355523018276</v>
      </c>
      <c r="V35">
        <f>PERCENTILE('after-110'!D35:U35,0.95)</f>
        <v>23588.067772885486</v>
      </c>
      <c r="X35" t="str">
        <f t="shared" si="2"/>
        <v/>
      </c>
      <c r="Y35">
        <f t="shared" si="0"/>
        <v>1</v>
      </c>
      <c r="Z35" t="str">
        <f t="shared" si="1"/>
        <v/>
      </c>
      <c r="AA35">
        <f t="shared" si="9"/>
        <v>18583.350949844804</v>
      </c>
      <c r="AB35">
        <f t="shared" si="10"/>
        <v>3925.9671200398398</v>
      </c>
      <c r="AC35" t="str">
        <f t="shared" si="5"/>
        <v>shape</v>
      </c>
      <c r="AD35" t="str">
        <f t="shared" si="6"/>
        <v>SurfaceArea</v>
      </c>
    </row>
    <row r="36" spans="1:30" x14ac:dyDescent="0.2">
      <c r="A36" t="s">
        <v>45</v>
      </c>
      <c r="B36" t="s">
        <v>46</v>
      </c>
      <c r="C36" t="s">
        <v>59</v>
      </c>
      <c r="D36">
        <f>AVERAGE(before!D36:U36)</f>
        <v>2.0435348961965039</v>
      </c>
      <c r="E36">
        <f>STDEV(before!D36:U36)</f>
        <v>3.6666239699446419E-3</v>
      </c>
      <c r="F36">
        <f>AVERAGE(after!D36:T36)</f>
        <v>2.0420787985762225</v>
      </c>
      <c r="G36">
        <f>STDEV(after!D36:T36)</f>
        <v>2.9848518602720712E-3</v>
      </c>
      <c r="H36">
        <f>AVERAGE(before!D36:U36,after!D36:T36)</f>
        <v>2.0428276487809387</v>
      </c>
      <c r="I36">
        <f>STDEV(before!D36:U36,after!D36:T36)</f>
        <v>3.3852468230041797E-3</v>
      </c>
      <c r="J36">
        <f>TTEST(before!D36:U36,after!D36:T36,2,3)</f>
        <v>0.20566270758958438</v>
      </c>
      <c r="K36" s="2">
        <f t="shared" si="7"/>
        <v>7.1253866180188746E-4</v>
      </c>
      <c r="M36">
        <f>TTEST(before!D36:U36,after!D36:U36,2,3)</f>
        <v>0.23097078113706934</v>
      </c>
      <c r="N36">
        <f>COVAR(before!D36:U36,after!D36:U36)</f>
        <v>7.1424649085069458E-6</v>
      </c>
      <c r="O36">
        <f t="shared" si="8"/>
        <v>1.0509608037582732</v>
      </c>
      <c r="P36">
        <f>FTEST(before!D36:U36,after!D36:U36)</f>
        <v>0.36426695400166992</v>
      </c>
      <c r="Q36">
        <f t="shared" si="3"/>
        <v>2.0435348961965039</v>
      </c>
      <c r="R36">
        <f>PERCENTILE('before-10'!D36:U36,0.05)</f>
        <v>2.0379217371578</v>
      </c>
      <c r="S36">
        <f>PERCENTILE('before-10'!D36:U36,0.95)</f>
        <v>2.0482931418512478</v>
      </c>
      <c r="T36">
        <f t="shared" si="4"/>
        <v>2.0420787985762225</v>
      </c>
      <c r="U36">
        <f>PERCENTILE('after-110'!D36:U36,0.05)</f>
        <v>2.0372936952113716</v>
      </c>
      <c r="V36">
        <f>PERCENTILE('after-110'!D36:U36,0.95)</f>
        <v>2.0462118812928303</v>
      </c>
      <c r="X36" t="str">
        <f t="shared" si="2"/>
        <v/>
      </c>
      <c r="Y36" t="str">
        <f t="shared" si="0"/>
        <v/>
      </c>
      <c r="Z36" t="str">
        <f t="shared" si="1"/>
        <v/>
      </c>
      <c r="AA36">
        <f t="shared" si="9"/>
        <v>2.0435348961965039</v>
      </c>
      <c r="AB36">
        <f t="shared" si="10"/>
        <v>3.6666239699446419E-3</v>
      </c>
      <c r="AC36" t="str">
        <f t="shared" si="5"/>
        <v>shape</v>
      </c>
      <c r="AD36" t="str">
        <f t="shared" si="6"/>
        <v>SurfaceVolumeRatio</v>
      </c>
    </row>
    <row r="37" spans="1:30" x14ac:dyDescent="0.2">
      <c r="A37" t="s">
        <v>45</v>
      </c>
      <c r="B37" t="s">
        <v>46</v>
      </c>
      <c r="C37" t="s">
        <v>60</v>
      </c>
      <c r="D37">
        <f>AVERAGE(before!D37:U37)</f>
        <v>9194.3333333333339</v>
      </c>
      <c r="E37">
        <f>STDEV(before!D37:U37)</f>
        <v>1949.5888556006757</v>
      </c>
      <c r="F37">
        <f>AVERAGE(after!D37:T37)</f>
        <v>9425.2352941176468</v>
      </c>
      <c r="G37">
        <f>STDEV(after!D37:T37)</f>
        <v>1329.0717404175268</v>
      </c>
      <c r="H37">
        <f>AVERAGE(before!D37:U37,after!D37:T37)</f>
        <v>9306.4857142857145</v>
      </c>
      <c r="I37">
        <f>STDEV(before!D37:U37,after!D37:T37)</f>
        <v>1656.9309221184401</v>
      </c>
      <c r="J37">
        <f>TTEST(before!D37:U37,after!D37:T37,2,3)</f>
        <v>0.68372067513123913</v>
      </c>
      <c r="K37" s="2">
        <f t="shared" si="7"/>
        <v>2.5113507680561892E-2</v>
      </c>
      <c r="M37">
        <f>TTEST(before!D37:U37,after!D37:U37,2,3)</f>
        <v>0.76651706546312548</v>
      </c>
      <c r="N37">
        <f>COVAR(before!D37:U37,after!D37:U37)</f>
        <v>1592896.2037037041</v>
      </c>
      <c r="O37">
        <f t="shared" si="8"/>
        <v>4728.5142857142864</v>
      </c>
      <c r="P37">
        <f>FTEST(before!D37:U37,after!D37:U37)</f>
        <v>0.1162950912604359</v>
      </c>
      <c r="Q37">
        <f t="shared" si="3"/>
        <v>9194.3333333333339</v>
      </c>
      <c r="R37">
        <f>PERCENTILE('before-10'!D37:U37,0.05)</f>
        <v>6821.55</v>
      </c>
      <c r="S37">
        <f>PERCENTILE('before-10'!D37:U37,0.95)</f>
        <v>12522.3</v>
      </c>
      <c r="T37">
        <f t="shared" si="4"/>
        <v>9425.2352941176468</v>
      </c>
      <c r="U37">
        <f>PERCENTILE('after-110'!D37:U37,0.05)</f>
        <v>7822.1</v>
      </c>
      <c r="V37">
        <f>PERCENTILE('after-110'!D37:U37,0.95)</f>
        <v>11684.05</v>
      </c>
      <c r="X37" t="str">
        <f t="shared" si="2"/>
        <v/>
      </c>
      <c r="Y37">
        <f t="shared" si="0"/>
        <v>1</v>
      </c>
      <c r="Z37" t="str">
        <f t="shared" si="1"/>
        <v/>
      </c>
      <c r="AA37">
        <f t="shared" si="9"/>
        <v>9194.3333333333339</v>
      </c>
      <c r="AB37">
        <f t="shared" si="10"/>
        <v>1949.5888556006757</v>
      </c>
      <c r="AC37" t="str">
        <f t="shared" si="5"/>
        <v>shape</v>
      </c>
      <c r="AD37" t="str">
        <f t="shared" si="6"/>
        <v>VoxelVolume</v>
      </c>
    </row>
    <row r="38" spans="1:30" x14ac:dyDescent="0.2">
      <c r="A38" t="s">
        <v>45</v>
      </c>
      <c r="B38" t="s">
        <v>61</v>
      </c>
      <c r="C38" t="s">
        <v>62</v>
      </c>
      <c r="D38">
        <f>AVERAGE(before!D38:U38)</f>
        <v>295.44444444444446</v>
      </c>
      <c r="E38">
        <f>STDEV(before!D38:U38)</f>
        <v>17.297474219639263</v>
      </c>
      <c r="F38">
        <f>AVERAGE(after!D38:T38)</f>
        <v>313</v>
      </c>
      <c r="G38">
        <f>STDEV(after!D38:T38)</f>
        <v>14.538741348548712</v>
      </c>
      <c r="H38">
        <f>AVERAGE(before!D38:U38,after!D38:T38)</f>
        <v>303.97142857142859</v>
      </c>
      <c r="I38">
        <f>STDEV(before!D38:U38,after!D38:T38)</f>
        <v>18.119676847991251</v>
      </c>
      <c r="J38">
        <f>TTEST(before!D38:U38,after!D38:T38,2,3)</f>
        <v>2.6331118222230106E-3</v>
      </c>
      <c r="K38" s="2">
        <f t="shared" si="7"/>
        <v>5.9420834900338428E-2</v>
      </c>
      <c r="M38">
        <f>TTEST(before!D38:U38,after!D38:U38,2,3)</f>
        <v>1.9570935018424921E-3</v>
      </c>
      <c r="N38">
        <f>COVAR(before!D38:U38,after!D38:U38)</f>
        <v>113.64814814814814</v>
      </c>
      <c r="O38">
        <f t="shared" si="8"/>
        <v>151.94285714285695</v>
      </c>
      <c r="P38">
        <f>FTEST(before!D38:U38,after!D38:U38)</f>
        <v>0.41152460521137657</v>
      </c>
      <c r="Q38" s="5">
        <f t="shared" si="3"/>
        <v>295.44444444444446</v>
      </c>
      <c r="R38" s="5">
        <f>PERCENTILE('before-10'!D38:U38,0.05)</f>
        <v>26.97</v>
      </c>
      <c r="S38" s="5">
        <f>PERCENTILE('before-10'!D38:U38,0.95)</f>
        <v>32.115000000000002</v>
      </c>
      <c r="T38" s="5">
        <f t="shared" si="4"/>
        <v>313</v>
      </c>
      <c r="U38" s="5">
        <f>PERCENTILE('after-110'!D38:U38,0.05)</f>
        <v>294.05</v>
      </c>
      <c r="V38" s="5">
        <f>PERCENTILE('after-110'!D38:U38,0.95)</f>
        <v>328.7</v>
      </c>
      <c r="W38" s="5">
        <f>100*(Q38-T38)/Q38</f>
        <v>-5.9420834900338431</v>
      </c>
      <c r="X38">
        <f t="shared" si="2"/>
        <v>1</v>
      </c>
      <c r="Y38">
        <f t="shared" si="0"/>
        <v>1</v>
      </c>
      <c r="Z38">
        <f t="shared" si="1"/>
        <v>1</v>
      </c>
      <c r="AA38">
        <f t="shared" si="9"/>
        <v>295.44444444444446</v>
      </c>
      <c r="AB38">
        <f t="shared" si="10"/>
        <v>17.297474219639263</v>
      </c>
      <c r="AC38" s="5" t="str">
        <f t="shared" si="5"/>
        <v>firstorder</v>
      </c>
      <c r="AD38" s="5" t="str">
        <f t="shared" si="6"/>
        <v>10Percentile</v>
      </c>
    </row>
    <row r="39" spans="1:30" x14ac:dyDescent="0.2">
      <c r="A39" t="s">
        <v>45</v>
      </c>
      <c r="B39" t="s">
        <v>61</v>
      </c>
      <c r="C39" t="s">
        <v>63</v>
      </c>
      <c r="D39">
        <f>AVERAGE(before!D39:U39)</f>
        <v>330.55555555555554</v>
      </c>
      <c r="E39">
        <f>STDEV(before!D39:U39)</f>
        <v>14.581302379587612</v>
      </c>
      <c r="F39">
        <f>AVERAGE(after!D39:T39)</f>
        <v>351.58823529411762</v>
      </c>
      <c r="G39">
        <f>STDEV(after!D39:T39)</f>
        <v>9.014286047223953</v>
      </c>
      <c r="H39">
        <f>AVERAGE(before!D39:U39,after!D39:T39)</f>
        <v>340.77142857142854</v>
      </c>
      <c r="I39">
        <f>STDEV(before!D39:U39,after!D39:T39)</f>
        <v>16.071688139827302</v>
      </c>
      <c r="J39">
        <f>TTEST(before!D39:U39,after!D39:T39,2,3)</f>
        <v>1.6772187768578133E-5</v>
      </c>
      <c r="K39" s="2">
        <f t="shared" si="7"/>
        <v>6.3628274839347479E-2</v>
      </c>
      <c r="M39">
        <f>TTEST(before!D39:U39,after!D39:U39,2,3)</f>
        <v>9.5436236716439869E-6</v>
      </c>
      <c r="N39">
        <f>COVAR(before!D39:U39,after!D39:U39)</f>
        <v>64.444444444444457</v>
      </c>
      <c r="O39">
        <f t="shared" si="8"/>
        <v>170.00000000000014</v>
      </c>
      <c r="P39">
        <f>FTEST(before!D39:U39,after!D39:U39)</f>
        <v>9.1020345623348403E-2</v>
      </c>
      <c r="Q39" s="5">
        <f t="shared" si="3"/>
        <v>330.55555555555554</v>
      </c>
      <c r="R39" s="5">
        <f>PERCENTILE('before-10'!D39:U39,0.05)</f>
        <v>30.765000000000001</v>
      </c>
      <c r="S39" s="5">
        <f>PERCENTILE('before-10'!D39:U39,0.95)</f>
        <v>34.93</v>
      </c>
      <c r="T39" s="5">
        <f t="shared" si="4"/>
        <v>351.58823529411762</v>
      </c>
      <c r="U39" s="5">
        <f>PERCENTILE('after-110'!D39:U39,0.05)</f>
        <v>334.5</v>
      </c>
      <c r="V39" s="5">
        <f>PERCENTILE('after-110'!D39:U39,0.95)</f>
        <v>364.6</v>
      </c>
      <c r="W39" s="5">
        <f>100*(Q39-T39)/Q39</f>
        <v>-6.3628274839347476</v>
      </c>
      <c r="X39">
        <f>IF(M39&lt;0.01,1,"")</f>
        <v>1</v>
      </c>
      <c r="Y39">
        <f t="shared" si="0"/>
        <v>1</v>
      </c>
      <c r="Z39">
        <f t="shared" si="1"/>
        <v>1</v>
      </c>
      <c r="AA39">
        <f t="shared" si="9"/>
        <v>330.55555555555554</v>
      </c>
      <c r="AB39">
        <f t="shared" si="10"/>
        <v>14.581302379587612</v>
      </c>
      <c r="AC39" s="5" t="str">
        <f t="shared" si="5"/>
        <v>firstorder</v>
      </c>
      <c r="AD39" s="5" t="str">
        <f t="shared" si="6"/>
        <v>90Percentile</v>
      </c>
    </row>
    <row r="40" spans="1:30" x14ac:dyDescent="0.2">
      <c r="A40" t="s">
        <v>45</v>
      </c>
      <c r="B40" t="s">
        <v>61</v>
      </c>
      <c r="C40" t="s">
        <v>64</v>
      </c>
      <c r="D40">
        <f>AVERAGE(before!D40:U40)</f>
        <v>905345849.33333337</v>
      </c>
      <c r="E40">
        <f>STDEV(before!D40:U40)</f>
        <v>216095411.15333274</v>
      </c>
      <c r="F40">
        <f>AVERAGE(after!D40:T40)</f>
        <v>1067994007.7647059</v>
      </c>
      <c r="G40">
        <f>STDEV(after!D40:T40)</f>
        <v>187482118.63898292</v>
      </c>
      <c r="H40">
        <f>AVERAGE(before!D40:U40,after!D40:T40)</f>
        <v>984346383.42857146</v>
      </c>
      <c r="I40">
        <f>STDEV(before!D40:U40,after!D40:T40)</f>
        <v>216083645.03522357</v>
      </c>
      <c r="J40">
        <f>TTEST(before!D40:U40,after!D40:T40,2,3)</f>
        <v>2.3173849521971931E-2</v>
      </c>
      <c r="K40" s="2">
        <f t="shared" si="7"/>
        <v>0.17965306689276947</v>
      </c>
      <c r="M40">
        <f>TTEST(before!D40:U40,after!D40:U40,2,3)</f>
        <v>2.2873621152480574E-2</v>
      </c>
      <c r="N40">
        <f>COVAR(before!D40:U40,after!D40:U40)</f>
        <v>2.5790450636603084E+16</v>
      </c>
      <c r="O40">
        <f t="shared" si="8"/>
        <v>465606436.79999995</v>
      </c>
      <c r="P40">
        <f>FTEST(before!D40:U40,after!D40:U40)</f>
        <v>0.49338957824095481</v>
      </c>
      <c r="Q40">
        <f t="shared" si="3"/>
        <v>905345849.33333337</v>
      </c>
      <c r="R40">
        <f>PERCENTILE('before-10'!D40:U40,0.05)</f>
        <v>577835085.64999998</v>
      </c>
      <c r="S40">
        <f>PERCENTILE('before-10'!D40:U40,0.95)</f>
        <v>1198300177.7999997</v>
      </c>
      <c r="T40">
        <f t="shared" si="4"/>
        <v>1067994007.7647059</v>
      </c>
      <c r="U40">
        <f>PERCENTILE('after-110'!D40:U40,0.05)</f>
        <v>818180525.29999995</v>
      </c>
      <c r="V40">
        <f>PERCENTILE('after-110'!D40:U40,0.95)</f>
        <v>1308883687.8</v>
      </c>
      <c r="X40" t="str">
        <f t="shared" si="2"/>
        <v/>
      </c>
      <c r="Y40">
        <f t="shared" si="0"/>
        <v>1</v>
      </c>
      <c r="Z40" t="str">
        <f t="shared" si="1"/>
        <v/>
      </c>
      <c r="AA40">
        <f t="shared" si="9"/>
        <v>905345849.33333337</v>
      </c>
      <c r="AB40">
        <f t="shared" si="10"/>
        <v>216095411.15333274</v>
      </c>
      <c r="AC40" t="str">
        <f t="shared" si="5"/>
        <v>firstorder</v>
      </c>
      <c r="AD40" t="str">
        <f t="shared" si="6"/>
        <v>Energy</v>
      </c>
    </row>
    <row r="41" spans="1:30" x14ac:dyDescent="0.2">
      <c r="A41" t="s">
        <v>45</v>
      </c>
      <c r="B41" t="s">
        <v>61</v>
      </c>
      <c r="C41" t="s">
        <v>65</v>
      </c>
      <c r="D41">
        <f>AVERAGE(before!D41:U41)</f>
        <v>4.5001989609026065</v>
      </c>
      <c r="E41">
        <f>STDEV(before!D41:U41)</f>
        <v>0.56352635032883724</v>
      </c>
      <c r="F41">
        <f>AVERAGE(after!D41:T41)</f>
        <v>4.4277224748196735</v>
      </c>
      <c r="G41">
        <f>STDEV(after!D41:T41)</f>
        <v>0.66315329403695755</v>
      </c>
      <c r="H41">
        <f>AVERAGE(before!D41:U41,after!D41:T41)</f>
        <v>4.4649960962337536</v>
      </c>
      <c r="I41">
        <f>STDEV(before!D41:U41,after!D41:T41)</f>
        <v>0.60587405526788196</v>
      </c>
      <c r="J41">
        <f>TTEST(before!D41:U41,after!D41:T41,2,3)</f>
        <v>0.73056310411002157</v>
      </c>
      <c r="K41" s="2">
        <f t="shared" si="7"/>
        <v>1.6105173729562473E-2</v>
      </c>
      <c r="M41">
        <f>TTEST(before!D41:U41,after!D41:U41,2,3)</f>
        <v>0.81877121440476075</v>
      </c>
      <c r="N41">
        <f>COVAR(before!D41:U41,after!D41:U41)</f>
        <v>-0.13734801480352316</v>
      </c>
      <c r="O41">
        <f t="shared" si="8"/>
        <v>2.3143880370356422</v>
      </c>
      <c r="P41">
        <f>FTEST(before!D41:U41,after!D41:U41)</f>
        <v>0.55245890951998655</v>
      </c>
      <c r="Q41">
        <f t="shared" si="3"/>
        <v>4.5001989609026065</v>
      </c>
      <c r="R41">
        <f>PERCENTILE('before-10'!D41:U41,0.05)</f>
        <v>3.6545155759249557</v>
      </c>
      <c r="S41">
        <f>PERCENTILE('before-10'!D41:U41,0.95)</f>
        <v>5.4185216484811596</v>
      </c>
      <c r="T41">
        <f t="shared" si="4"/>
        <v>4.4277224748196735</v>
      </c>
      <c r="U41">
        <f>PERCENTILE('after-110'!D41:U41,0.05)</f>
        <v>3.4494579035699182</v>
      </c>
      <c r="V41">
        <f>PERCENTILE('after-110'!D41:U41,0.95)</f>
        <v>5.2024549305255663</v>
      </c>
      <c r="X41" t="str">
        <f t="shared" si="2"/>
        <v/>
      </c>
      <c r="Y41">
        <f t="shared" si="0"/>
        <v>1</v>
      </c>
      <c r="Z41" t="str">
        <f t="shared" si="1"/>
        <v/>
      </c>
      <c r="AA41">
        <f t="shared" si="9"/>
        <v>4.5001989609026065</v>
      </c>
      <c r="AB41">
        <f t="shared" si="10"/>
        <v>0.56352635032883724</v>
      </c>
      <c r="AC41" t="str">
        <f t="shared" si="5"/>
        <v>firstorder</v>
      </c>
      <c r="AD41" t="str">
        <f t="shared" si="6"/>
        <v>Entropy</v>
      </c>
    </row>
    <row r="42" spans="1:30" x14ac:dyDescent="0.2">
      <c r="A42" t="s">
        <v>45</v>
      </c>
      <c r="B42" t="s">
        <v>61</v>
      </c>
      <c r="C42" t="s">
        <v>66</v>
      </c>
      <c r="D42">
        <f>AVERAGE(before!D42:U42)</f>
        <v>17.833333333333332</v>
      </c>
      <c r="E42">
        <f>STDEV(before!D42:U42)</f>
        <v>8.726228212895272</v>
      </c>
      <c r="F42">
        <f>AVERAGE(after!D42:T42)</f>
        <v>19.882352941176471</v>
      </c>
      <c r="G42">
        <f>STDEV(after!D42:T42)</f>
        <v>8.8521350033563699</v>
      </c>
      <c r="H42">
        <f>AVERAGE(before!D42:U42,after!D42:T42)</f>
        <v>18.828571428571429</v>
      </c>
      <c r="I42">
        <f>STDEV(before!D42:U42,after!D42:T42)</f>
        <v>8.7194364169120142</v>
      </c>
      <c r="J42">
        <f>TTEST(before!D42:U42,after!D42:T42,2,3)</f>
        <v>0.49556144963519955</v>
      </c>
      <c r="K42" s="2">
        <f t="shared" si="7"/>
        <v>0.114898295766905</v>
      </c>
      <c r="M42">
        <f>TTEST(before!D42:U42,after!D42:U42,2,3)</f>
        <v>0.38071241050470439</v>
      </c>
      <c r="N42">
        <f>COVAR(before!D42:U42,after!D42:U42)</f>
        <v>17.462962962962969</v>
      </c>
      <c r="O42">
        <f t="shared" si="8"/>
        <v>9.1714285714285619</v>
      </c>
      <c r="P42">
        <f>FTEST(before!D42:U42,after!D42:U42)</f>
        <v>0.93150855505461405</v>
      </c>
      <c r="Q42">
        <f t="shared" si="3"/>
        <v>17.833333333333332</v>
      </c>
      <c r="R42">
        <f>PERCENTILE('before-10'!D42:U42,0.05)</f>
        <v>7.7</v>
      </c>
      <c r="S42">
        <f>PERCENTILE('before-10'!D42:U42,0.95)</f>
        <v>36</v>
      </c>
      <c r="T42">
        <f t="shared" si="4"/>
        <v>19.882352941176471</v>
      </c>
      <c r="U42">
        <f>PERCENTILE('after-110'!D42:U42,0.05)</f>
        <v>9.5500000000000007</v>
      </c>
      <c r="V42">
        <f>PERCENTILE('after-110'!D42:U42,0.95)</f>
        <v>36.299999999999997</v>
      </c>
      <c r="X42" t="str">
        <f t="shared" si="2"/>
        <v/>
      </c>
      <c r="Y42">
        <f t="shared" si="0"/>
        <v>1</v>
      </c>
      <c r="Z42" t="str">
        <f t="shared" si="1"/>
        <v/>
      </c>
      <c r="AA42">
        <f t="shared" si="9"/>
        <v>17.833333333333332</v>
      </c>
      <c r="AB42">
        <f t="shared" si="10"/>
        <v>8.726228212895272</v>
      </c>
      <c r="AC42" t="str">
        <f t="shared" si="5"/>
        <v>firstorder</v>
      </c>
      <c r="AD42" t="str">
        <f t="shared" si="6"/>
        <v>InterquartileRange</v>
      </c>
    </row>
    <row r="43" spans="1:30" x14ac:dyDescent="0.2">
      <c r="A43" t="s">
        <v>45</v>
      </c>
      <c r="B43" t="s">
        <v>61</v>
      </c>
      <c r="C43" t="s">
        <v>67</v>
      </c>
      <c r="D43">
        <f>AVERAGE(before!D43:U43)</f>
        <v>4.6122337564599585</v>
      </c>
      <c r="E43">
        <f>STDEV(before!D43:U43)</f>
        <v>2.1496171721737434</v>
      </c>
      <c r="F43">
        <f>AVERAGE(after!D43:T43)</f>
        <v>6.303484892908239</v>
      </c>
      <c r="G43">
        <f>STDEV(after!D43:T43)</f>
        <v>5.6124388757432788</v>
      </c>
      <c r="H43">
        <f>AVERAGE(before!D43:U43,after!D43:T43)</f>
        <v>5.4336985941634097</v>
      </c>
      <c r="I43">
        <f>STDEV(before!D43:U43,after!D43:T43)</f>
        <v>4.2272000886637935</v>
      </c>
      <c r="J43">
        <f>TTEST(before!D43:U43,after!D43:T43,2,3)</f>
        <v>0.25771332616315884</v>
      </c>
      <c r="K43" s="2">
        <f t="shared" si="7"/>
        <v>0.3666880790852135</v>
      </c>
      <c r="M43">
        <f>TTEST(before!D43:U43,after!D43:U43,2,3)</f>
        <v>0.27807483872539895</v>
      </c>
      <c r="N43">
        <f>COVAR(before!D43:U43,after!D43:U43)</f>
        <v>-1.8598967249298437</v>
      </c>
      <c r="O43">
        <f t="shared" si="8"/>
        <v>2.3720059318936908</v>
      </c>
      <c r="P43">
        <f>FTEST(before!D43:U43,after!D43:U43)</f>
        <v>3.5297659602446694E-4</v>
      </c>
      <c r="Q43">
        <f t="shared" si="3"/>
        <v>4.6122337564599585</v>
      </c>
      <c r="R43">
        <f>PERCENTILE('before-10'!D43:U43,0.05)</f>
        <v>2.4140293595097599</v>
      </c>
      <c r="S43">
        <f>PERCENTILE('before-10'!D43:U43,0.95)</f>
        <v>8.1612609816972377</v>
      </c>
      <c r="T43">
        <f t="shared" si="4"/>
        <v>6.303484892908239</v>
      </c>
      <c r="U43">
        <f>PERCENTILE('after-110'!D43:U43,0.05)</f>
        <v>2.5382364262455397</v>
      </c>
      <c r="V43">
        <f>PERCENTILE('after-110'!D43:U43,0.95)</f>
        <v>11.916059650539221</v>
      </c>
      <c r="X43" t="str">
        <f t="shared" si="2"/>
        <v/>
      </c>
      <c r="Y43">
        <f t="shared" si="0"/>
        <v>1</v>
      </c>
      <c r="Z43" t="str">
        <f t="shared" si="1"/>
        <v/>
      </c>
      <c r="AA43">
        <f t="shared" si="9"/>
        <v>4.6122337564599585</v>
      </c>
      <c r="AB43">
        <f t="shared" si="10"/>
        <v>2.1496171721737434</v>
      </c>
      <c r="AC43" t="str">
        <f t="shared" si="5"/>
        <v>firstorder</v>
      </c>
      <c r="AD43" t="str">
        <f t="shared" si="6"/>
        <v>Kurtosis</v>
      </c>
    </row>
    <row r="44" spans="1:30" x14ac:dyDescent="0.2">
      <c r="A44" t="s">
        <v>45</v>
      </c>
      <c r="B44" t="s">
        <v>61</v>
      </c>
      <c r="C44" t="s">
        <v>33</v>
      </c>
      <c r="D44">
        <f>AVERAGE(before!D44:U44)</f>
        <v>362.44444444444446</v>
      </c>
      <c r="E44">
        <f>STDEV(before!D44:U44)</f>
        <v>17.727420509157469</v>
      </c>
      <c r="F44">
        <f>AVERAGE(after!D44:T44)</f>
        <v>370.35294117647061</v>
      </c>
      <c r="G44">
        <f>STDEV(after!D44:T44)</f>
        <v>9.6108088660020474</v>
      </c>
      <c r="H44">
        <f>AVERAGE(before!D44:U44,after!D44:T44)</f>
        <v>366.28571428571428</v>
      </c>
      <c r="I44">
        <f>STDEV(before!D44:U44,after!D44:T44)</f>
        <v>14.720077182844781</v>
      </c>
      <c r="J44">
        <f>TTEST(before!D44:U44,after!D44:T44,2,3)</f>
        <v>0.11014987946080901</v>
      </c>
      <c r="K44" s="2">
        <f t="shared" si="7"/>
        <v>2.1819886752984477E-2</v>
      </c>
      <c r="M44">
        <f>TTEST(before!D44:U44,after!D44:U44,2,3)</f>
        <v>8.7149826688868948E-2</v>
      </c>
      <c r="N44">
        <f>COVAR(before!D44:U44,after!D44:U44)</f>
        <v>78.438271604938265</v>
      </c>
      <c r="O44">
        <f t="shared" si="8"/>
        <v>186.40000000000111</v>
      </c>
      <c r="P44">
        <f>FTEST(before!D44:U44,after!D44:U44)</f>
        <v>1.5431896250956954E-2</v>
      </c>
      <c r="Q44">
        <f t="shared" si="3"/>
        <v>362.44444444444446</v>
      </c>
      <c r="R44">
        <f>PERCENTILE('before-10'!D44:U44,0.05)</f>
        <v>32.25</v>
      </c>
      <c r="S44">
        <f>PERCENTILE('before-10'!D44:U44,0.95)</f>
        <v>37.799999999999997</v>
      </c>
      <c r="T44">
        <f t="shared" si="4"/>
        <v>370.35294117647061</v>
      </c>
      <c r="U44">
        <f>PERCENTILE('after-110'!D44:U44,0.05)</f>
        <v>34.954999999999998</v>
      </c>
      <c r="V44">
        <f>PERCENTILE('after-110'!D44:U44,0.95)</f>
        <v>38</v>
      </c>
      <c r="X44" t="str">
        <f t="shared" si="2"/>
        <v/>
      </c>
      <c r="Y44">
        <f t="shared" si="0"/>
        <v>1</v>
      </c>
      <c r="Z44" t="str">
        <f t="shared" si="1"/>
        <v/>
      </c>
      <c r="AA44">
        <f t="shared" si="9"/>
        <v>362.44444444444446</v>
      </c>
      <c r="AB44">
        <f t="shared" si="10"/>
        <v>17.727420509157469</v>
      </c>
      <c r="AC44" t="str">
        <f t="shared" si="5"/>
        <v>firstorder</v>
      </c>
      <c r="AD44" t="str">
        <f t="shared" si="6"/>
        <v>Maximum</v>
      </c>
    </row>
    <row r="45" spans="1:30" x14ac:dyDescent="0.2">
      <c r="A45" t="s">
        <v>45</v>
      </c>
      <c r="B45" t="s">
        <v>61</v>
      </c>
      <c r="C45" t="s">
        <v>68</v>
      </c>
      <c r="D45">
        <f>AVERAGE(before!D45:U45)</f>
        <v>11.430344406648356</v>
      </c>
      <c r="E45">
        <f>STDEV(before!D45:U45)</f>
        <v>3.8330649068716243</v>
      </c>
      <c r="F45">
        <f>AVERAGE(after!D45:T45)</f>
        <v>12.872941684141594</v>
      </c>
      <c r="G45">
        <f>STDEV(after!D45:T45)</f>
        <v>3.4509585734394719</v>
      </c>
      <c r="H45">
        <f>AVERAGE(before!D45:U45,after!D45:T45)</f>
        <v>12.13103451285936</v>
      </c>
      <c r="I45">
        <f>STDEV(before!D45:U45,after!D45:T45)</f>
        <v>3.672277136901108</v>
      </c>
      <c r="J45">
        <f>TTEST(before!D45:U45,after!D45:T45,2,3)</f>
        <v>0.24986720033968218</v>
      </c>
      <c r="K45" s="2">
        <f t="shared" si="7"/>
        <v>0.12620768247841813</v>
      </c>
      <c r="M45">
        <f>TTEST(before!D45:U45,after!D45:U45,2,3)</f>
        <v>0.18549084206725397</v>
      </c>
      <c r="N45">
        <f>COVAR(before!D45:U45,after!D45:U45)</f>
        <v>1.155164369358173</v>
      </c>
      <c r="O45">
        <f t="shared" si="8"/>
        <v>5.8784628377048467</v>
      </c>
      <c r="P45">
        <f>FTEST(before!D45:U45,after!D45:U45)</f>
        <v>0.6737356408654126</v>
      </c>
      <c r="Q45">
        <f t="shared" si="3"/>
        <v>11.430344406648356</v>
      </c>
      <c r="R45">
        <f>PERCENTILE('before-10'!D45:U45,0.05)</f>
        <v>0.67944148875450727</v>
      </c>
      <c r="S45">
        <f>PERCENTILE('before-10'!D45:U45,0.95)</f>
        <v>1.9228795838075701</v>
      </c>
      <c r="T45">
        <f t="shared" si="4"/>
        <v>12.872941684141594</v>
      </c>
      <c r="U45">
        <f>PERCENTILE('after-110'!D45:U45,0.05)</f>
        <v>0.76532521073814885</v>
      </c>
      <c r="V45">
        <f>PERCENTILE('after-110'!D45:U45,0.95)</f>
        <v>1.8107279152736204</v>
      </c>
      <c r="X45" t="str">
        <f t="shared" si="2"/>
        <v/>
      </c>
      <c r="Y45">
        <f t="shared" si="0"/>
        <v>1</v>
      </c>
      <c r="Z45" t="str">
        <f t="shared" si="1"/>
        <v/>
      </c>
      <c r="AA45">
        <f t="shared" si="9"/>
        <v>11.430344406648356</v>
      </c>
      <c r="AB45">
        <f t="shared" si="10"/>
        <v>3.8330649068716243</v>
      </c>
      <c r="AC45" t="str">
        <f t="shared" si="5"/>
        <v>firstorder</v>
      </c>
      <c r="AD45" t="str">
        <f t="shared" si="6"/>
        <v>MeanAbsoluteDeviation</v>
      </c>
    </row>
    <row r="46" spans="1:30" x14ac:dyDescent="0.2">
      <c r="A46" t="s">
        <v>45</v>
      </c>
      <c r="B46" t="s">
        <v>61</v>
      </c>
      <c r="C46" t="s">
        <v>31</v>
      </c>
      <c r="D46">
        <f>AVERAGE(before!D46:U46)</f>
        <v>312.58522387583463</v>
      </c>
      <c r="E46">
        <f>STDEV(before!D46:U46)</f>
        <v>13.809869569974515</v>
      </c>
      <c r="F46">
        <f>AVERAGE(after!D46:T46)</f>
        <v>335.35754306498205</v>
      </c>
      <c r="G46">
        <f>STDEV(after!D46:T46)</f>
        <v>10.619111693966078</v>
      </c>
      <c r="H46">
        <f>AVERAGE(before!D46:U46,after!D46:T46)</f>
        <v>323.64606462484915</v>
      </c>
      <c r="I46">
        <f>STDEV(before!D46:U46,after!D46:T46)</f>
        <v>16.786040171332328</v>
      </c>
      <c r="J46">
        <f>TTEST(before!D46:U46,after!D46:T46,2,3)</f>
        <v>4.9506704514665571E-6</v>
      </c>
      <c r="K46" s="2">
        <f t="shared" si="7"/>
        <v>7.2851553591647258E-2</v>
      </c>
      <c r="M46">
        <f>TTEST(before!D46:U46,after!D46:U46,2,3)</f>
        <v>2.6085353133370604E-6</v>
      </c>
      <c r="N46">
        <f>COVAR(before!D46:U46,after!D46:U46)</f>
        <v>77.975178926005597</v>
      </c>
      <c r="O46">
        <f t="shared" si="8"/>
        <v>160.75811513614281</v>
      </c>
      <c r="P46">
        <f>FTEST(before!D46:U46,after!D46:U46)</f>
        <v>0.30816376990861716</v>
      </c>
      <c r="Q46" s="5">
        <f t="shared" si="3"/>
        <v>312.58522387583463</v>
      </c>
      <c r="R46" s="5">
        <f>PERCENTILE('before-10'!D46:U46,0.05)</f>
        <v>29.066102783976309</v>
      </c>
      <c r="S46" s="5">
        <f>PERCENTILE('before-10'!D46:U46,0.95)</f>
        <v>33.368117908387049</v>
      </c>
      <c r="T46" s="5">
        <f t="shared" si="4"/>
        <v>335.35754306498205</v>
      </c>
      <c r="U46" s="5">
        <f>PERCENTILE('after-110'!D46:U46,0.05)</f>
        <v>31.973322825705839</v>
      </c>
      <c r="V46" s="5">
        <f>PERCENTILE('after-110'!D46:U46,0.95)</f>
        <v>34.898588909119638</v>
      </c>
      <c r="W46" s="5">
        <f>100*(Q46-T46)/Q46</f>
        <v>-7.285155359164726</v>
      </c>
      <c r="X46" s="5">
        <f t="shared" si="2"/>
        <v>1</v>
      </c>
      <c r="Y46" s="5">
        <f t="shared" si="0"/>
        <v>1</v>
      </c>
      <c r="Z46" s="5">
        <f t="shared" si="1"/>
        <v>1</v>
      </c>
      <c r="AA46" s="5">
        <f t="shared" si="9"/>
        <v>312.58522387583463</v>
      </c>
      <c r="AB46" s="5">
        <f t="shared" si="10"/>
        <v>13.809869569974515</v>
      </c>
      <c r="AC46" s="5" t="str">
        <f t="shared" si="5"/>
        <v>firstorder</v>
      </c>
      <c r="AD46" s="5" t="str">
        <f t="shared" si="6"/>
        <v>Mean</v>
      </c>
    </row>
    <row r="47" spans="1:30" x14ac:dyDescent="0.2">
      <c r="A47" t="s">
        <v>45</v>
      </c>
      <c r="B47" t="s">
        <v>61</v>
      </c>
      <c r="C47" t="s">
        <v>69</v>
      </c>
      <c r="D47">
        <f>AVERAGE(before!D47:U47)</f>
        <v>312.27777777777777</v>
      </c>
      <c r="E47">
        <f>STDEV(before!D47:U47)</f>
        <v>13.757588517980373</v>
      </c>
      <c r="F47">
        <f>AVERAGE(after!D47:T47)</f>
        <v>339.47058823529414</v>
      </c>
      <c r="G47">
        <f>STDEV(after!D47:T47)</f>
        <v>12.708843609170462</v>
      </c>
      <c r="H47">
        <f>AVERAGE(before!D47:U47,after!D47:T47)</f>
        <v>325.48571428571427</v>
      </c>
      <c r="I47">
        <f>STDEV(before!D47:U47,after!D47:T47)</f>
        <v>18.99438218584244</v>
      </c>
      <c r="J47">
        <f>TTEST(before!D47:U47,after!D47:T47,2,3)</f>
        <v>7.6810511709964923E-7</v>
      </c>
      <c r="K47" s="2">
        <f t="shared" si="7"/>
        <v>8.7078916248940527E-2</v>
      </c>
      <c r="M47">
        <f>TTEST(before!D47:U47,after!D47:U47,2,3)</f>
        <v>3.4042352858610256E-7</v>
      </c>
      <c r="N47">
        <f>COVAR(before!D47:U47,after!D47:U47)</f>
        <v>71.28086419753086</v>
      </c>
      <c r="O47">
        <f t="shared" si="8"/>
        <v>160.60000000000034</v>
      </c>
      <c r="P47">
        <f>FTEST(before!D47:U47,after!D47:U47)</f>
        <v>0.80112506815820794</v>
      </c>
      <c r="Q47" s="5">
        <f t="shared" si="3"/>
        <v>312.27777777777777</v>
      </c>
      <c r="R47" s="5">
        <f>PERCENTILE('before-10'!D47:U47,0.05)</f>
        <v>29.1</v>
      </c>
      <c r="S47" s="5">
        <f>PERCENTILE('before-10'!D47:U47,0.95)</f>
        <v>33.414999999999999</v>
      </c>
      <c r="T47" s="5">
        <f t="shared" si="4"/>
        <v>339.47058823529414</v>
      </c>
      <c r="U47" s="5">
        <f>PERCENTILE('after-110'!D47:U47,0.05)</f>
        <v>32.119999999999997</v>
      </c>
      <c r="V47" s="5">
        <f>PERCENTILE('after-110'!D47:U47,0.95)</f>
        <v>35.6</v>
      </c>
      <c r="W47" s="5">
        <f>100*(Q47-T47)/Q47</f>
        <v>-8.707891624894053</v>
      </c>
      <c r="X47" s="5">
        <f t="shared" si="2"/>
        <v>1</v>
      </c>
      <c r="Y47" s="5">
        <f t="shared" si="0"/>
        <v>1</v>
      </c>
      <c r="Z47" s="5">
        <f t="shared" si="1"/>
        <v>1</v>
      </c>
      <c r="AA47" s="5">
        <f t="shared" si="9"/>
        <v>312.27777777777777</v>
      </c>
      <c r="AB47" s="5">
        <f t="shared" si="10"/>
        <v>13.757588517980373</v>
      </c>
      <c r="AC47" s="5" t="str">
        <f t="shared" si="5"/>
        <v>firstorder</v>
      </c>
      <c r="AD47" s="5" t="str">
        <f t="shared" si="6"/>
        <v>Median</v>
      </c>
    </row>
    <row r="48" spans="1:30" x14ac:dyDescent="0.2">
      <c r="A48" t="s">
        <v>45</v>
      </c>
      <c r="B48" t="s">
        <v>61</v>
      </c>
      <c r="C48" t="s">
        <v>32</v>
      </c>
      <c r="D48">
        <f>AVERAGE(before!D48:U48)</f>
        <v>255.27777777777777</v>
      </c>
      <c r="E48">
        <f>STDEV(before!D48:U48)</f>
        <v>13.78748603777462</v>
      </c>
      <c r="F48">
        <f>AVERAGE(after!D48:T48)</f>
        <v>246.05882352941177</v>
      </c>
      <c r="G48">
        <f>STDEV(after!D48:T48)</f>
        <v>17.572957165184572</v>
      </c>
      <c r="H48">
        <f>AVERAGE(before!D48:U48,after!D48:T48)</f>
        <v>250.8</v>
      </c>
      <c r="I48">
        <f>STDEV(before!D48:U48,after!D48:T48)</f>
        <v>16.193317430710877</v>
      </c>
      <c r="J48">
        <f>TTEST(before!D48:U48,after!D48:T48,2,3)</f>
        <v>9.5602788338567959E-2</v>
      </c>
      <c r="K48" s="2">
        <f t="shared" si="7"/>
        <v>3.6113422518082278E-2</v>
      </c>
      <c r="M48">
        <f>TTEST(before!D48:U48,after!D48:U48,2,3)</f>
        <v>7.1446406829511477E-2</v>
      </c>
      <c r="N48">
        <f>COVAR(before!D48:U48,after!D48:U48)</f>
        <v>-61.058641975308632</v>
      </c>
      <c r="O48">
        <f t="shared" si="8"/>
        <v>131.28571428571465</v>
      </c>
      <c r="P48">
        <f>FTEST(before!D48:U48,after!D48:U48)</f>
        <v>0.37662216480595873</v>
      </c>
      <c r="Q48">
        <f t="shared" si="3"/>
        <v>255.27777777777777</v>
      </c>
      <c r="R48">
        <f>PERCENTILE('before-10'!D48:U48,0.05)</f>
        <v>23.240000000000002</v>
      </c>
      <c r="S48">
        <f>PERCENTILE('before-10'!D48:U48,0.95)</f>
        <v>27.519999999999996</v>
      </c>
      <c r="T48">
        <f t="shared" si="4"/>
        <v>246.05882352941177</v>
      </c>
      <c r="U48">
        <f>PERCENTILE('after-110'!D48:U48,0.05)</f>
        <v>22.8</v>
      </c>
      <c r="V48">
        <f>PERCENTILE('after-110'!D48:U48,0.95)</f>
        <v>27.344999999999999</v>
      </c>
      <c r="X48" t="str">
        <f t="shared" si="2"/>
        <v/>
      </c>
      <c r="Y48">
        <f t="shared" si="0"/>
        <v>1</v>
      </c>
      <c r="Z48" t="str">
        <f t="shared" si="1"/>
        <v/>
      </c>
      <c r="AA48">
        <f t="shared" si="9"/>
        <v>255.27777777777777</v>
      </c>
      <c r="AB48">
        <f t="shared" si="10"/>
        <v>13.78748603777462</v>
      </c>
      <c r="AC48" t="str">
        <f t="shared" si="5"/>
        <v>firstorder</v>
      </c>
      <c r="AD48" t="str">
        <f t="shared" si="6"/>
        <v>Minimum</v>
      </c>
    </row>
    <row r="49" spans="1:30" x14ac:dyDescent="0.2">
      <c r="A49" t="s">
        <v>45</v>
      </c>
      <c r="B49" t="s">
        <v>61</v>
      </c>
      <c r="C49" t="s">
        <v>70</v>
      </c>
      <c r="D49">
        <f>AVERAGE(before!D49:U49)</f>
        <v>107.16666666666667</v>
      </c>
      <c r="E49">
        <f>STDEV(before!D49:U49)</f>
        <v>23.457721668618053</v>
      </c>
      <c r="F49">
        <f>AVERAGE(after!D49:T49)</f>
        <v>124.29411764705883</v>
      </c>
      <c r="G49">
        <f>STDEV(after!D49:T49)</f>
        <v>24.20166498890714</v>
      </c>
      <c r="H49">
        <f>AVERAGE(before!D49:U49,after!D49:T49)</f>
        <v>115.48571428571428</v>
      </c>
      <c r="I49">
        <f>STDEV(before!D49:U49,after!D49:T49)</f>
        <v>25.023954909800562</v>
      </c>
      <c r="J49">
        <f>TTEST(before!D49:U49,after!D49:T49,2,3)</f>
        <v>4.1315106567387488E-2</v>
      </c>
      <c r="K49" s="2">
        <f t="shared" si="7"/>
        <v>0.15982069344067329</v>
      </c>
      <c r="M49">
        <f>TTEST(before!D49:U49,after!D49:U49,2,3)</f>
        <v>2.7899388691422736E-2</v>
      </c>
      <c r="N49">
        <f>COVAR(before!D49:U49,after!D49:U49)</f>
        <v>-24.324074074074073</v>
      </c>
      <c r="O49">
        <f t="shared" si="8"/>
        <v>55.114285714285771</v>
      </c>
      <c r="P49">
        <f>FTEST(before!D49:U49,after!D49:U49)</f>
        <v>0.94667545554798027</v>
      </c>
      <c r="Q49">
        <f t="shared" si="3"/>
        <v>107.16666666666667</v>
      </c>
      <c r="R49">
        <f>PERCENTILE('before-10'!D49:U49,0.05)</f>
        <v>7.16</v>
      </c>
      <c r="S49">
        <f>PERCENTILE('before-10'!D49:U49,0.95)</f>
        <v>14.09</v>
      </c>
      <c r="T49">
        <f t="shared" si="4"/>
        <v>124.29411764705883</v>
      </c>
      <c r="U49">
        <f>PERCENTILE('after-110'!D49:U49,0.05)</f>
        <v>8.3849999999999998</v>
      </c>
      <c r="V49">
        <f>PERCENTILE('after-110'!D49:U49,0.95)</f>
        <v>14.945</v>
      </c>
      <c r="X49" t="str">
        <f t="shared" si="2"/>
        <v/>
      </c>
      <c r="Y49">
        <f t="shared" si="0"/>
        <v>1</v>
      </c>
      <c r="Z49" t="str">
        <f t="shared" si="1"/>
        <v/>
      </c>
      <c r="AA49">
        <f t="shared" si="9"/>
        <v>107.16666666666667</v>
      </c>
      <c r="AB49">
        <f t="shared" si="10"/>
        <v>23.457721668618053</v>
      </c>
      <c r="AC49" t="str">
        <f t="shared" si="5"/>
        <v>firstorder</v>
      </c>
      <c r="AD49" t="str">
        <f t="shared" si="6"/>
        <v>Range</v>
      </c>
    </row>
    <row r="50" spans="1:30" x14ac:dyDescent="0.2">
      <c r="A50" t="s">
        <v>45</v>
      </c>
      <c r="B50" t="s">
        <v>61</v>
      </c>
      <c r="C50" t="s">
        <v>71</v>
      </c>
      <c r="D50">
        <f>AVERAGE(before!D50:U50)</f>
        <v>8.1294722736343825</v>
      </c>
      <c r="E50">
        <f>STDEV(before!D50:U50)</f>
        <v>3.2722823250820086</v>
      </c>
      <c r="F50">
        <f>AVERAGE(after!D50:T50)</f>
        <v>9.1996609149241788</v>
      </c>
      <c r="G50">
        <f>STDEV(after!D50:T50)</f>
        <v>3.40005824952669</v>
      </c>
      <c r="H50">
        <f>AVERAGE(before!D50:U50,after!D50:T50)</f>
        <v>8.6492781851179981</v>
      </c>
      <c r="I50">
        <f>STDEV(before!D50:U50,after!D50:T50)</f>
        <v>3.3299562880771401</v>
      </c>
      <c r="J50">
        <f>TTEST(before!D50:U50,after!D50:T50,2,3)</f>
        <v>0.35017968157181567</v>
      </c>
      <c r="K50" s="2">
        <f t="shared" si="7"/>
        <v>0.13164306430574182</v>
      </c>
      <c r="M50">
        <f>TTEST(before!D50:U50,after!D50:U50,2,3)</f>
        <v>0.275865584660139</v>
      </c>
      <c r="N50">
        <f>COVAR(before!D50:U50,after!D50:U50)</f>
        <v>1.0950820988747634</v>
      </c>
      <c r="O50">
        <f t="shared" si="8"/>
        <v>4.1808714550119666</v>
      </c>
      <c r="P50">
        <f>FTEST(before!D50:U50,after!D50:U50)</f>
        <v>0.91133706119961633</v>
      </c>
      <c r="Q50">
        <f t="shared" si="3"/>
        <v>8.1294722736343825</v>
      </c>
      <c r="R50">
        <f>PERCENTILE('before-10'!D50:U50,0.05)</f>
        <v>0.40643934729411491</v>
      </c>
      <c r="S50">
        <f>PERCENTILE('before-10'!D50:U50,0.95)</f>
        <v>1.45762890810829</v>
      </c>
      <c r="T50">
        <f t="shared" si="4"/>
        <v>9.1996609149241788</v>
      </c>
      <c r="U50">
        <f>PERCENTILE('after-110'!D50:U50,0.05)</f>
        <v>0.51086337866345544</v>
      </c>
      <c r="V50">
        <f>PERCENTILE('after-110'!D50:U50,0.95)</f>
        <v>1.4952115382924422</v>
      </c>
      <c r="X50" t="str">
        <f t="shared" si="2"/>
        <v/>
      </c>
      <c r="Y50">
        <f t="shared" si="0"/>
        <v>1</v>
      </c>
      <c r="Z50" t="str">
        <f t="shared" si="1"/>
        <v/>
      </c>
      <c r="AA50">
        <f t="shared" si="9"/>
        <v>8.1294722736343825</v>
      </c>
      <c r="AB50">
        <f t="shared" si="10"/>
        <v>3.2722823250820086</v>
      </c>
      <c r="AC50" t="str">
        <f t="shared" si="5"/>
        <v>firstorder</v>
      </c>
      <c r="AD50" t="str">
        <f t="shared" si="6"/>
        <v>RobustMeanAbsoluteDeviation</v>
      </c>
    </row>
    <row r="51" spans="1:30" x14ac:dyDescent="0.2">
      <c r="A51" t="s">
        <v>45</v>
      </c>
      <c r="B51" t="s">
        <v>61</v>
      </c>
      <c r="C51" t="s">
        <v>72</v>
      </c>
      <c r="D51">
        <f>AVERAGE(before!D51:U51)</f>
        <v>312.97242787889729</v>
      </c>
      <c r="E51">
        <f>STDEV(before!D51:U51)</f>
        <v>13.768092985271245</v>
      </c>
      <c r="F51">
        <f>AVERAGE(after!D51:T51)</f>
        <v>335.78416942625091</v>
      </c>
      <c r="G51">
        <f>STDEV(after!D51:T51)</f>
        <v>10.603343230189875</v>
      </c>
      <c r="H51">
        <f>AVERAGE(before!D51:U51,after!D51:T51)</f>
        <v>324.05241663046905</v>
      </c>
      <c r="I51">
        <f>STDEV(before!D51:U51,after!D51:T51)</f>
        <v>16.777952842289995</v>
      </c>
      <c r="J51">
        <f>TTEST(before!D51:U51,after!D51:T51,2,3)</f>
        <v>4.6246270427519537E-6</v>
      </c>
      <c r="K51" s="2">
        <f t="shared" si="7"/>
        <v>7.2887384048349713E-2</v>
      </c>
      <c r="M51">
        <f>TTEST(before!D51:U51,after!D51:U51,2,3)</f>
        <v>2.4280967583243835E-6</v>
      </c>
      <c r="N51">
        <f>COVAR(before!D51:U51,after!D51:U51)</f>
        <v>77.665798601302157</v>
      </c>
      <c r="O51">
        <f t="shared" si="8"/>
        <v>160.95724862343286</v>
      </c>
      <c r="P51">
        <f>FTEST(before!D51:U51,after!D51:U51)</f>
        <v>0.31314168119319563</v>
      </c>
      <c r="Q51" s="5">
        <f t="shared" si="3"/>
        <v>312.97242787889729</v>
      </c>
      <c r="R51" s="5">
        <f>PERCENTILE('before-10'!D51:U51,0.05)</f>
        <v>291.02971390947829</v>
      </c>
      <c r="S51" s="5">
        <f>PERCENTILE('before-10'!D51:U51,0.95)</f>
        <v>333.95151485508961</v>
      </c>
      <c r="T51" s="5">
        <f t="shared" si="4"/>
        <v>335.78416942625091</v>
      </c>
      <c r="U51" s="5">
        <f>PERCENTILE('after-110'!D51:U51,0.05)</f>
        <v>319.97516602912395</v>
      </c>
      <c r="V51" s="5">
        <f>PERCENTILE('after-110'!D51:U51,0.95)</f>
        <v>349.35293638437889</v>
      </c>
      <c r="W51" s="5">
        <f>100*(Q51-T51)/Q51</f>
        <v>-7.2887384048349722</v>
      </c>
      <c r="X51">
        <f t="shared" si="2"/>
        <v>1</v>
      </c>
      <c r="Y51">
        <f t="shared" si="0"/>
        <v>1</v>
      </c>
      <c r="Z51">
        <f t="shared" si="1"/>
        <v>1</v>
      </c>
      <c r="AA51">
        <f t="shared" si="9"/>
        <v>312.97242787889729</v>
      </c>
      <c r="AB51">
        <f t="shared" si="10"/>
        <v>13.768092985271245</v>
      </c>
      <c r="AC51" s="5" t="str">
        <f t="shared" si="5"/>
        <v>firstorder</v>
      </c>
      <c r="AD51" s="5" t="str">
        <f t="shared" si="6"/>
        <v>RootMeanSquared</v>
      </c>
    </row>
    <row r="52" spans="1:30" x14ac:dyDescent="0.2">
      <c r="A52" t="s">
        <v>45</v>
      </c>
      <c r="B52" t="s">
        <v>61</v>
      </c>
      <c r="C52" t="s">
        <v>73</v>
      </c>
      <c r="D52">
        <f>AVERAGE(before!D52:U52)</f>
        <v>-0.10291152054360815</v>
      </c>
      <c r="E52">
        <f>STDEV(before!D52:U52)</f>
        <v>0.75923736906325112</v>
      </c>
      <c r="F52">
        <f>AVERAGE(after!D52:T52)</f>
        <v>-1.2534476449621015</v>
      </c>
      <c r="G52">
        <f>STDEV(after!D52:T52)</f>
        <v>1.0029648689908661</v>
      </c>
      <c r="H52">
        <f>AVERAGE(before!D52:U52,after!D52:T52)</f>
        <v>-0.66174335240401927</v>
      </c>
      <c r="I52">
        <f>STDEV(before!D52:U52,after!D52:T52)</f>
        <v>1.0497581197494956</v>
      </c>
      <c r="J52">
        <f>TTEST(before!D52:U52,after!D52:T52,2,3)</f>
        <v>6.4745069378512098E-4</v>
      </c>
      <c r="K52" s="2">
        <f t="shared" si="7"/>
        <v>-11.179857399259399</v>
      </c>
      <c r="M52">
        <f>TTEST(before!D52:U52,after!D52:U52,2,3)</f>
        <v>4.3212894055777375E-4</v>
      </c>
      <c r="N52">
        <f>COVAR(before!D52:U52,after!D52:U52)</f>
        <v>-4.643402107860304E-2</v>
      </c>
      <c r="O52">
        <f t="shared" si="8"/>
        <v>-5.2925924850998472E-2</v>
      </c>
      <c r="P52">
        <f>FTEST(before!D52:U52,after!D52:U52)</f>
        <v>0.31452506925434898</v>
      </c>
      <c r="Q52">
        <f t="shared" si="3"/>
        <v>-0.10291152054360815</v>
      </c>
      <c r="R52">
        <f>PERCENTILE('before-10'!D52:U52,0.05)</f>
        <v>-1.335158783663899</v>
      </c>
      <c r="S52">
        <f>PERCENTILE('before-10'!D52:U52,0.95)</f>
        <v>0.80654600062066817</v>
      </c>
      <c r="T52">
        <f t="shared" si="4"/>
        <v>-1.2534476449621015</v>
      </c>
      <c r="U52">
        <f>PERCENTILE('after-110'!D52:U52,0.05)</f>
        <v>-2.5680623253068102</v>
      </c>
      <c r="V52">
        <f>PERCENTILE('after-110'!D52:U52,0.95)</f>
        <v>-0.26011485972740767</v>
      </c>
      <c r="X52">
        <f t="shared" si="2"/>
        <v>1</v>
      </c>
      <c r="Y52" t="str">
        <f t="shared" si="0"/>
        <v/>
      </c>
      <c r="Z52" t="str">
        <f t="shared" si="1"/>
        <v/>
      </c>
      <c r="AA52">
        <f t="shared" si="9"/>
        <v>-0.10291152054360815</v>
      </c>
      <c r="AB52">
        <f t="shared" si="10"/>
        <v>0.75923736906325112</v>
      </c>
      <c r="AC52" t="str">
        <f t="shared" si="5"/>
        <v>firstorder</v>
      </c>
      <c r="AD52" t="str">
        <f t="shared" si="6"/>
        <v>Skewness</v>
      </c>
    </row>
    <row r="53" spans="1:30" x14ac:dyDescent="0.2">
      <c r="A53" t="s">
        <v>45</v>
      </c>
      <c r="B53" t="s">
        <v>61</v>
      </c>
      <c r="C53" t="s">
        <v>74</v>
      </c>
      <c r="D53">
        <f>AVERAGE(before!D53:U53)</f>
        <v>905345849.33333337</v>
      </c>
      <c r="E53">
        <f>STDEV(before!D53:U53)</f>
        <v>216095411.15333274</v>
      </c>
      <c r="F53">
        <f>AVERAGE(after!D53:T53)</f>
        <v>1067994007.7647059</v>
      </c>
      <c r="G53">
        <f>STDEV(after!D53:T53)</f>
        <v>187482118.63898292</v>
      </c>
      <c r="H53">
        <f>AVERAGE(before!D53:U53,after!D53:T53)</f>
        <v>984346383.42857146</v>
      </c>
      <c r="I53">
        <f>STDEV(before!D53:U53,after!D53:T53)</f>
        <v>216083645.03522357</v>
      </c>
      <c r="J53">
        <f>TTEST(before!D53:U53,after!D53:T53,2,3)</f>
        <v>2.3173849521971931E-2</v>
      </c>
      <c r="K53" s="2">
        <f t="shared" si="7"/>
        <v>0.17965306689276947</v>
      </c>
      <c r="M53">
        <f>TTEST(before!D53:U53,after!D53:U53,2,3)</f>
        <v>2.2873621152480574E-2</v>
      </c>
      <c r="N53">
        <f>COVAR(before!D53:U53,after!D53:U53)</f>
        <v>2.5790450636603084E+16</v>
      </c>
      <c r="O53">
        <f t="shared" si="8"/>
        <v>465606436.79999995</v>
      </c>
      <c r="P53">
        <f>FTEST(before!D53:U53,after!D53:U53)</f>
        <v>0.49338957824095481</v>
      </c>
      <c r="Q53">
        <f t="shared" si="3"/>
        <v>905345849.33333337</v>
      </c>
      <c r="R53">
        <f>PERCENTILE('before-10'!D53:U53,0.05)</f>
        <v>577835085.64999998</v>
      </c>
      <c r="S53">
        <f>PERCENTILE('before-10'!D53:U53,0.95)</f>
        <v>1198300177.7999997</v>
      </c>
      <c r="T53">
        <f t="shared" si="4"/>
        <v>1067994007.7647059</v>
      </c>
      <c r="U53">
        <f>PERCENTILE('after-110'!D53:U53,0.05)</f>
        <v>818180525.29999995</v>
      </c>
      <c r="V53">
        <f>PERCENTILE('after-110'!D53:U53,0.95)</f>
        <v>1308883687.8</v>
      </c>
      <c r="X53" t="str">
        <f t="shared" si="2"/>
        <v/>
      </c>
      <c r="Y53">
        <f t="shared" si="0"/>
        <v>1</v>
      </c>
      <c r="Z53" t="str">
        <f t="shared" si="1"/>
        <v/>
      </c>
      <c r="AA53">
        <f t="shared" si="9"/>
        <v>905345849.33333337</v>
      </c>
      <c r="AB53">
        <f t="shared" si="10"/>
        <v>216095411.15333274</v>
      </c>
      <c r="AC53" t="str">
        <f t="shared" si="5"/>
        <v>firstorder</v>
      </c>
      <c r="AD53" t="str">
        <f t="shared" si="6"/>
        <v>TotalEnergy</v>
      </c>
    </row>
    <row r="54" spans="1:30" x14ac:dyDescent="0.2">
      <c r="A54" t="s">
        <v>45</v>
      </c>
      <c r="B54" t="s">
        <v>61</v>
      </c>
      <c r="C54" t="s">
        <v>75</v>
      </c>
      <c r="D54">
        <f>AVERAGE(before!D54:U54)</f>
        <v>7.3234398981898832E-2</v>
      </c>
      <c r="E54">
        <f>STDEV(before!D54:U54)</f>
        <v>3.4971608894651132E-2</v>
      </c>
      <c r="F54">
        <f>AVERAGE(after!D54:T54)</f>
        <v>9.6541357195708333E-2</v>
      </c>
      <c r="G54">
        <f>STDEV(after!D54:T54)</f>
        <v>6.5340131131289628E-2</v>
      </c>
      <c r="H54">
        <f>AVERAGE(before!D54:U54,after!D54:T54)</f>
        <v>8.4554921542892E-2</v>
      </c>
      <c r="I54">
        <f>STDEV(before!D54:U54,after!D54:T54)</f>
        <v>5.2538444495662522E-2</v>
      </c>
      <c r="J54">
        <f>TTEST(before!D54:U54,after!D54:T54,2,3)</f>
        <v>0.20426098644321755</v>
      </c>
      <c r="K54" s="2">
        <f t="shared" si="7"/>
        <v>0.31825151210116742</v>
      </c>
      <c r="M54">
        <f>TTEST(before!D54:U54,after!D54:U54,2,3)</f>
        <v>0.23687730498144707</v>
      </c>
      <c r="N54">
        <f>COVAR(before!D54:U54,after!D54:U54)</f>
        <v>-6.1971984809301196E-4</v>
      </c>
      <c r="O54">
        <f t="shared" si="8"/>
        <v>3.7663405190690884E-2</v>
      </c>
      <c r="P54">
        <f>FTEST(before!D54:U54,after!D54:U54)</f>
        <v>1.6363070534818204E-2</v>
      </c>
      <c r="Q54">
        <f t="shared" si="3"/>
        <v>7.3234398981898832E-2</v>
      </c>
      <c r="R54">
        <f>PERCENTILE('before-10'!D54:U54,0.05)</f>
        <v>3.1561243194331803E-2</v>
      </c>
      <c r="S54">
        <f>PERCENTILE('before-10'!D54:U54,0.95)</f>
        <v>0.14014107297586595</v>
      </c>
      <c r="T54">
        <f t="shared" si="4"/>
        <v>9.6541357195708333E-2</v>
      </c>
      <c r="U54">
        <f>PERCENTILE('after-110'!D54:U54,0.05)</f>
        <v>3.6427127819689792E-2</v>
      </c>
      <c r="V54">
        <f>PERCENTILE('after-110'!D54:U54,0.95)</f>
        <v>0.21556946498820348</v>
      </c>
      <c r="X54" t="str">
        <f t="shared" si="2"/>
        <v/>
      </c>
      <c r="Y54" t="str">
        <f t="shared" si="0"/>
        <v/>
      </c>
      <c r="Z54" t="str">
        <f t="shared" si="1"/>
        <v/>
      </c>
      <c r="AA54">
        <f t="shared" si="9"/>
        <v>7.3234398981898832E-2</v>
      </c>
      <c r="AB54">
        <f t="shared" si="10"/>
        <v>3.4971608894651132E-2</v>
      </c>
      <c r="AC54" t="str">
        <f t="shared" si="5"/>
        <v>firstorder</v>
      </c>
      <c r="AD54" t="str">
        <f t="shared" si="6"/>
        <v>Uniformity</v>
      </c>
    </row>
    <row r="55" spans="1:30" x14ac:dyDescent="0.2">
      <c r="A55" t="s">
        <v>45</v>
      </c>
      <c r="B55" t="s">
        <v>61</v>
      </c>
      <c r="C55" t="s">
        <v>76</v>
      </c>
      <c r="D55">
        <f>AVERAGE(before!D55:U55)</f>
        <v>241.13032009987501</v>
      </c>
      <c r="E55">
        <f>STDEV(before!D55:U55)</f>
        <v>127.57173457632113</v>
      </c>
      <c r="F55">
        <f>AVERAGE(after!D55:T55)</f>
        <v>286.01178621422446</v>
      </c>
      <c r="G55">
        <f>STDEV(after!D55:T55)</f>
        <v>122.13339601049155</v>
      </c>
      <c r="H55">
        <f>AVERAGE(before!D55:U55,after!D55:T55)</f>
        <v>262.92988935541621</v>
      </c>
      <c r="I55">
        <f>STDEV(before!D55:U55,after!D55:T55)</f>
        <v>125.19907781609021</v>
      </c>
      <c r="J55">
        <f>TTEST(before!D55:U55,after!D55:T55,2,3)</f>
        <v>0.29535852516049588</v>
      </c>
      <c r="K55" s="2">
        <f t="shared" si="7"/>
        <v>0.18612950082660598</v>
      </c>
      <c r="M55">
        <f>TTEST(before!D55:U55,after!D55:U55,2,3)</f>
        <v>0.22450361164114149</v>
      </c>
      <c r="N55">
        <f>COVAR(before!D55:U55,after!D55:U55)</f>
        <v>2010.517533223458</v>
      </c>
      <c r="O55">
        <f t="shared" si="8"/>
        <v>124.00987890850693</v>
      </c>
      <c r="P55">
        <f>FTEST(before!D55:U55,after!D55:U55)</f>
        <v>0.84773970782810515</v>
      </c>
      <c r="Q55">
        <f t="shared" si="3"/>
        <v>241.13032009987501</v>
      </c>
      <c r="R55">
        <f>PERCENTILE('before-10'!D55:U55,0.05)</f>
        <v>107.30446618870545</v>
      </c>
      <c r="S55">
        <f>PERCENTILE('before-10'!D55:U55,0.95)</f>
        <v>523.97103151813803</v>
      </c>
      <c r="T55">
        <f t="shared" si="4"/>
        <v>286.01178621422446</v>
      </c>
      <c r="U55">
        <f>PERCENTILE('after-110'!D55:U55,0.05)</f>
        <v>120.14038424902164</v>
      </c>
      <c r="V55">
        <f>PERCENTILE('after-110'!D55:U55,0.95)</f>
        <v>457.36735926647395</v>
      </c>
      <c r="X55" t="str">
        <f t="shared" si="2"/>
        <v/>
      </c>
      <c r="Y55">
        <f t="shared" si="0"/>
        <v>1</v>
      </c>
      <c r="Z55" t="str">
        <f t="shared" si="1"/>
        <v/>
      </c>
      <c r="AA55">
        <f t="shared" si="9"/>
        <v>241.13032009987501</v>
      </c>
      <c r="AB55">
        <f t="shared" si="10"/>
        <v>127.57173457632113</v>
      </c>
      <c r="AC55" t="str">
        <f t="shared" si="5"/>
        <v>firstorder</v>
      </c>
      <c r="AD55" t="str">
        <f t="shared" si="6"/>
        <v>Variance</v>
      </c>
    </row>
    <row r="56" spans="1:30" x14ac:dyDescent="0.2">
      <c r="A56" t="s">
        <v>45</v>
      </c>
      <c r="B56" t="s">
        <v>77</v>
      </c>
      <c r="C56" t="s">
        <v>78</v>
      </c>
      <c r="D56">
        <f>AVERAGE(before!D56:U56)</f>
        <v>15800.319642687695</v>
      </c>
      <c r="E56">
        <f>STDEV(before!D56:U56)</f>
        <v>10697.632540111286</v>
      </c>
      <c r="F56">
        <f>AVERAGE(after!D56:T56)</f>
        <v>35548.712156770809</v>
      </c>
      <c r="G56">
        <f>STDEV(after!D56:T56)</f>
        <v>16648.850098359682</v>
      </c>
      <c r="H56">
        <f>AVERAGE(before!D56:U56,after!D56:T56)</f>
        <v>25392.396006670919</v>
      </c>
      <c r="I56">
        <f>STDEV(before!D56:U56,after!D56:T56)</f>
        <v>16968.935085685978</v>
      </c>
      <c r="J56">
        <f>TTEST(before!D56:U56,after!D56:T56,2,3)</f>
        <v>2.9786807102206596E-4</v>
      </c>
      <c r="K56" s="2">
        <f t="shared" si="7"/>
        <v>1.2498729747674797</v>
      </c>
      <c r="M56">
        <f>TTEST(before!D56:U56,after!D56:U56,2,3)</f>
        <v>1.208980663795569E-4</v>
      </c>
      <c r="N56">
        <f>COVAR(before!D56:U56,after!D56:U56)</f>
        <v>-17650515.725578405</v>
      </c>
      <c r="O56">
        <f t="shared" si="8"/>
        <v>8125.8786733822462</v>
      </c>
      <c r="P56">
        <f>FTEST(before!D56:U56,after!D56:U56)</f>
        <v>8.1103161843353103E-2</v>
      </c>
      <c r="Q56" s="5">
        <f t="shared" si="3"/>
        <v>15800.319642687695</v>
      </c>
      <c r="R56" s="5">
        <f>PERCENTILE('before-10'!D56:U56,0.05)</f>
        <v>4540.3433965990635</v>
      </c>
      <c r="S56" s="5">
        <f>PERCENTILE('before-10'!D56:U56,0.95)</f>
        <v>31269.064776479325</v>
      </c>
      <c r="T56" s="5">
        <f t="shared" si="4"/>
        <v>35548.712156770809</v>
      </c>
      <c r="U56" s="5">
        <f>PERCENTILE('after-110'!D56:U56,0.05)</f>
        <v>13216.01781216336</v>
      </c>
      <c r="V56" s="5">
        <f>PERCENTILE('after-110'!D56:U56,0.95)</f>
        <v>58452.060991541155</v>
      </c>
      <c r="W56" s="5">
        <f>100*(Q56-T56)/Q56</f>
        <v>-124.98729747674798</v>
      </c>
      <c r="X56">
        <f t="shared" si="2"/>
        <v>1</v>
      </c>
      <c r="Y56">
        <f t="shared" si="0"/>
        <v>1</v>
      </c>
      <c r="Z56">
        <f t="shared" si="1"/>
        <v>1</v>
      </c>
      <c r="AA56">
        <f t="shared" si="9"/>
        <v>15800.319642687695</v>
      </c>
      <c r="AB56">
        <f t="shared" si="10"/>
        <v>10697.632540111286</v>
      </c>
      <c r="AC56" s="5" t="str">
        <f t="shared" si="5"/>
        <v>glcm</v>
      </c>
      <c r="AD56" s="5" t="str">
        <f t="shared" si="6"/>
        <v>Autocorrelation</v>
      </c>
    </row>
    <row r="57" spans="1:30" x14ac:dyDescent="0.2">
      <c r="A57" t="s">
        <v>45</v>
      </c>
      <c r="B57" t="s">
        <v>77</v>
      </c>
      <c r="C57" t="s">
        <v>79</v>
      </c>
      <c r="D57">
        <f>AVERAGE(before!D57:U57)</f>
        <v>48403414.761753261</v>
      </c>
      <c r="E57">
        <f>STDEV(before!D57:U57)</f>
        <v>40710731.429368854</v>
      </c>
      <c r="F57">
        <f>AVERAGE(after!D57:T57)</f>
        <v>85220762.947683096</v>
      </c>
      <c r="G57">
        <f>STDEV(after!D57:T57)</f>
        <v>64213340.245976225</v>
      </c>
      <c r="H57">
        <f>AVERAGE(before!D57:U57,after!D57:T57)</f>
        <v>66286126.737776317</v>
      </c>
      <c r="I57">
        <f>STDEV(before!D57:U57,after!D57:T57)</f>
        <v>55835873.920122184</v>
      </c>
      <c r="J57">
        <f>TTEST(before!D57:U57,after!D57:T57,2,3)</f>
        <v>5.4290943943740767E-2</v>
      </c>
      <c r="K57" s="2">
        <f t="shared" si="7"/>
        <v>0.76063534705451519</v>
      </c>
      <c r="M57">
        <f>TTEST(before!D57:U57,after!D57:U57,2,3)</f>
        <v>3.7418355499001486E-2</v>
      </c>
      <c r="N57">
        <f>COVAR(before!D57:U57,after!D57:U57)</f>
        <v>-271517516992644.88</v>
      </c>
      <c r="O57">
        <f t="shared" si="8"/>
        <v>24893184.73461597</v>
      </c>
      <c r="P57">
        <f>FTEST(before!D57:U57,after!D57:U57)</f>
        <v>8.4281978757727E-2</v>
      </c>
      <c r="Q57">
        <f t="shared" si="3"/>
        <v>48403414.761753261</v>
      </c>
      <c r="R57">
        <f>PERCENTILE('before-10'!D57:U57,0.05)</f>
        <v>8260980.1136390632</v>
      </c>
      <c r="S57">
        <f>PERCENTILE('before-10'!D57:U57,0.95)</f>
        <v>145144795.32715899</v>
      </c>
      <c r="T57">
        <f t="shared" si="4"/>
        <v>85220762.947683096</v>
      </c>
      <c r="U57">
        <f>PERCENTILE('after-110'!D57:U57,0.05)</f>
        <v>18240616.078307841</v>
      </c>
      <c r="V57">
        <f>PERCENTILE('after-110'!D57:U57,0.95)</f>
        <v>191178641.19959396</v>
      </c>
      <c r="X57" t="str">
        <f t="shared" si="2"/>
        <v/>
      </c>
      <c r="Y57">
        <f t="shared" si="0"/>
        <v>1</v>
      </c>
      <c r="Z57" t="str">
        <f t="shared" si="1"/>
        <v/>
      </c>
      <c r="AA57">
        <f t="shared" si="9"/>
        <v>48403414.761753261</v>
      </c>
      <c r="AB57">
        <f t="shared" si="10"/>
        <v>40710731.429368854</v>
      </c>
      <c r="AC57" t="str">
        <f t="shared" si="5"/>
        <v>glcm</v>
      </c>
      <c r="AD57" t="str">
        <f t="shared" si="6"/>
        <v>ClusterProminence</v>
      </c>
    </row>
    <row r="58" spans="1:30" x14ac:dyDescent="0.2">
      <c r="A58" t="s">
        <v>45</v>
      </c>
      <c r="B58" t="s">
        <v>77</v>
      </c>
      <c r="C58" t="s">
        <v>80</v>
      </c>
      <c r="D58">
        <f>AVERAGE(before!D58:U58)</f>
        <v>19057.433277084448</v>
      </c>
      <c r="E58">
        <f>STDEV(before!D58:U58)</f>
        <v>142652.57573920002</v>
      </c>
      <c r="F58">
        <f>AVERAGE(after!D58:T58)</f>
        <v>-322602.5408814915</v>
      </c>
      <c r="G58">
        <f>STDEV(after!D58:T58)</f>
        <v>235937.41543602248</v>
      </c>
      <c r="H58">
        <f>AVERAGE(before!D58:U58,after!D58:T58)</f>
        <v>-146891.69702850954</v>
      </c>
      <c r="I58">
        <f>STDEV(before!D58:U58,after!D58:T58)</f>
        <v>257657.8019926257</v>
      </c>
      <c r="J58">
        <f>TTEST(before!D58:U58,after!D58:T58,2,3)</f>
        <v>2.2677569908082301E-5</v>
      </c>
      <c r="K58" s="2">
        <f t="shared" si="7"/>
        <v>17.927911339949642</v>
      </c>
      <c r="M58">
        <f>TTEST(before!D58:U58,after!D58:U58,2,3)</f>
        <v>7.6443468572672226E-6</v>
      </c>
      <c r="N58">
        <f>COVAR(before!D58:U58,after!D58:U58)</f>
        <v>-1926380011.1528752</v>
      </c>
      <c r="O58">
        <f t="shared" si="8"/>
        <v>9800.965685357718</v>
      </c>
      <c r="P58">
        <f>FTEST(before!D58:U58,after!D58:U58)</f>
        <v>5.1989649557390487E-2</v>
      </c>
      <c r="Q58" s="5">
        <f t="shared" si="3"/>
        <v>19057.433277084448</v>
      </c>
      <c r="R58" s="5">
        <f>PERCENTILE('before-10'!D58:U58,0.05)</f>
        <v>-223013.93188242038</v>
      </c>
      <c r="S58" s="5">
        <f>PERCENTILE('before-10'!D58:U58,0.95)</f>
        <v>285551.43471863901</v>
      </c>
      <c r="T58" s="5">
        <f t="shared" si="4"/>
        <v>-322602.5408814915</v>
      </c>
      <c r="U58" s="5">
        <f>PERCENTILE('after-110'!D58:U58,0.05)</f>
        <v>-642056.45427404402</v>
      </c>
      <c r="V58" s="5">
        <f>PERCENTILE('after-110'!D58:U58,0.95)</f>
        <v>-42694.186008743578</v>
      </c>
      <c r="W58" s="5">
        <f>100*(Q58-T58)/Q58</f>
        <v>1792.791133994964</v>
      </c>
      <c r="X58" s="5">
        <f t="shared" si="2"/>
        <v>1</v>
      </c>
      <c r="Y58" s="5">
        <f t="shared" si="0"/>
        <v>1</v>
      </c>
      <c r="Z58" s="5">
        <f t="shared" si="1"/>
        <v>1</v>
      </c>
      <c r="AA58" s="5">
        <f t="shared" si="9"/>
        <v>19057.433277084448</v>
      </c>
      <c r="AB58" s="5">
        <f t="shared" si="10"/>
        <v>142652.57573920002</v>
      </c>
      <c r="AC58" s="5" t="str">
        <f t="shared" si="5"/>
        <v>glcm</v>
      </c>
      <c r="AD58" s="5" t="str">
        <f t="shared" si="6"/>
        <v>ClusterShade</v>
      </c>
    </row>
    <row r="59" spans="1:30" x14ac:dyDescent="0.2">
      <c r="A59" t="s">
        <v>45</v>
      </c>
      <c r="B59" t="s">
        <v>77</v>
      </c>
      <c r="C59" t="s">
        <v>81</v>
      </c>
      <c r="D59">
        <f>AVERAGE(before!D59:U59)</f>
        <v>3513.4213807217457</v>
      </c>
      <c r="E59">
        <f>STDEV(before!D59:U59)</f>
        <v>2025.6718643153449</v>
      </c>
      <c r="F59">
        <f>AVERAGE(after!D59:T59)</f>
        <v>4160.5685434445231</v>
      </c>
      <c r="G59">
        <f>STDEV(after!D59:T59)</f>
        <v>2018.83842781415</v>
      </c>
      <c r="H59">
        <f>AVERAGE(before!D59:U59,after!D59:T59)</f>
        <v>3827.7500026156667</v>
      </c>
      <c r="I59">
        <f>STDEV(before!D59:U59,after!D59:T59)</f>
        <v>2019.2436838245901</v>
      </c>
      <c r="J59">
        <f>TTEST(before!D59:U59,after!D59:T59,2,3)</f>
        <v>0.35091081253463041</v>
      </c>
      <c r="K59" s="2">
        <f t="shared" si="7"/>
        <v>0.18419286860201126</v>
      </c>
      <c r="M59">
        <f>TTEST(before!D59:U59,after!D59:U59,2,3)</f>
        <v>0.26805840701309208</v>
      </c>
      <c r="N59">
        <f>COVAR(before!D59:U59,after!D59:U59)</f>
        <v>536904.11114772328</v>
      </c>
      <c r="O59">
        <f t="shared" si="8"/>
        <v>1806.9024243711804</v>
      </c>
      <c r="P59">
        <f>FTEST(before!D59:U59,after!D59:U59)</f>
        <v>0.9819393991487132</v>
      </c>
      <c r="Q59">
        <f t="shared" si="3"/>
        <v>3513.4213807217457</v>
      </c>
      <c r="R59">
        <f>PERCENTILE('before-10'!D59:U59,0.05)</f>
        <v>1468.9347432294289</v>
      </c>
      <c r="S59">
        <f>PERCENTILE('before-10'!D59:U59,0.95)</f>
        <v>8040.4793742268303</v>
      </c>
      <c r="T59">
        <f t="shared" si="4"/>
        <v>4160.5685434445231</v>
      </c>
      <c r="U59">
        <f>PERCENTILE('after-110'!D59:U59,0.05)</f>
        <v>1752.0469900452986</v>
      </c>
      <c r="V59">
        <f>PERCENTILE('after-110'!D59:U59,0.95)</f>
        <v>7176.316666439413</v>
      </c>
      <c r="X59" t="str">
        <f t="shared" si="2"/>
        <v/>
      </c>
      <c r="Y59">
        <f t="shared" si="0"/>
        <v>1</v>
      </c>
      <c r="Z59" t="str">
        <f t="shared" si="1"/>
        <v/>
      </c>
      <c r="AA59">
        <f t="shared" ref="AA59:AA90" si="11">D59</f>
        <v>3513.4213807217457</v>
      </c>
      <c r="AB59">
        <f t="shared" ref="AB59:AB90" si="12">E59</f>
        <v>2025.6718643153449</v>
      </c>
      <c r="AC59" t="str">
        <f t="shared" si="5"/>
        <v>glcm</v>
      </c>
      <c r="AD59" t="str">
        <f t="shared" si="6"/>
        <v>ClusterTendency</v>
      </c>
    </row>
    <row r="60" spans="1:30" x14ac:dyDescent="0.2">
      <c r="A60" t="s">
        <v>45</v>
      </c>
      <c r="B60" t="s">
        <v>77</v>
      </c>
      <c r="C60" t="s">
        <v>82</v>
      </c>
      <c r="D60">
        <f>AVERAGE(before!D60:U60)</f>
        <v>218.38808289360188</v>
      </c>
      <c r="E60">
        <f>STDEV(before!D60:U60)</f>
        <v>118.36496298181368</v>
      </c>
      <c r="F60">
        <f>AVERAGE(after!D60:T60)</f>
        <v>240.21261274859157</v>
      </c>
      <c r="G60">
        <f>STDEV(after!D60:T60)</f>
        <v>199.61021619068237</v>
      </c>
      <c r="H60">
        <f>AVERAGE(before!D60:U60,after!D60:T60)</f>
        <v>228.98856882316826</v>
      </c>
      <c r="I60">
        <f>STDEV(before!D60:U60,after!D60:T60)</f>
        <v>160.86591251918017</v>
      </c>
      <c r="J60">
        <f>TTEST(before!D60:U60,after!D60:T60,2,3)</f>
        <v>0.69931756264033507</v>
      </c>
      <c r="K60" s="2">
        <f t="shared" si="7"/>
        <v>9.9934618985700552E-2</v>
      </c>
      <c r="M60">
        <f>TTEST(before!D60:U60,after!D60:U60,2,3)</f>
        <v>0.71341325246521703</v>
      </c>
      <c r="N60">
        <f>COVAR(before!D60:U60,after!D60:U60)</f>
        <v>2650.9717250106851</v>
      </c>
      <c r="O60">
        <f t="shared" si="8"/>
        <v>112.31387120242414</v>
      </c>
      <c r="P60">
        <f>FTEST(before!D60:U60,after!D60:U60)</f>
        <v>4.9308354155996513E-2</v>
      </c>
      <c r="Q60">
        <f t="shared" si="3"/>
        <v>218.38808289360188</v>
      </c>
      <c r="R60">
        <f>PERCENTILE('before-10'!D60:U60,0.05)</f>
        <v>97.677448332014279</v>
      </c>
      <c r="S60">
        <f>PERCENTILE('before-10'!D60:U60,0.95)</f>
        <v>462.80633045027571</v>
      </c>
      <c r="T60">
        <f t="shared" si="4"/>
        <v>240.21261274859157</v>
      </c>
      <c r="U60">
        <f>PERCENTILE('after-110'!D60:U60,0.05)</f>
        <v>77.886321218533837</v>
      </c>
      <c r="V60">
        <f>PERCENTILE('after-110'!D60:U60,0.95)</f>
        <v>592.59258602639738</v>
      </c>
      <c r="X60" t="str">
        <f t="shared" si="2"/>
        <v/>
      </c>
      <c r="Y60">
        <f t="shared" si="0"/>
        <v>1</v>
      </c>
      <c r="Z60" t="str">
        <f t="shared" si="1"/>
        <v/>
      </c>
      <c r="AA60">
        <f t="shared" si="11"/>
        <v>218.38808289360188</v>
      </c>
      <c r="AB60">
        <f t="shared" si="12"/>
        <v>118.36496298181368</v>
      </c>
      <c r="AC60" t="str">
        <f t="shared" si="5"/>
        <v>glcm</v>
      </c>
      <c r="AD60" t="str">
        <f t="shared" si="6"/>
        <v>Contrast</v>
      </c>
    </row>
    <row r="61" spans="1:30" x14ac:dyDescent="0.2">
      <c r="A61" t="s">
        <v>45</v>
      </c>
      <c r="B61" t="s">
        <v>77</v>
      </c>
      <c r="C61" t="s">
        <v>83</v>
      </c>
      <c r="D61">
        <f>AVERAGE(before!D61:U61)</f>
        <v>0.86178925779883164</v>
      </c>
      <c r="E61">
        <f>STDEV(before!D61:U61)</f>
        <v>8.2908499524396814E-2</v>
      </c>
      <c r="F61">
        <f>AVERAGE(after!D61:T61)</f>
        <v>0.86974152907447944</v>
      </c>
      <c r="G61">
        <f>STDEV(after!D61:T61)</f>
        <v>0.11454673515644344</v>
      </c>
      <c r="H61">
        <f>AVERAGE(before!D61:U61,after!D61:T61)</f>
        <v>0.86565178956128908</v>
      </c>
      <c r="I61">
        <f>STDEV(before!D61:U61,after!D61:T61)</f>
        <v>9.8121036713446491E-2</v>
      </c>
      <c r="J61">
        <f>TTEST(before!D61:U61,after!D61:T61,2,3)</f>
        <v>0.81653109228168197</v>
      </c>
      <c r="K61" s="2">
        <f t="shared" si="7"/>
        <v>9.2276286849517688E-3</v>
      </c>
      <c r="M61">
        <f>TTEST(before!D61:U61,after!D61:U61,2,3)</f>
        <v>0.72637208870906034</v>
      </c>
      <c r="N61">
        <f>COVAR(before!D61:U61,after!D61:U61)</f>
        <v>1.3226999452249093E-3</v>
      </c>
      <c r="O61">
        <f t="shared" si="8"/>
        <v>0.44320590401083487</v>
      </c>
      <c r="P61">
        <f>FTEST(before!D61:U61,after!D61:U61)</f>
        <v>0.22231849397597292</v>
      </c>
      <c r="Q61">
        <f t="shared" si="3"/>
        <v>0.86178925779883164</v>
      </c>
      <c r="R61">
        <f>PERCENTILE('before-10'!D61:U61,0.05)</f>
        <v>0.68586908577789052</v>
      </c>
      <c r="S61">
        <f>PERCENTILE('before-10'!D61:U61,0.95)</f>
        <v>0.96435699843647005</v>
      </c>
      <c r="T61">
        <f t="shared" si="4"/>
        <v>0.86974152907447944</v>
      </c>
      <c r="U61">
        <f>PERCENTILE('after-110'!D61:U61,0.05)</f>
        <v>0.66225941073168593</v>
      </c>
      <c r="V61">
        <f>PERCENTILE('after-110'!D61:U61,0.95)</f>
        <v>0.97444863496622358</v>
      </c>
      <c r="X61" t="str">
        <f t="shared" si="2"/>
        <v/>
      </c>
      <c r="Y61" t="str">
        <f t="shared" si="0"/>
        <v/>
      </c>
      <c r="Z61" t="str">
        <f t="shared" si="1"/>
        <v/>
      </c>
      <c r="AA61">
        <f t="shared" si="11"/>
        <v>0.86178925779883164</v>
      </c>
      <c r="AB61">
        <f t="shared" si="12"/>
        <v>8.2908499524396814E-2</v>
      </c>
      <c r="AC61" t="str">
        <f t="shared" si="5"/>
        <v>glcm</v>
      </c>
      <c r="AD61" t="str">
        <f t="shared" si="6"/>
        <v>Correlation</v>
      </c>
    </row>
    <row r="62" spans="1:30" x14ac:dyDescent="0.2">
      <c r="A62" t="s">
        <v>45</v>
      </c>
      <c r="B62" t="s">
        <v>77</v>
      </c>
      <c r="C62" t="s">
        <v>84</v>
      </c>
      <c r="D62">
        <f>AVERAGE(before!D62:U62)</f>
        <v>6.7790709644203941</v>
      </c>
      <c r="E62">
        <f>STDEV(before!D62:U62)</f>
        <v>2.2794960596825105</v>
      </c>
      <c r="F62">
        <f>AVERAGE(after!D62:T62)</f>
        <v>6.3415710470393529</v>
      </c>
      <c r="G62">
        <f>STDEV(after!D62:T62)</f>
        <v>2.7149155969525145</v>
      </c>
      <c r="H62">
        <f>AVERAGE(before!D62:U62,after!D62:T62)</f>
        <v>6.5665710045496013</v>
      </c>
      <c r="I62">
        <f>STDEV(before!D62:U62,after!D62:T62)</f>
        <v>2.4730276925081855</v>
      </c>
      <c r="J62">
        <f>TTEST(before!D62:U62,after!D62:T62,2,3)</f>
        <v>0.61030885986279593</v>
      </c>
      <c r="K62" s="2">
        <f t="shared" si="7"/>
        <v>6.4536854633509083E-2</v>
      </c>
      <c r="M62">
        <f>TTEST(before!D62:U62,after!D62:U62,2,3)</f>
        <v>0.56553251433955065</v>
      </c>
      <c r="N62">
        <f>COVAR(before!D62:U62,after!D62:U62)</f>
        <v>0.12455323802239809</v>
      </c>
      <c r="O62">
        <f t="shared" si="8"/>
        <v>3.486379353130467</v>
      </c>
      <c r="P62">
        <f>FTEST(before!D62:U62,after!D62:U62)</f>
        <v>0.55232689579063099</v>
      </c>
      <c r="Q62">
        <f t="shared" si="3"/>
        <v>6.7790709644203941</v>
      </c>
      <c r="R62">
        <f>PERCENTILE('before-10'!D62:U62,0.05)</f>
        <v>4.6709954412514545</v>
      </c>
      <c r="S62">
        <f>PERCENTILE('before-10'!D62:U62,0.95)</f>
        <v>10.273904550897528</v>
      </c>
      <c r="T62">
        <f t="shared" si="4"/>
        <v>6.3415710470393529</v>
      </c>
      <c r="U62">
        <f>PERCENTILE('after-110'!D62:U62,0.05)</f>
        <v>3.8211222500799775</v>
      </c>
      <c r="V62">
        <f>PERCENTILE('after-110'!D62:U62,0.95)</f>
        <v>9.5571527401152121</v>
      </c>
      <c r="X62" t="str">
        <f t="shared" si="2"/>
        <v/>
      </c>
      <c r="Y62">
        <f t="shared" si="0"/>
        <v>1</v>
      </c>
      <c r="Z62" t="str">
        <f t="shared" si="1"/>
        <v/>
      </c>
      <c r="AA62">
        <f t="shared" si="11"/>
        <v>6.7790709644203941</v>
      </c>
      <c r="AB62">
        <f t="shared" si="12"/>
        <v>2.2794960596825105</v>
      </c>
      <c r="AC62" t="str">
        <f t="shared" si="5"/>
        <v>glcm</v>
      </c>
      <c r="AD62" t="str">
        <f t="shared" si="6"/>
        <v>DifferenceAverage</v>
      </c>
    </row>
    <row r="63" spans="1:30" x14ac:dyDescent="0.2">
      <c r="A63" t="s">
        <v>45</v>
      </c>
      <c r="B63" t="s">
        <v>77</v>
      </c>
      <c r="C63" t="s">
        <v>85</v>
      </c>
      <c r="D63">
        <f>AVERAGE(before!D63:U63)</f>
        <v>2.7237997990405916</v>
      </c>
      <c r="E63">
        <f>STDEV(before!D63:U63)</f>
        <v>0.32597032072553833</v>
      </c>
      <c r="F63">
        <f>AVERAGE(after!D63:T63)</f>
        <v>2.780930154730533</v>
      </c>
      <c r="G63">
        <f>STDEV(after!D63:T63)</f>
        <v>0.42863640934968578</v>
      </c>
      <c r="H63">
        <f>AVERAGE(before!D63:U63,after!D63:T63)</f>
        <v>2.7515488289471342</v>
      </c>
      <c r="I63">
        <f>STDEV(before!D63:U63,after!D63:T63)</f>
        <v>0.37473776743739073</v>
      </c>
      <c r="J63">
        <f>TTEST(before!D63:U63,after!D63:T63,2,3)</f>
        <v>0.66171214115800281</v>
      </c>
      <c r="K63" s="2">
        <f t="shared" si="7"/>
        <v>2.0974506169676832E-2</v>
      </c>
      <c r="M63">
        <f>TTEST(before!D63:U63,after!D63:U63,2,3)</f>
        <v>0.60008478118703501</v>
      </c>
      <c r="N63">
        <f>COVAR(before!D63:U63,after!D63:U63)</f>
        <v>-3.7452595407686778E-2</v>
      </c>
      <c r="O63">
        <f t="shared" si="8"/>
        <v>1.4008113252208931</v>
      </c>
      <c r="P63">
        <f>FTEST(before!D63:U63,after!D63:U63)</f>
        <v>0.3166816060228127</v>
      </c>
      <c r="Q63">
        <f t="shared" si="3"/>
        <v>2.7237997990405916</v>
      </c>
      <c r="R63">
        <f>PERCENTILE('before-10'!D63:U63,0.05)</f>
        <v>2.1060751763824608</v>
      </c>
      <c r="S63">
        <f>PERCENTILE('before-10'!D63:U63,0.95)</f>
        <v>3.2018726224041818</v>
      </c>
      <c r="T63">
        <f t="shared" si="4"/>
        <v>2.780930154730533</v>
      </c>
      <c r="U63">
        <f>PERCENTILE('after-110'!D63:U63,0.05)</f>
        <v>2.4026697311040306</v>
      </c>
      <c r="V63">
        <f>PERCENTILE('after-110'!D63:U63,0.95)</f>
        <v>3.4416443286931067</v>
      </c>
      <c r="X63" t="str">
        <f t="shared" si="2"/>
        <v/>
      </c>
      <c r="Y63">
        <f t="shared" si="0"/>
        <v>1</v>
      </c>
      <c r="Z63" t="str">
        <f t="shared" si="1"/>
        <v/>
      </c>
      <c r="AA63">
        <f t="shared" si="11"/>
        <v>2.7237997990405916</v>
      </c>
      <c r="AB63">
        <f t="shared" si="12"/>
        <v>0.32597032072553833</v>
      </c>
      <c r="AC63" t="str">
        <f t="shared" si="5"/>
        <v>glcm</v>
      </c>
      <c r="AD63" t="str">
        <f t="shared" si="6"/>
        <v>DifferenceEntropy</v>
      </c>
    </row>
    <row r="64" spans="1:30" x14ac:dyDescent="0.2">
      <c r="A64" t="s">
        <v>45</v>
      </c>
      <c r="B64" t="s">
        <v>77</v>
      </c>
      <c r="C64" t="s">
        <v>86</v>
      </c>
      <c r="D64">
        <f>AVERAGE(before!D64:U64)</f>
        <v>166.905157759134</v>
      </c>
      <c r="E64">
        <f>STDEV(before!D64:U64)</f>
        <v>86.490366036191446</v>
      </c>
      <c r="F64">
        <f>AVERAGE(after!D64:T64)</f>
        <v>192.92247271006406</v>
      </c>
      <c r="G64">
        <f>STDEV(after!D64:T64)</f>
        <v>153.95676942764283</v>
      </c>
      <c r="H64">
        <f>AVERAGE(before!D64:U64,after!D64:T64)</f>
        <v>179.54213930672859</v>
      </c>
      <c r="I64">
        <f>STDEV(before!D64:U64,after!D64:T64)</f>
        <v>122.7540527248739</v>
      </c>
      <c r="J64">
        <f>TTEST(before!D64:U64,after!D64:T64,2,3)</f>
        <v>0.54637669672161659</v>
      </c>
      <c r="K64" s="2">
        <f t="shared" si="7"/>
        <v>0.15588083256526111</v>
      </c>
      <c r="M64">
        <f>TTEST(before!D64:U64,after!D64:U64,2,3)</f>
        <v>0.545592056962521</v>
      </c>
      <c r="N64">
        <f>COVAR(before!D64:U64,after!D64:U64)</f>
        <v>1927.4671399887766</v>
      </c>
      <c r="O64">
        <f t="shared" si="8"/>
        <v>85.836938276126133</v>
      </c>
      <c r="P64">
        <f>FTEST(before!D64:U64,after!D64:U64)</f>
        <v>2.9963269043625191E-2</v>
      </c>
      <c r="Q64">
        <f t="shared" si="3"/>
        <v>166.905157759134</v>
      </c>
      <c r="R64">
        <f>PERCENTILE('before-10'!D64:U64,0.05)</f>
        <v>75.045661131057869</v>
      </c>
      <c r="S64">
        <f>PERCENTILE('before-10'!D64:U64,0.95)</f>
        <v>313.89494105070077</v>
      </c>
      <c r="T64">
        <f t="shared" si="4"/>
        <v>192.92247271006406</v>
      </c>
      <c r="U64">
        <f>PERCENTILE('after-110'!D64:U64,0.05)</f>
        <v>55.73350708304347</v>
      </c>
      <c r="V64">
        <f>PERCENTILE('after-110'!D64:U64,0.95)</f>
        <v>505.86929047398007</v>
      </c>
      <c r="X64" t="str">
        <f t="shared" si="2"/>
        <v/>
      </c>
      <c r="Y64">
        <f t="shared" si="0"/>
        <v>1</v>
      </c>
      <c r="Z64" t="str">
        <f t="shared" si="1"/>
        <v/>
      </c>
      <c r="AA64">
        <f t="shared" si="11"/>
        <v>166.905157759134</v>
      </c>
      <c r="AB64">
        <f t="shared" si="12"/>
        <v>86.490366036191446</v>
      </c>
      <c r="AC64" t="str">
        <f t="shared" si="5"/>
        <v>glcm</v>
      </c>
      <c r="AD64" t="str">
        <f t="shared" si="6"/>
        <v>DifferenceVariance</v>
      </c>
    </row>
    <row r="65" spans="1:30" x14ac:dyDescent="0.2">
      <c r="A65" t="s">
        <v>45</v>
      </c>
      <c r="B65" t="s">
        <v>77</v>
      </c>
      <c r="C65" t="s">
        <v>87</v>
      </c>
      <c r="D65">
        <f>AVERAGE(before!D65:U65)</f>
        <v>0.58225150280251237</v>
      </c>
      <c r="E65">
        <f>STDEV(before!D65:U65)</f>
        <v>6.18846214986849E-2</v>
      </c>
      <c r="F65">
        <f>AVERAGE(after!D65:T65)</f>
        <v>0.56864447373879567</v>
      </c>
      <c r="G65">
        <f>STDEV(after!D65:T65)</f>
        <v>8.1626257063538293E-2</v>
      </c>
      <c r="H65">
        <f>AVERAGE(before!D65:U65,after!D65:T65)</f>
        <v>0.57564237440013544</v>
      </c>
      <c r="I65">
        <f>STDEV(before!D65:U65,after!D65:T65)</f>
        <v>7.1399722511918964E-2</v>
      </c>
      <c r="J65">
        <f>TTEST(before!D65:U65,after!D65:T65,2,3)</f>
        <v>0.58415323717651368</v>
      </c>
      <c r="K65" s="2">
        <f t="shared" si="7"/>
        <v>2.3369676159224809E-2</v>
      </c>
      <c r="M65">
        <f>TTEST(before!D65:U65,after!D65:U65,2,3)</f>
        <v>0.47733163019603064</v>
      </c>
      <c r="N65">
        <f>COVAR(before!D65:U65,after!D65:U65)</f>
        <v>-1.6763716502038654E-3</v>
      </c>
      <c r="O65">
        <f t="shared" si="8"/>
        <v>0.29944363001270996</v>
      </c>
      <c r="P65">
        <f>FTEST(before!D65:U65,after!D65:U65)</f>
        <v>0.28421435096765302</v>
      </c>
      <c r="Q65">
        <f t="shared" si="3"/>
        <v>0.58225150280251237</v>
      </c>
      <c r="R65">
        <f>PERCENTILE('before-10'!D65:U65,0.05)</f>
        <v>0.49039021511382874</v>
      </c>
      <c r="S65">
        <f>PERCENTILE('before-10'!D65:U65,0.95)</f>
        <v>0.69434374033335478</v>
      </c>
      <c r="T65">
        <f t="shared" si="4"/>
        <v>0.56864447373879567</v>
      </c>
      <c r="U65">
        <f>PERCENTILE('after-110'!D65:U65,0.05)</f>
        <v>0.43295601961564634</v>
      </c>
      <c r="V65">
        <f>PERCENTILE('after-110'!D65:U65,0.95)</f>
        <v>0.66128006168644815</v>
      </c>
      <c r="X65" t="str">
        <f t="shared" si="2"/>
        <v/>
      </c>
      <c r="Y65" t="str">
        <f t="shared" si="0"/>
        <v/>
      </c>
      <c r="Z65" t="str">
        <f t="shared" si="1"/>
        <v/>
      </c>
      <c r="AA65">
        <f t="shared" si="11"/>
        <v>0.58225150280251237</v>
      </c>
      <c r="AB65">
        <f t="shared" si="12"/>
        <v>6.18846214986849E-2</v>
      </c>
      <c r="AC65" t="str">
        <f t="shared" si="5"/>
        <v>glcm</v>
      </c>
      <c r="AD65" t="str">
        <f t="shared" si="6"/>
        <v>Id</v>
      </c>
    </row>
    <row r="66" spans="1:30" x14ac:dyDescent="0.2">
      <c r="A66" t="s">
        <v>45</v>
      </c>
      <c r="B66" t="s">
        <v>77</v>
      </c>
      <c r="C66" t="s">
        <v>88</v>
      </c>
      <c r="D66">
        <f>AVERAGE(before!D66:U66)</f>
        <v>0.53528622443250395</v>
      </c>
      <c r="E66">
        <f>STDEV(before!D66:U66)</f>
        <v>6.7464504008693457E-2</v>
      </c>
      <c r="F66">
        <f>AVERAGE(after!D66:T66)</f>
        <v>0.51818141792886119</v>
      </c>
      <c r="G66">
        <f>STDEV(after!D66:T66)</f>
        <v>9.0048262693795941E-2</v>
      </c>
      <c r="H66">
        <f>AVERAGE(before!D66:U66,after!D66:T66)</f>
        <v>0.52697817555930615</v>
      </c>
      <c r="I66">
        <f>STDEV(before!D66:U66,after!D66:T66)</f>
        <v>7.8529083817486911E-2</v>
      </c>
      <c r="J66">
        <f>TTEST(before!D66:U66,after!D66:T66,2,3)</f>
        <v>0.53149573383943893</v>
      </c>
      <c r="K66" s="2">
        <f t="shared" si="7"/>
        <v>3.1954505314940283E-2</v>
      </c>
      <c r="M66">
        <f>TTEST(before!D66:U66,after!D66:U66,2,3)</f>
        <v>0.42247562737101052</v>
      </c>
      <c r="N66">
        <f>COVAR(before!D66:U66,after!D66:U66)</f>
        <v>-2.1279209361828914E-3</v>
      </c>
      <c r="O66">
        <f t="shared" si="8"/>
        <v>0.27529005827957698</v>
      </c>
      <c r="P66">
        <f>FTEST(before!D66:U66,after!D66:U66)</f>
        <v>0.25820388645057496</v>
      </c>
      <c r="Q66">
        <f t="shared" si="3"/>
        <v>0.53528622443250395</v>
      </c>
      <c r="R66">
        <f>PERCENTILE('before-10'!D66:U66,0.05)</f>
        <v>0.434758109239818</v>
      </c>
      <c r="S66">
        <f>PERCENTILE('before-10'!D66:U66,0.95)</f>
        <v>0.65437071206556985</v>
      </c>
      <c r="T66">
        <f t="shared" si="4"/>
        <v>0.51818141792886119</v>
      </c>
      <c r="U66">
        <f>PERCENTILE('after-110'!D66:U66,0.05)</f>
        <v>0.3668424582384559</v>
      </c>
      <c r="V66">
        <f>PERCENTILE('after-110'!D66:U66,0.95)</f>
        <v>0.62610873350780671</v>
      </c>
      <c r="X66" t="str">
        <f t="shared" si="2"/>
        <v/>
      </c>
      <c r="Y66" t="str">
        <f t="shared" si="0"/>
        <v/>
      </c>
      <c r="Z66" t="str">
        <f t="shared" si="1"/>
        <v/>
      </c>
      <c r="AA66">
        <f t="shared" si="11"/>
        <v>0.53528622443250395</v>
      </c>
      <c r="AB66">
        <f t="shared" si="12"/>
        <v>6.7464504008693457E-2</v>
      </c>
      <c r="AC66" t="str">
        <f t="shared" si="5"/>
        <v>glcm</v>
      </c>
      <c r="AD66" t="str">
        <f t="shared" si="6"/>
        <v>Idm</v>
      </c>
    </row>
    <row r="67" spans="1:30" x14ac:dyDescent="0.2">
      <c r="A67" t="s">
        <v>45</v>
      </c>
      <c r="B67" t="s">
        <v>77</v>
      </c>
      <c r="C67" t="s">
        <v>89</v>
      </c>
      <c r="D67">
        <f>AVERAGE(before!D67:U67)</f>
        <v>0.9955369266407561</v>
      </c>
      <c r="E67">
        <f>STDEV(before!D67:U67)</f>
        <v>1.8681125890527279E-3</v>
      </c>
      <c r="F67">
        <f>AVERAGE(after!D67:T67)</f>
        <v>0.99680344200598392</v>
      </c>
      <c r="G67">
        <f>STDEV(after!D67:T67)</f>
        <v>1.9493417106797516E-3</v>
      </c>
      <c r="H67">
        <f>AVERAGE(before!D67:U67,after!D67:T67)</f>
        <v>0.99615209124672377</v>
      </c>
      <c r="I67">
        <f>STDEV(before!D67:U67,after!D67:T67)</f>
        <v>1.9863531934633948E-3</v>
      </c>
      <c r="J67">
        <f>TTEST(before!D67:U67,after!D67:T67,2,3)</f>
        <v>5.8531801882332223E-2</v>
      </c>
      <c r="K67" s="2">
        <f t="shared" si="7"/>
        <v>1.2721932570612157E-3</v>
      </c>
      <c r="M67">
        <f>TTEST(before!D67:U67,after!D67:U67,2,3)</f>
        <v>4.1338731841316381E-2</v>
      </c>
      <c r="N67">
        <f>COVAR(before!D67:U67,after!D67:U67)</f>
        <v>-4.5656129473146249E-7</v>
      </c>
      <c r="O67">
        <f t="shared" si="8"/>
        <v>0.51199041941534829</v>
      </c>
      <c r="P67">
        <f>FTEST(before!D67:U67,after!D67:U67)</f>
        <v>0.9203570874472542</v>
      </c>
      <c r="Q67">
        <f t="shared" si="3"/>
        <v>0.9955369266407561</v>
      </c>
      <c r="R67">
        <f>PERCENTILE('before-10'!D67:U67,0.05)</f>
        <v>0.99294208304095477</v>
      </c>
      <c r="S67">
        <f>PERCENTILE('before-10'!D67:U67,0.95)</f>
        <v>0.99756489951380856</v>
      </c>
      <c r="T67">
        <f t="shared" si="4"/>
        <v>0.99680344200598392</v>
      </c>
      <c r="U67">
        <f>PERCENTILE('after-110'!D67:U67,0.05)</f>
        <v>0.99452278470647648</v>
      </c>
      <c r="V67">
        <f>PERCENTILE('after-110'!D67:U67,0.95)</f>
        <v>0.99830307698443954</v>
      </c>
      <c r="X67" t="str">
        <f t="shared" ref="X67:X108" si="13">IF(M67&lt;0.01,1,"")</f>
        <v/>
      </c>
      <c r="Y67" t="str">
        <f t="shared" ref="Y67:Y108" si="14">IF(O67&gt;1.2,1,"")</f>
        <v/>
      </c>
      <c r="Z67" t="str">
        <f t="shared" ref="Z67:Z108" si="15">IF(SUM(X67:Y67)&gt;1,1,"")</f>
        <v/>
      </c>
      <c r="AA67">
        <f t="shared" si="11"/>
        <v>0.9955369266407561</v>
      </c>
      <c r="AB67">
        <f t="shared" si="12"/>
        <v>1.8681125890527279E-3</v>
      </c>
      <c r="AC67" t="str">
        <f t="shared" si="5"/>
        <v>glcm</v>
      </c>
      <c r="AD67" t="str">
        <f t="shared" si="6"/>
        <v>Idmn</v>
      </c>
    </row>
    <row r="68" spans="1:30" x14ac:dyDescent="0.2">
      <c r="A68" t="s">
        <v>45</v>
      </c>
      <c r="B68" t="s">
        <v>77</v>
      </c>
      <c r="C68" t="s">
        <v>90</v>
      </c>
      <c r="D68">
        <f>AVERAGE(before!D68:U68)</f>
        <v>0.97202571313309549</v>
      </c>
      <c r="E68">
        <f>STDEV(before!D68:U68)</f>
        <v>7.7065987473830724E-3</v>
      </c>
      <c r="F68">
        <f>AVERAGE(after!D68:T68)</f>
        <v>0.97728276581427265</v>
      </c>
      <c r="G68">
        <f>STDEV(after!D68:T68)</f>
        <v>7.7378592101220714E-3</v>
      </c>
      <c r="H68">
        <f>AVERAGE(before!D68:U68,after!D68:T68)</f>
        <v>0.97457913872109614</v>
      </c>
      <c r="I68">
        <f>STDEV(before!D68:U68,after!D68:T68)</f>
        <v>8.0609308428316526E-3</v>
      </c>
      <c r="J68">
        <f>TTEST(before!D68:U68,after!D68:T68,2,3)</f>
        <v>5.2386946580166432E-2</v>
      </c>
      <c r="K68" s="2">
        <f t="shared" si="7"/>
        <v>5.4083473411750457E-3</v>
      </c>
      <c r="M68">
        <f>TTEST(before!D68:U68,after!D68:U68,2,3)</f>
        <v>3.7456339668796294E-2</v>
      </c>
      <c r="N68">
        <f>COVAR(before!D68:U68,after!D68:U68)</f>
        <v>-4.3686446158843529E-6</v>
      </c>
      <c r="O68">
        <f t="shared" si="8"/>
        <v>0.49989893818267672</v>
      </c>
      <c r="P68">
        <f>FTEST(before!D68:U68,after!D68:U68)</f>
        <v>0.95055514850791389</v>
      </c>
      <c r="Q68">
        <f t="shared" si="3"/>
        <v>0.97202571313309549</v>
      </c>
      <c r="R68">
        <f>PERCENTILE('before-10'!D68:U68,0.05)</f>
        <v>0.96030023241604401</v>
      </c>
      <c r="S68">
        <f>PERCENTILE('before-10'!D68:U68,0.95)</f>
        <v>0.9805440566378093</v>
      </c>
      <c r="T68">
        <f t="shared" si="4"/>
        <v>0.97728276581427265</v>
      </c>
      <c r="U68">
        <f>PERCENTILE('after-110'!D68:U68,0.05)</f>
        <v>0.96620638938671299</v>
      </c>
      <c r="V68">
        <f>PERCENTILE('after-110'!D68:U68,0.95)</f>
        <v>0.98598964585499849</v>
      </c>
      <c r="X68" t="str">
        <f t="shared" si="13"/>
        <v/>
      </c>
      <c r="Y68" t="str">
        <f t="shared" si="14"/>
        <v/>
      </c>
      <c r="Z68" t="str">
        <f t="shared" si="15"/>
        <v/>
      </c>
      <c r="AA68">
        <f t="shared" si="11"/>
        <v>0.97202571313309549</v>
      </c>
      <c r="AB68">
        <f t="shared" si="12"/>
        <v>7.7065987473830724E-3</v>
      </c>
      <c r="AC68" t="str">
        <f t="shared" si="5"/>
        <v>glcm</v>
      </c>
      <c r="AD68" t="str">
        <f t="shared" si="6"/>
        <v>Idn</v>
      </c>
    </row>
    <row r="69" spans="1:30" x14ac:dyDescent="0.2">
      <c r="A69" t="s">
        <v>45</v>
      </c>
      <c r="B69" t="s">
        <v>77</v>
      </c>
      <c r="C69" t="s">
        <v>91</v>
      </c>
      <c r="D69">
        <f>AVERAGE(before!D69:U69)</f>
        <v>-0.5603849612868117</v>
      </c>
      <c r="E69">
        <f>STDEV(before!D69:U69)</f>
        <v>4.8241351929322988E-2</v>
      </c>
      <c r="F69">
        <f>AVERAGE(after!D69:T69)</f>
        <v>-0.50715693726308264</v>
      </c>
      <c r="G69">
        <f>STDEV(after!D69:T69)</f>
        <v>6.5229570589401931E-2</v>
      </c>
      <c r="H69">
        <f>AVERAGE(before!D69:U69,after!D69:T69)</f>
        <v>-0.53453134961814319</v>
      </c>
      <c r="I69">
        <f>STDEV(before!D69:U69,after!D69:T69)</f>
        <v>6.2405619706863473E-2</v>
      </c>
      <c r="J69">
        <f>TTEST(before!D69:U69,after!D69:T69,2,3)</f>
        <v>1.0536210625448452E-2</v>
      </c>
      <c r="K69" s="2">
        <f t="shared" si="7"/>
        <v>-9.4984747452004373E-2</v>
      </c>
      <c r="M69">
        <f>TTEST(before!D69:U69,after!D69:U69,2,3)</f>
        <v>7.2626196875787445E-3</v>
      </c>
      <c r="N69">
        <f>COVAR(before!D69:U69,after!D69:U69)</f>
        <v>-7.107968479882884E-4</v>
      </c>
      <c r="O69">
        <f t="shared" si="8"/>
        <v>-0.28819798009035918</v>
      </c>
      <c r="P69">
        <f>FTEST(before!D69:U69,after!D69:U69)</f>
        <v>0.27159789126560407</v>
      </c>
      <c r="Q69">
        <f t="shared" si="3"/>
        <v>-0.5603849612868117</v>
      </c>
      <c r="R69">
        <f>PERCENTILE('before-10'!D69:U69,0.05)</f>
        <v>-0.65288597914368895</v>
      </c>
      <c r="S69">
        <f>PERCENTILE('before-10'!D69:U69,0.95)</f>
        <v>-0.5074824230832391</v>
      </c>
      <c r="T69">
        <f t="shared" si="4"/>
        <v>-0.50715693726308264</v>
      </c>
      <c r="U69">
        <f>PERCENTILE('after-110'!D69:U69,0.05)</f>
        <v>-0.60135672068218882</v>
      </c>
      <c r="V69">
        <f>PERCENTILE('after-110'!D69:U69,0.95)</f>
        <v>-0.40623973006820985</v>
      </c>
      <c r="X69">
        <f t="shared" si="13"/>
        <v>1</v>
      </c>
      <c r="Y69" t="str">
        <f t="shared" si="14"/>
        <v/>
      </c>
      <c r="Z69" t="str">
        <f t="shared" si="15"/>
        <v/>
      </c>
      <c r="AA69">
        <f t="shared" si="11"/>
        <v>-0.5603849612868117</v>
      </c>
      <c r="AB69">
        <f t="shared" si="12"/>
        <v>4.8241351929322988E-2</v>
      </c>
      <c r="AC69" t="str">
        <f t="shared" si="5"/>
        <v>glcm</v>
      </c>
      <c r="AD69" t="str">
        <f t="shared" si="6"/>
        <v>Imc1</v>
      </c>
    </row>
    <row r="70" spans="1:30" x14ac:dyDescent="0.2">
      <c r="A70" t="s">
        <v>45</v>
      </c>
      <c r="B70" t="s">
        <v>77</v>
      </c>
      <c r="C70" t="s">
        <v>92</v>
      </c>
      <c r="D70">
        <f>AVERAGE(before!D70:U70)</f>
        <v>0.9953793232990189</v>
      </c>
      <c r="E70">
        <f>STDEV(before!D70:U70)</f>
        <v>3.2753157180116649E-3</v>
      </c>
      <c r="F70">
        <f>AVERAGE(after!D70:T70)</f>
        <v>0.99099176450709925</v>
      </c>
      <c r="G70">
        <f>STDEV(after!D70:T70)</f>
        <v>1.0345562410888066E-2</v>
      </c>
      <c r="H70">
        <f>AVERAGE(before!D70:U70,after!D70:T70)</f>
        <v>0.99324822331437201</v>
      </c>
      <c r="I70">
        <f>STDEV(before!D70:U70,after!D70:T70)</f>
        <v>7.7898260268841535E-3</v>
      </c>
      <c r="J70">
        <f>TTEST(before!D70:U70,after!D70:T70,2,3)</f>
        <v>0.11104235697831977</v>
      </c>
      <c r="K70" s="2">
        <f t="shared" si="7"/>
        <v>4.4079263947113369E-3</v>
      </c>
      <c r="M70">
        <f>TTEST(before!D70:U70,after!D70:U70,2,3)</f>
        <v>0.11472151033719341</v>
      </c>
      <c r="N70">
        <f>COVAR(before!D70:U70,after!D70:U70)</f>
        <v>-7.817165298288366E-6</v>
      </c>
      <c r="O70">
        <f t="shared" si="8"/>
        <v>0.51190936626802153</v>
      </c>
      <c r="P70">
        <f>FTEST(before!D70:U70,after!D70:U70)</f>
        <v>2.6671392043956637E-5</v>
      </c>
      <c r="Q70">
        <f t="shared" si="3"/>
        <v>0.9953793232990189</v>
      </c>
      <c r="R70">
        <f>PERCENTILE('before-10'!D70:U70,0.05)</f>
        <v>0.99002583369745589</v>
      </c>
      <c r="S70">
        <f>PERCENTILE('before-10'!D70:U70,0.95)</f>
        <v>0.99955850378593702</v>
      </c>
      <c r="T70">
        <f t="shared" si="4"/>
        <v>0.99099176450709925</v>
      </c>
      <c r="U70">
        <f>PERCENTILE('after-110'!D70:U70,0.05)</f>
        <v>0.98164633800458134</v>
      </c>
      <c r="V70">
        <f>PERCENTILE('after-110'!D70:U70,0.95)</f>
        <v>0.99885441500673278</v>
      </c>
      <c r="X70" t="str">
        <f t="shared" si="13"/>
        <v/>
      </c>
      <c r="Y70" t="str">
        <f t="shared" si="14"/>
        <v/>
      </c>
      <c r="Z70" t="str">
        <f t="shared" si="15"/>
        <v/>
      </c>
      <c r="AA70">
        <f t="shared" si="11"/>
        <v>0.9953793232990189</v>
      </c>
      <c r="AB70">
        <f t="shared" si="12"/>
        <v>3.2753157180116649E-3</v>
      </c>
      <c r="AC70" t="str">
        <f t="shared" si="5"/>
        <v>glcm</v>
      </c>
      <c r="AD70" t="str">
        <f t="shared" si="6"/>
        <v>Imc2</v>
      </c>
    </row>
    <row r="71" spans="1:30" x14ac:dyDescent="0.2">
      <c r="A71" t="s">
        <v>45</v>
      </c>
      <c r="B71" t="s">
        <v>77</v>
      </c>
      <c r="C71" t="s">
        <v>93</v>
      </c>
      <c r="D71">
        <f>AVERAGE(before!D71:U71)</f>
        <v>4.2385903973812061E-2</v>
      </c>
      <c r="E71">
        <f>STDEV(before!D71:U71)</f>
        <v>1.1177225457246214E-2</v>
      </c>
      <c r="F71">
        <f>AVERAGE(after!D71:T71)</f>
        <v>4.1240772986052054E-2</v>
      </c>
      <c r="G71">
        <f>STDEV(after!D71:T71)</f>
        <v>1.2221806759555729E-2</v>
      </c>
      <c r="H71">
        <f>AVERAGE(before!D71:U71,after!D71:T71)</f>
        <v>4.182969749404291E-2</v>
      </c>
      <c r="I71">
        <f>STDEV(before!D71:U71,after!D71:T71)</f>
        <v>1.1536695885078862E-2</v>
      </c>
      <c r="J71">
        <f>TTEST(before!D71:U71,after!D71:T71,2,3)</f>
        <v>0.77461429024016182</v>
      </c>
      <c r="K71" s="2">
        <f t="shared" si="7"/>
        <v>2.7016788139460724E-2</v>
      </c>
      <c r="M71">
        <f>TTEST(before!D71:U71,after!D71:U71,2,3)</f>
        <v>0.81098821150248601</v>
      </c>
      <c r="N71">
        <f>COVAR(before!D71:U71,after!D71:U71)</f>
        <v>-4.194541074731201E-5</v>
      </c>
      <c r="O71">
        <f t="shared" si="8"/>
        <v>2.1798464900817435E-2</v>
      </c>
      <c r="P71">
        <f>FTEST(before!D71:U71,after!D71:U71)</f>
        <v>0.80098108212121177</v>
      </c>
      <c r="Q71">
        <f t="shared" si="3"/>
        <v>4.2385903973812061E-2</v>
      </c>
      <c r="R71">
        <f>PERCENTILE('before-10'!D71:U71,0.05)</f>
        <v>2.3695655056568107E-2</v>
      </c>
      <c r="S71">
        <f>PERCENTILE('before-10'!D71:U71,0.95)</f>
        <v>5.6961698379695752E-2</v>
      </c>
      <c r="T71">
        <f t="shared" si="4"/>
        <v>4.1240772986052054E-2</v>
      </c>
      <c r="U71">
        <f>PERCENTILE('after-110'!D71:U71,0.05)</f>
        <v>2.0899892312577974E-2</v>
      </c>
      <c r="V71">
        <f>PERCENTILE('after-110'!D71:U71,0.95)</f>
        <v>5.9421129164305447E-2</v>
      </c>
      <c r="X71" t="str">
        <f t="shared" si="13"/>
        <v/>
      </c>
      <c r="Y71" t="str">
        <f t="shared" si="14"/>
        <v/>
      </c>
      <c r="Z71" t="str">
        <f t="shared" si="15"/>
        <v/>
      </c>
      <c r="AA71">
        <f t="shared" si="11"/>
        <v>4.2385903973812061E-2</v>
      </c>
      <c r="AB71">
        <f t="shared" si="12"/>
        <v>1.1177225457246214E-2</v>
      </c>
      <c r="AC71" t="str">
        <f t="shared" si="5"/>
        <v>glcm</v>
      </c>
      <c r="AD71" t="str">
        <f t="shared" si="6"/>
        <v>InverseVariance</v>
      </c>
    </row>
    <row r="72" spans="1:30" x14ac:dyDescent="0.2">
      <c r="A72" t="s">
        <v>45</v>
      </c>
      <c r="B72" t="s">
        <v>77</v>
      </c>
      <c r="C72" t="s">
        <v>94</v>
      </c>
      <c r="D72">
        <f>AVERAGE(before!D72:U72)</f>
        <v>115.64979068281266</v>
      </c>
      <c r="E72">
        <f>STDEV(before!D72:U72)</f>
        <v>41.181074046465284</v>
      </c>
      <c r="F72">
        <f>AVERAGE(after!D72:T72)</f>
        <v>179.94644933061875</v>
      </c>
      <c r="G72">
        <f>STDEV(after!D72:T72)</f>
        <v>48.214269824746083</v>
      </c>
      <c r="H72">
        <f>AVERAGE(before!D72:U72,after!D72:T72)</f>
        <v>146.87959631174709</v>
      </c>
      <c r="I72">
        <f>STDEV(before!D72:U72,after!D72:T72)</f>
        <v>54.817163045511563</v>
      </c>
      <c r="J72">
        <f>TTEST(before!D72:U72,after!D72:T72,2,3)</f>
        <v>1.8641399093946381E-4</v>
      </c>
      <c r="K72" s="2">
        <f t="shared" si="7"/>
        <v>0.55596000881791097</v>
      </c>
      <c r="M72">
        <f>TTEST(before!D72:U72,after!D72:U72,2,3)</f>
        <v>8.3449341895523875E-5</v>
      </c>
      <c r="N72">
        <f>COVAR(before!D72:U72,after!D72:U72)</f>
        <v>-21.123029287444851</v>
      </c>
      <c r="O72">
        <f t="shared" si="8"/>
        <v>59.477035208303569</v>
      </c>
      <c r="P72">
        <f>FTEST(before!D72:U72,after!D72:U72)</f>
        <v>0.54527931581823941</v>
      </c>
      <c r="Q72" s="5">
        <f t="shared" si="3"/>
        <v>115.64979068281266</v>
      </c>
      <c r="R72" s="5">
        <f>PERCENTILE('before-10'!D72:U72,0.05)</f>
        <v>63.037336753128606</v>
      </c>
      <c r="S72" s="5">
        <f>PERCENTILE('before-10'!D72:U72,0.95)</f>
        <v>174.63466287817698</v>
      </c>
      <c r="T72" s="5">
        <f t="shared" si="4"/>
        <v>179.94644933061875</v>
      </c>
      <c r="U72" s="5">
        <f>PERCENTILE('after-110'!D72:U72,0.05)</f>
        <v>112.29312377597228</v>
      </c>
      <c r="V72" s="5">
        <f>PERCENTILE('after-110'!D72:U72,0.95)</f>
        <v>239.80548274259598</v>
      </c>
      <c r="W72" s="5">
        <f>100*(Q72-T72)/Q72</f>
        <v>-55.596000881791092</v>
      </c>
      <c r="X72">
        <f t="shared" si="13"/>
        <v>1</v>
      </c>
      <c r="Y72">
        <f t="shared" si="14"/>
        <v>1</v>
      </c>
      <c r="Z72">
        <f t="shared" si="15"/>
        <v>1</v>
      </c>
      <c r="AA72">
        <f t="shared" si="11"/>
        <v>115.64979068281266</v>
      </c>
      <c r="AB72">
        <f t="shared" si="12"/>
        <v>41.181074046465284</v>
      </c>
      <c r="AC72" s="5" t="str">
        <f t="shared" si="5"/>
        <v>glcm</v>
      </c>
      <c r="AD72" s="5" t="str">
        <f t="shared" si="6"/>
        <v>JointAverage</v>
      </c>
    </row>
    <row r="73" spans="1:30" x14ac:dyDescent="0.2">
      <c r="A73" t="s">
        <v>45</v>
      </c>
      <c r="B73" t="s">
        <v>77</v>
      </c>
      <c r="C73" t="s">
        <v>95</v>
      </c>
      <c r="D73">
        <f>AVERAGE(before!D73:U73)</f>
        <v>3.3407878239467802E-2</v>
      </c>
      <c r="E73">
        <f>STDEV(before!D73:U73)</f>
        <v>2.129340015520375E-2</v>
      </c>
      <c r="F73">
        <f>AVERAGE(after!D73:T73)</f>
        <v>5.4953215726786124E-2</v>
      </c>
      <c r="G73">
        <f>STDEV(after!D73:T73)</f>
        <v>5.4619454951481863E-2</v>
      </c>
      <c r="H73">
        <f>AVERAGE(before!D73:U73,after!D73:T73)</f>
        <v>4.3872756447593836E-2</v>
      </c>
      <c r="I73">
        <f>STDEV(before!D73:U73,after!D73:T73)</f>
        <v>4.1832634625329476E-2</v>
      </c>
      <c r="J73">
        <f>TTEST(before!D73:U73,after!D73:T73,2,3)</f>
        <v>0.1435383029380434</v>
      </c>
      <c r="K73" s="2">
        <f t="shared" si="7"/>
        <v>0.64491786436963339</v>
      </c>
      <c r="M73">
        <f>TTEST(before!D73:U73,after!D73:U73,2,3)</f>
        <v>0.16398908685143163</v>
      </c>
      <c r="N73">
        <f>COVAR(before!D73:U73,after!D73:U73)</f>
        <v>-3.27872559578091E-4</v>
      </c>
      <c r="O73">
        <f t="shared" si="8"/>
        <v>1.7181194523154881E-2</v>
      </c>
      <c r="P73">
        <f>FTEST(before!D73:U73,after!D73:U73)</f>
        <v>4.1276428468016045E-4</v>
      </c>
      <c r="Q73">
        <f t="shared" si="3"/>
        <v>3.3407878239467802E-2</v>
      </c>
      <c r="R73">
        <f>PERCENTILE('before-10'!D73:U73,0.05)</f>
        <v>1.5569520572243294E-2</v>
      </c>
      <c r="S73">
        <f>PERCENTILE('before-10'!D73:U73,0.95)</f>
        <v>6.6321484084345073E-2</v>
      </c>
      <c r="T73">
        <f t="shared" si="4"/>
        <v>5.4953215726786124E-2</v>
      </c>
      <c r="U73">
        <f>PERCENTILE('after-110'!D73:U73,0.05)</f>
        <v>9.6914162922427938E-3</v>
      </c>
      <c r="V73">
        <f>PERCENTILE('after-110'!D73:U73,0.95)</f>
        <v>0.16397595345354118</v>
      </c>
      <c r="X73" t="str">
        <f t="shared" si="13"/>
        <v/>
      </c>
      <c r="Y73" t="str">
        <f t="shared" si="14"/>
        <v/>
      </c>
      <c r="Z73" t="str">
        <f t="shared" si="15"/>
        <v/>
      </c>
      <c r="AA73">
        <f t="shared" si="11"/>
        <v>3.3407878239467802E-2</v>
      </c>
      <c r="AB73">
        <f t="shared" si="12"/>
        <v>2.129340015520375E-2</v>
      </c>
      <c r="AC73" t="str">
        <f t="shared" si="5"/>
        <v>glcm</v>
      </c>
      <c r="AD73" t="str">
        <f t="shared" si="6"/>
        <v>JointEnergy</v>
      </c>
    </row>
    <row r="74" spans="1:30" x14ac:dyDescent="0.2">
      <c r="A74" t="s">
        <v>45</v>
      </c>
      <c r="B74" t="s">
        <v>77</v>
      </c>
      <c r="C74" t="s">
        <v>96</v>
      </c>
      <c r="D74">
        <f>AVERAGE(before!D74:U74)</f>
        <v>6.4236754518141312</v>
      </c>
      <c r="E74">
        <f>STDEV(before!D74:U74)</f>
        <v>0.7336807502420214</v>
      </c>
      <c r="F74">
        <f>AVERAGE(after!D74:T74)</f>
        <v>6.5512269436404429</v>
      </c>
      <c r="G74">
        <f>STDEV(after!D74:T74)</f>
        <v>1.0061716514637864</v>
      </c>
      <c r="H74">
        <f>AVERAGE(before!D74:U74,after!D74:T74)</f>
        <v>6.4856290335583404</v>
      </c>
      <c r="I74">
        <f>STDEV(before!D74:U74,after!D74:T74)</f>
        <v>0.86587646352586733</v>
      </c>
      <c r="J74">
        <f>TTEST(before!D74:U74,after!D74:T74,2,3)</f>
        <v>0.67290203023329087</v>
      </c>
      <c r="K74" s="2">
        <f t="shared" si="7"/>
        <v>1.9856465785532396E-2</v>
      </c>
      <c r="M74">
        <f>TTEST(before!D74:U74,after!D74:U74,2,3)</f>
        <v>0.56371115937193217</v>
      </c>
      <c r="N74">
        <f>COVAR(before!D74:U74,after!D74:U74)</f>
        <v>-0.29763579604345775</v>
      </c>
      <c r="O74">
        <f t="shared" si="8"/>
        <v>3.3036045180758054</v>
      </c>
      <c r="P74">
        <f>FTEST(before!D74:U74,after!D74:U74)</f>
        <v>0.22312354072119997</v>
      </c>
      <c r="Q74">
        <f t="shared" si="3"/>
        <v>6.4236754518141312</v>
      </c>
      <c r="R74">
        <f>PERCENTILE('before-10'!D74:U74,0.05)</f>
        <v>5.1897398679788349</v>
      </c>
      <c r="S74">
        <f>PERCENTILE('before-10'!D74:U74,0.95)</f>
        <v>7.2878701952631646</v>
      </c>
      <c r="T74">
        <f t="shared" si="4"/>
        <v>6.5512269436404429</v>
      </c>
      <c r="U74">
        <f>PERCENTILE('after-110'!D74:U74,0.05)</f>
        <v>5.1144946503548034</v>
      </c>
      <c r="V74">
        <f>PERCENTILE('after-110'!D74:U74,0.95)</f>
        <v>8.0564524145041272</v>
      </c>
      <c r="X74" t="str">
        <f t="shared" si="13"/>
        <v/>
      </c>
      <c r="Y74">
        <f t="shared" si="14"/>
        <v>1</v>
      </c>
      <c r="Z74" t="str">
        <f t="shared" si="15"/>
        <v/>
      </c>
      <c r="AA74">
        <f t="shared" si="11"/>
        <v>6.4236754518141312</v>
      </c>
      <c r="AB74">
        <f t="shared" si="12"/>
        <v>0.7336807502420214</v>
      </c>
      <c r="AC74" t="str">
        <f t="shared" si="5"/>
        <v>glcm</v>
      </c>
      <c r="AD74" t="str">
        <f t="shared" si="6"/>
        <v>JointEntropy</v>
      </c>
    </row>
    <row r="75" spans="1:30" x14ac:dyDescent="0.2">
      <c r="A75" t="s">
        <v>45</v>
      </c>
      <c r="B75" t="s">
        <v>77</v>
      </c>
      <c r="C75" t="s">
        <v>97</v>
      </c>
      <c r="D75">
        <f>AVERAGE(before!D75:U75)</f>
        <v>0.98234441353948887</v>
      </c>
      <c r="E75">
        <f>STDEV(before!D75:U75)</f>
        <v>1.1498274615558475E-2</v>
      </c>
      <c r="F75">
        <f>AVERAGE(after!D75:T75)</f>
        <v>0.9698043075043844</v>
      </c>
      <c r="G75">
        <f>STDEV(after!D75:T75)</f>
        <v>2.3299550494185053E-2</v>
      </c>
      <c r="H75">
        <f>AVERAGE(before!D75:U75,after!D75:T75)</f>
        <v>0.97625350489386697</v>
      </c>
      <c r="I75">
        <f>STDEV(before!D75:U75,after!D75:T75)</f>
        <v>1.9026554046277379E-2</v>
      </c>
      <c r="J75">
        <f>TTEST(before!D75:U75,after!D75:T75,2,3)</f>
        <v>5.7310948240815014E-2</v>
      </c>
      <c r="K75" s="2">
        <f t="shared" si="7"/>
        <v>1.2765488216012923E-2</v>
      </c>
      <c r="M75">
        <f>TTEST(before!D75:U75,after!D75:U75,2,3)</f>
        <v>5.9439423089847294E-2</v>
      </c>
      <c r="N75">
        <f>COVAR(before!D75:U75,after!D75:U75)</f>
        <v>5.0839295950384905E-5</v>
      </c>
      <c r="O75">
        <f t="shared" si="8"/>
        <v>0.50520569839175877</v>
      </c>
      <c r="P75">
        <f>FTEST(before!D75:U75,after!D75:U75)</f>
        <v>7.3378518804316671E-3</v>
      </c>
      <c r="Q75">
        <f t="shared" si="3"/>
        <v>0.98234441353948887</v>
      </c>
      <c r="R75">
        <f>PERCENTILE('before-10'!D75:U75,0.05)</f>
        <v>0.96471373522535087</v>
      </c>
      <c r="S75">
        <f>PERCENTILE('before-10'!D75:U75,0.95)</f>
        <v>0.996299553786129</v>
      </c>
      <c r="T75">
        <f t="shared" si="4"/>
        <v>0.9698043075043844</v>
      </c>
      <c r="U75">
        <f>PERCENTILE('after-110'!D75:U75,0.05)</f>
        <v>0.92999245867256075</v>
      </c>
      <c r="V75">
        <f>PERCENTILE('after-110'!D75:U75,0.95)</f>
        <v>0.99381619362387363</v>
      </c>
      <c r="X75" t="str">
        <f t="shared" si="13"/>
        <v/>
      </c>
      <c r="Y75" t="str">
        <f t="shared" si="14"/>
        <v/>
      </c>
      <c r="Z75" t="str">
        <f t="shared" si="15"/>
        <v/>
      </c>
      <c r="AA75">
        <f t="shared" si="11"/>
        <v>0.98234441353948887</v>
      </c>
      <c r="AB75">
        <f t="shared" si="12"/>
        <v>1.1498274615558475E-2</v>
      </c>
      <c r="AC75" t="str">
        <f t="shared" si="5"/>
        <v>glcm</v>
      </c>
      <c r="AD75" t="str">
        <f t="shared" si="6"/>
        <v>MCC</v>
      </c>
    </row>
    <row r="76" spans="1:30" x14ac:dyDescent="0.2">
      <c r="A76" t="s">
        <v>45</v>
      </c>
      <c r="B76" t="s">
        <v>77</v>
      </c>
      <c r="C76" t="s">
        <v>98</v>
      </c>
      <c r="D76">
        <f>AVERAGE(before!D76:U76)</f>
        <v>0.10461401762741386</v>
      </c>
      <c r="E76">
        <f>STDEV(before!D76:U76)</f>
        <v>4.5171518023646662E-2</v>
      </c>
      <c r="F76">
        <f>AVERAGE(after!D76:T76)</f>
        <v>0.16133430609870444</v>
      </c>
      <c r="G76">
        <f>STDEV(after!D76:T76)</f>
        <v>0.12459859077075586</v>
      </c>
      <c r="H76">
        <f>AVERAGE(before!D76:U76,after!D76:T76)</f>
        <v>0.13216387202775501</v>
      </c>
      <c r="I76">
        <f>STDEV(before!D76:U76,after!D76:T76)</f>
        <v>9.5672896500522991E-2</v>
      </c>
      <c r="J76">
        <f>TTEST(before!D76:U76,after!D76:T76,2,3)</f>
        <v>9.1977873640924468E-2</v>
      </c>
      <c r="K76" s="2">
        <f t="shared" si="7"/>
        <v>0.54218631267275952</v>
      </c>
      <c r="M76">
        <f>TTEST(before!D76:U76,after!D76:U76,2,3)</f>
        <v>9.549034552997003E-2</v>
      </c>
      <c r="N76">
        <f>COVAR(before!D76:U76,after!D76:U76)</f>
        <v>-1.1412357526170286E-3</v>
      </c>
      <c r="O76">
        <f t="shared" si="8"/>
        <v>5.3801494779812824E-2</v>
      </c>
      <c r="P76">
        <f>FTEST(before!D76:U76,after!D76:U76)</f>
        <v>1.7039201376976718E-4</v>
      </c>
      <c r="Q76">
        <f t="shared" si="3"/>
        <v>0.10461401762741386</v>
      </c>
      <c r="R76">
        <f>PERCENTILE('before-10'!D76:U76,0.05)</f>
        <v>5.2681447462374742E-2</v>
      </c>
      <c r="S76">
        <f>PERCENTILE('before-10'!D76:U76,0.95)</f>
        <v>0.1761782114437436</v>
      </c>
      <c r="T76">
        <f t="shared" si="4"/>
        <v>0.16133430609870444</v>
      </c>
      <c r="U76">
        <f>PERCENTILE('after-110'!D76:U76,0.05)</f>
        <v>5.093650050064015E-2</v>
      </c>
      <c r="V76">
        <f>PERCENTILE('after-110'!D76:U76,0.95)</f>
        <v>0.38929219578655988</v>
      </c>
      <c r="X76" t="str">
        <f t="shared" si="13"/>
        <v/>
      </c>
      <c r="Y76" t="str">
        <f t="shared" si="14"/>
        <v/>
      </c>
      <c r="Z76" t="str">
        <f t="shared" si="15"/>
        <v/>
      </c>
      <c r="AA76">
        <f t="shared" si="11"/>
        <v>0.10461401762741386</v>
      </c>
      <c r="AB76">
        <f t="shared" si="12"/>
        <v>4.5171518023646662E-2</v>
      </c>
      <c r="AC76" t="str">
        <f t="shared" si="5"/>
        <v>glcm</v>
      </c>
      <c r="AD76" t="str">
        <f t="shared" si="6"/>
        <v>MaximumProbability</v>
      </c>
    </row>
    <row r="77" spans="1:30" x14ac:dyDescent="0.2">
      <c r="A77" t="s">
        <v>45</v>
      </c>
      <c r="B77" t="s">
        <v>77</v>
      </c>
      <c r="C77" t="s">
        <v>99</v>
      </c>
      <c r="D77">
        <f>AVERAGE(before!D77:U77)</f>
        <v>231.29958136562539</v>
      </c>
      <c r="E77">
        <f>STDEV(before!D77:U77)</f>
        <v>82.362148092930852</v>
      </c>
      <c r="F77">
        <f>AVERAGE(after!D77:T77)</f>
        <v>359.89289866123789</v>
      </c>
      <c r="G77">
        <f>STDEV(after!D77:T77)</f>
        <v>96.428539649492478</v>
      </c>
      <c r="H77">
        <f>AVERAGE(before!D77:U77,after!D77:T77)</f>
        <v>293.7591926234943</v>
      </c>
      <c r="I77">
        <f>STDEV(before!D77:U77,after!D77:T77)</f>
        <v>109.63432609102357</v>
      </c>
      <c r="J77">
        <f>TTEST(before!D77:U77,after!D77:T77,2,3)</f>
        <v>1.8641399093946394E-4</v>
      </c>
      <c r="K77" s="2">
        <f t="shared" si="7"/>
        <v>0.5559600088179123</v>
      </c>
      <c r="M77">
        <f>TTEST(before!D77:U77,after!D77:U77,2,3)</f>
        <v>8.3449341895523984E-5</v>
      </c>
      <c r="N77">
        <f>COVAR(before!D77:U77,after!D77:U77)</f>
        <v>-84.492117149770195</v>
      </c>
      <c r="O77">
        <f t="shared" si="8"/>
        <v>118.95407041660737</v>
      </c>
      <c r="P77">
        <f>FTEST(before!D77:U77,after!D77:U77)</f>
        <v>0.54527931581824607</v>
      </c>
      <c r="Q77" s="5">
        <f t="shared" si="3"/>
        <v>231.29958136562539</v>
      </c>
      <c r="R77" s="5">
        <f>PERCENTILE('before-10'!D77:U77,0.05)</f>
        <v>126.07467350625676</v>
      </c>
      <c r="S77" s="5">
        <f>PERCENTILE('before-10'!D77:U77,0.95)</f>
        <v>349.26932575635396</v>
      </c>
      <c r="T77" s="5">
        <f t="shared" si="4"/>
        <v>359.89289866123789</v>
      </c>
      <c r="U77" s="5">
        <f>PERCENTILE('after-110'!D77:U77,0.05)</f>
        <v>224.58624755194529</v>
      </c>
      <c r="V77" s="5">
        <f>PERCENTILE('after-110'!D77:U77,0.95)</f>
        <v>479.61096548519288</v>
      </c>
      <c r="W77" s="5">
        <f>100*(Q77-T77)/Q77</f>
        <v>-55.596000881791227</v>
      </c>
      <c r="X77" s="5">
        <f t="shared" si="13"/>
        <v>1</v>
      </c>
      <c r="Y77" s="5">
        <f t="shared" si="14"/>
        <v>1</v>
      </c>
      <c r="Z77" s="5">
        <f t="shared" si="15"/>
        <v>1</v>
      </c>
      <c r="AA77" s="5">
        <f t="shared" si="11"/>
        <v>231.29958136562539</v>
      </c>
      <c r="AB77" s="5">
        <f t="shared" si="12"/>
        <v>82.362148092930852</v>
      </c>
      <c r="AC77" s="5" t="str">
        <f t="shared" si="5"/>
        <v>glcm</v>
      </c>
      <c r="AD77" s="5" t="str">
        <f t="shared" si="6"/>
        <v>SumAverage</v>
      </c>
    </row>
    <row r="78" spans="1:30" x14ac:dyDescent="0.2">
      <c r="A78" t="s">
        <v>45</v>
      </c>
      <c r="B78" t="s">
        <v>77</v>
      </c>
      <c r="C78" t="s">
        <v>100</v>
      </c>
      <c r="D78">
        <f>AVERAGE(before!D78:U78)</f>
        <v>5.5508865355348718</v>
      </c>
      <c r="E78">
        <f>STDEV(before!D78:U78)</f>
        <v>0.59456427339129336</v>
      </c>
      <c r="F78">
        <f>AVERAGE(after!D78:T78)</f>
        <v>5.4684775791329887</v>
      </c>
      <c r="G78">
        <f>STDEV(after!D78:T78)</f>
        <v>0.73868553375933144</v>
      </c>
      <c r="H78">
        <f>AVERAGE(before!D78:U78,after!D78:T78)</f>
        <v>5.5108593281396718</v>
      </c>
      <c r="I78">
        <f>STDEV(before!D78:U78,after!D78:T78)</f>
        <v>0.65975684847783045</v>
      </c>
      <c r="J78">
        <f>TTEST(before!D78:U78,after!D78:T78,2,3)</f>
        <v>0.71960277435285525</v>
      </c>
      <c r="K78" s="2">
        <f t="shared" si="7"/>
        <v>1.4846089156088704E-2</v>
      </c>
      <c r="M78">
        <f>TTEST(before!D78:U78,after!D78:U78,2,3)</f>
        <v>0.84251786020510622</v>
      </c>
      <c r="N78">
        <f>COVAR(before!D78:U78,after!D78:U78)</f>
        <v>-0.11487555203116218</v>
      </c>
      <c r="O78">
        <f t="shared" si="8"/>
        <v>2.854741646846533</v>
      </c>
      <c r="P78">
        <f>FTEST(before!D78:U78,after!D78:U78)</f>
        <v>0.39261652417580817</v>
      </c>
      <c r="Q78">
        <f t="shared" si="3"/>
        <v>5.5508865355348718</v>
      </c>
      <c r="R78">
        <f>PERCENTILE('before-10'!D78:U78,0.05)</f>
        <v>4.6080706362195496</v>
      </c>
      <c r="S78">
        <f>PERCENTILE('before-10'!D78:U78,0.95)</f>
        <v>6.45168029543962</v>
      </c>
      <c r="T78">
        <f t="shared" si="4"/>
        <v>5.4684775791329887</v>
      </c>
      <c r="U78">
        <f>PERCENTILE('after-110'!D78:U78,0.05)</f>
        <v>4.3509645650361213</v>
      </c>
      <c r="V78">
        <f>PERCENTILE('after-110'!D78:U78,0.95)</f>
        <v>6.2917093698784381</v>
      </c>
      <c r="X78" t="str">
        <f t="shared" si="13"/>
        <v/>
      </c>
      <c r="Y78">
        <f t="shared" si="14"/>
        <v>1</v>
      </c>
      <c r="Z78" t="str">
        <f t="shared" si="15"/>
        <v/>
      </c>
      <c r="AA78">
        <f t="shared" si="11"/>
        <v>5.5508865355348718</v>
      </c>
      <c r="AB78">
        <f t="shared" si="12"/>
        <v>0.59456427339129336</v>
      </c>
      <c r="AC78" t="str">
        <f t="shared" si="5"/>
        <v>glcm</v>
      </c>
      <c r="AD78" t="str">
        <f t="shared" si="6"/>
        <v>SumEntropy</v>
      </c>
    </row>
    <row r="79" spans="1:30" x14ac:dyDescent="0.2">
      <c r="A79" t="s">
        <v>45</v>
      </c>
      <c r="B79" t="s">
        <v>77</v>
      </c>
      <c r="C79" t="s">
        <v>101</v>
      </c>
      <c r="D79">
        <f>AVERAGE(before!D79:U79)</f>
        <v>932.95236590383558</v>
      </c>
      <c r="E79">
        <f>STDEV(before!D79:U79)</f>
        <v>505.40552413467293</v>
      </c>
      <c r="F79">
        <f>AVERAGE(after!D79:T79)</f>
        <v>1100.1952890482767</v>
      </c>
      <c r="G79">
        <f>STDEV(after!D79:T79)</f>
        <v>498.45006828881611</v>
      </c>
      <c r="H79">
        <f>AVERAGE(before!D79:U79,after!D79:T79)</f>
        <v>1014.1846428597072</v>
      </c>
      <c r="I79">
        <f>STDEV(before!D79:U79,after!D79:T79)</f>
        <v>501.82518623653579</v>
      </c>
      <c r="J79">
        <f>TTEST(before!D79:U79,after!D79:T79,2,3)</f>
        <v>0.33161638603810273</v>
      </c>
      <c r="K79" s="2">
        <f t="shared" si="7"/>
        <v>0.17926201728682867</v>
      </c>
      <c r="M79">
        <f>TTEST(before!D79:U79,after!D79:U79,2,3)</f>
        <v>0.2525394107578367</v>
      </c>
      <c r="N79">
        <f>COVAR(before!D79:U79,after!D79:U79)</f>
        <v>36534.249429482777</v>
      </c>
      <c r="O79">
        <f t="shared" si="8"/>
        <v>479.80407389339985</v>
      </c>
      <c r="P79">
        <f>FTEST(before!D79:U79,after!D79:U79)</f>
        <v>0.94706169919023209</v>
      </c>
      <c r="Q79">
        <f t="shared" si="3"/>
        <v>932.95236590383558</v>
      </c>
      <c r="R79">
        <f>PERCENTILE('before-10'!D79:U79,0.05)</f>
        <v>394.07717974051081</v>
      </c>
      <c r="S79">
        <f>PERCENTILE('before-10'!D79:U79,0.95)</f>
        <v>2046.6210763663801</v>
      </c>
      <c r="T79">
        <f t="shared" si="4"/>
        <v>1100.1952890482767</v>
      </c>
      <c r="U79">
        <f>PERCENTILE('after-110'!D79:U79,0.05)</f>
        <v>458.34567449326931</v>
      </c>
      <c r="V79">
        <f>PERCENTILE('after-110'!D79:U79,0.95)</f>
        <v>1831.2510346512424</v>
      </c>
      <c r="X79" t="str">
        <f t="shared" si="13"/>
        <v/>
      </c>
      <c r="Y79">
        <f t="shared" si="14"/>
        <v>1</v>
      </c>
      <c r="Z79" t="str">
        <f t="shared" si="15"/>
        <v/>
      </c>
      <c r="AA79">
        <f t="shared" si="11"/>
        <v>932.95236590383558</v>
      </c>
      <c r="AB79">
        <f t="shared" si="12"/>
        <v>505.40552413467293</v>
      </c>
      <c r="AC79" t="str">
        <f t="shared" si="5"/>
        <v>glcm</v>
      </c>
      <c r="AD79" t="str">
        <f t="shared" si="6"/>
        <v>SumSquares</v>
      </c>
    </row>
    <row r="80" spans="1:30" x14ac:dyDescent="0.2">
      <c r="A80" t="s">
        <v>45</v>
      </c>
      <c r="B80" t="s">
        <v>102</v>
      </c>
      <c r="C80" t="s">
        <v>103</v>
      </c>
      <c r="D80">
        <f>AVERAGE(before!D80:U80)</f>
        <v>7.1187682194253448</v>
      </c>
      <c r="E80">
        <f>STDEV(before!D80:U80)</f>
        <v>0.56186577164741835</v>
      </c>
      <c r="F80">
        <f>AVERAGE(after!D80:T80)</f>
        <v>6.9723488086523071</v>
      </c>
      <c r="G80">
        <f>STDEV(after!D80:T80)</f>
        <v>0.78689983911229977</v>
      </c>
      <c r="H80">
        <f>AVERAGE(before!D80:U80,after!D80:T80)</f>
        <v>7.0476502199070108</v>
      </c>
      <c r="I80">
        <f>STDEV(before!D80:U80,after!D80:T80)</f>
        <v>0.67435372504038682</v>
      </c>
      <c r="J80">
        <f>TTEST(before!D80:U80,after!D80:T80,2,3)</f>
        <v>0.53345913764450725</v>
      </c>
      <c r="K80" s="2">
        <f t="shared" si="7"/>
        <v>2.0568082322654582E-2</v>
      </c>
      <c r="M80">
        <f>TTEST(before!D80:U80,after!D80:U80,2,3)</f>
        <v>0.60740597284897158</v>
      </c>
      <c r="N80">
        <f>COVAR(before!D80:U80,after!D80:U80)</f>
        <v>-0.10351968180488469</v>
      </c>
      <c r="O80">
        <f t="shared" si="8"/>
        <v>3.6610807985615379</v>
      </c>
      <c r="P80">
        <f>FTEST(before!D80:U80,after!D80:U80)</f>
        <v>0.19759109616377263</v>
      </c>
      <c r="Q80">
        <f t="shared" si="3"/>
        <v>7.1187682194253448</v>
      </c>
      <c r="R80">
        <f>PERCENTILE('before-10'!D80:U80,0.05)</f>
        <v>6.3210683683651183</v>
      </c>
      <c r="S80">
        <f>PERCENTILE('before-10'!D80:U80,0.95)</f>
        <v>7.9643815345551099</v>
      </c>
      <c r="T80">
        <f t="shared" si="4"/>
        <v>6.9723488086523071</v>
      </c>
      <c r="U80">
        <f>PERCENTILE('after-110'!D80:U80,0.05)</f>
        <v>5.6921840586212049</v>
      </c>
      <c r="V80">
        <f>PERCENTILE('after-110'!D80:U80,0.95)</f>
        <v>7.8505488724742074</v>
      </c>
      <c r="X80" t="str">
        <f t="shared" si="13"/>
        <v/>
      </c>
      <c r="Y80">
        <f t="shared" si="14"/>
        <v>1</v>
      </c>
      <c r="Z80" t="str">
        <f t="shared" si="15"/>
        <v/>
      </c>
      <c r="AA80">
        <f t="shared" si="11"/>
        <v>7.1187682194253448</v>
      </c>
      <c r="AB80">
        <f t="shared" si="12"/>
        <v>0.56186577164741835</v>
      </c>
      <c r="AC80" t="str">
        <f t="shared" si="5"/>
        <v>gldm</v>
      </c>
      <c r="AD80" t="str">
        <f t="shared" si="6"/>
        <v>DependenceEntropy</v>
      </c>
    </row>
    <row r="81" spans="1:30" x14ac:dyDescent="0.2">
      <c r="A81" t="s">
        <v>45</v>
      </c>
      <c r="B81" t="s">
        <v>102</v>
      </c>
      <c r="C81" t="s">
        <v>104</v>
      </c>
      <c r="D81">
        <f>AVERAGE(before!D81:U81)</f>
        <v>1113.2500674899602</v>
      </c>
      <c r="E81">
        <f>STDEV(before!D81:U81)</f>
        <v>223.67095505611852</v>
      </c>
      <c r="F81">
        <f>AVERAGE(after!D81:T81)</f>
        <v>1215.7527738898516</v>
      </c>
      <c r="G81">
        <f>STDEV(after!D81:T81)</f>
        <v>202.10027315817678</v>
      </c>
      <c r="H81">
        <f>AVERAGE(before!D81:U81,after!D81:T81)</f>
        <v>1163.0370963127646</v>
      </c>
      <c r="I81">
        <f>STDEV(before!D81:U81,after!D81:T81)</f>
        <v>216.64959879953523</v>
      </c>
      <c r="J81">
        <f>TTEST(before!D81:U81,after!D81:T81,2,3)</f>
        <v>0.16387259153536674</v>
      </c>
      <c r="K81" s="2">
        <f t="shared" si="7"/>
        <v>9.2075185435203946E-2</v>
      </c>
      <c r="M81">
        <f>TTEST(before!D81:U81,after!D81:U81,2,3)</f>
        <v>0.1934875639345652</v>
      </c>
      <c r="N81">
        <f>COVAR(before!D81:U81,after!D81:U81)</f>
        <v>23650.879890573651</v>
      </c>
      <c r="O81">
        <f t="shared" si="8"/>
        <v>572.52860613769417</v>
      </c>
      <c r="P81">
        <f>FTEST(before!D81:U81,after!D81:U81)</f>
        <v>0.64329506104850498</v>
      </c>
      <c r="Q81">
        <f t="shared" si="3"/>
        <v>1113.2500674899602</v>
      </c>
      <c r="R81">
        <f>PERCENTILE('before-10'!D81:U81,0.05)</f>
        <v>789.42068575237283</v>
      </c>
      <c r="S81">
        <f>PERCENTILE('before-10'!D81:U81,0.95)</f>
        <v>1446.7281346698473</v>
      </c>
      <c r="T81">
        <f t="shared" si="4"/>
        <v>1215.7527738898516</v>
      </c>
      <c r="U81">
        <f>PERCENTILE('after-110'!D81:U81,0.05)</f>
        <v>906.17331740709915</v>
      </c>
      <c r="V81">
        <f>PERCENTILE('after-110'!D81:U81,0.95)</f>
        <v>1476.9318825627595</v>
      </c>
      <c r="X81" t="str">
        <f t="shared" si="13"/>
        <v/>
      </c>
      <c r="Y81">
        <f t="shared" si="14"/>
        <v>1</v>
      </c>
      <c r="Z81" t="str">
        <f t="shared" si="15"/>
        <v/>
      </c>
      <c r="AA81">
        <f t="shared" si="11"/>
        <v>1113.2500674899602</v>
      </c>
      <c r="AB81">
        <f t="shared" si="12"/>
        <v>223.67095505611852</v>
      </c>
      <c r="AC81" t="str">
        <f t="shared" si="5"/>
        <v>gldm</v>
      </c>
      <c r="AD81" t="str">
        <f t="shared" si="6"/>
        <v>DependenceNonUniformity</v>
      </c>
    </row>
    <row r="82" spans="1:30" x14ac:dyDescent="0.2">
      <c r="A82" t="s">
        <v>45</v>
      </c>
      <c r="B82" t="s">
        <v>102</v>
      </c>
      <c r="C82" t="s">
        <v>105</v>
      </c>
      <c r="D82">
        <f>AVERAGE(before!D82:U82)</f>
        <v>0.1215498186377198</v>
      </c>
      <c r="E82">
        <f>STDEV(before!D82:U82)</f>
        <v>1.0063304130589649E-2</v>
      </c>
      <c r="F82">
        <f>AVERAGE(after!D82:T82)</f>
        <v>0.12983388411115021</v>
      </c>
      <c r="G82">
        <f>STDEV(after!D82:T82)</f>
        <v>1.9958137101732578E-2</v>
      </c>
      <c r="H82">
        <f>AVERAGE(before!D82:U82,after!D82:T82)</f>
        <v>0.1255735075819574</v>
      </c>
      <c r="I82">
        <f>STDEV(before!D82:U82,after!D82:T82)</f>
        <v>1.599155325147672E-2</v>
      </c>
      <c r="J82">
        <f>TTEST(before!D82:U82,after!D82:T82,2,3)</f>
        <v>0.13778967569391332</v>
      </c>
      <c r="K82" s="2">
        <f t="shared" si="7"/>
        <v>6.8153663792137248E-2</v>
      </c>
      <c r="M82">
        <f>TTEST(before!D82:U82,after!D82:U82,2,3)</f>
        <v>0.12377097983423473</v>
      </c>
      <c r="N82">
        <f>COVAR(before!D82:U82,after!D82:U82)</f>
        <v>1.1715164732966942E-4</v>
      </c>
      <c r="O82">
        <f t="shared" si="8"/>
        <v>6.2511335299399146E-2</v>
      </c>
      <c r="P82">
        <f>FTEST(before!D82:U82,after!D82:U82)</f>
        <v>1.0043623360732782E-2</v>
      </c>
      <c r="Q82">
        <f t="shared" si="3"/>
        <v>0.1215498186377198</v>
      </c>
      <c r="R82">
        <f>PERCENTILE('before-10'!D82:U82,0.05)</f>
        <v>0.1146669056521528</v>
      </c>
      <c r="S82">
        <f>PERCENTILE('before-10'!D82:U82,0.95)</f>
        <v>0.13283992340903472</v>
      </c>
      <c r="T82">
        <f t="shared" si="4"/>
        <v>0.12983388411115021</v>
      </c>
      <c r="U82">
        <f>PERCENTILE('after-110'!D82:U82,0.05)</f>
        <v>0.1126491722899472</v>
      </c>
      <c r="V82">
        <f>PERCENTILE('after-110'!D82:U82,0.95)</f>
        <v>0.1731018352230411</v>
      </c>
      <c r="X82" t="str">
        <f t="shared" si="13"/>
        <v/>
      </c>
      <c r="Y82" t="str">
        <f t="shared" si="14"/>
        <v/>
      </c>
      <c r="Z82" t="str">
        <f t="shared" si="15"/>
        <v/>
      </c>
      <c r="AA82">
        <f t="shared" si="11"/>
        <v>0.1215498186377198</v>
      </c>
      <c r="AB82">
        <f t="shared" si="12"/>
        <v>1.0063304130589649E-2</v>
      </c>
      <c r="AC82" t="str">
        <f t="shared" si="5"/>
        <v>gldm</v>
      </c>
      <c r="AD82" t="str">
        <f t="shared" si="6"/>
        <v>DependenceNonUniformityNormalized</v>
      </c>
    </row>
    <row r="83" spans="1:30" x14ac:dyDescent="0.2">
      <c r="A83" t="s">
        <v>45</v>
      </c>
      <c r="B83" t="s">
        <v>102</v>
      </c>
      <c r="C83" t="s">
        <v>106</v>
      </c>
      <c r="D83">
        <f>AVERAGE(before!D83:U83)</f>
        <v>5.8733927373130204</v>
      </c>
      <c r="E83">
        <f>STDEV(before!D83:U83)</f>
        <v>0.71866624398996182</v>
      </c>
      <c r="F83">
        <f>AVERAGE(after!D83:T83)</f>
        <v>6.1258847408369705</v>
      </c>
      <c r="G83">
        <f>STDEV(after!D83:T83)</f>
        <v>1.2823356507745787</v>
      </c>
      <c r="H83">
        <f>AVERAGE(before!D83:U83,after!D83:T83)</f>
        <v>5.9960317104532255</v>
      </c>
      <c r="I83">
        <f>STDEV(before!D83:U83,after!D83:T83)</f>
        <v>1.0239443906503853</v>
      </c>
      <c r="J83">
        <f>TTEST(before!D83:U83,after!D83:T83,2,3)</f>
        <v>0.48251854617371481</v>
      </c>
      <c r="K83" s="2">
        <f t="shared" si="7"/>
        <v>4.2989123121274717E-2</v>
      </c>
      <c r="M83">
        <f>TTEST(before!D83:U83,after!D83:U83,2,3)</f>
        <v>0.54761658149070103</v>
      </c>
      <c r="N83">
        <f>COVAR(before!D83:U83,after!D83:U83)</f>
        <v>-0.15536949369407746</v>
      </c>
      <c r="O83">
        <f t="shared" si="8"/>
        <v>3.0206019791895367</v>
      </c>
      <c r="P83">
        <f>FTEST(before!D83:U83,after!D83:U83)</f>
        <v>2.6357233776617257E-2</v>
      </c>
      <c r="Q83">
        <f t="shared" si="3"/>
        <v>5.8733927373130204</v>
      </c>
      <c r="R83">
        <f>PERCENTILE('before-10'!D83:U83,0.05)</f>
        <v>4.9623990758236838</v>
      </c>
      <c r="S83">
        <f>PERCENTILE('before-10'!D83:U83,0.95)</f>
        <v>6.8437927300617298</v>
      </c>
      <c r="T83">
        <f t="shared" si="4"/>
        <v>6.1258847408369705</v>
      </c>
      <c r="U83">
        <f>PERCENTILE('after-110'!D83:U83,0.05)</f>
        <v>4.1756668242954031</v>
      </c>
      <c r="V83">
        <f>PERCENTILE('after-110'!D83:U83,0.95)</f>
        <v>7.9507641512370641</v>
      </c>
      <c r="X83" t="str">
        <f t="shared" si="13"/>
        <v/>
      </c>
      <c r="Y83">
        <f t="shared" si="14"/>
        <v>1</v>
      </c>
      <c r="Z83" t="str">
        <f t="shared" si="15"/>
        <v/>
      </c>
      <c r="AA83">
        <f t="shared" si="11"/>
        <v>5.8733927373130204</v>
      </c>
      <c r="AB83">
        <f t="shared" si="12"/>
        <v>0.71866624398996182</v>
      </c>
      <c r="AC83" t="str">
        <f t="shared" si="5"/>
        <v>gldm</v>
      </c>
      <c r="AD83" t="str">
        <f t="shared" si="6"/>
        <v>DependenceVariance</v>
      </c>
    </row>
    <row r="84" spans="1:30" x14ac:dyDescent="0.2">
      <c r="A84" t="s">
        <v>45</v>
      </c>
      <c r="B84" t="s">
        <v>102</v>
      </c>
      <c r="C84" t="s">
        <v>107</v>
      </c>
      <c r="D84">
        <f>AVERAGE(before!D84:U84)</f>
        <v>649.02694732776945</v>
      </c>
      <c r="E84">
        <f>STDEV(before!D84:U84)</f>
        <v>278.34990329531001</v>
      </c>
      <c r="F84">
        <f>AVERAGE(after!D84:T84)</f>
        <v>928.27103975713123</v>
      </c>
      <c r="G84">
        <f>STDEV(after!D84:T84)</f>
        <v>657.93751026967823</v>
      </c>
      <c r="H84">
        <f>AVERAGE(before!D84:U84,after!D84:T84)</f>
        <v>784.659792222031</v>
      </c>
      <c r="I84">
        <f>STDEV(before!D84:U84,after!D84:T84)</f>
        <v>512.34724317952555</v>
      </c>
      <c r="J84">
        <f>TTEST(before!D84:U84,after!D84:T84,2,3)</f>
        <v>0.12027559693491092</v>
      </c>
      <c r="K84" s="2">
        <f t="shared" si="7"/>
        <v>0.43025038263679188</v>
      </c>
      <c r="M84">
        <f>TTEST(before!D84:U84,after!D84:U84,2,3)</f>
        <v>0.14380715113101411</v>
      </c>
      <c r="N84">
        <f>COVAR(before!D84:U84,after!D84:U84)</f>
        <v>-15387.103689840083</v>
      </c>
      <c r="O84">
        <f t="shared" si="8"/>
        <v>333.7852871971383</v>
      </c>
      <c r="P84">
        <f>FTEST(before!D84:U84,after!D84:U84)</f>
        <v>1.1006175626923995E-3</v>
      </c>
      <c r="Q84">
        <f t="shared" si="3"/>
        <v>649.02694732776945</v>
      </c>
      <c r="R84">
        <f>PERCENTILE('before-10'!D84:U84,0.05)</f>
        <v>314.02477945217845</v>
      </c>
      <c r="S84">
        <f>PERCENTILE('before-10'!D84:U84,0.95)</f>
        <v>1087.258323172028</v>
      </c>
      <c r="T84">
        <f t="shared" si="4"/>
        <v>928.27103975713123</v>
      </c>
      <c r="U84">
        <f>PERCENTILE('after-110'!D84:U84,0.05)</f>
        <v>294.32361142427681</v>
      </c>
      <c r="V84">
        <f>PERCENTILE('after-110'!D84:U84,0.95)</f>
        <v>2126.9601545751339</v>
      </c>
      <c r="X84" t="str">
        <f t="shared" si="13"/>
        <v/>
      </c>
      <c r="Y84">
        <f t="shared" si="14"/>
        <v>1</v>
      </c>
      <c r="Z84" t="str">
        <f t="shared" si="15"/>
        <v/>
      </c>
      <c r="AA84">
        <f t="shared" si="11"/>
        <v>649.02694732776945</v>
      </c>
      <c r="AB84">
        <f t="shared" si="12"/>
        <v>278.34990329531001</v>
      </c>
      <c r="AC84" t="str">
        <f t="shared" si="5"/>
        <v>gldm</v>
      </c>
      <c r="AD84" t="str">
        <f t="shared" si="6"/>
        <v>GrayLevelNonUniformity</v>
      </c>
    </row>
    <row r="85" spans="1:30" x14ac:dyDescent="0.2">
      <c r="A85" t="s">
        <v>45</v>
      </c>
      <c r="B85" t="s">
        <v>102</v>
      </c>
      <c r="C85" t="s">
        <v>108</v>
      </c>
      <c r="D85">
        <f>AVERAGE(before!D85:U85)</f>
        <v>964.5212803994998</v>
      </c>
      <c r="E85">
        <f>STDEV(before!D85:U85)</f>
        <v>510.28693830528317</v>
      </c>
      <c r="F85">
        <f>AVERAGE(after!D85:T85)</f>
        <v>1144.0471448568962</v>
      </c>
      <c r="G85">
        <f>STDEV(after!D85:T85)</f>
        <v>488.53358404196598</v>
      </c>
      <c r="H85">
        <f>AVERAGE(before!D85:U85,after!D85:T85)</f>
        <v>1051.7195574216641</v>
      </c>
      <c r="I85">
        <f>STDEV(before!D85:U85,after!D85:T85)</f>
        <v>500.79631126435925</v>
      </c>
      <c r="J85">
        <f>TTEST(before!D85:U85,after!D85:T85,2,3)</f>
        <v>0.29535852516049904</v>
      </c>
      <c r="K85" s="2">
        <f t="shared" si="7"/>
        <v>0.18612950082660462</v>
      </c>
      <c r="M85">
        <f>TTEST(before!D85:U85,after!D85:U85,2,3)</f>
        <v>0.22450361164114196</v>
      </c>
      <c r="N85">
        <f>COVAR(before!D85:U85,after!D85:U85)</f>
        <v>32168.280531574339</v>
      </c>
      <c r="O85">
        <f t="shared" si="8"/>
        <v>496.03951563402649</v>
      </c>
      <c r="P85">
        <f>FTEST(before!D85:U85,after!D85:U85)</f>
        <v>0.84773970782810559</v>
      </c>
      <c r="Q85">
        <f t="shared" si="3"/>
        <v>964.5212803994998</v>
      </c>
      <c r="R85">
        <f>PERCENTILE('before-10'!D85:U85,0.05)</f>
        <v>429.21786475482179</v>
      </c>
      <c r="S85">
        <f>PERCENTILE('before-10'!D85:U85,0.95)</f>
        <v>2095.8841260725499</v>
      </c>
      <c r="T85">
        <f t="shared" si="4"/>
        <v>1144.0471448568962</v>
      </c>
      <c r="U85">
        <f>PERCENTILE('after-110'!D85:U85,0.05)</f>
        <v>480.5615369960891</v>
      </c>
      <c r="V85">
        <f>PERCENTILE('after-110'!D85:U85,0.95)</f>
        <v>1829.469437065897</v>
      </c>
      <c r="X85" t="str">
        <f t="shared" si="13"/>
        <v/>
      </c>
      <c r="Y85">
        <f t="shared" si="14"/>
        <v>1</v>
      </c>
      <c r="Z85" t="str">
        <f t="shared" si="15"/>
        <v/>
      </c>
      <c r="AA85">
        <f t="shared" si="11"/>
        <v>964.5212803994998</v>
      </c>
      <c r="AB85">
        <f t="shared" si="12"/>
        <v>510.28693830528317</v>
      </c>
      <c r="AC85" t="str">
        <f t="shared" si="5"/>
        <v>gldm</v>
      </c>
      <c r="AD85" t="str">
        <f t="shared" si="6"/>
        <v>GrayLevelVariance</v>
      </c>
    </row>
    <row r="86" spans="1:30" x14ac:dyDescent="0.2">
      <c r="A86" t="s">
        <v>45</v>
      </c>
      <c r="B86" t="s">
        <v>102</v>
      </c>
      <c r="C86" t="s">
        <v>109</v>
      </c>
      <c r="D86">
        <f>AVERAGE(before!D86:U86)</f>
        <v>15912.841001445699</v>
      </c>
      <c r="E86">
        <f>STDEV(before!D86:U86)</f>
        <v>10673.155478837058</v>
      </c>
      <c r="F86">
        <f>AVERAGE(after!D86:T86)</f>
        <v>35567.445388281449</v>
      </c>
      <c r="G86">
        <f>STDEV(after!D86:T86)</f>
        <v>16603.339519321209</v>
      </c>
      <c r="H86">
        <f>AVERAGE(before!D86:U86,after!D86:T86)</f>
        <v>25459.363132194489</v>
      </c>
      <c r="I86">
        <f>STDEV(before!D86:U86,after!D86:T86)</f>
        <v>16912.148808131184</v>
      </c>
      <c r="J86">
        <f>TTEST(before!D86:U86,after!D86:T86,2,3)</f>
        <v>3.0487498420793266E-4</v>
      </c>
      <c r="K86" s="2">
        <f t="shared" si="7"/>
        <v>1.2351411281649902</v>
      </c>
      <c r="M86">
        <f>TTEST(before!D86:U86,after!D86:U86,2,3)</f>
        <v>1.2398851657645829E-4</v>
      </c>
      <c r="N86">
        <f>COVAR(before!D86:U86,after!D86:U86)</f>
        <v>-17746779.735586073</v>
      </c>
      <c r="O86">
        <f t="shared" si="8"/>
        <v>8183.7468007435036</v>
      </c>
      <c r="P86">
        <f>FTEST(before!D86:U86,after!D86:U86)</f>
        <v>8.1626773375254452E-2</v>
      </c>
      <c r="Q86" s="5">
        <f t="shared" si="3"/>
        <v>15912.841001445699</v>
      </c>
      <c r="R86" s="5">
        <f>PERCENTILE('before-10'!D86:U86,0.05)</f>
        <v>4697.8982832950778</v>
      </c>
      <c r="S86" s="5">
        <f>PERCENTILE('before-10'!D86:U86,0.95)</f>
        <v>31322.996069307941</v>
      </c>
      <c r="T86" s="5">
        <f t="shared" si="4"/>
        <v>35567.445388281449</v>
      </c>
      <c r="U86" s="5">
        <f>PERCENTILE('after-110'!D86:U86,0.05)</f>
        <v>13208.202637072227</v>
      </c>
      <c r="V86" s="5">
        <f>PERCENTILE('after-110'!D86:U86,0.95)</f>
        <v>58237.309909238997</v>
      </c>
      <c r="W86" s="5">
        <f>100*(Q86-T86)/Q86</f>
        <v>-123.51411281649902</v>
      </c>
      <c r="X86" s="5">
        <f t="shared" si="13"/>
        <v>1</v>
      </c>
      <c r="Y86" s="5">
        <f t="shared" si="14"/>
        <v>1</v>
      </c>
      <c r="Z86" s="5">
        <f t="shared" si="15"/>
        <v>1</v>
      </c>
      <c r="AA86" s="5">
        <f t="shared" si="11"/>
        <v>15912.841001445699</v>
      </c>
      <c r="AB86" s="5">
        <f t="shared" si="12"/>
        <v>10673.155478837058</v>
      </c>
      <c r="AC86" s="5" t="str">
        <f t="shared" si="5"/>
        <v>gldm</v>
      </c>
      <c r="AD86" s="5" t="str">
        <f t="shared" si="6"/>
        <v>HighGrayLevelEmphasis</v>
      </c>
    </row>
    <row r="87" spans="1:30" x14ac:dyDescent="0.2">
      <c r="A87" t="s">
        <v>45</v>
      </c>
      <c r="B87" t="s">
        <v>102</v>
      </c>
      <c r="C87" t="s">
        <v>110</v>
      </c>
      <c r="D87">
        <f>AVERAGE(before!D87:U87)</f>
        <v>30.506483819074926</v>
      </c>
      <c r="E87">
        <f>STDEV(before!D87:U87)</f>
        <v>6.4192787207362443</v>
      </c>
      <c r="F87">
        <f>AVERAGE(after!D87:T87)</f>
        <v>29.755789750287711</v>
      </c>
      <c r="G87">
        <f>STDEV(after!D87:T87)</f>
        <v>8.070889512586783</v>
      </c>
      <c r="H87">
        <f>AVERAGE(before!D87:U87,after!D87:T87)</f>
        <v>30.141860985663989</v>
      </c>
      <c r="I87">
        <f>STDEV(before!D87:U87,after!D87:T87)</f>
        <v>7.1695361486835614</v>
      </c>
      <c r="J87">
        <f>TTEST(before!D87:U87,after!D87:T87,2,3)</f>
        <v>0.76362189724082441</v>
      </c>
      <c r="K87" s="2">
        <f t="shared" si="7"/>
        <v>2.4607689081421615E-2</v>
      </c>
      <c r="M87">
        <f>TTEST(before!D87:U87,after!D87:U87,2,3)</f>
        <v>0.63878246599024047</v>
      </c>
      <c r="N87">
        <f>COVAR(before!D87:U87,after!D87:U87)</f>
        <v>-20.316928242721684</v>
      </c>
      <c r="O87">
        <f t="shared" si="8"/>
        <v>15.689048821238361</v>
      </c>
      <c r="P87">
        <f>FTEST(before!D87:U87,after!D87:U87)</f>
        <v>0.37091441865853264</v>
      </c>
      <c r="Q87">
        <f t="shared" si="3"/>
        <v>30.506483819074926</v>
      </c>
      <c r="R87">
        <f>PERCENTILE('before-10'!D87:U87,0.05)</f>
        <v>21.6513669405015</v>
      </c>
      <c r="S87">
        <f>PERCENTILE('before-10'!D87:U87,0.95)</f>
        <v>40.886755832682802</v>
      </c>
      <c r="T87">
        <f t="shared" si="4"/>
        <v>29.755789750287711</v>
      </c>
      <c r="U87">
        <f>PERCENTILE('after-110'!D87:U87,0.05)</f>
        <v>17.074494841383313</v>
      </c>
      <c r="V87">
        <f>PERCENTILE('after-110'!D87:U87,0.95)</f>
        <v>41.418769312356723</v>
      </c>
      <c r="X87" t="str">
        <f t="shared" si="13"/>
        <v/>
      </c>
      <c r="Y87">
        <f t="shared" si="14"/>
        <v>1</v>
      </c>
      <c r="Z87" t="str">
        <f t="shared" si="15"/>
        <v/>
      </c>
      <c r="AA87">
        <f t="shared" si="11"/>
        <v>30.506483819074926</v>
      </c>
      <c r="AB87">
        <f t="shared" si="12"/>
        <v>6.4192787207362443</v>
      </c>
      <c r="AC87" t="str">
        <f t="shared" si="5"/>
        <v>gldm</v>
      </c>
      <c r="AD87" t="str">
        <f t="shared" si="6"/>
        <v>LargeDependenceEmphasis</v>
      </c>
    </row>
    <row r="88" spans="1:30" x14ac:dyDescent="0.2">
      <c r="A88" t="s">
        <v>45</v>
      </c>
      <c r="B88" t="s">
        <v>102</v>
      </c>
      <c r="C88" t="s">
        <v>111</v>
      </c>
      <c r="D88">
        <f>AVERAGE(before!D88:U88)</f>
        <v>458679.70118547929</v>
      </c>
      <c r="E88">
        <f>STDEV(before!D88:U88)</f>
        <v>332120.3016613457</v>
      </c>
      <c r="F88">
        <f>AVERAGE(after!D88:T88)</f>
        <v>1124262.5541258319</v>
      </c>
      <c r="G88">
        <f>STDEV(after!D88:T88)</f>
        <v>644391.81442014512</v>
      </c>
      <c r="H88">
        <f>AVERAGE(before!D88:U88,after!D88:T88)</f>
        <v>781962.80118507904</v>
      </c>
      <c r="I88">
        <f>STDEV(before!D88:U88,after!D88:T88)</f>
        <v>603716.66423972056</v>
      </c>
      <c r="J88">
        <f>TTEST(before!D88:U88,after!D88:T88,2,3)</f>
        <v>8.7294719813188915E-4</v>
      </c>
      <c r="K88" s="2">
        <f t="shared" si="7"/>
        <v>1.4510841688004121</v>
      </c>
      <c r="M88">
        <f>TTEST(before!D88:U88,after!D88:U88,2,3)</f>
        <v>4.7182348485941359E-4</v>
      </c>
      <c r="N88">
        <f>COVAR(before!D88:U88,after!D88:U88)</f>
        <v>-26658119679.56773</v>
      </c>
      <c r="O88">
        <f t="shared" si="8"/>
        <v>235892.41775253229</v>
      </c>
      <c r="P88">
        <f>FTEST(before!D88:U88,after!D88:U88)</f>
        <v>1.2684617051491268E-2</v>
      </c>
      <c r="Q88" s="5">
        <f t="shared" si="3"/>
        <v>458679.70118547929</v>
      </c>
      <c r="R88" s="5">
        <f>PERCENTILE('before-10'!D88:U88,0.05)</f>
        <v>120593.69159451762</v>
      </c>
      <c r="S88" s="5">
        <f>PERCENTILE('before-10'!D88:U88,0.95)</f>
        <v>1150337.1419409597</v>
      </c>
      <c r="T88" s="5">
        <f t="shared" si="4"/>
        <v>1124262.5541258319</v>
      </c>
      <c r="U88" s="5">
        <f>PERCENTILE('after-110'!D88:U88,0.05)</f>
        <v>267868.22836017224</v>
      </c>
      <c r="V88" s="5">
        <f>PERCENTILE('after-110'!D88:U88,0.95)</f>
        <v>2223761.8229771298</v>
      </c>
      <c r="W88" s="5">
        <f>100*(Q88-T88)/Q88</f>
        <v>-145.1084168800412</v>
      </c>
      <c r="X88" s="5">
        <f t="shared" si="13"/>
        <v>1</v>
      </c>
      <c r="Y88" s="5">
        <f t="shared" si="14"/>
        <v>1</v>
      </c>
      <c r="Z88" s="5">
        <f t="shared" si="15"/>
        <v>1</v>
      </c>
      <c r="AA88" s="5">
        <f t="shared" si="11"/>
        <v>458679.70118547929</v>
      </c>
      <c r="AB88" s="5">
        <f t="shared" si="12"/>
        <v>332120.3016613457</v>
      </c>
      <c r="AC88" s="5" t="str">
        <f t="shared" si="5"/>
        <v>gldm</v>
      </c>
      <c r="AD88" s="5" t="str">
        <f t="shared" si="6"/>
        <v>LargeDependenceHighGrayLevelEmphasis</v>
      </c>
    </row>
    <row r="89" spans="1:30" x14ac:dyDescent="0.2">
      <c r="A89" t="s">
        <v>45</v>
      </c>
      <c r="B89" t="s">
        <v>102</v>
      </c>
      <c r="C89" t="s">
        <v>112</v>
      </c>
      <c r="D89">
        <f>AVERAGE(before!D89:U89)</f>
        <v>0.11371889826535725</v>
      </c>
      <c r="E89">
        <f>STDEV(before!D89:U89)</f>
        <v>0.4143190303979255</v>
      </c>
      <c r="F89">
        <f>AVERAGE(after!D89:T89)</f>
        <v>0.12994221052044866</v>
      </c>
      <c r="G89">
        <f>STDEV(after!D89:T89)</f>
        <v>0.36629735543380193</v>
      </c>
      <c r="H89">
        <f>AVERAGE(before!D89:U89,after!D89:T89)</f>
        <v>0.12159879278925875</v>
      </c>
      <c r="I89">
        <f>STDEV(before!D89:U89,after!D89:T89)</f>
        <v>0.38605491561213057</v>
      </c>
      <c r="J89">
        <f>TTEST(before!D89:U89,after!D89:T89,2,3)</f>
        <v>0.90294629687166816</v>
      </c>
      <c r="K89" s="2">
        <f t="shared" ref="K89:K152" si="16">ABS(D89-F89)/D89</f>
        <v>0.1426615320985184</v>
      </c>
      <c r="M89">
        <f>TTEST(before!D89:U89,after!D89:U89,2,3)</f>
        <v>0.94447971727034274</v>
      </c>
      <c r="N89">
        <f>COVAR(before!D89:U89,after!D89:U89)</f>
        <v>8.7785735160335554E-2</v>
      </c>
      <c r="O89">
        <f t="shared" ref="O89:O152" si="17">ABS(F89-H89)/K89</f>
        <v>5.8484004822183994E-2</v>
      </c>
      <c r="P89">
        <f>FTEST(before!D89:U89,after!D89:U89)</f>
        <v>0.54340024802402453</v>
      </c>
      <c r="Q89">
        <f t="shared" ref="Q89:Q152" si="18">D89</f>
        <v>0.11371889826535725</v>
      </c>
      <c r="R89">
        <f>PERCENTILE('before-10'!D89:U89,0.05)</f>
        <v>1.2865166628734039E-3</v>
      </c>
      <c r="S89">
        <f>PERCENTILE('before-10'!D89:U89,0.95)</f>
        <v>0.37308326861416735</v>
      </c>
      <c r="T89">
        <f t="shared" ref="T89:T152" si="19">F89</f>
        <v>0.12994221052044866</v>
      </c>
      <c r="U89">
        <f>PERCENTILE('after-110'!D89:U89,0.05)</f>
        <v>6.305725252200063E-4</v>
      </c>
      <c r="V89">
        <f>PERCENTILE('after-110'!D89:U89,0.95)</f>
        <v>0.99046817126153319</v>
      </c>
      <c r="X89" t="str">
        <f t="shared" si="13"/>
        <v/>
      </c>
      <c r="Y89" t="str">
        <f t="shared" si="14"/>
        <v/>
      </c>
      <c r="Z89" t="str">
        <f t="shared" si="15"/>
        <v/>
      </c>
      <c r="AA89">
        <f t="shared" si="11"/>
        <v>0.11371889826535725</v>
      </c>
      <c r="AB89">
        <f t="shared" si="12"/>
        <v>0.4143190303979255</v>
      </c>
      <c r="AC89" t="str">
        <f t="shared" ref="AC89:AC130" si="20">B89</f>
        <v>gldm</v>
      </c>
      <c r="AD89" t="str">
        <f t="shared" ref="AD89:AD130" si="21">C89</f>
        <v>LargeDependenceLowGrayLevelEmphasis</v>
      </c>
    </row>
    <row r="90" spans="1:30" x14ac:dyDescent="0.2">
      <c r="A90" t="s">
        <v>45</v>
      </c>
      <c r="B90" t="s">
        <v>102</v>
      </c>
      <c r="C90" t="s">
        <v>113</v>
      </c>
      <c r="D90">
        <f>AVERAGE(before!D90:U90)</f>
        <v>2.5412797071961198E-3</v>
      </c>
      <c r="E90">
        <f>STDEV(before!D90:U90)</f>
        <v>6.3201559556077778E-3</v>
      </c>
      <c r="F90">
        <f>AVERAGE(after!D90:T90)</f>
        <v>2.3568316885226007E-3</v>
      </c>
      <c r="G90">
        <f>STDEV(after!D90:T90)</f>
        <v>6.0696041443939492E-3</v>
      </c>
      <c r="H90">
        <f>AVERAGE(before!D90:U90,after!D90:T90)</f>
        <v>2.4516906695546958E-3</v>
      </c>
      <c r="I90">
        <f>STDEV(before!D90:U90,after!D90:T90)</f>
        <v>6.108800943859038E-3</v>
      </c>
      <c r="J90">
        <f>TTEST(before!D90:U90,after!D90:T90,2,3)</f>
        <v>0.93035319292657226</v>
      </c>
      <c r="K90" s="2">
        <f t="shared" si="16"/>
        <v>7.2580762421082287E-2</v>
      </c>
      <c r="M90">
        <f>TTEST(before!D90:U90,after!D90:U90,2,3)</f>
        <v>0.88180812351600535</v>
      </c>
      <c r="N90">
        <f>COVAR(before!D90:U90,after!D90:U90)</f>
        <v>2.3672547627403138E-5</v>
      </c>
      <c r="O90">
        <f t="shared" si="17"/>
        <v>1.3069438494151418E-3</v>
      </c>
      <c r="P90">
        <f>FTEST(before!D90:U90,after!D90:U90)</f>
        <v>0.78562279308933192</v>
      </c>
      <c r="Q90">
        <f t="shared" si="18"/>
        <v>2.5412797071961198E-3</v>
      </c>
      <c r="R90">
        <f>PERCENTILE('before-10'!D90:U90,0.05)</f>
        <v>1.7644905504414116E-4</v>
      </c>
      <c r="S90">
        <f>PERCENTILE('before-10'!D90:U90,0.95)</f>
        <v>1.0182199495766143E-2</v>
      </c>
      <c r="T90">
        <f t="shared" si="19"/>
        <v>2.3568316885226007E-3</v>
      </c>
      <c r="U90">
        <f>PERCENTILE('after-110'!D90:U90,0.05)</f>
        <v>1.1471122660335531E-4</v>
      </c>
      <c r="V90">
        <f>PERCENTILE('after-110'!D90:U90,0.95)</f>
        <v>1.6425153377731708E-2</v>
      </c>
      <c r="X90" t="str">
        <f t="shared" si="13"/>
        <v/>
      </c>
      <c r="Y90" t="str">
        <f t="shared" si="14"/>
        <v/>
      </c>
      <c r="Z90" t="str">
        <f t="shared" si="15"/>
        <v/>
      </c>
      <c r="AA90">
        <f t="shared" si="11"/>
        <v>2.5412797071961198E-3</v>
      </c>
      <c r="AB90">
        <f t="shared" si="12"/>
        <v>6.3201559556077778E-3</v>
      </c>
      <c r="AC90" t="str">
        <f t="shared" si="20"/>
        <v>gldm</v>
      </c>
      <c r="AD90" t="str">
        <f t="shared" si="21"/>
        <v>LowGrayLevelEmphasis</v>
      </c>
    </row>
    <row r="91" spans="1:30" x14ac:dyDescent="0.2">
      <c r="A91" t="s">
        <v>45</v>
      </c>
      <c r="B91" t="s">
        <v>102</v>
      </c>
      <c r="C91" t="s">
        <v>114</v>
      </c>
      <c r="D91">
        <f>AVERAGE(before!D91:U91)</f>
        <v>0.1566508888316322</v>
      </c>
      <c r="E91">
        <f>STDEV(before!D91:U91)</f>
        <v>3.4919148544179712E-2</v>
      </c>
      <c r="F91">
        <f>AVERAGE(after!D91:T91)</f>
        <v>0.1781770051562471</v>
      </c>
      <c r="G91">
        <f>STDEV(after!D91:T91)</f>
        <v>5.8997711386135659E-2</v>
      </c>
      <c r="H91">
        <f>AVERAGE(before!D91:U91,after!D91:T91)</f>
        <v>0.16710643104644515</v>
      </c>
      <c r="I91">
        <f>STDEV(before!D91:U91,after!D91:T91)</f>
        <v>4.8649946194227016E-2</v>
      </c>
      <c r="J91">
        <f>TTEST(before!D91:U91,after!D91:T91,2,3)</f>
        <v>0.20378389904549088</v>
      </c>
      <c r="K91" s="2">
        <f t="shared" si="16"/>
        <v>0.13741458146305888</v>
      </c>
      <c r="M91">
        <f>TTEST(before!D91:U91,after!D91:U91,2,3)</f>
        <v>0.16484147361082419</v>
      </c>
      <c r="N91">
        <f>COVAR(before!D91:U91,after!D91:U91)</f>
        <v>-5.004796043228568E-4</v>
      </c>
      <c r="O91">
        <f t="shared" si="17"/>
        <v>8.0563314256267948E-2</v>
      </c>
      <c r="P91">
        <f>FTEST(before!D91:U91,after!D91:U91)</f>
        <v>4.7543560889616004E-2</v>
      </c>
      <c r="Q91">
        <f t="shared" si="18"/>
        <v>0.1566508888316322</v>
      </c>
      <c r="R91">
        <f>PERCENTILE('before-10'!D91:U91,0.05)</f>
        <v>0.10517130652573395</v>
      </c>
      <c r="S91">
        <f>PERCENTILE('before-10'!D91:U91,0.95)</f>
        <v>0.21241650363303563</v>
      </c>
      <c r="T91">
        <f t="shared" si="19"/>
        <v>0.1781770051562471</v>
      </c>
      <c r="U91">
        <f>PERCENTILE('after-110'!D91:U91,0.05)</f>
        <v>0.13143077162302511</v>
      </c>
      <c r="V91">
        <f>PERCENTILE('after-110'!D91:U91,0.95)</f>
        <v>0.28345411790707842</v>
      </c>
      <c r="X91" t="str">
        <f t="shared" si="13"/>
        <v/>
      </c>
      <c r="Y91" t="str">
        <f t="shared" si="14"/>
        <v/>
      </c>
      <c r="Z91" t="str">
        <f t="shared" si="15"/>
        <v/>
      </c>
      <c r="AA91">
        <f t="shared" ref="AA91:AA108" si="22">D91</f>
        <v>0.1566508888316322</v>
      </c>
      <c r="AB91">
        <f t="shared" ref="AB91:AB108" si="23">E91</f>
        <v>3.4919148544179712E-2</v>
      </c>
      <c r="AC91" t="str">
        <f t="shared" si="20"/>
        <v>gldm</v>
      </c>
      <c r="AD91" t="str">
        <f t="shared" si="21"/>
        <v>SmallDependenceEmphasis</v>
      </c>
    </row>
    <row r="92" spans="1:30" x14ac:dyDescent="0.2">
      <c r="A92" t="s">
        <v>45</v>
      </c>
      <c r="B92" t="s">
        <v>102</v>
      </c>
      <c r="C92" t="s">
        <v>115</v>
      </c>
      <c r="D92">
        <f>AVERAGE(before!D92:U92)</f>
        <v>2800.9719453221169</v>
      </c>
      <c r="E92">
        <f>STDEV(before!D92:U92)</f>
        <v>2225.8852021390003</v>
      </c>
      <c r="F92">
        <f>AVERAGE(after!D92:T92)</f>
        <v>6022.7663303642812</v>
      </c>
      <c r="G92">
        <f>STDEV(after!D92:T92)</f>
        <v>3758.1590914387748</v>
      </c>
      <c r="H92">
        <f>AVERAGE(before!D92:U92,after!D92:T92)</f>
        <v>4365.8435037711688</v>
      </c>
      <c r="I92">
        <f>STDEV(before!D92:U92,after!D92:T92)</f>
        <v>3434.0777474735655</v>
      </c>
      <c r="J92">
        <f>TTEST(before!D92:U92,after!D92:T92,2,3)</f>
        <v>5.0827938995681539E-3</v>
      </c>
      <c r="K92" s="2">
        <f t="shared" si="16"/>
        <v>1.1502415761153411</v>
      </c>
      <c r="M92">
        <f>TTEST(before!D92:U92,after!D92:U92,2,3)</f>
        <v>2.4880137848557185E-3</v>
      </c>
      <c r="N92">
        <f>COVAR(before!D92:U92,after!D92:U92)</f>
        <v>-1226633.9289606316</v>
      </c>
      <c r="O92">
        <f t="shared" si="17"/>
        <v>1440.4998575942309</v>
      </c>
      <c r="P92">
        <f>FTEST(before!D92:U92,after!D92:U92)</f>
        <v>4.0436754659515663E-2</v>
      </c>
      <c r="Q92">
        <f t="shared" si="18"/>
        <v>2800.9719453221169</v>
      </c>
      <c r="R92">
        <f>PERCENTILE('before-10'!D92:U92,0.05)</f>
        <v>870.21305700252196</v>
      </c>
      <c r="S92">
        <f>PERCENTILE('before-10'!D92:U92,0.95)</f>
        <v>6961.2166829576809</v>
      </c>
      <c r="T92">
        <f t="shared" si="19"/>
        <v>6022.7663303642812</v>
      </c>
      <c r="U92">
        <f>PERCENTILE('after-110'!D92:U92,0.05)</f>
        <v>1606.909930363699</v>
      </c>
      <c r="V92">
        <f>PERCENTILE('after-110'!D92:U92,0.95)</f>
        <v>12716.018496864079</v>
      </c>
      <c r="X92">
        <f t="shared" si="13"/>
        <v>1</v>
      </c>
      <c r="Y92">
        <f t="shared" si="14"/>
        <v>1</v>
      </c>
      <c r="Z92">
        <f t="shared" si="15"/>
        <v>1</v>
      </c>
      <c r="AA92">
        <f t="shared" si="22"/>
        <v>2800.9719453221169</v>
      </c>
      <c r="AB92">
        <f t="shared" si="23"/>
        <v>2225.8852021390003</v>
      </c>
      <c r="AC92" t="str">
        <f t="shared" si="20"/>
        <v>gldm</v>
      </c>
      <c r="AD92" t="str">
        <f t="shared" si="21"/>
        <v>SmallDependenceHighGrayLevelEmphasis</v>
      </c>
    </row>
    <row r="93" spans="1:30" x14ac:dyDescent="0.2">
      <c r="A93" t="s">
        <v>45</v>
      </c>
      <c r="B93" t="s">
        <v>102</v>
      </c>
      <c r="C93" t="s">
        <v>116</v>
      </c>
      <c r="D93">
        <f>AVERAGE(before!D93:U93)</f>
        <v>3.9547087354853161E-4</v>
      </c>
      <c r="E93">
        <f>STDEV(before!D93:U93)</f>
        <v>5.3310325592368822E-4</v>
      </c>
      <c r="F93">
        <f>AVERAGE(after!D93:T93)</f>
        <v>2.2935843889614437E-4</v>
      </c>
      <c r="G93">
        <f>STDEV(after!D93:T93)</f>
        <v>1.669670976323171E-4</v>
      </c>
      <c r="H93">
        <f>AVERAGE(before!D93:U93,after!D93:T93)</f>
        <v>3.1478769100308637E-4</v>
      </c>
      <c r="I93">
        <f>STDEV(before!D93:U93,after!D93:T93)</f>
        <v>4.0288216092644385E-4</v>
      </c>
      <c r="J93">
        <f>TTEST(before!D93:U93,after!D93:T93,2,3)</f>
        <v>0.2224552696651422</v>
      </c>
      <c r="K93" s="2">
        <f t="shared" si="16"/>
        <v>0.42003708936102513</v>
      </c>
      <c r="M93">
        <f>TTEST(before!D93:U93,after!D93:U93,2,3)</f>
        <v>0.21024911480590602</v>
      </c>
      <c r="N93">
        <f>COVAR(before!D93:U93,after!D93:U93)</f>
        <v>-1.028063031753887E-8</v>
      </c>
      <c r="O93">
        <f t="shared" si="17"/>
        <v>2.0338502068210194E-4</v>
      </c>
      <c r="P93">
        <f>FTEST(before!D93:U93,after!D93:U93)</f>
        <v>1.1338541115375249E-5</v>
      </c>
      <c r="Q93">
        <f t="shared" si="18"/>
        <v>3.9547087354853161E-4</v>
      </c>
      <c r="R93">
        <f>PERCENTILE('before-10'!D93:U93,0.05)</f>
        <v>1.090480750453282E-4</v>
      </c>
      <c r="S93">
        <f>PERCENTILE('before-10'!D93:U93,0.95)</f>
        <v>8.6090831536510194E-4</v>
      </c>
      <c r="T93">
        <f t="shared" si="19"/>
        <v>2.2935843889614437E-4</v>
      </c>
      <c r="U93">
        <f>PERCENTILE('after-110'!D93:U93,0.05)</f>
        <v>9.146626122324904E-5</v>
      </c>
      <c r="V93">
        <f>PERCENTILE('after-110'!D93:U93,0.95)</f>
        <v>5.6599752772824613E-4</v>
      </c>
      <c r="X93" t="str">
        <f t="shared" si="13"/>
        <v/>
      </c>
      <c r="Y93" t="str">
        <f t="shared" si="14"/>
        <v/>
      </c>
      <c r="Z93" t="str">
        <f t="shared" si="15"/>
        <v/>
      </c>
      <c r="AA93">
        <f t="shared" si="22"/>
        <v>3.9547087354853161E-4</v>
      </c>
      <c r="AB93">
        <f t="shared" si="23"/>
        <v>5.3310325592368822E-4</v>
      </c>
      <c r="AC93" t="str">
        <f t="shared" si="20"/>
        <v>gldm</v>
      </c>
      <c r="AD93" t="str">
        <f t="shared" si="21"/>
        <v>SmallDependenceLowGrayLevelEmphasis</v>
      </c>
    </row>
    <row r="94" spans="1:30" x14ac:dyDescent="0.2">
      <c r="A94" t="s">
        <v>45</v>
      </c>
      <c r="B94" t="s">
        <v>117</v>
      </c>
      <c r="C94" t="s">
        <v>107</v>
      </c>
      <c r="D94">
        <f>AVERAGE(before!D94:U94)</f>
        <v>239.41533710161295</v>
      </c>
      <c r="E94">
        <f>STDEV(before!D94:U94)</f>
        <v>80.362430435207543</v>
      </c>
      <c r="F94">
        <f>AVERAGE(after!D94:T94)</f>
        <v>248.36769302296605</v>
      </c>
      <c r="G94">
        <f>STDEV(after!D94:T94)</f>
        <v>107.9109098485426</v>
      </c>
      <c r="H94">
        <f>AVERAGE(before!D94:U94,after!D94:T94)</f>
        <v>243.76362426341299</v>
      </c>
      <c r="I94">
        <f>STDEV(before!D94:U94,after!D94:T94)</f>
        <v>93.432103174055229</v>
      </c>
      <c r="J94">
        <f>TTEST(before!D94:U94,after!D94:T94,2,3)</f>
        <v>0.78363493508870885</v>
      </c>
      <c r="K94" s="2">
        <f t="shared" si="16"/>
        <v>3.7392574885683004E-2</v>
      </c>
      <c r="M94">
        <f>TTEST(before!D94:U94,after!D94:U94,2,3)</f>
        <v>0.85719707845329851</v>
      </c>
      <c r="N94">
        <f>COVAR(before!D94:U94,after!D94:U94)</f>
        <v>-1539.4876412149888</v>
      </c>
      <c r="O94">
        <f t="shared" si="17"/>
        <v>123.12788765225901</v>
      </c>
      <c r="P94">
        <f>FTEST(before!D94:U94,after!D94:U94)</f>
        <v>0.26990463193721698</v>
      </c>
      <c r="Q94">
        <f t="shared" si="18"/>
        <v>239.41533710161295</v>
      </c>
      <c r="R94">
        <f>PERCENTILE('before-10'!D94:U94,0.05)</f>
        <v>133.248503061929</v>
      </c>
      <c r="S94">
        <f>PERCENTILE('before-10'!D94:U94,0.95)</f>
        <v>351.99769757614376</v>
      </c>
      <c r="T94">
        <f t="shared" si="19"/>
        <v>248.36769302296605</v>
      </c>
      <c r="U94">
        <f>PERCENTILE('after-110'!D94:U94,0.05)</f>
        <v>143.72767301889684</v>
      </c>
      <c r="V94">
        <f>PERCENTILE('after-110'!D94:U94,0.95)</f>
        <v>460.721116419537</v>
      </c>
      <c r="X94" t="str">
        <f t="shared" si="13"/>
        <v/>
      </c>
      <c r="Y94">
        <f t="shared" si="14"/>
        <v>1</v>
      </c>
      <c r="Z94" t="str">
        <f t="shared" si="15"/>
        <v/>
      </c>
      <c r="AA94">
        <f t="shared" si="22"/>
        <v>239.41533710161295</v>
      </c>
      <c r="AB94">
        <f t="shared" si="23"/>
        <v>80.362430435207543</v>
      </c>
      <c r="AC94" t="str">
        <f t="shared" si="20"/>
        <v>glrlm</v>
      </c>
      <c r="AD94" t="str">
        <f t="shared" si="21"/>
        <v>GrayLevelNonUniformity</v>
      </c>
    </row>
    <row r="95" spans="1:30" x14ac:dyDescent="0.2">
      <c r="A95" t="s">
        <v>45</v>
      </c>
      <c r="B95" t="s">
        <v>117</v>
      </c>
      <c r="C95" t="s">
        <v>118</v>
      </c>
      <c r="D95">
        <f>AVERAGE(before!D95:U95)</f>
        <v>5.4445390752047199E-2</v>
      </c>
      <c r="E95">
        <f>STDEV(before!D95:U95)</f>
        <v>2.2970543942569269E-2</v>
      </c>
      <c r="F95">
        <f>AVERAGE(after!D95:T95)</f>
        <v>5.1494082234156441E-2</v>
      </c>
      <c r="G95">
        <f>STDEV(after!D95:T95)</f>
        <v>2.2960826983439798E-2</v>
      </c>
      <c r="H95">
        <f>AVERAGE(before!D95:U95,after!D95:T95)</f>
        <v>5.3011898043357396E-2</v>
      </c>
      <c r="I95">
        <f>STDEV(before!D95:U95,after!D95:T95)</f>
        <v>2.2675022246477012E-2</v>
      </c>
      <c r="J95">
        <f>TTEST(before!D95:U95,after!D95:T95,2,3)</f>
        <v>0.70640078519082583</v>
      </c>
      <c r="K95" s="2">
        <f t="shared" si="16"/>
        <v>5.420676529499948E-2</v>
      </c>
      <c r="M95">
        <f>TTEST(before!D95:U95,after!D95:U95,2,3)</f>
        <v>0.62762263590400813</v>
      </c>
      <c r="N95">
        <f>COVAR(before!D95:U95,after!D95:U95)</f>
        <v>-2.0586283684211136E-4</v>
      </c>
      <c r="O95">
        <f t="shared" si="17"/>
        <v>2.8000486672481305E-2</v>
      </c>
      <c r="P95">
        <f>FTEST(before!D95:U95,after!D95:U95)</f>
        <v>0.93398239021214025</v>
      </c>
      <c r="Q95">
        <f t="shared" si="18"/>
        <v>5.4445390752047199E-2</v>
      </c>
      <c r="R95">
        <f>PERCENTILE('before-10'!D95:U95,0.05)</f>
        <v>2.2592606503506401E-2</v>
      </c>
      <c r="S95">
        <f>PERCENTILE('before-10'!D95:U95,0.95)</f>
        <v>9.1793492007897937E-2</v>
      </c>
      <c r="T95">
        <f t="shared" si="19"/>
        <v>5.1494082234156441E-2</v>
      </c>
      <c r="U95">
        <f>PERCENTILE('after-110'!D95:U95,0.05)</f>
        <v>2.9675155964864645E-2</v>
      </c>
      <c r="V95">
        <f>PERCENTILE('after-110'!D95:U95,0.95)</f>
        <v>9.8458476288186214E-2</v>
      </c>
      <c r="X95" t="str">
        <f t="shared" si="13"/>
        <v/>
      </c>
      <c r="Y95" t="str">
        <f t="shared" si="14"/>
        <v/>
      </c>
      <c r="Z95" t="str">
        <f t="shared" si="15"/>
        <v/>
      </c>
      <c r="AA95">
        <f t="shared" si="22"/>
        <v>5.4445390752047199E-2</v>
      </c>
      <c r="AB95">
        <f t="shared" si="23"/>
        <v>2.2970543942569269E-2</v>
      </c>
      <c r="AC95" t="str">
        <f t="shared" si="20"/>
        <v>glrlm</v>
      </c>
      <c r="AD95" t="str">
        <f t="shared" si="21"/>
        <v>GrayLevelNonUniformityNormalized</v>
      </c>
    </row>
    <row r="96" spans="1:30" x14ac:dyDescent="0.2">
      <c r="A96" t="s">
        <v>45</v>
      </c>
      <c r="B96" t="s">
        <v>117</v>
      </c>
      <c r="C96" t="s">
        <v>108</v>
      </c>
      <c r="D96">
        <f>AVERAGE(before!D96:U96)</f>
        <v>1166.6243537580376</v>
      </c>
      <c r="E96">
        <f>STDEV(before!D96:U96)</f>
        <v>575.79120429209536</v>
      </c>
      <c r="F96">
        <f>AVERAGE(after!D96:T96)</f>
        <v>1315.6687518044589</v>
      </c>
      <c r="G96">
        <f>STDEV(after!D96:T96)</f>
        <v>498.68387835977433</v>
      </c>
      <c r="H96">
        <f>AVERAGE(before!D96:U96,after!D96:T96)</f>
        <v>1239.0173470948707</v>
      </c>
      <c r="I96">
        <f>STDEV(before!D96:U96,after!D96:T96)</f>
        <v>537.12988123209004</v>
      </c>
      <c r="J96">
        <f>TTEST(before!D96:U96,after!D96:T96,2,3)</f>
        <v>0.41821096131405955</v>
      </c>
      <c r="K96" s="2">
        <f t="shared" si="16"/>
        <v>0.12775697469910155</v>
      </c>
      <c r="M96">
        <f>TTEST(before!D96:U96,after!D96:U96,2,3)</f>
        <v>0.34445128163131622</v>
      </c>
      <c r="N96">
        <f>COVAR(before!D96:U96,after!D96:U96)</f>
        <v>21466.899179051714</v>
      </c>
      <c r="O96">
        <f t="shared" si="17"/>
        <v>599.97823907556278</v>
      </c>
      <c r="P96">
        <f>FTEST(before!D96:U96,after!D96:U96)</f>
        <v>0.52883243026041149</v>
      </c>
      <c r="Q96">
        <f t="shared" si="18"/>
        <v>1166.6243537580376</v>
      </c>
      <c r="R96">
        <f>PERCENTILE('before-10'!D96:U96,0.05)</f>
        <v>457.66786595057033</v>
      </c>
      <c r="S96">
        <f>PERCENTILE('before-10'!D96:U96,0.95)</f>
        <v>2446.2141157812398</v>
      </c>
      <c r="T96">
        <f t="shared" si="19"/>
        <v>1315.6687518044589</v>
      </c>
      <c r="U96">
        <f>PERCENTILE('after-110'!D96:U96,0.05)</f>
        <v>651.8735473693489</v>
      </c>
      <c r="V96">
        <f>PERCENTILE('after-110'!D96:U96,0.95)</f>
        <v>1896.11570805112</v>
      </c>
      <c r="X96" t="str">
        <f t="shared" si="13"/>
        <v/>
      </c>
      <c r="Y96">
        <f t="shared" si="14"/>
        <v>1</v>
      </c>
      <c r="Z96" t="str">
        <f t="shared" si="15"/>
        <v/>
      </c>
      <c r="AA96">
        <f t="shared" si="22"/>
        <v>1166.6243537580376</v>
      </c>
      <c r="AB96">
        <f t="shared" si="23"/>
        <v>575.79120429209536</v>
      </c>
      <c r="AC96" t="str">
        <f t="shared" si="20"/>
        <v>glrlm</v>
      </c>
      <c r="AD96" t="str">
        <f t="shared" si="21"/>
        <v>GrayLevelVariance</v>
      </c>
    </row>
    <row r="97" spans="1:30" x14ac:dyDescent="0.2">
      <c r="A97" t="s">
        <v>45</v>
      </c>
      <c r="B97" t="s">
        <v>117</v>
      </c>
      <c r="C97" t="s">
        <v>119</v>
      </c>
      <c r="D97">
        <f>AVERAGE(before!D97:U97)</f>
        <v>16549.715214740892</v>
      </c>
      <c r="E97">
        <f>STDEV(before!D97:U97)</f>
        <v>10794.21150621669</v>
      </c>
      <c r="F97">
        <f>AVERAGE(after!D97:T97)</f>
        <v>33921.895709796598</v>
      </c>
      <c r="G97">
        <f>STDEV(after!D97:T97)</f>
        <v>15948.658480584148</v>
      </c>
      <c r="H97">
        <f>AVERAGE(before!D97:U97,after!D97:T97)</f>
        <v>24987.631455196519</v>
      </c>
      <c r="I97">
        <f>STDEV(before!D97:U97,after!D97:T97)</f>
        <v>15986.244475601106</v>
      </c>
      <c r="J97">
        <f>TTEST(before!D97:U97,after!D97:T97,2,3)</f>
        <v>8.1595656589246034E-4</v>
      </c>
      <c r="K97" s="2">
        <f t="shared" si="16"/>
        <v>1.0496966424885814</v>
      </c>
      <c r="M97">
        <f>TTEST(before!D97:U97,after!D97:U97,2,3)</f>
        <v>3.5592645347557172E-4</v>
      </c>
      <c r="N97">
        <f>COVAR(before!D97:U97,after!D97:U97)</f>
        <v>-21088005.011922076</v>
      </c>
      <c r="O97">
        <f t="shared" si="17"/>
        <v>8511.2821104381746</v>
      </c>
      <c r="P97">
        <f>FTEST(before!D97:U97,after!D97:U97)</f>
        <v>0.11790495183959074</v>
      </c>
      <c r="Q97" s="5">
        <f t="shared" si="18"/>
        <v>16549.715214740892</v>
      </c>
      <c r="R97" s="5">
        <f>PERCENTILE('before-10'!D97:U97,0.05)</f>
        <v>5453.2982422423192</v>
      </c>
      <c r="S97" s="5">
        <f>PERCENTILE('before-10'!D97:U97,0.95)</f>
        <v>32150.374376869713</v>
      </c>
      <c r="T97" s="5">
        <f t="shared" si="19"/>
        <v>33921.895709796598</v>
      </c>
      <c r="U97" s="5">
        <f>PERCENTILE('after-110'!D97:U97,0.05)</f>
        <v>13305.205412631747</v>
      </c>
      <c r="V97" s="5">
        <f>PERCENTILE('after-110'!D97:U97,0.95)</f>
        <v>55138.324318178842</v>
      </c>
      <c r="W97" s="5">
        <f>100*(Q97-T97)/Q97</f>
        <v>-104.96966424885812</v>
      </c>
      <c r="X97" s="5">
        <f t="shared" si="13"/>
        <v>1</v>
      </c>
      <c r="Y97" s="5">
        <f t="shared" si="14"/>
        <v>1</v>
      </c>
      <c r="Z97" s="5">
        <f t="shared" si="15"/>
        <v>1</v>
      </c>
      <c r="AA97" s="5">
        <f t="shared" si="22"/>
        <v>16549.715214740892</v>
      </c>
      <c r="AB97" s="5">
        <f t="shared" si="23"/>
        <v>10794.21150621669</v>
      </c>
      <c r="AC97" s="5" t="str">
        <f t="shared" si="20"/>
        <v>glrlm</v>
      </c>
      <c r="AD97" s="5" t="str">
        <f t="shared" si="21"/>
        <v>HighGrayLevelRunEmphasis</v>
      </c>
    </row>
    <row r="98" spans="1:30" x14ac:dyDescent="0.2">
      <c r="A98" t="s">
        <v>45</v>
      </c>
      <c r="B98" t="s">
        <v>117</v>
      </c>
      <c r="C98" t="s">
        <v>120</v>
      </c>
      <c r="D98">
        <f>AVERAGE(before!D98:U98)</f>
        <v>9.3661868087466775</v>
      </c>
      <c r="E98">
        <f>STDEV(before!D98:U98)</f>
        <v>4.5920353092806776</v>
      </c>
      <c r="F98">
        <f>AVERAGE(after!D98:T98)</f>
        <v>11.295615861986393</v>
      </c>
      <c r="G98">
        <f>STDEV(after!D98:T98)</f>
        <v>9.3270073074689126</v>
      </c>
      <c r="H98">
        <f>AVERAGE(before!D98:U98,after!D98:T98)</f>
        <v>10.303338063177396</v>
      </c>
      <c r="I98">
        <f>STDEV(before!D98:U98,after!D98:T98)</f>
        <v>7.2414482002246299</v>
      </c>
      <c r="J98">
        <f>TTEST(before!D98:U98,after!D98:T98,2,3)</f>
        <v>0.44948115824355062</v>
      </c>
      <c r="K98" s="2">
        <f t="shared" si="16"/>
        <v>0.20599942032310364</v>
      </c>
      <c r="M98">
        <f>TTEST(before!D98:U98,after!D98:U98,2,3)</f>
        <v>0.5219348623431701</v>
      </c>
      <c r="N98">
        <f>COVAR(before!D98:U98,after!D98:U98)</f>
        <v>-15.171457111201855</v>
      </c>
      <c r="O98">
        <f t="shared" si="17"/>
        <v>4.8168960730697234</v>
      </c>
      <c r="P98">
        <f>FTEST(before!D98:U98,after!D98:U98)</f>
        <v>6.6801475754070016E-3</v>
      </c>
      <c r="Q98">
        <f t="shared" si="18"/>
        <v>9.3661868087466775</v>
      </c>
      <c r="R98">
        <f>PERCENTILE('before-10'!D98:U98,0.05)</f>
        <v>4.5326590715653641</v>
      </c>
      <c r="S98">
        <f>PERCENTILE('before-10'!D98:U98,0.95)</f>
        <v>16.662923736239133</v>
      </c>
      <c r="T98">
        <f t="shared" si="19"/>
        <v>11.295615861986393</v>
      </c>
      <c r="U98">
        <f>PERCENTILE('after-110'!D98:U98,0.05)</f>
        <v>3.3837673988388985</v>
      </c>
      <c r="V98">
        <f>PERCENTILE('after-110'!D98:U98,0.95)</f>
        <v>31.501549789318666</v>
      </c>
      <c r="X98" t="str">
        <f t="shared" si="13"/>
        <v/>
      </c>
      <c r="Y98">
        <f t="shared" si="14"/>
        <v>1</v>
      </c>
      <c r="Z98" t="str">
        <f t="shared" si="15"/>
        <v/>
      </c>
      <c r="AA98">
        <f t="shared" si="22"/>
        <v>9.3661868087466775</v>
      </c>
      <c r="AB98">
        <f t="shared" si="23"/>
        <v>4.5920353092806776</v>
      </c>
      <c r="AC98" t="str">
        <f t="shared" si="20"/>
        <v>glrlm</v>
      </c>
      <c r="AD98" t="str">
        <f t="shared" si="21"/>
        <v>LongRunEmphasis</v>
      </c>
    </row>
    <row r="99" spans="1:30" x14ac:dyDescent="0.2">
      <c r="A99" t="s">
        <v>45</v>
      </c>
      <c r="B99" t="s">
        <v>117</v>
      </c>
      <c r="C99" t="s">
        <v>121</v>
      </c>
      <c r="D99">
        <f>AVERAGE(before!D99:U99)</f>
        <v>141280.36009844963</v>
      </c>
      <c r="E99">
        <f>STDEV(before!D99:U99)</f>
        <v>141797.00792640494</v>
      </c>
      <c r="F99">
        <f>AVERAGE(after!D99:T99)</f>
        <v>429092.05191602063</v>
      </c>
      <c r="G99">
        <f>STDEV(after!D99:T99)</f>
        <v>384412.56218117895</v>
      </c>
      <c r="H99">
        <f>AVERAGE(before!D99:U99,after!D99:T99)</f>
        <v>281074.61040984123</v>
      </c>
      <c r="I99">
        <f>STDEV(before!D99:U99,after!D99:T99)</f>
        <v>317638.181906385</v>
      </c>
      <c r="J99">
        <f>TTEST(before!D99:U99,after!D99:T99,2,3)</f>
        <v>8.7182186324104606E-3</v>
      </c>
      <c r="K99" s="2">
        <f t="shared" si="16"/>
        <v>2.0371670316880044</v>
      </c>
      <c r="M99">
        <f>TTEST(before!D99:U99,after!D99:U99,2,3)</f>
        <v>7.7332488470856471E-3</v>
      </c>
      <c r="N99">
        <f>COVAR(before!D99:U99,after!D99:U99)</f>
        <v>-3914168253.0998669</v>
      </c>
      <c r="O99">
        <f t="shared" si="17"/>
        <v>72658.470907774114</v>
      </c>
      <c r="P99">
        <f>FTEST(before!D99:U99,after!D99:U99)</f>
        <v>2.1513111488415441E-4</v>
      </c>
      <c r="Q99" s="5">
        <f t="shared" si="18"/>
        <v>141280.36009844963</v>
      </c>
      <c r="R99" s="5">
        <f>PERCENTILE('before-10'!D99:U99,0.05)</f>
        <v>38741.409200363647</v>
      </c>
      <c r="S99" s="5">
        <f>PERCENTILE('before-10'!D99:U99,0.95)</f>
        <v>357025.00870111928</v>
      </c>
      <c r="T99" s="5">
        <f t="shared" si="19"/>
        <v>429092.05191602063</v>
      </c>
      <c r="U99" s="5">
        <f>PERCENTILE('after-110'!D99:U99,0.05)</f>
        <v>69985.889671514451</v>
      </c>
      <c r="V99" s="5">
        <f>PERCENTILE('after-110'!D99:U99,0.95)</f>
        <v>1084108.2558691495</v>
      </c>
      <c r="W99" s="5">
        <f>100*(Q99-T99)/Q99</f>
        <v>-203.71670316880042</v>
      </c>
      <c r="X99" s="5">
        <f t="shared" si="13"/>
        <v>1</v>
      </c>
      <c r="Y99" s="5">
        <f t="shared" si="14"/>
        <v>1</v>
      </c>
      <c r="Z99" s="5">
        <f t="shared" si="15"/>
        <v>1</v>
      </c>
      <c r="AA99" s="5">
        <f t="shared" si="22"/>
        <v>141280.36009844963</v>
      </c>
      <c r="AB99" s="5">
        <f t="shared" si="23"/>
        <v>141797.00792640494</v>
      </c>
      <c r="AC99" s="5" t="str">
        <f t="shared" si="20"/>
        <v>glrlm</v>
      </c>
      <c r="AD99" s="5" t="str">
        <f t="shared" si="21"/>
        <v>LongRunHighGrayLevelEmphasis</v>
      </c>
    </row>
    <row r="100" spans="1:30" x14ac:dyDescent="0.2">
      <c r="A100" t="s">
        <v>45</v>
      </c>
      <c r="B100" t="s">
        <v>117</v>
      </c>
      <c r="C100" t="s">
        <v>122</v>
      </c>
      <c r="D100">
        <f>AVERAGE(before!D100:U100)</f>
        <v>3.8171413002423465E-2</v>
      </c>
      <c r="E100">
        <f>STDEV(before!D100:U100)</f>
        <v>0.14087031679518294</v>
      </c>
      <c r="F100">
        <f>AVERAGE(after!D100:T100)</f>
        <v>3.8604364456014652E-2</v>
      </c>
      <c r="G100">
        <f>STDEV(after!D100:T100)</f>
        <v>0.1080270067662043</v>
      </c>
      <c r="H100">
        <f>AVERAGE(before!D100:U100,after!D100:T100)</f>
        <v>3.8381703708453473E-2</v>
      </c>
      <c r="I100">
        <f>STDEV(before!D100:U100,after!D100:T100)</f>
        <v>0.12415296192878014</v>
      </c>
      <c r="J100">
        <f>TTEST(before!D100:U100,after!D100:T100,2,3)</f>
        <v>0.99189691266603286</v>
      </c>
      <c r="K100" s="2">
        <f t="shared" si="16"/>
        <v>1.134229570080884E-2</v>
      </c>
      <c r="M100">
        <f>TTEST(before!D100:U100,after!D100:U100,2,3)</f>
        <v>0.96770100001233106</v>
      </c>
      <c r="N100">
        <f>COVAR(before!D100:U100,after!D100:U100)</f>
        <v>8.4028249549218809E-3</v>
      </c>
      <c r="O100">
        <f t="shared" si="17"/>
        <v>1.9631012401246144E-2</v>
      </c>
      <c r="P100">
        <f>FTEST(before!D100:U100,after!D100:U100)</f>
        <v>0.23856570129756671</v>
      </c>
      <c r="Q100">
        <f t="shared" si="18"/>
        <v>3.8171413002423465E-2</v>
      </c>
      <c r="R100">
        <f>PERCENTILE('before-10'!D100:U100,0.05)</f>
        <v>6.170031365611789E-4</v>
      </c>
      <c r="S100">
        <f>PERCENTILE('before-10'!D100:U100,0.95)</f>
        <v>0.11727401213135273</v>
      </c>
      <c r="T100">
        <f t="shared" si="19"/>
        <v>3.8604364456014652E-2</v>
      </c>
      <c r="U100">
        <f>PERCENTILE('after-110'!D100:U100,0.05)</f>
        <v>3.4840941853381458E-4</v>
      </c>
      <c r="V100">
        <f>PERCENTILE('after-110'!D100:U100,0.95)</f>
        <v>0.28800479506290233</v>
      </c>
      <c r="X100" t="str">
        <f t="shared" si="13"/>
        <v/>
      </c>
      <c r="Y100" t="str">
        <f t="shared" si="14"/>
        <v/>
      </c>
      <c r="Z100" t="str">
        <f t="shared" si="15"/>
        <v/>
      </c>
      <c r="AA100">
        <f t="shared" si="22"/>
        <v>3.8171413002423465E-2</v>
      </c>
      <c r="AB100">
        <f t="shared" si="23"/>
        <v>0.14087031679518294</v>
      </c>
      <c r="AC100" t="str">
        <f t="shared" si="20"/>
        <v>glrlm</v>
      </c>
      <c r="AD100" t="str">
        <f t="shared" si="21"/>
        <v>LongRunLowGrayLevelEmphasis</v>
      </c>
    </row>
    <row r="101" spans="1:30" x14ac:dyDescent="0.2">
      <c r="A101" t="s">
        <v>45</v>
      </c>
      <c r="B101" t="s">
        <v>117</v>
      </c>
      <c r="C101" t="s">
        <v>123</v>
      </c>
      <c r="D101">
        <f>AVERAGE(before!D101:U101)</f>
        <v>1.9064672345004662E-3</v>
      </c>
      <c r="E101">
        <f>STDEV(before!D101:U101)</f>
        <v>2.9309378958699002E-3</v>
      </c>
      <c r="F101">
        <f>AVERAGE(after!D101:T101)</f>
        <v>1.1527097792678792E-3</v>
      </c>
      <c r="G101">
        <f>STDEV(after!D101:T101)</f>
        <v>2.1941218384466431E-3</v>
      </c>
      <c r="H101">
        <f>AVERAGE(before!D101:U101,after!D101:T101)</f>
        <v>1.5403564705303526E-3</v>
      </c>
      <c r="I101">
        <f>STDEV(before!D101:U101,after!D101:T101)</f>
        <v>2.589746383970849E-3</v>
      </c>
      <c r="J101">
        <f>TTEST(before!D101:U101,after!D101:T101,2,3)</f>
        <v>0.39393576694988075</v>
      </c>
      <c r="K101" s="2">
        <f t="shared" si="16"/>
        <v>0.39536869115407952</v>
      </c>
      <c r="M101">
        <f>TTEST(before!D101:U101,after!D101:U101,2,3)</f>
        <v>0.35538531274598439</v>
      </c>
      <c r="N101">
        <f>COVAR(before!D101:U101,after!D101:U101)</f>
        <v>3.1792411704648839E-6</v>
      </c>
      <c r="O101">
        <f t="shared" si="17"/>
        <v>9.8046886345738303E-4</v>
      </c>
      <c r="P101">
        <f>FTEST(before!D101:U101,after!D101:U101)</f>
        <v>0.20394082686993986</v>
      </c>
      <c r="Q101">
        <f t="shared" si="18"/>
        <v>1.9064672345004662E-3</v>
      </c>
      <c r="R101">
        <f>PERCENTILE('before-10'!D101:U101,0.05)</f>
        <v>2.7969589440917611E-4</v>
      </c>
      <c r="S101">
        <f>PERCENTILE('before-10'!D101:U101,0.95)</f>
        <v>7.6209509114252023E-3</v>
      </c>
      <c r="T101">
        <f t="shared" si="19"/>
        <v>1.1527097792678792E-3</v>
      </c>
      <c r="U101">
        <f>PERCENTILE('after-110'!D101:U101,0.05)</f>
        <v>1.9984141671498768E-4</v>
      </c>
      <c r="V101">
        <f>PERCENTILE('after-110'!D101:U101,0.95)</f>
        <v>5.9574603046941262E-3</v>
      </c>
      <c r="X101" t="str">
        <f t="shared" si="13"/>
        <v/>
      </c>
      <c r="Y101" t="str">
        <f t="shared" si="14"/>
        <v/>
      </c>
      <c r="Z101" t="str">
        <f t="shared" si="15"/>
        <v/>
      </c>
      <c r="AA101">
        <f t="shared" si="22"/>
        <v>1.9064672345004662E-3</v>
      </c>
      <c r="AB101">
        <f t="shared" si="23"/>
        <v>2.9309378958699002E-3</v>
      </c>
      <c r="AC101" t="str">
        <f t="shared" si="20"/>
        <v>glrlm</v>
      </c>
      <c r="AD101" t="str">
        <f t="shared" si="21"/>
        <v>LowGrayLevelRunEmphasis</v>
      </c>
    </row>
    <row r="102" spans="1:30" x14ac:dyDescent="0.2">
      <c r="A102" t="s">
        <v>45</v>
      </c>
      <c r="B102" t="s">
        <v>117</v>
      </c>
      <c r="C102" t="s">
        <v>124</v>
      </c>
      <c r="D102">
        <f>AVERAGE(before!D102:U102)</f>
        <v>6.451028926762385</v>
      </c>
      <c r="E102">
        <f>STDEV(before!D102:U102)</f>
        <v>0.44121604809994625</v>
      </c>
      <c r="F102">
        <f>AVERAGE(after!D102:T102)</f>
        <v>6.4802885186566144</v>
      </c>
      <c r="G102">
        <f>STDEV(after!D102:T102)</f>
        <v>0.37501188285503345</v>
      </c>
      <c r="H102">
        <f>AVERAGE(before!D102:U102,after!D102:T102)</f>
        <v>6.465240728539583</v>
      </c>
      <c r="I102">
        <f>STDEV(before!D102:U102,after!D102:T102)</f>
        <v>0.40464380787657306</v>
      </c>
      <c r="J102">
        <f>TTEST(before!D102:U102,after!D102:T102,2,3)</f>
        <v>0.8335924156256761</v>
      </c>
      <c r="K102" s="2">
        <f t="shared" si="16"/>
        <v>4.5356472938517748E-3</v>
      </c>
      <c r="M102">
        <f>TTEST(before!D102:U102,after!D102:U102,2,3)</f>
        <v>0.8030778839915087</v>
      </c>
      <c r="N102">
        <f>COVAR(before!D102:U102,after!D102:U102)</f>
        <v>-4.4451487349944627E-2</v>
      </c>
      <c r="O102">
        <f t="shared" si="17"/>
        <v>3.3176720194776133</v>
      </c>
      <c r="P102">
        <f>FTEST(before!D102:U102,after!D102:U102)</f>
        <v>0.43808839900808683</v>
      </c>
      <c r="Q102">
        <f t="shared" si="18"/>
        <v>6.451028926762385</v>
      </c>
      <c r="R102">
        <f>PERCENTILE('before-10'!D102:U102,0.05)</f>
        <v>5.9127900082978284</v>
      </c>
      <c r="S102">
        <f>PERCENTILE('before-10'!D102:U102,0.95)</f>
        <v>7.3458454328459597</v>
      </c>
      <c r="T102">
        <f t="shared" si="19"/>
        <v>6.4802885186566144</v>
      </c>
      <c r="U102">
        <f>PERCENTILE('after-110'!D102:U102,0.05)</f>
        <v>5.9950483010681923</v>
      </c>
      <c r="V102">
        <f>PERCENTILE('after-110'!D102:U102,0.95)</f>
        <v>7.0222743939649082</v>
      </c>
      <c r="X102" t="str">
        <f t="shared" si="13"/>
        <v/>
      </c>
      <c r="Y102">
        <f t="shared" si="14"/>
        <v>1</v>
      </c>
      <c r="Z102" t="str">
        <f t="shared" si="15"/>
        <v/>
      </c>
      <c r="AA102">
        <f t="shared" si="22"/>
        <v>6.451028926762385</v>
      </c>
      <c r="AB102">
        <f t="shared" si="23"/>
        <v>0.44121604809994625</v>
      </c>
      <c r="AC102" t="str">
        <f t="shared" si="20"/>
        <v>glrlm</v>
      </c>
      <c r="AD102" t="str">
        <f t="shared" si="21"/>
        <v>RunEntropy</v>
      </c>
    </row>
    <row r="103" spans="1:30" x14ac:dyDescent="0.2">
      <c r="A103" t="s">
        <v>45</v>
      </c>
      <c r="B103" t="s">
        <v>117</v>
      </c>
      <c r="C103" t="s">
        <v>125</v>
      </c>
      <c r="D103">
        <f>AVERAGE(before!D103:U103)</f>
        <v>2095.1620329115781</v>
      </c>
      <c r="E103">
        <f>STDEV(before!D103:U103)</f>
        <v>607.11253890201874</v>
      </c>
      <c r="F103">
        <f>AVERAGE(after!D103:T103)</f>
        <v>2326.8828567357641</v>
      </c>
      <c r="G103">
        <f>STDEV(after!D103:T103)</f>
        <v>584.14791882580755</v>
      </c>
      <c r="H103">
        <f>AVERAGE(before!D103:U103,after!D103:T103)</f>
        <v>2207.7121473404691</v>
      </c>
      <c r="I103">
        <f>STDEV(before!D103:U103,after!D103:T103)</f>
        <v>598.89752006908645</v>
      </c>
      <c r="J103">
        <f>TTEST(before!D103:U103,after!D103:T103,2,3)</f>
        <v>0.25811684018996833</v>
      </c>
      <c r="K103" s="2">
        <f t="shared" si="16"/>
        <v>0.11059804453509077</v>
      </c>
      <c r="M103">
        <f>TTEST(before!D103:U103,after!D103:U103,2,3)</f>
        <v>0.22245742733971538</v>
      </c>
      <c r="N103">
        <f>COVAR(before!D103:U103,after!D103:U103)</f>
        <v>-123430.35628597511</v>
      </c>
      <c r="O103">
        <f t="shared" si="17"/>
        <v>1077.5119026402344</v>
      </c>
      <c r="P103">
        <f>FTEST(before!D103:U103,after!D103:U103)</f>
        <v>0.79230511605591492</v>
      </c>
      <c r="Q103">
        <f t="shared" si="18"/>
        <v>2095.1620329115781</v>
      </c>
      <c r="R103">
        <f>PERCENTILE('before-10'!D103:U103,0.05)</f>
        <v>1227.1530242120007</v>
      </c>
      <c r="S103">
        <f>PERCENTILE('before-10'!D103:U103,0.95)</f>
        <v>3003.4716964305912</v>
      </c>
      <c r="T103">
        <f t="shared" si="19"/>
        <v>2326.8828567357641</v>
      </c>
      <c r="U103">
        <f>PERCENTILE('after-110'!D103:U103,0.05)</f>
        <v>1637.2841460536849</v>
      </c>
      <c r="V103">
        <f>PERCENTILE('after-110'!D103:U103,0.95)</f>
        <v>3242.0007664887735</v>
      </c>
      <c r="X103" t="str">
        <f t="shared" si="13"/>
        <v/>
      </c>
      <c r="Y103">
        <f t="shared" si="14"/>
        <v>1</v>
      </c>
      <c r="Z103" t="str">
        <f t="shared" si="15"/>
        <v/>
      </c>
      <c r="AA103">
        <f t="shared" si="22"/>
        <v>2095.1620329115781</v>
      </c>
      <c r="AB103">
        <f t="shared" si="23"/>
        <v>607.11253890201874</v>
      </c>
      <c r="AC103" t="str">
        <f t="shared" si="20"/>
        <v>glrlm</v>
      </c>
      <c r="AD103" t="str">
        <f t="shared" si="21"/>
        <v>RunLengthNonUniformity</v>
      </c>
    </row>
    <row r="104" spans="1:30" x14ac:dyDescent="0.2">
      <c r="A104" t="s">
        <v>45</v>
      </c>
      <c r="B104" t="s">
        <v>117</v>
      </c>
      <c r="C104" t="s">
        <v>126</v>
      </c>
      <c r="D104">
        <f>AVERAGE(before!D104:U104)</f>
        <v>0.4438017194582024</v>
      </c>
      <c r="E104">
        <f>STDEV(before!D104:U104)</f>
        <v>4.8255828859971414E-2</v>
      </c>
      <c r="F104">
        <f>AVERAGE(after!D104:T104)</f>
        <v>0.47185742020605637</v>
      </c>
      <c r="G104">
        <f>STDEV(after!D104:T104)</f>
        <v>6.3788159802544708E-2</v>
      </c>
      <c r="H104">
        <f>AVERAGE(before!D104:U104,after!D104:T104)</f>
        <v>0.45742877410716004</v>
      </c>
      <c r="I104">
        <f>STDEV(before!D104:U104,after!D104:T104)</f>
        <v>5.7284427826980996E-2</v>
      </c>
      <c r="J104">
        <f>TTEST(before!D104:U104,after!D104:T104,2,3)</f>
        <v>0.15446417170893278</v>
      </c>
      <c r="K104" s="2">
        <f t="shared" si="16"/>
        <v>6.3216746393197049E-2</v>
      </c>
      <c r="M104">
        <f>TTEST(before!D104:U104,after!D104:U104,2,3)</f>
        <v>0.11663437140819717</v>
      </c>
      <c r="N104">
        <f>COVAR(before!D104:U104,after!D104:U104)</f>
        <v>-3.7504257499541312E-4</v>
      </c>
      <c r="O104">
        <f t="shared" si="17"/>
        <v>0.2282408842927898</v>
      </c>
      <c r="P104">
        <f>FTEST(before!D104:U104,after!D104:U104)</f>
        <v>0.29809584318093213</v>
      </c>
      <c r="Q104">
        <f t="shared" si="18"/>
        <v>0.4438017194582024</v>
      </c>
      <c r="R104">
        <f>PERCENTILE('before-10'!D104:U104,0.05)</f>
        <v>0.35618892254974616</v>
      </c>
      <c r="S104">
        <f>PERCENTILE('before-10'!D104:U104,0.95)</f>
        <v>0.51525301094501785</v>
      </c>
      <c r="T104">
        <f t="shared" si="19"/>
        <v>0.47185742020605637</v>
      </c>
      <c r="U104">
        <f>PERCENTILE('after-110'!D104:U104,0.05)</f>
        <v>0.413967765379193</v>
      </c>
      <c r="V104">
        <f>PERCENTILE('after-110'!D104:U104,0.95)</f>
        <v>0.58503744914907285</v>
      </c>
      <c r="X104" t="str">
        <f t="shared" si="13"/>
        <v/>
      </c>
      <c r="Y104" t="str">
        <f t="shared" si="14"/>
        <v/>
      </c>
      <c r="Z104" t="str">
        <f t="shared" si="15"/>
        <v/>
      </c>
      <c r="AA104">
        <f t="shared" si="22"/>
        <v>0.4438017194582024</v>
      </c>
      <c r="AB104">
        <f t="shared" si="23"/>
        <v>4.8255828859971414E-2</v>
      </c>
      <c r="AC104" t="str">
        <f t="shared" si="20"/>
        <v>glrlm</v>
      </c>
      <c r="AD104" t="str">
        <f t="shared" si="21"/>
        <v>RunLengthNonUniformityNormalized</v>
      </c>
    </row>
    <row r="105" spans="1:30" x14ac:dyDescent="0.2">
      <c r="A105" t="s">
        <v>45</v>
      </c>
      <c r="B105" t="s">
        <v>117</v>
      </c>
      <c r="C105" t="s">
        <v>127</v>
      </c>
      <c r="D105">
        <f>AVERAGE(before!D105:U105)</f>
        <v>0.5085742137534095</v>
      </c>
      <c r="E105">
        <f>STDEV(before!D105:U105)</f>
        <v>7.2112399052356765E-2</v>
      </c>
      <c r="F105">
        <f>AVERAGE(after!D105:T105)</f>
        <v>0.52431173107346574</v>
      </c>
      <c r="G105">
        <f>STDEV(after!D105:T105)</f>
        <v>9.4420859352592687E-2</v>
      </c>
      <c r="H105">
        <f>AVERAGE(before!D105:U105,after!D105:T105)</f>
        <v>0.51621815073743671</v>
      </c>
      <c r="I105">
        <f>STDEV(before!D105:U105,after!D105:T105)</f>
        <v>8.2820409032190401E-2</v>
      </c>
      <c r="J105">
        <f>TTEST(before!D105:U105,after!D105:T105,2,3)</f>
        <v>0.58516338214895403</v>
      </c>
      <c r="K105" s="2">
        <f t="shared" si="16"/>
        <v>3.0944387061839572E-2</v>
      </c>
      <c r="M105">
        <f>TTEST(before!D105:U105,after!D105:U105,2,3)</f>
        <v>0.47305499135274076</v>
      </c>
      <c r="N105">
        <f>COVAR(before!D105:U105,after!D105:U105)</f>
        <v>-2.6323231645335042E-3</v>
      </c>
      <c r="O105">
        <f t="shared" si="17"/>
        <v>0.26155245278747113</v>
      </c>
      <c r="P105">
        <f>FTEST(before!D105:U105,after!D105:U105)</f>
        <v>0.29292287027558267</v>
      </c>
      <c r="Q105">
        <f t="shared" si="18"/>
        <v>0.5085742137534095</v>
      </c>
      <c r="R105">
        <f>PERCENTILE('before-10'!D105:U105,0.05)</f>
        <v>0.39040624067536389</v>
      </c>
      <c r="S105">
        <f>PERCENTILE('before-10'!D105:U105,0.95)</f>
        <v>0.6152193870967767</v>
      </c>
      <c r="T105">
        <f t="shared" si="19"/>
        <v>0.52431173107346574</v>
      </c>
      <c r="U105">
        <f>PERCENTILE('after-110'!D105:U105,0.05)</f>
        <v>0.39977887100502846</v>
      </c>
      <c r="V105">
        <f>PERCENTILE('after-110'!D105:U105,0.95)</f>
        <v>0.68360787628535724</v>
      </c>
      <c r="X105" t="str">
        <f t="shared" si="13"/>
        <v/>
      </c>
      <c r="Y105" t="str">
        <f t="shared" si="14"/>
        <v/>
      </c>
      <c r="Z105" t="str">
        <f t="shared" si="15"/>
        <v/>
      </c>
      <c r="AA105">
        <f t="shared" si="22"/>
        <v>0.5085742137534095</v>
      </c>
      <c r="AB105">
        <f t="shared" si="23"/>
        <v>7.2112399052356765E-2</v>
      </c>
      <c r="AC105" t="str">
        <f t="shared" si="20"/>
        <v>glrlm</v>
      </c>
      <c r="AD105" t="str">
        <f t="shared" si="21"/>
        <v>RunPercentage</v>
      </c>
    </row>
    <row r="106" spans="1:30" x14ac:dyDescent="0.2">
      <c r="A106" t="s">
        <v>45</v>
      </c>
      <c r="B106" t="s">
        <v>117</v>
      </c>
      <c r="C106" t="s">
        <v>128</v>
      </c>
      <c r="D106">
        <f>AVERAGE(before!D106:U106)</f>
        <v>5.2051593403830667</v>
      </c>
      <c r="E106">
        <f>STDEV(before!D106:U106)</f>
        <v>3.1822489691883367</v>
      </c>
      <c r="F106">
        <f>AVERAGE(after!D106:T106)</f>
        <v>7.3100090584809916</v>
      </c>
      <c r="G106">
        <f>STDEV(after!D106:T106)</f>
        <v>8.0617968505467612</v>
      </c>
      <c r="H106">
        <f>AVERAGE(before!D106:U106,after!D106:T106)</f>
        <v>6.2275149177449167</v>
      </c>
      <c r="I106">
        <f>STDEV(before!D106:U106,after!D106:T106)</f>
        <v>6.0652564738036512</v>
      </c>
      <c r="J106">
        <f>TTEST(before!D106:U106,after!D106:T106,2,3)</f>
        <v>0.32649785218942029</v>
      </c>
      <c r="K106" s="2">
        <f t="shared" si="16"/>
        <v>0.40437757625744869</v>
      </c>
      <c r="M106">
        <f>TTEST(before!D106:U106,after!D106:U106,2,3)</f>
        <v>0.37678467163196372</v>
      </c>
      <c r="N106">
        <f>COVAR(before!D106:U106,after!D106:U106)</f>
        <v>-8.6326813842533063</v>
      </c>
      <c r="O106">
        <f t="shared" si="17"/>
        <v>2.6769390893398608</v>
      </c>
      <c r="P106">
        <f>FTEST(before!D106:U106,after!D106:U106)</f>
        <v>4.8400077909883129E-4</v>
      </c>
      <c r="Q106">
        <f t="shared" si="18"/>
        <v>5.2051593403830667</v>
      </c>
      <c r="R106">
        <f>PERCENTILE('before-10'!D106:U106,0.05)</f>
        <v>1.893883291310988</v>
      </c>
      <c r="S106">
        <f>PERCENTILE('before-10'!D106:U106,0.95)</f>
        <v>9.9960763846366252</v>
      </c>
      <c r="T106">
        <f t="shared" si="19"/>
        <v>7.3100090584809916</v>
      </c>
      <c r="U106">
        <f>PERCENTILE('after-110'!D106:U106,0.05)</f>
        <v>1.2239282796743536</v>
      </c>
      <c r="V106">
        <f>PERCENTILE('after-110'!D106:U106,0.95)</f>
        <v>25.210740736009669</v>
      </c>
      <c r="X106" t="str">
        <f t="shared" si="13"/>
        <v/>
      </c>
      <c r="Y106">
        <f t="shared" si="14"/>
        <v>1</v>
      </c>
      <c r="Z106" t="str">
        <f t="shared" si="15"/>
        <v/>
      </c>
      <c r="AA106">
        <f t="shared" si="22"/>
        <v>5.2051593403830667</v>
      </c>
      <c r="AB106">
        <f t="shared" si="23"/>
        <v>3.1822489691883367</v>
      </c>
      <c r="AC106" t="str">
        <f t="shared" si="20"/>
        <v>glrlm</v>
      </c>
      <c r="AD106" t="str">
        <f t="shared" si="21"/>
        <v>RunVariance</v>
      </c>
    </row>
    <row r="107" spans="1:30" x14ac:dyDescent="0.2">
      <c r="A107" t="s">
        <v>45</v>
      </c>
      <c r="B107" t="s">
        <v>117</v>
      </c>
      <c r="C107" t="s">
        <v>129</v>
      </c>
      <c r="D107">
        <f>AVERAGE(before!D107:U107)</f>
        <v>0.69009669096147208</v>
      </c>
      <c r="E107">
        <f>STDEV(before!D107:U107)</f>
        <v>3.8160436359539342E-2</v>
      </c>
      <c r="F107">
        <f>AVERAGE(after!D107:T107)</f>
        <v>0.71189173961079466</v>
      </c>
      <c r="G107">
        <f>STDEV(after!D107:T107)</f>
        <v>4.5830597135184933E-2</v>
      </c>
      <c r="H107">
        <f>AVERAGE(before!D107:U107,after!D107:T107)</f>
        <v>0.70068285744828585</v>
      </c>
      <c r="I107">
        <f>STDEV(before!D107:U107,after!D107:T107)</f>
        <v>4.2880095388687006E-2</v>
      </c>
      <c r="J107">
        <f>TTEST(before!D107:U107,after!D107:T107,2,3)</f>
        <v>0.13751339268654675</v>
      </c>
      <c r="K107" s="2">
        <f t="shared" si="16"/>
        <v>3.1582601300343564E-2</v>
      </c>
      <c r="M107">
        <f>TTEST(before!D107:U107,after!D107:U107,2,3)</f>
        <v>0.10265543571226153</v>
      </c>
      <c r="N107">
        <f>COVAR(before!D107:U107,after!D107:U107)</f>
        <v>-1.9229718534535931E-4</v>
      </c>
      <c r="O107">
        <f t="shared" si="17"/>
        <v>0.35490686963733042</v>
      </c>
      <c r="P107">
        <f>FTEST(before!D107:U107,after!D107:U107)</f>
        <v>0.5078201952616429</v>
      </c>
      <c r="Q107">
        <f t="shared" si="18"/>
        <v>0.69009669096147208</v>
      </c>
      <c r="R107">
        <f>PERCENTILE('before-10'!D107:U107,0.05)</f>
        <v>0.61808180521330069</v>
      </c>
      <c r="S107">
        <f>PERCENTILE('before-10'!D107:U107,0.95)</f>
        <v>0.74533109185837565</v>
      </c>
      <c r="T107">
        <f t="shared" si="19"/>
        <v>0.71189173961079466</v>
      </c>
      <c r="U107">
        <f>PERCENTILE('after-110'!D107:U107,0.05)</f>
        <v>0.66758508765191293</v>
      </c>
      <c r="V107">
        <f>PERCENTILE('after-110'!D107:U107,0.95)</f>
        <v>0.79273464087400469</v>
      </c>
      <c r="X107" t="str">
        <f t="shared" si="13"/>
        <v/>
      </c>
      <c r="Y107" t="str">
        <f t="shared" si="14"/>
        <v/>
      </c>
      <c r="Z107" t="str">
        <f t="shared" si="15"/>
        <v/>
      </c>
      <c r="AA107">
        <f t="shared" si="22"/>
        <v>0.69009669096147208</v>
      </c>
      <c r="AB107">
        <f t="shared" si="23"/>
        <v>3.8160436359539342E-2</v>
      </c>
      <c r="AC107" t="str">
        <f t="shared" si="20"/>
        <v>glrlm</v>
      </c>
      <c r="AD107" t="str">
        <f t="shared" si="21"/>
        <v>ShortRunEmphasis</v>
      </c>
    </row>
    <row r="108" spans="1:30" x14ac:dyDescent="0.2">
      <c r="A108" t="s">
        <v>45</v>
      </c>
      <c r="B108" t="s">
        <v>117</v>
      </c>
      <c r="C108" t="s">
        <v>130</v>
      </c>
      <c r="D108">
        <f>AVERAGE(before!D108:U108)</f>
        <v>11739.608664745385</v>
      </c>
      <c r="E108">
        <f>STDEV(before!D108:U108)</f>
        <v>7813.1185103449361</v>
      </c>
      <c r="F108">
        <f>AVERAGE(after!D108:T108)</f>
        <v>23768.942980755532</v>
      </c>
      <c r="G108">
        <f>STDEV(after!D108:T108)</f>
        <v>11479.896251294691</v>
      </c>
      <c r="H108">
        <f>AVERAGE(before!D108:U108,after!D108:T108)</f>
        <v>17582.428189664595</v>
      </c>
      <c r="I108">
        <f>STDEV(before!D108:U108,after!D108:T108)</f>
        <v>11390.79139306656</v>
      </c>
      <c r="J108">
        <f>TTEST(before!D108:U108,after!D108:T108,2,3)</f>
        <v>1.2023997897004255E-3</v>
      </c>
      <c r="K108" s="2">
        <f t="shared" si="16"/>
        <v>1.0246793278667645</v>
      </c>
      <c r="M108">
        <f>TTEST(before!D108:U108,after!D108:U108,2,3)</f>
        <v>5.3447280875147652E-4</v>
      </c>
      <c r="N108">
        <f>COVAR(before!D108:U108,after!D108:U108)</f>
        <v>-9693319.7181410249</v>
      </c>
      <c r="O108">
        <f t="shared" si="17"/>
        <v>6037.5130275833444</v>
      </c>
      <c r="P108">
        <f>FTEST(before!D108:U108,after!D108:U108)</f>
        <v>0.11725436678694665</v>
      </c>
      <c r="Q108">
        <f t="shared" si="18"/>
        <v>11739.608664745385</v>
      </c>
      <c r="R108">
        <f>PERCENTILE('before-10'!D108:U108,0.05)</f>
        <v>4022.2492506578633</v>
      </c>
      <c r="S108">
        <f>PERCENTILE('before-10'!D108:U108,0.95)</f>
        <v>22377.41217664766</v>
      </c>
      <c r="T108">
        <f t="shared" si="19"/>
        <v>23768.942980755532</v>
      </c>
      <c r="U108">
        <f>PERCENTILE('after-110'!D108:U108,0.05)</f>
        <v>8758.2361390937349</v>
      </c>
      <c r="V108">
        <f>PERCENTILE('after-110'!D108:U108,0.95)</f>
        <v>38891.083333813716</v>
      </c>
      <c r="X108">
        <f t="shared" si="13"/>
        <v>1</v>
      </c>
      <c r="Y108">
        <f t="shared" si="14"/>
        <v>1</v>
      </c>
      <c r="Z108">
        <f t="shared" si="15"/>
        <v>1</v>
      </c>
      <c r="AA108">
        <f t="shared" si="22"/>
        <v>11739.608664745385</v>
      </c>
      <c r="AB108">
        <f t="shared" si="23"/>
        <v>7813.1185103449361</v>
      </c>
      <c r="AC108" s="5" t="str">
        <f t="shared" si="20"/>
        <v>glrlm</v>
      </c>
      <c r="AD108" s="5" t="str">
        <f t="shared" si="21"/>
        <v>ShortRunHighGrayLevelEmphasis</v>
      </c>
    </row>
    <row r="109" spans="1:30" x14ac:dyDescent="0.2">
      <c r="A109" t="s">
        <v>45</v>
      </c>
      <c r="B109" t="s">
        <v>117</v>
      </c>
      <c r="C109" t="s">
        <v>131</v>
      </c>
      <c r="D109">
        <f>AVERAGE(before!D109:U109)</f>
        <v>1.3156919064167502E-3</v>
      </c>
      <c r="E109">
        <f>STDEV(before!D109:U109)</f>
        <v>2.1344360670914929E-3</v>
      </c>
      <c r="F109">
        <f>AVERAGE(after!D109:T109)</f>
        <v>6.1845368109745083E-4</v>
      </c>
      <c r="G109">
        <f>STDEV(after!D109:T109)</f>
        <v>7.5478257906662751E-4</v>
      </c>
      <c r="H109">
        <f>AVERAGE(before!D109:U109,after!D109:T109)</f>
        <v>9.7703333983309047E-4</v>
      </c>
      <c r="I109">
        <f>STDEV(before!D109:U109,after!D109:T109)</f>
        <v>1.6343221741775605E-3</v>
      </c>
      <c r="J109">
        <f>TTEST(before!D109:U109,after!D109:T109,2,3)</f>
        <v>0.20663300549589592</v>
      </c>
      <c r="K109" s="2">
        <f t="shared" si="16"/>
        <v>0.52994034691465719</v>
      </c>
      <c r="M109">
        <f>TTEST(before!D109:U109,after!D109:U109,2,3)</f>
        <v>0.19262308826848304</v>
      </c>
      <c r="N109">
        <f>COVAR(before!D109:U109,after!D109:U109)</f>
        <v>2.9182060369424E-7</v>
      </c>
      <c r="O109">
        <f t="shared" si="17"/>
        <v>6.7664155187147155E-4</v>
      </c>
      <c r="P109">
        <f>FTEST(before!D109:U109,after!D109:U109)</f>
        <v>6.3724531182122066E-5</v>
      </c>
      <c r="Q109">
        <f t="shared" si="18"/>
        <v>1.3156919064167502E-3</v>
      </c>
      <c r="R109">
        <f>PERCENTILE('before-10'!D109:U109,0.05)</f>
        <v>2.6117965767787711E-4</v>
      </c>
      <c r="S109">
        <f>PERCENTILE('before-10'!D109:U109,0.95)</f>
        <v>4.6658197382471915E-3</v>
      </c>
      <c r="T109">
        <f t="shared" si="19"/>
        <v>6.1845368109745083E-4</v>
      </c>
      <c r="U109">
        <f>PERCENTILE('after-110'!D109:U109,0.05)</f>
        <v>1.913910087382154E-4</v>
      </c>
      <c r="V109">
        <f>PERCENTILE('after-110'!D109:U109,0.95)</f>
        <v>1.8556999599629682E-3</v>
      </c>
      <c r="X109" t="str">
        <f t="shared" ref="X109:X172" si="24">IF(M109&lt;0.01,1,"")</f>
        <v/>
      </c>
      <c r="Y109" t="str">
        <f t="shared" ref="Y109:Y172" si="25">IF(O109&gt;1.2,1,"")</f>
        <v/>
      </c>
      <c r="Z109" t="str">
        <f t="shared" ref="Z109:Z172" si="26">IF(SUM(X109:Y109)&gt;1,1,"")</f>
        <v/>
      </c>
      <c r="AA109">
        <f t="shared" ref="AA109:AA172" si="27">D109</f>
        <v>1.3156919064167502E-3</v>
      </c>
      <c r="AB109">
        <f t="shared" ref="AB109:AB172" si="28">E109</f>
        <v>2.1344360670914929E-3</v>
      </c>
      <c r="AC109" t="str">
        <f t="shared" si="20"/>
        <v>glrlm</v>
      </c>
      <c r="AD109" t="str">
        <f t="shared" si="21"/>
        <v>ShortRunLowGrayLevelEmphasis</v>
      </c>
    </row>
    <row r="110" spans="1:30" x14ac:dyDescent="0.2">
      <c r="A110" t="s">
        <v>45</v>
      </c>
      <c r="B110" t="s">
        <v>132</v>
      </c>
      <c r="C110" t="s">
        <v>107</v>
      </c>
      <c r="D110">
        <f>AVERAGE(before!D110:U110)</f>
        <v>51.599285234662631</v>
      </c>
      <c r="E110">
        <f>STDEV(before!D110:U110)</f>
        <v>21.233934502495384</v>
      </c>
      <c r="F110">
        <f>AVERAGE(after!D110:T110)</f>
        <v>53.674100477641502</v>
      </c>
      <c r="G110">
        <f>STDEV(after!D110:T110)</f>
        <v>16.664595259953487</v>
      </c>
      <c r="H110">
        <f>AVERAGE(before!D110:U110,after!D110:T110)</f>
        <v>52.607052638395238</v>
      </c>
      <c r="I110">
        <f>STDEV(before!D110:U110,after!D110:T110)</f>
        <v>18.900619418481103</v>
      </c>
      <c r="J110">
        <f>TTEST(before!D110:U110,after!D110:T110,2,3)</f>
        <v>0.74915757018993467</v>
      </c>
      <c r="K110" s="2">
        <f t="shared" si="16"/>
        <v>4.021015472487751E-2</v>
      </c>
      <c r="M110">
        <f>TTEST(before!D110:U110,after!D110:U110,2,3)</f>
        <v>0.77209960388253429</v>
      </c>
      <c r="N110">
        <f>COVAR(before!D110:U110,after!D110:U110)</f>
        <v>-97.694431212945858</v>
      </c>
      <c r="O110">
        <f t="shared" si="17"/>
        <v>26.536775263540463</v>
      </c>
      <c r="P110">
        <f>FTEST(before!D110:U110,after!D110:U110)</f>
        <v>0.27422654544598957</v>
      </c>
      <c r="Q110">
        <f t="shared" si="18"/>
        <v>51.599285234662631</v>
      </c>
      <c r="R110">
        <f>PERCENTILE('before-10'!D110:U110,0.05)</f>
        <v>30.592230230268427</v>
      </c>
      <c r="S110">
        <f>PERCENTILE('before-10'!D110:U110,0.95)</f>
        <v>82.666990971764321</v>
      </c>
      <c r="T110">
        <f t="shared" si="19"/>
        <v>53.674100477641502</v>
      </c>
      <c r="U110">
        <f>PERCENTILE('after-110'!D110:U110,0.05)</f>
        <v>34.615049391163929</v>
      </c>
      <c r="V110">
        <f>PERCENTILE('after-110'!D110:U110,0.95)</f>
        <v>84.66976770955219</v>
      </c>
      <c r="X110" t="str">
        <f t="shared" si="24"/>
        <v/>
      </c>
      <c r="Y110">
        <f t="shared" si="25"/>
        <v>1</v>
      </c>
      <c r="Z110" t="str">
        <f t="shared" si="26"/>
        <v/>
      </c>
      <c r="AA110">
        <f t="shared" si="27"/>
        <v>51.599285234662631</v>
      </c>
      <c r="AB110">
        <f t="shared" si="28"/>
        <v>21.233934502495384</v>
      </c>
      <c r="AC110" t="str">
        <f t="shared" si="20"/>
        <v>glszm</v>
      </c>
      <c r="AD110" t="str">
        <f t="shared" si="21"/>
        <v>GrayLevelNonUniformity</v>
      </c>
    </row>
    <row r="111" spans="1:30" x14ac:dyDescent="0.2">
      <c r="A111" t="s">
        <v>45</v>
      </c>
      <c r="B111" t="s">
        <v>132</v>
      </c>
      <c r="C111" t="s">
        <v>118</v>
      </c>
      <c r="D111">
        <f>AVERAGE(before!D111:U111)</f>
        <v>4.0194207615137111E-2</v>
      </c>
      <c r="E111">
        <f>STDEV(before!D111:U111)</f>
        <v>1.4439525247908057E-2</v>
      </c>
      <c r="F111">
        <f>AVERAGE(after!D111:T111)</f>
        <v>3.3587857772111859E-2</v>
      </c>
      <c r="G111">
        <f>STDEV(after!D111:T111)</f>
        <v>1.0826555236978432E-2</v>
      </c>
      <c r="H111">
        <f>AVERAGE(before!D111:U111,after!D111:T111)</f>
        <v>3.6985409119953419E-2</v>
      </c>
      <c r="I111">
        <f>STDEV(before!D111:U111,after!D111:T111)</f>
        <v>1.3062630703160643E-2</v>
      </c>
      <c r="J111">
        <f>TTEST(before!D111:U111,after!D111:T111,2,3)</f>
        <v>0.13433804498924304</v>
      </c>
      <c r="K111" s="2">
        <f t="shared" si="16"/>
        <v>0.16436074337580187</v>
      </c>
      <c r="M111">
        <f>TTEST(before!D111:U111,after!D111:U111,2,3)</f>
        <v>0.10917024532853919</v>
      </c>
      <c r="N111">
        <f>COVAR(before!D111:U111,after!D111:U111)</f>
        <v>-2.2543701839441298E-5</v>
      </c>
      <c r="O111">
        <f t="shared" si="17"/>
        <v>2.0671306773499095E-2</v>
      </c>
      <c r="P111">
        <f>FTEST(before!D111:U111,after!D111:U111)</f>
        <v>0.21447027954780581</v>
      </c>
      <c r="Q111">
        <f t="shared" si="18"/>
        <v>4.0194207615137111E-2</v>
      </c>
      <c r="R111">
        <f>PERCENTILE('before-10'!D111:U111,0.05)</f>
        <v>2.1938277797635099E-2</v>
      </c>
      <c r="S111">
        <f>PERCENTILE('before-10'!D111:U111,0.95)</f>
        <v>6.4247923807697865E-2</v>
      </c>
      <c r="T111">
        <f t="shared" si="19"/>
        <v>3.3587857772111859E-2</v>
      </c>
      <c r="U111">
        <f>PERCENTILE('after-110'!D111:U111,0.05)</f>
        <v>2.3972567417595441E-2</v>
      </c>
      <c r="V111">
        <f>PERCENTILE('after-110'!D111:U111,0.95)</f>
        <v>4.8442885680053518E-2</v>
      </c>
      <c r="X111" t="str">
        <f t="shared" si="24"/>
        <v/>
      </c>
      <c r="Y111" t="str">
        <f t="shared" si="25"/>
        <v/>
      </c>
      <c r="Z111" t="str">
        <f t="shared" si="26"/>
        <v/>
      </c>
      <c r="AA111">
        <f t="shared" si="27"/>
        <v>4.0194207615137111E-2</v>
      </c>
      <c r="AB111">
        <f t="shared" si="28"/>
        <v>1.4439525247908057E-2</v>
      </c>
      <c r="AC111" t="str">
        <f t="shared" si="20"/>
        <v>glszm</v>
      </c>
      <c r="AD111" t="str">
        <f t="shared" si="21"/>
        <v>GrayLevelNonUniformityNormalized</v>
      </c>
    </row>
    <row r="112" spans="1:30" x14ac:dyDescent="0.2">
      <c r="A112" t="s">
        <v>45</v>
      </c>
      <c r="B112" t="s">
        <v>132</v>
      </c>
      <c r="C112" t="s">
        <v>108</v>
      </c>
      <c r="D112">
        <f>AVERAGE(before!D112:U112)</f>
        <v>1668.5147366905255</v>
      </c>
      <c r="E112">
        <f>STDEV(before!D112:U112)</f>
        <v>699.27489602016351</v>
      </c>
      <c r="F112">
        <f>AVERAGE(after!D112:T112)</f>
        <v>1738.4298949081913</v>
      </c>
      <c r="G112">
        <f>STDEV(after!D112:T112)</f>
        <v>606.16279645345674</v>
      </c>
      <c r="H112">
        <f>AVERAGE(before!D112:U112,after!D112:T112)</f>
        <v>1702.4735278248202</v>
      </c>
      <c r="I112">
        <f>STDEV(before!D112:U112,after!D112:T112)</f>
        <v>647.03898084516766</v>
      </c>
      <c r="J112">
        <f>TTEST(before!D112:U112,after!D112:T112,2,3)</f>
        <v>0.75358726632351214</v>
      </c>
      <c r="K112" s="2">
        <f t="shared" si="16"/>
        <v>4.1902631532246118E-2</v>
      </c>
      <c r="M112">
        <f>TTEST(before!D112:U112,after!D112:U112,2,3)</f>
        <v>0.69533894701446575</v>
      </c>
      <c r="N112">
        <f>COVAR(before!D112:U112,after!D112:U112)</f>
        <v>35019.509155258384</v>
      </c>
      <c r="O112">
        <f t="shared" si="17"/>
        <v>858.09329315513105</v>
      </c>
      <c r="P112">
        <f>FTEST(before!D112:U112,after!D112:U112)</f>
        <v>0.49819387534620041</v>
      </c>
      <c r="Q112">
        <f t="shared" si="18"/>
        <v>1668.5147366905255</v>
      </c>
      <c r="R112">
        <f>PERCENTILE('before-10'!D112:U112,0.05)</f>
        <v>622.60306175379162</v>
      </c>
      <c r="S112">
        <f>PERCENTILE('before-10'!D112:U112,0.95)</f>
        <v>3016.9666632291601</v>
      </c>
      <c r="T112">
        <f t="shared" si="19"/>
        <v>1738.4298949081913</v>
      </c>
      <c r="U112">
        <f>PERCENTILE('after-110'!D112:U112,0.05)</f>
        <v>796.92009709638376</v>
      </c>
      <c r="V112">
        <f>PERCENTILE('after-110'!D112:U112,0.95)</f>
        <v>2745.5376837924318</v>
      </c>
      <c r="X112" t="str">
        <f t="shared" si="24"/>
        <v/>
      </c>
      <c r="Y112">
        <f t="shared" si="25"/>
        <v>1</v>
      </c>
      <c r="Z112" t="str">
        <f t="shared" si="26"/>
        <v/>
      </c>
      <c r="AA112">
        <f t="shared" si="27"/>
        <v>1668.5147366905255</v>
      </c>
      <c r="AB112">
        <f t="shared" si="28"/>
        <v>699.27489602016351</v>
      </c>
      <c r="AC112" t="str">
        <f t="shared" si="20"/>
        <v>glszm</v>
      </c>
      <c r="AD112" t="str">
        <f t="shared" si="21"/>
        <v>GrayLevelVariance</v>
      </c>
    </row>
    <row r="113" spans="1:30" x14ac:dyDescent="0.2">
      <c r="A113" t="s">
        <v>45</v>
      </c>
      <c r="B113" t="s">
        <v>132</v>
      </c>
      <c r="C113" t="s">
        <v>133</v>
      </c>
      <c r="D113">
        <f>AVERAGE(before!D113:U113)</f>
        <v>17454.978862378899</v>
      </c>
      <c r="E113">
        <f>STDEV(before!D113:U113)</f>
        <v>10582.162085881562</v>
      </c>
      <c r="F113">
        <f>AVERAGE(after!D113:T113)</f>
        <v>31907.84771965562</v>
      </c>
      <c r="G113">
        <f>STDEV(after!D113:T113)</f>
        <v>14960.508414678859</v>
      </c>
      <c r="H113">
        <f>AVERAGE(before!D113:U113,after!D113:T113)</f>
        <v>24474.943735913304</v>
      </c>
      <c r="I113">
        <f>STDEV(before!D113:U113,after!D113:T113)</f>
        <v>14663.902245280146</v>
      </c>
      <c r="J113">
        <f>TTEST(before!D113:U113,after!D113:T113,2,3)</f>
        <v>2.7100451317401374E-3</v>
      </c>
      <c r="K113" s="2">
        <f t="shared" si="16"/>
        <v>0.8280083849558425</v>
      </c>
      <c r="M113">
        <f>TTEST(before!D113:U113,after!D113:U113,2,3)</f>
        <v>1.2899253245088674E-3</v>
      </c>
      <c r="N113">
        <f>COVAR(before!D113:U113,after!D113:U113)</f>
        <v>-22953692.36018686</v>
      </c>
      <c r="O113">
        <f t="shared" si="17"/>
        <v>8976.8462720805783</v>
      </c>
      <c r="P113">
        <f>FTEST(before!D113:U113,after!D113:U113)</f>
        <v>0.16426221881613598</v>
      </c>
      <c r="Q113">
        <f t="shared" si="18"/>
        <v>17454.978862378899</v>
      </c>
      <c r="R113">
        <f>PERCENTILE('before-10'!D113:U113,0.05)</f>
        <v>6693.0118946895363</v>
      </c>
      <c r="S113">
        <f>PERCENTILE('before-10'!D113:U113,0.95)</f>
        <v>31425.665209967101</v>
      </c>
      <c r="T113">
        <f t="shared" si="19"/>
        <v>31907.84771965562</v>
      </c>
      <c r="U113">
        <f>PERCENTILE('after-110'!D113:U113,0.05)</f>
        <v>11893.121208403452</v>
      </c>
      <c r="V113">
        <f>PERCENTILE('after-110'!D113:U113,0.95)</f>
        <v>51489.2661148509</v>
      </c>
      <c r="X113">
        <f t="shared" si="24"/>
        <v>1</v>
      </c>
      <c r="Y113">
        <f t="shared" si="25"/>
        <v>1</v>
      </c>
      <c r="Z113">
        <f t="shared" si="26"/>
        <v>1</v>
      </c>
      <c r="AA113">
        <f t="shared" si="27"/>
        <v>17454.978862378899</v>
      </c>
      <c r="AB113">
        <f t="shared" si="28"/>
        <v>10582.162085881562</v>
      </c>
      <c r="AC113" s="5" t="str">
        <f t="shared" si="20"/>
        <v>glszm</v>
      </c>
      <c r="AD113" s="5" t="str">
        <f t="shared" si="21"/>
        <v>HighGrayLevelZoneEmphasis</v>
      </c>
    </row>
    <row r="114" spans="1:30" x14ac:dyDescent="0.2">
      <c r="A114" t="s">
        <v>45</v>
      </c>
      <c r="B114" t="s">
        <v>132</v>
      </c>
      <c r="C114" t="s">
        <v>134</v>
      </c>
      <c r="D114">
        <f>AVERAGE(before!D114:U114)</f>
        <v>3059.0846766131162</v>
      </c>
      <c r="E114">
        <f>STDEV(before!D114:U114)</f>
        <v>2405.8467687861294</v>
      </c>
      <c r="F114">
        <f>AVERAGE(after!D114:T114)</f>
        <v>3930.8117370759301</v>
      </c>
      <c r="G114">
        <f>STDEV(after!D114:T114)</f>
        <v>4617.6610378326286</v>
      </c>
      <c r="H114">
        <f>AVERAGE(before!D114:U114,after!D114:T114)</f>
        <v>3482.4949631236254</v>
      </c>
      <c r="I114">
        <f>STDEV(before!D114:U114,after!D114:T114)</f>
        <v>3622.666147359967</v>
      </c>
      <c r="J114">
        <f>TTEST(before!D114:U114,after!D114:T114,2,3)</f>
        <v>0.49414502859579201</v>
      </c>
      <c r="K114" s="2">
        <f t="shared" si="16"/>
        <v>0.28496336408312556</v>
      </c>
      <c r="M114">
        <f>TTEST(before!D114:U114,after!D114:U114,2,3)</f>
        <v>0.58696453936544124</v>
      </c>
      <c r="N114">
        <f>COVAR(before!D114:U114,after!D114:U114)</f>
        <v>-3085362.3683556332</v>
      </c>
      <c r="O114">
        <f t="shared" si="17"/>
        <v>1573.2435479724611</v>
      </c>
      <c r="P114">
        <f>FTEST(before!D114:U114,after!D114:U114)</f>
        <v>1.1754402466546004E-2</v>
      </c>
      <c r="Q114">
        <f t="shared" si="18"/>
        <v>3059.0846766131162</v>
      </c>
      <c r="R114">
        <f>PERCENTILE('before-10'!D114:U114,0.05)</f>
        <v>670.0135672748313</v>
      </c>
      <c r="S114">
        <f>PERCENTILE('before-10'!D114:U114,0.95)</f>
        <v>7901.489006423094</v>
      </c>
      <c r="T114">
        <f t="shared" si="19"/>
        <v>3930.8117370759301</v>
      </c>
      <c r="U114">
        <f>PERCENTILE('after-110'!D114:U114,0.05)</f>
        <v>166.59688795979</v>
      </c>
      <c r="V114">
        <f>PERCENTILE('after-110'!D114:U114,0.95)</f>
        <v>13118.247232861273</v>
      </c>
      <c r="X114" t="str">
        <f t="shared" si="24"/>
        <v/>
      </c>
      <c r="Y114">
        <f t="shared" si="25"/>
        <v>1</v>
      </c>
      <c r="Z114" t="str">
        <f t="shared" si="26"/>
        <v/>
      </c>
      <c r="AA114">
        <f t="shared" si="27"/>
        <v>3059.0846766131162</v>
      </c>
      <c r="AB114">
        <f t="shared" si="28"/>
        <v>2405.8467687861294</v>
      </c>
      <c r="AC114" t="str">
        <f t="shared" si="20"/>
        <v>glszm</v>
      </c>
      <c r="AD114" t="str">
        <f t="shared" si="21"/>
        <v>LargeAreaEmphasis</v>
      </c>
    </row>
    <row r="115" spans="1:30" x14ac:dyDescent="0.2">
      <c r="A115" t="s">
        <v>45</v>
      </c>
      <c r="B115" t="s">
        <v>132</v>
      </c>
      <c r="C115" t="s">
        <v>135</v>
      </c>
      <c r="D115">
        <f>AVERAGE(before!D115:U115)</f>
        <v>50818086.80305893</v>
      </c>
      <c r="E115">
        <f>STDEV(before!D115:U115)</f>
        <v>65472540.716436848</v>
      </c>
      <c r="F115">
        <f>AVERAGE(after!D115:T115)</f>
        <v>156528012.01372525</v>
      </c>
      <c r="G115">
        <f>STDEV(after!D115:T115)</f>
        <v>201575204.09452358</v>
      </c>
      <c r="H115">
        <f>AVERAGE(before!D115:U115,after!D115:T115)</f>
        <v>102162907.61966828</v>
      </c>
      <c r="I115">
        <f>STDEV(before!D115:U115,after!D115:T115)</f>
        <v>155364083.45241579</v>
      </c>
      <c r="J115">
        <f>TTEST(before!D115:U115,after!D115:T115,2,3)</f>
        <v>5.303467618655007E-2</v>
      </c>
      <c r="K115" s="2">
        <f t="shared" si="16"/>
        <v>2.0801634193812912</v>
      </c>
      <c r="M115">
        <f>TTEST(before!D115:U115,after!D115:U115,2,3)</f>
        <v>6.0542112726217331E-2</v>
      </c>
      <c r="N115">
        <f>COVAR(before!D115:U115,after!D115:U115)</f>
        <v>-1445455831139210.2</v>
      </c>
      <c r="O115">
        <f t="shared" si="17"/>
        <v>26135016.070144594</v>
      </c>
      <c r="P115">
        <f>FTEST(before!D115:U115,after!D115:U115)</f>
        <v>3.4015643165856496E-5</v>
      </c>
      <c r="Q115">
        <f t="shared" si="18"/>
        <v>50818086.80305893</v>
      </c>
      <c r="R115">
        <f>PERCENTILE('before-10'!D115:U115,0.05)</f>
        <v>6871000.8598951017</v>
      </c>
      <c r="S115">
        <f>PERCENTILE('before-10'!D115:U115,0.95)</f>
        <v>154757127.26447219</v>
      </c>
      <c r="T115">
        <f t="shared" si="19"/>
        <v>156528012.01372525</v>
      </c>
      <c r="U115">
        <f>PERCENTILE('after-110'!D115:U115,0.05)</f>
        <v>5313114.90001278</v>
      </c>
      <c r="V115">
        <f>PERCENTILE('after-110'!D115:U115,0.95)</f>
        <v>557483889.24422419</v>
      </c>
      <c r="X115" t="str">
        <f t="shared" si="24"/>
        <v/>
      </c>
      <c r="Y115">
        <f t="shared" si="25"/>
        <v>1</v>
      </c>
      <c r="Z115" t="str">
        <f t="shared" si="26"/>
        <v/>
      </c>
      <c r="AA115">
        <f t="shared" si="27"/>
        <v>50818086.80305893</v>
      </c>
      <c r="AB115">
        <f t="shared" si="28"/>
        <v>65472540.716436848</v>
      </c>
      <c r="AC115" t="str">
        <f t="shared" si="20"/>
        <v>glszm</v>
      </c>
      <c r="AD115" t="str">
        <f t="shared" si="21"/>
        <v>LargeAreaHighGrayLevelEmphasis</v>
      </c>
    </row>
    <row r="116" spans="1:30" x14ac:dyDescent="0.2">
      <c r="A116" t="s">
        <v>45</v>
      </c>
      <c r="B116" t="s">
        <v>132</v>
      </c>
      <c r="C116" t="s">
        <v>136</v>
      </c>
      <c r="D116">
        <f>AVERAGE(before!D116:U116)</f>
        <v>2.4845247031185846</v>
      </c>
      <c r="E116">
        <f>STDEV(before!D116:U116)</f>
        <v>8.5679443859773645</v>
      </c>
      <c r="F116">
        <f>AVERAGE(after!D116:T116)</f>
        <v>2.617695068124088</v>
      </c>
      <c r="G116">
        <f>STDEV(after!D116:T116)</f>
        <v>7.1215736603443736</v>
      </c>
      <c r="H116">
        <f>AVERAGE(before!D116:U116,after!D116:T116)</f>
        <v>2.5492074518355428</v>
      </c>
      <c r="I116">
        <f>STDEV(before!D116:U116,after!D116:T116)</f>
        <v>7.7830669107598416</v>
      </c>
      <c r="J116">
        <f>TTEST(before!D116:U116,after!D116:T116,2,3)</f>
        <v>0.96033877061374695</v>
      </c>
      <c r="K116" s="2">
        <f t="shared" si="16"/>
        <v>5.3599935970991733E-2</v>
      </c>
      <c r="M116">
        <f>TTEST(before!D116:U116,after!D116:U116,2,3)</f>
        <v>0.99638462746135237</v>
      </c>
      <c r="N116">
        <f>COVAR(before!D116:U116,after!D116:U116)</f>
        <v>32.077603992333621</v>
      </c>
      <c r="O116">
        <f t="shared" si="17"/>
        <v>1.2777555616038561</v>
      </c>
      <c r="P116">
        <f>FTEST(before!D116:U116,after!D116:U116)</f>
        <v>0.39242395439005479</v>
      </c>
      <c r="Q116">
        <f t="shared" si="18"/>
        <v>2.4845247031185846</v>
      </c>
      <c r="R116">
        <f>PERCENTILE('before-10'!D116:U116,0.05)</f>
        <v>5.0893308078215738E-2</v>
      </c>
      <c r="S116">
        <f>PERCENTILE('before-10'!D116:U116,0.95)</f>
        <v>7.4713083063456569</v>
      </c>
      <c r="T116">
        <f t="shared" si="19"/>
        <v>2.617695068124088</v>
      </c>
      <c r="U116">
        <f>PERCENTILE('after-110'!D116:U116,0.05)</f>
        <v>5.3225362817921895E-3</v>
      </c>
      <c r="V116">
        <f>PERCENTILE('after-110'!D116:U116,0.95)</f>
        <v>18.342730585456874</v>
      </c>
      <c r="X116" t="str">
        <f t="shared" si="24"/>
        <v/>
      </c>
      <c r="Y116">
        <f t="shared" si="25"/>
        <v>1</v>
      </c>
      <c r="Z116" t="str">
        <f t="shared" si="26"/>
        <v/>
      </c>
      <c r="AA116">
        <f t="shared" si="27"/>
        <v>2.4845247031185846</v>
      </c>
      <c r="AB116">
        <f t="shared" si="28"/>
        <v>8.5679443859773645</v>
      </c>
      <c r="AC116" t="str">
        <f t="shared" si="20"/>
        <v>glszm</v>
      </c>
      <c r="AD116" t="str">
        <f t="shared" si="21"/>
        <v>LargeAreaLowGrayLevelEmphasis</v>
      </c>
    </row>
    <row r="117" spans="1:30" x14ac:dyDescent="0.2">
      <c r="A117" t="s">
        <v>45</v>
      </c>
      <c r="B117" t="s">
        <v>132</v>
      </c>
      <c r="C117" t="s">
        <v>137</v>
      </c>
      <c r="D117">
        <f>AVERAGE(before!D117:U117)</f>
        <v>2.7898144266080235E-3</v>
      </c>
      <c r="E117">
        <f>STDEV(before!D117:U117)</f>
        <v>3.9539283089604239E-3</v>
      </c>
      <c r="F117">
        <f>AVERAGE(after!D117:T117)</f>
        <v>1.0633010214062338E-3</v>
      </c>
      <c r="G117">
        <f>STDEV(after!D117:T117)</f>
        <v>5.5415902184580178E-4</v>
      </c>
      <c r="H117">
        <f>AVERAGE(before!D117:U117,after!D117:T117)</f>
        <v>1.9512222012242973E-3</v>
      </c>
      <c r="I117">
        <f>STDEV(before!D117:U117,after!D117:T117)</f>
        <v>2.9542837427443463E-3</v>
      </c>
      <c r="J117">
        <f>TTEST(before!D117:U117,after!D117:T117,2,3)</f>
        <v>8.3577375565403275E-2</v>
      </c>
      <c r="K117" s="2">
        <f t="shared" si="16"/>
        <v>0.61886317194974116</v>
      </c>
      <c r="M117">
        <f>TTEST(before!D117:U117,after!D117:U117,2,3)</f>
        <v>8.0320502884911327E-2</v>
      </c>
      <c r="N117">
        <f>COVAR(before!D117:U117,after!D117:U117)</f>
        <v>-5.1621252833407991E-7</v>
      </c>
      <c r="O117">
        <f t="shared" si="17"/>
        <v>1.4347617051126982E-3</v>
      </c>
      <c r="P117">
        <f>FTEST(before!D117:U117,after!D117:U117)</f>
        <v>4.2089977640972757E-11</v>
      </c>
      <c r="Q117">
        <f t="shared" si="18"/>
        <v>2.7898144266080235E-3</v>
      </c>
      <c r="R117">
        <f>PERCENTILE('before-10'!D117:U117,0.05)</f>
        <v>7.6227854482239675E-4</v>
      </c>
      <c r="S117">
        <f>PERCENTILE('before-10'!D117:U117,0.95)</f>
        <v>5.6694071718781675E-3</v>
      </c>
      <c r="T117">
        <f t="shared" si="19"/>
        <v>1.0633010214062338E-3</v>
      </c>
      <c r="U117">
        <f>PERCENTILE('after-110'!D117:U117,0.05)</f>
        <v>5.9225891608403721E-4</v>
      </c>
      <c r="V117">
        <f>PERCENTILE('after-110'!D117:U117,0.95)</f>
        <v>2.3268218091075949E-3</v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2.7898144266080235E-3</v>
      </c>
      <c r="AB117">
        <f t="shared" si="28"/>
        <v>3.9539283089604239E-3</v>
      </c>
      <c r="AC117" t="str">
        <f t="shared" si="20"/>
        <v>glszm</v>
      </c>
      <c r="AD117" t="str">
        <f t="shared" si="21"/>
        <v>LowGrayLevelZoneEmphasis</v>
      </c>
    </row>
    <row r="118" spans="1:30" x14ac:dyDescent="0.2">
      <c r="A118" t="s">
        <v>45</v>
      </c>
      <c r="B118" t="s">
        <v>132</v>
      </c>
      <c r="C118" t="s">
        <v>138</v>
      </c>
      <c r="D118">
        <f>AVERAGE(before!D118:U118)</f>
        <v>585.77589447307525</v>
      </c>
      <c r="E118">
        <f>STDEV(before!D118:U118)</f>
        <v>215.17363677191153</v>
      </c>
      <c r="F118">
        <f>AVERAGE(after!D118:T118)</f>
        <v>698.89463505494598</v>
      </c>
      <c r="G118">
        <f>STDEV(after!D118:T118)</f>
        <v>271.14062452329358</v>
      </c>
      <c r="H118">
        <f>AVERAGE(before!D118:U118,after!D118:T118)</f>
        <v>640.71928275569815</v>
      </c>
      <c r="I118">
        <f>STDEV(before!D118:U118,after!D118:T118)</f>
        <v>247.05577445798164</v>
      </c>
      <c r="J118">
        <f>TTEST(before!D118:U118,after!D118:T118,2,3)</f>
        <v>0.18312943693214939</v>
      </c>
      <c r="K118" s="2">
        <f t="shared" si="16"/>
        <v>0.19310924476266605</v>
      </c>
      <c r="M118">
        <f>TTEST(before!D118:U118,after!D118:U118,2,3)</f>
        <v>0.19466977449322559</v>
      </c>
      <c r="N118">
        <f>COVAR(before!D118:U118,after!D118:U118)</f>
        <v>-8246.8804267090236</v>
      </c>
      <c r="O118">
        <f t="shared" si="17"/>
        <v>301.25617430043883</v>
      </c>
      <c r="P118">
        <f>FTEST(before!D118:U118,after!D118:U118)</f>
        <v>0.40273192472886732</v>
      </c>
      <c r="Q118">
        <f t="shared" si="18"/>
        <v>585.77589447307525</v>
      </c>
      <c r="R118">
        <f>PERCENTILE('before-10'!D118:U118,0.05)</f>
        <v>336.84039338091827</v>
      </c>
      <c r="S118">
        <f>PERCENTILE('before-10'!D118:U118,0.95)</f>
        <v>907.5149277985247</v>
      </c>
      <c r="T118">
        <f t="shared" si="19"/>
        <v>698.89463505494598</v>
      </c>
      <c r="U118">
        <f>PERCENTILE('after-110'!D118:U118,0.05)</f>
        <v>426.91780609410711</v>
      </c>
      <c r="V118">
        <f>PERCENTILE('after-110'!D118:U118,0.95)</f>
        <v>1092.4125058225077</v>
      </c>
      <c r="X118" t="str">
        <f t="shared" si="24"/>
        <v/>
      </c>
      <c r="Y118">
        <f t="shared" si="25"/>
        <v>1</v>
      </c>
      <c r="Z118" t="str">
        <f t="shared" si="26"/>
        <v/>
      </c>
      <c r="AA118">
        <f t="shared" si="27"/>
        <v>585.77589447307525</v>
      </c>
      <c r="AB118">
        <f t="shared" si="28"/>
        <v>215.17363677191153</v>
      </c>
      <c r="AC118" t="str">
        <f t="shared" si="20"/>
        <v>glszm</v>
      </c>
      <c r="AD118" t="str">
        <f t="shared" si="21"/>
        <v>SizeZoneNonUniformity</v>
      </c>
    </row>
    <row r="119" spans="1:30" x14ac:dyDescent="0.2">
      <c r="A119" t="s">
        <v>45</v>
      </c>
      <c r="B119" t="s">
        <v>132</v>
      </c>
      <c r="C119" t="s">
        <v>139</v>
      </c>
      <c r="D119">
        <f>AVERAGE(before!D119:U119)</f>
        <v>0.43721066896191396</v>
      </c>
      <c r="E119">
        <f>STDEV(before!D119:U119)</f>
        <v>5.9713929757666609E-2</v>
      </c>
      <c r="F119">
        <f>AVERAGE(after!D119:T119)</f>
        <v>0.41594495041096768</v>
      </c>
      <c r="G119">
        <f>STDEV(after!D119:T119)</f>
        <v>4.3307228780274952E-2</v>
      </c>
      <c r="H119">
        <f>AVERAGE(before!D119:U119,after!D119:T119)</f>
        <v>0.42688160566574007</v>
      </c>
      <c r="I119">
        <f>STDEV(before!D119:U119,after!D119:T119)</f>
        <v>5.2742396750041068E-2</v>
      </c>
      <c r="J119">
        <f>TTEST(before!D119:U119,after!D119:T119,2,3)</f>
        <v>0.23508741502626421</v>
      </c>
      <c r="K119" s="2">
        <f t="shared" si="16"/>
        <v>4.8639523370823244E-2</v>
      </c>
      <c r="M119">
        <f>TTEST(before!D119:U119,after!D119:U119,2,3)</f>
        <v>0.14836701660366389</v>
      </c>
      <c r="N119">
        <f>COVAR(before!D119:U119,after!D119:U119)</f>
        <v>1.0065310854476862E-3</v>
      </c>
      <c r="O119">
        <f t="shared" si="17"/>
        <v>0.22485120118041321</v>
      </c>
      <c r="P119">
        <f>FTEST(before!D119:U119,after!D119:U119)</f>
        <v>0.3765661028748663</v>
      </c>
      <c r="Q119">
        <f t="shared" si="18"/>
        <v>0.43721066896191396</v>
      </c>
      <c r="R119">
        <f>PERCENTILE('before-10'!D119:U119,0.05)</f>
        <v>0.34783067712548088</v>
      </c>
      <c r="S119">
        <f>PERCENTILE('before-10'!D119:U119,0.95)</f>
        <v>0.53650123703197616</v>
      </c>
      <c r="T119">
        <f t="shared" si="19"/>
        <v>0.41594495041096768</v>
      </c>
      <c r="U119">
        <f>PERCENTILE('after-110'!D119:U119,0.05)</f>
        <v>0.31993298170309564</v>
      </c>
      <c r="V119">
        <f>PERCENTILE('after-110'!D119:U119,0.95)</f>
        <v>0.47672395085740044</v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0.43721066896191396</v>
      </c>
      <c r="AB119">
        <f t="shared" si="28"/>
        <v>5.9713929757666609E-2</v>
      </c>
      <c r="AC119" t="str">
        <f t="shared" si="20"/>
        <v>glszm</v>
      </c>
      <c r="AD119" t="str">
        <f t="shared" si="21"/>
        <v>SizeZoneNonUniformityNormalized</v>
      </c>
    </row>
    <row r="120" spans="1:30" x14ac:dyDescent="0.2">
      <c r="A120" t="s">
        <v>45</v>
      </c>
      <c r="B120" t="s">
        <v>132</v>
      </c>
      <c r="C120" t="s">
        <v>140</v>
      </c>
      <c r="D120">
        <f>AVERAGE(before!D120:U120)</f>
        <v>0.68537165557411628</v>
      </c>
      <c r="E120">
        <f>STDEV(before!D120:U120)</f>
        <v>4.6244678088615217E-2</v>
      </c>
      <c r="F120">
        <f>AVERAGE(after!D120:T120)</f>
        <v>0.66957995792104263</v>
      </c>
      <c r="G120">
        <f>STDEV(after!D120:T120)</f>
        <v>3.5279259623750447E-2</v>
      </c>
      <c r="H120">
        <f>AVERAGE(before!D120:U120,after!D120:T120)</f>
        <v>0.67770140242833765</v>
      </c>
      <c r="I120">
        <f>STDEV(before!D120:U120,after!D120:T120)</f>
        <v>4.1462238867306572E-2</v>
      </c>
      <c r="J120">
        <f>TTEST(before!D120:U120,after!D120:T120,2,3)</f>
        <v>0.26300686503584764</v>
      </c>
      <c r="K120" s="2">
        <f t="shared" si="16"/>
        <v>2.3041071985746755E-2</v>
      </c>
      <c r="M120">
        <f>TTEST(before!D120:U120,after!D120:U120,2,3)</f>
        <v>0.16198246596300739</v>
      </c>
      <c r="N120">
        <f>COVAR(before!D120:U120,after!D120:U120)</f>
        <v>6.4057603894077109E-4</v>
      </c>
      <c r="O120">
        <f t="shared" si="17"/>
        <v>0.35247685143811697</v>
      </c>
      <c r="P120">
        <f>FTEST(before!D120:U120,after!D120:U120)</f>
        <v>0.53955990433305767</v>
      </c>
      <c r="Q120">
        <f t="shared" si="18"/>
        <v>0.68537165557411628</v>
      </c>
      <c r="R120">
        <f>PERCENTILE('before-10'!D120:U120,0.05)</f>
        <v>0.6129280162104459</v>
      </c>
      <c r="S120">
        <f>PERCENTILE('before-10'!D120:U120,0.95)</f>
        <v>0.75909508397821757</v>
      </c>
      <c r="T120">
        <f t="shared" si="19"/>
        <v>0.66957995792104263</v>
      </c>
      <c r="U120">
        <f>PERCENTILE('after-110'!D120:U120,0.05)</f>
        <v>0.58629488901481019</v>
      </c>
      <c r="V120">
        <f>PERCENTILE('after-110'!D120:U120,0.95)</f>
        <v>0.71722361665538559</v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0.68537165557411628</v>
      </c>
      <c r="AB120">
        <f t="shared" si="28"/>
        <v>4.6244678088615217E-2</v>
      </c>
      <c r="AC120" t="str">
        <f t="shared" si="20"/>
        <v>glszm</v>
      </c>
      <c r="AD120" t="str">
        <f t="shared" si="21"/>
        <v>SmallAreaEmphasis</v>
      </c>
    </row>
    <row r="121" spans="1:30" x14ac:dyDescent="0.2">
      <c r="A121" t="s">
        <v>45</v>
      </c>
      <c r="B121" t="s">
        <v>132</v>
      </c>
      <c r="C121" t="s">
        <v>141</v>
      </c>
      <c r="D121">
        <f>AVERAGE(before!D121:U121)</f>
        <v>12395.629163775206</v>
      </c>
      <c r="E121">
        <f>STDEV(before!D121:U121)</f>
        <v>8230.2906233572048</v>
      </c>
      <c r="F121">
        <f>AVERAGE(after!D121:T121)</f>
        <v>21218.629221561379</v>
      </c>
      <c r="G121">
        <f>STDEV(after!D121:T121)</f>
        <v>10119.484908229391</v>
      </c>
      <c r="H121">
        <f>AVERAGE(before!D121:U121,after!D121:T121)</f>
        <v>16681.086334699925</v>
      </c>
      <c r="I121">
        <f>STDEV(before!D121:U121,after!D121:T121)</f>
        <v>10103.282547810795</v>
      </c>
      <c r="J121">
        <f>TTEST(before!D121:U121,after!D121:T121,2,3)</f>
        <v>8.3069189391088375E-3</v>
      </c>
      <c r="K121" s="2">
        <f t="shared" si="16"/>
        <v>0.7117831568864913</v>
      </c>
      <c r="M121">
        <f>TTEST(before!D121:U121,after!D121:U121,2,3)</f>
        <v>5.1406701565880498E-3</v>
      </c>
      <c r="N121">
        <f>COVAR(before!D121:U121,after!D121:U121)</f>
        <v>-9898734.835921146</v>
      </c>
      <c r="O121">
        <f t="shared" si="17"/>
        <v>6374.8949985129539</v>
      </c>
      <c r="P121">
        <f>FTEST(before!D121:U121,after!D121:U121)</f>
        <v>0.45890254594868768</v>
      </c>
      <c r="Q121">
        <f t="shared" si="18"/>
        <v>12395.629163775206</v>
      </c>
      <c r="R121">
        <f>PERCENTILE('before-10'!D121:U121,0.05)</f>
        <v>4315.7899829908629</v>
      </c>
      <c r="S121">
        <f>PERCENTILE('before-10'!D121:U121,0.95)</f>
        <v>24495.161546440148</v>
      </c>
      <c r="T121">
        <f t="shared" si="19"/>
        <v>21218.629221561379</v>
      </c>
      <c r="U121">
        <f>PERCENTILE('after-110'!D121:U121,0.05)</f>
        <v>7758.4385703853077</v>
      </c>
      <c r="V121">
        <f>PERCENTILE('after-110'!D121:U121,0.95)</f>
        <v>34957.036863155852</v>
      </c>
      <c r="X121">
        <f t="shared" si="24"/>
        <v>1</v>
      </c>
      <c r="Y121">
        <f t="shared" si="25"/>
        <v>1</v>
      </c>
      <c r="Z121">
        <f t="shared" si="26"/>
        <v>1</v>
      </c>
      <c r="AA121">
        <f t="shared" si="27"/>
        <v>12395.629163775206</v>
      </c>
      <c r="AB121">
        <f t="shared" si="28"/>
        <v>8230.2906233572048</v>
      </c>
      <c r="AC121" s="5" t="str">
        <f t="shared" si="20"/>
        <v>glszm</v>
      </c>
      <c r="AD121" s="5" t="str">
        <f t="shared" si="21"/>
        <v>SmallAreaHighGrayLevelEmphasis</v>
      </c>
    </row>
    <row r="122" spans="1:30" x14ac:dyDescent="0.2">
      <c r="A122" t="s">
        <v>45</v>
      </c>
      <c r="B122" t="s">
        <v>132</v>
      </c>
      <c r="C122" t="s">
        <v>142</v>
      </c>
      <c r="D122">
        <f>AVERAGE(before!D122:U122)</f>
        <v>2.0533076420580581E-3</v>
      </c>
      <c r="E122">
        <f>STDEV(before!D122:U122)</f>
        <v>2.7416765986850236E-3</v>
      </c>
      <c r="F122">
        <f>AVERAGE(after!D122:T122)</f>
        <v>9.2915898627182422E-4</v>
      </c>
      <c r="G122">
        <f>STDEV(after!D122:T122)</f>
        <v>5.8588468261641159E-4</v>
      </c>
      <c r="H122">
        <f>AVERAGE(before!D122:U122,after!D122:T122)</f>
        <v>1.5072925806761731E-3</v>
      </c>
      <c r="I122">
        <f>STDEV(before!D122:U122,after!D122:T122)</f>
        <v>2.0603115930295703E-3</v>
      </c>
      <c r="J122">
        <f>TTEST(before!D122:U122,after!D122:T122,2,3)</f>
        <v>0.1059528196819023</v>
      </c>
      <c r="K122" s="2">
        <f t="shared" si="16"/>
        <v>0.54748184478555995</v>
      </c>
      <c r="M122">
        <f>TTEST(before!D122:U122,after!D122:U122,2,3)</f>
        <v>0.10190590992492572</v>
      </c>
      <c r="N122">
        <f>COVAR(before!D122:U122,after!D122:U122)</f>
        <v>-3.157411812255638E-7</v>
      </c>
      <c r="O122">
        <f t="shared" si="17"/>
        <v>1.0559867873441442E-3</v>
      </c>
      <c r="P122">
        <f>FTEST(before!D122:U122,after!D122:U122)</f>
        <v>3.3920080186910917E-8</v>
      </c>
      <c r="Q122">
        <f t="shared" si="18"/>
        <v>2.0533076420580581E-3</v>
      </c>
      <c r="R122">
        <f>PERCENTILE('before-10'!D122:U122,0.05)</f>
        <v>4.6766111979548188E-4</v>
      </c>
      <c r="S122">
        <f>PERCENTILE('before-10'!D122:U122,0.95)</f>
        <v>4.7359535333002028E-3</v>
      </c>
      <c r="T122">
        <f t="shared" si="19"/>
        <v>9.2915898627182422E-4</v>
      </c>
      <c r="U122">
        <f>PERCENTILE('after-110'!D122:U122,0.05)</f>
        <v>2.7663742312084857E-4</v>
      </c>
      <c r="V122">
        <f>PERCENTILE('after-110'!D122:U122,0.95)</f>
        <v>2.1996081326296911E-3</v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2.0533076420580581E-3</v>
      </c>
      <c r="AB122">
        <f t="shared" si="28"/>
        <v>2.7416765986850236E-3</v>
      </c>
      <c r="AC122" t="str">
        <f t="shared" si="20"/>
        <v>glszm</v>
      </c>
      <c r="AD122" t="str">
        <f t="shared" si="21"/>
        <v>SmallAreaLowGrayLevelEmphasis</v>
      </c>
    </row>
    <row r="123" spans="1:30" x14ac:dyDescent="0.2">
      <c r="A123" t="s">
        <v>45</v>
      </c>
      <c r="B123" t="s">
        <v>132</v>
      </c>
      <c r="C123" t="s">
        <v>143</v>
      </c>
      <c r="D123">
        <f>AVERAGE(before!D123:U123)</f>
        <v>6.894444800578345</v>
      </c>
      <c r="E123">
        <f>STDEV(before!D123:U123)</f>
        <v>0.41929660250895523</v>
      </c>
      <c r="F123">
        <f>AVERAGE(after!D123:T123)</f>
        <v>7.1791730112578183</v>
      </c>
      <c r="G123">
        <f>STDEV(after!D123:T123)</f>
        <v>0.2967566762702108</v>
      </c>
      <c r="H123">
        <f>AVERAGE(before!D123:U123,after!D123:T123)</f>
        <v>7.0327413600512321</v>
      </c>
      <c r="I123">
        <f>STDEV(before!D123:U123,after!D123:T123)</f>
        <v>0.3875481400098289</v>
      </c>
      <c r="J123">
        <f>TTEST(before!D123:U123,after!D123:T123,2,3)</f>
        <v>2.6637018723257442E-2</v>
      </c>
      <c r="K123" s="2">
        <f t="shared" si="16"/>
        <v>4.1298207312587182E-2</v>
      </c>
      <c r="M123">
        <f>TTEST(before!D123:U123,after!D123:U123,2,3)</f>
        <v>1.6063683109883035E-2</v>
      </c>
      <c r="N123">
        <f>COVAR(before!D123:U123,after!D123:U123)</f>
        <v>2.1439567726990873E-2</v>
      </c>
      <c r="O123">
        <f t="shared" si="17"/>
        <v>3.5457144688688613</v>
      </c>
      <c r="P123">
        <f>FTEST(before!D123:U123,after!D123:U123)</f>
        <v>0.24049333852957699</v>
      </c>
      <c r="Q123">
        <f t="shared" si="18"/>
        <v>6.894444800578345</v>
      </c>
      <c r="R123">
        <f>PERCENTILE('before-10'!D123:U123,0.05)</f>
        <v>6.3317381095537444</v>
      </c>
      <c r="S123">
        <f>PERCENTILE('before-10'!D123:U123,0.95)</f>
        <v>7.5330330567933101</v>
      </c>
      <c r="T123">
        <f t="shared" si="19"/>
        <v>7.1791730112578183</v>
      </c>
      <c r="U123">
        <f>PERCENTILE('after-110'!D123:U123,0.05)</f>
        <v>6.7075519899229343</v>
      </c>
      <c r="V123">
        <f>PERCENTILE('after-110'!D123:U123,0.95)</f>
        <v>7.6237545632671555</v>
      </c>
      <c r="X123" t="str">
        <f t="shared" si="24"/>
        <v/>
      </c>
      <c r="Y123">
        <f t="shared" si="25"/>
        <v>1</v>
      </c>
      <c r="Z123" t="str">
        <f t="shared" si="26"/>
        <v/>
      </c>
      <c r="AA123">
        <f t="shared" si="27"/>
        <v>6.894444800578345</v>
      </c>
      <c r="AB123">
        <f t="shared" si="28"/>
        <v>0.41929660250895523</v>
      </c>
      <c r="AC123" t="str">
        <f t="shared" si="20"/>
        <v>glszm</v>
      </c>
      <c r="AD123" t="str">
        <f t="shared" si="21"/>
        <v>ZoneEntropy</v>
      </c>
    </row>
    <row r="124" spans="1:30" x14ac:dyDescent="0.2">
      <c r="A124" t="s">
        <v>45</v>
      </c>
      <c r="B124" t="s">
        <v>132</v>
      </c>
      <c r="C124" t="s">
        <v>144</v>
      </c>
      <c r="D124">
        <f>AVERAGE(before!D124:U124)</f>
        <v>0.14603898074862753</v>
      </c>
      <c r="E124">
        <f>STDEV(before!D124:U124)</f>
        <v>3.9567765733804175E-2</v>
      </c>
      <c r="F124">
        <f>AVERAGE(after!D124:T124)</f>
        <v>0.18076167812105606</v>
      </c>
      <c r="G124">
        <f>STDEV(after!D124:T124)</f>
        <v>7.2474375801807656E-2</v>
      </c>
      <c r="H124">
        <f>AVERAGE(before!D124:U124,after!D124:T124)</f>
        <v>0.16290429090094996</v>
      </c>
      <c r="I124">
        <f>STDEV(before!D124:U124,after!D124:T124)</f>
        <v>5.9704385222428588E-2</v>
      </c>
      <c r="J124">
        <f>TTEST(before!D124:U124,after!D124:T124,2,3)</f>
        <v>9.3544033832691775E-2</v>
      </c>
      <c r="K124" s="2">
        <f t="shared" si="16"/>
        <v>0.23776321359155234</v>
      </c>
      <c r="M124">
        <f>TTEST(before!D124:U124,after!D124:U124,2,3)</f>
        <v>6.4419744509802132E-2</v>
      </c>
      <c r="N124">
        <f>COVAR(before!D124:U124,after!D124:U124)</f>
        <v>-4.3276964997847415E-4</v>
      </c>
      <c r="O124">
        <f t="shared" si="17"/>
        <v>7.5105761527865592E-2</v>
      </c>
      <c r="P124">
        <f>FTEST(before!D124:U124,after!D124:U124)</f>
        <v>2.0890165960319427E-2</v>
      </c>
      <c r="Q124">
        <f t="shared" si="18"/>
        <v>0.14603898074862753</v>
      </c>
      <c r="R124">
        <f>PERCENTILE('before-10'!D124:U124,0.05)</f>
        <v>8.9368691342427392E-2</v>
      </c>
      <c r="S124">
        <f>PERCENTILE('before-10'!D124:U124,0.95)</f>
        <v>0.21585561904995756</v>
      </c>
      <c r="T124">
        <f t="shared" si="19"/>
        <v>0.18076167812105606</v>
      </c>
      <c r="U124">
        <f>PERCENTILE('after-110'!D124:U124,0.05)</f>
        <v>0.12889860202799275</v>
      </c>
      <c r="V124">
        <f>PERCENTILE('after-110'!D124:U124,0.95)</f>
        <v>0.31660444927199155</v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0.14603898074862753</v>
      </c>
      <c r="AB124">
        <f t="shared" si="28"/>
        <v>3.9567765733804175E-2</v>
      </c>
      <c r="AC124" t="str">
        <f t="shared" si="20"/>
        <v>glszm</v>
      </c>
      <c r="AD124" t="str">
        <f t="shared" si="21"/>
        <v>ZonePercentage</v>
      </c>
    </row>
    <row r="125" spans="1:30" x14ac:dyDescent="0.2">
      <c r="A125" t="s">
        <v>45</v>
      </c>
      <c r="B125" t="s">
        <v>132</v>
      </c>
      <c r="C125" t="s">
        <v>145</v>
      </c>
      <c r="D125">
        <f>AVERAGE(before!D125:U125)</f>
        <v>3002.015839794245</v>
      </c>
      <c r="E125">
        <f>STDEV(before!D125:U125)</f>
        <v>2379.882593922408</v>
      </c>
      <c r="F125">
        <f>AVERAGE(after!D125:T125)</f>
        <v>3890.1411881090762</v>
      </c>
      <c r="G125">
        <f>STDEV(after!D125:T125)</f>
        <v>4606.4381081725505</v>
      </c>
      <c r="H125">
        <f>AVERAGE(before!D125:U125,after!D125:T125)</f>
        <v>3433.3910089757351</v>
      </c>
      <c r="I125">
        <f>STDEV(before!D125:U125,after!D125:T125)</f>
        <v>3608.3633508845378</v>
      </c>
      <c r="J125">
        <f>TTEST(before!D125:U125,after!D125:T125,2,3)</f>
        <v>0.48438530828174253</v>
      </c>
      <c r="K125" s="2">
        <f t="shared" si="16"/>
        <v>0.29584299207951625</v>
      </c>
      <c r="M125">
        <f>TTEST(before!D125:U125,after!D125:U125,2,3)</f>
        <v>0.57564498880165282</v>
      </c>
      <c r="N125">
        <f>COVAR(before!D125:U125,after!D125:U125)</f>
        <v>-3022520.5372535097</v>
      </c>
      <c r="O125">
        <f t="shared" si="17"/>
        <v>1543.8938604656096</v>
      </c>
      <c r="P125">
        <f>FTEST(before!D125:U125,after!D125:U125)</f>
        <v>1.0766075655048396E-2</v>
      </c>
      <c r="Q125">
        <f t="shared" si="18"/>
        <v>3002.015839794245</v>
      </c>
      <c r="R125">
        <f>PERCENTILE('before-10'!D125:U125,0.05)</f>
        <v>648.07751277245995</v>
      </c>
      <c r="S125">
        <f>PERCENTILE('before-10'!D125:U125,0.95)</f>
        <v>7776.2322876261978</v>
      </c>
      <c r="T125">
        <f t="shared" si="19"/>
        <v>3890.1411881090762</v>
      </c>
      <c r="U125">
        <f>PERCENTILE('after-110'!D125:U125,0.05)</f>
        <v>156.44624905451286</v>
      </c>
      <c r="V125">
        <f>PERCENTILE('after-110'!D125:U125,0.95)</f>
        <v>13051.310982833567</v>
      </c>
      <c r="X125" t="str">
        <f t="shared" si="24"/>
        <v/>
      </c>
      <c r="Y125">
        <f t="shared" si="25"/>
        <v>1</v>
      </c>
      <c r="Z125" t="str">
        <f t="shared" si="26"/>
        <v/>
      </c>
      <c r="AA125">
        <f t="shared" si="27"/>
        <v>3002.015839794245</v>
      </c>
      <c r="AB125">
        <f t="shared" si="28"/>
        <v>2379.882593922408</v>
      </c>
      <c r="AC125" t="str">
        <f t="shared" si="20"/>
        <v>glszm</v>
      </c>
      <c r="AD125" t="str">
        <f t="shared" si="21"/>
        <v>ZoneVariance</v>
      </c>
    </row>
    <row r="126" spans="1:30" x14ac:dyDescent="0.2">
      <c r="A126" t="s">
        <v>45</v>
      </c>
      <c r="B126" t="s">
        <v>146</v>
      </c>
      <c r="C126" t="s">
        <v>147</v>
      </c>
      <c r="D126">
        <f>AVERAGE(before!D126:U126)</f>
        <v>0.28071049178856883</v>
      </c>
      <c r="E126">
        <f>STDEV(before!D126:U126)</f>
        <v>0.21749312195827111</v>
      </c>
      <c r="F126">
        <f>AVERAGE(after!D126:T126)</f>
        <v>0.12770811509942781</v>
      </c>
      <c r="G126">
        <f>STDEV(after!D126:T126)</f>
        <v>9.4207266864934774E-2</v>
      </c>
      <c r="H126">
        <f>AVERAGE(before!D126:U126,after!D126:T126)</f>
        <v>0.20639505168241465</v>
      </c>
      <c r="I126">
        <f>STDEV(before!D126:U126,after!D126:T126)</f>
        <v>0.18397757496540618</v>
      </c>
      <c r="J126">
        <f>TTEST(before!D126:U126,after!D126:T126,2,3)</f>
        <v>1.1923146314303905E-2</v>
      </c>
      <c r="K126" s="2">
        <f t="shared" si="16"/>
        <v>0.54505400106093083</v>
      </c>
      <c r="M126">
        <f>TTEST(before!D126:U126,after!D126:U126,2,3)</f>
        <v>9.4242237769458226E-3</v>
      </c>
      <c r="N126">
        <f>COVAR(before!D126:U126,after!D126:U126)</f>
        <v>-4.4515539757518695E-3</v>
      </c>
      <c r="O126">
        <f t="shared" si="17"/>
        <v>0.14436539577697832</v>
      </c>
      <c r="P126">
        <f>FTEST(before!D126:U126,after!D126:U126)</f>
        <v>1.1962063678953724E-3</v>
      </c>
      <c r="Q126">
        <f t="shared" si="18"/>
        <v>0.28071049178856883</v>
      </c>
      <c r="R126">
        <f>PERCENTILE('before-10'!D126:U126,0.05)</f>
        <v>0.105857939693526</v>
      </c>
      <c r="S126">
        <f>PERCENTILE('before-10'!D126:U126,0.95)</f>
        <v>0.60982175851404352</v>
      </c>
      <c r="T126">
        <f t="shared" si="19"/>
        <v>0.12770811509942781</v>
      </c>
      <c r="U126">
        <f>PERCENTILE('after-110'!D126:U126,0.05)</f>
        <v>3.8909330243255012E-2</v>
      </c>
      <c r="V126">
        <f>PERCENTILE('after-110'!D126:U126,0.95)</f>
        <v>0.30450296738228805</v>
      </c>
      <c r="X126">
        <f t="shared" si="24"/>
        <v>1</v>
      </c>
      <c r="Y126" t="str">
        <f t="shared" si="25"/>
        <v/>
      </c>
      <c r="Z126" t="str">
        <f t="shared" si="26"/>
        <v/>
      </c>
      <c r="AA126">
        <f t="shared" si="27"/>
        <v>0.28071049178856883</v>
      </c>
      <c r="AB126">
        <f t="shared" si="28"/>
        <v>0.21749312195827111</v>
      </c>
      <c r="AC126" t="str">
        <f t="shared" si="20"/>
        <v>ngtdm</v>
      </c>
      <c r="AD126" t="str">
        <f t="shared" si="21"/>
        <v>Busyness</v>
      </c>
    </row>
    <row r="127" spans="1:30" x14ac:dyDescent="0.2">
      <c r="A127" t="s">
        <v>45</v>
      </c>
      <c r="B127" t="s">
        <v>146</v>
      </c>
      <c r="C127" t="s">
        <v>148</v>
      </c>
      <c r="D127">
        <f>AVERAGE(before!D127:U127)</f>
        <v>4.314954857163988E-4</v>
      </c>
      <c r="E127">
        <f>STDEV(before!D127:U127)</f>
        <v>1.8402058406826515E-4</v>
      </c>
      <c r="F127">
        <f>AVERAGE(after!D127:T127)</f>
        <v>4.8898393892744449E-4</v>
      </c>
      <c r="G127">
        <f>STDEV(after!D127:T127)</f>
        <v>2.5729105321892426E-4</v>
      </c>
      <c r="H127">
        <f>AVERAGE(before!D127:U127,after!D127:T127)</f>
        <v>4.5941844870462089E-4</v>
      </c>
      <c r="I127">
        <f>STDEV(before!D127:U127,after!D127:T127)</f>
        <v>2.2121018892877882E-4</v>
      </c>
      <c r="J127">
        <f>TTEST(before!D127:U127,after!D127:T127,2,3)</f>
        <v>0.45549991270088075</v>
      </c>
      <c r="K127" s="2">
        <f t="shared" si="16"/>
        <v>0.1332307176182837</v>
      </c>
      <c r="M127">
        <f>TTEST(before!D127:U127,after!D127:U127,2,3)</f>
        <v>0.31827627865174113</v>
      </c>
      <c r="N127">
        <f>COVAR(before!D127:U127,after!D127:U127)</f>
        <v>-1.022718280235155E-8</v>
      </c>
      <c r="O127">
        <f t="shared" si="17"/>
        <v>2.2191196408272016E-4</v>
      </c>
      <c r="P127">
        <f>FTEST(before!D127:U127,after!D127:U127)</f>
        <v>0.15290332744544391</v>
      </c>
      <c r="Q127">
        <f t="shared" si="18"/>
        <v>4.314954857163988E-4</v>
      </c>
      <c r="R127">
        <f>PERCENTILE('before-10'!D127:U127,0.05)</f>
        <v>1.4896219646212569E-4</v>
      </c>
      <c r="S127">
        <f>PERCENTILE('before-10'!D127:U127,0.95)</f>
        <v>7.2457148890063203E-4</v>
      </c>
      <c r="T127">
        <f t="shared" si="19"/>
        <v>4.8898393892744449E-4</v>
      </c>
      <c r="U127">
        <f>PERCENTILE('after-110'!D127:U127,0.05)</f>
        <v>2.3105781801829669E-4</v>
      </c>
      <c r="V127">
        <f>PERCENTILE('after-110'!D127:U127,0.95)</f>
        <v>8.9298913179846392E-4</v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4.314954857163988E-4</v>
      </c>
      <c r="AB127">
        <f t="shared" si="28"/>
        <v>1.8402058406826515E-4</v>
      </c>
      <c r="AC127" t="str">
        <f t="shared" si="20"/>
        <v>ngtdm</v>
      </c>
      <c r="AD127" t="str">
        <f t="shared" si="21"/>
        <v>Coarseness</v>
      </c>
    </row>
    <row r="128" spans="1:30" x14ac:dyDescent="0.2">
      <c r="A128" t="s">
        <v>45</v>
      </c>
      <c r="B128" t="s">
        <v>146</v>
      </c>
      <c r="C128" t="s">
        <v>149</v>
      </c>
      <c r="D128">
        <f>AVERAGE(before!D128:U128)</f>
        <v>46479.038375529519</v>
      </c>
      <c r="E128">
        <f>STDEV(before!D128:U128)</f>
        <v>31607.87407650246</v>
      </c>
      <c r="F128">
        <f>AVERAGE(after!D128:T128)</f>
        <v>55417.247729844385</v>
      </c>
      <c r="G128">
        <f>STDEV(after!D128:T128)</f>
        <v>49177.581208605232</v>
      </c>
      <c r="H128">
        <f>AVERAGE(before!D128:U128,after!D128:T128)</f>
        <v>50820.454347625302</v>
      </c>
      <c r="I128">
        <f>STDEV(before!D128:U128,after!D128:T128)</f>
        <v>40720.501262958918</v>
      </c>
      <c r="J128">
        <f>TTEST(before!D128:U128,after!D128:T128,2,3)</f>
        <v>0.53038561557762764</v>
      </c>
      <c r="K128" s="2">
        <f t="shared" si="16"/>
        <v>0.19230624528197407</v>
      </c>
      <c r="M128">
        <f>TTEST(before!D128:U128,after!D128:U128,2,3)</f>
        <v>0.53287773374211156</v>
      </c>
      <c r="N128">
        <f>COVAR(before!D128:U128,after!D128:U128)</f>
        <v>71649546.841621697</v>
      </c>
      <c r="O128">
        <f t="shared" si="17"/>
        <v>23903.505450272372</v>
      </c>
      <c r="P128">
        <f>FTEST(before!D128:U128,after!D128:U128)</f>
        <v>9.8307646037170945E-2</v>
      </c>
      <c r="Q128">
        <f t="shared" si="18"/>
        <v>46479.038375529519</v>
      </c>
      <c r="R128">
        <f>PERCENTILE('before-10'!D128:U128,0.05)</f>
        <v>14809.549064687306</v>
      </c>
      <c r="S128">
        <f>PERCENTILE('before-10'!D128:U128,0.95)</f>
        <v>107338.19799008367</v>
      </c>
      <c r="T128">
        <f t="shared" si="19"/>
        <v>55417.247729844385</v>
      </c>
      <c r="U128">
        <f>PERCENTILE('after-110'!D128:U128,0.05)</f>
        <v>13150.192747348639</v>
      </c>
      <c r="V128">
        <f>PERCENTILE('after-110'!D128:U128,0.95)</f>
        <v>105956.33039430653</v>
      </c>
      <c r="X128" t="str">
        <f t="shared" si="24"/>
        <v/>
      </c>
      <c r="Y128">
        <f t="shared" si="25"/>
        <v>1</v>
      </c>
      <c r="Z128" t="str">
        <f t="shared" si="26"/>
        <v/>
      </c>
      <c r="AA128">
        <f t="shared" si="27"/>
        <v>46479.038375529519</v>
      </c>
      <c r="AB128">
        <f t="shared" si="28"/>
        <v>31607.87407650246</v>
      </c>
      <c r="AC128" s="6" t="str">
        <f t="shared" si="20"/>
        <v>ngtdm</v>
      </c>
      <c r="AD128" s="6" t="str">
        <f t="shared" si="21"/>
        <v>Complexity</v>
      </c>
    </row>
    <row r="129" spans="1:30" x14ac:dyDescent="0.2">
      <c r="A129" t="s">
        <v>45</v>
      </c>
      <c r="B129" t="s">
        <v>146</v>
      </c>
      <c r="C129" t="s">
        <v>82</v>
      </c>
      <c r="D129">
        <f>AVERAGE(before!D129:U129)</f>
        <v>2.2288707320433572</v>
      </c>
      <c r="E129">
        <f>STDEV(before!D129:U129)</f>
        <v>0.85668251206166168</v>
      </c>
      <c r="F129">
        <f>AVERAGE(after!D129:T129)</f>
        <v>1.7548282818218901</v>
      </c>
      <c r="G129">
        <f>STDEV(after!D129:T129)</f>
        <v>0.70749960470434725</v>
      </c>
      <c r="H129">
        <f>AVERAGE(before!D129:U129,after!D129:T129)</f>
        <v>1.9986215419357876</v>
      </c>
      <c r="I129">
        <f>STDEV(before!D129:U129,after!D129:T129)</f>
        <v>0.81258369387693852</v>
      </c>
      <c r="J129">
        <f>TTEST(before!D129:U129,after!D129:T129,2,3)</f>
        <v>8.296542010973379E-2</v>
      </c>
      <c r="K129" s="2">
        <f t="shared" si="16"/>
        <v>0.21268279196563372</v>
      </c>
      <c r="M129">
        <f>TTEST(before!D129:U129,after!D129:U129,2,3)</f>
        <v>6.7399975790151861E-2</v>
      </c>
      <c r="N129">
        <f>COVAR(before!D129:U129,after!D129:U129)</f>
        <v>5.8649316580317704E-2</v>
      </c>
      <c r="O129">
        <f t="shared" si="17"/>
        <v>1.1462763764794413</v>
      </c>
      <c r="P129">
        <f>FTEST(before!D129:U129,after!D129:U129)</f>
        <v>0.3809891570921119</v>
      </c>
      <c r="Q129">
        <f t="shared" si="18"/>
        <v>2.2288707320433572</v>
      </c>
      <c r="R129">
        <f>PERCENTILE('before-10'!D129:U129,0.05)</f>
        <v>0.69772007952640558</v>
      </c>
      <c r="S129">
        <f>PERCENTILE('before-10'!D129:U129,0.95)</f>
        <v>3.1238682303072034</v>
      </c>
      <c r="T129">
        <f t="shared" si="19"/>
        <v>1.7548282818218901</v>
      </c>
      <c r="U129">
        <f>PERCENTILE('after-110'!D129:U129,0.05)</f>
        <v>0.94543355953711528</v>
      </c>
      <c r="V129">
        <f>PERCENTILE('after-110'!D129:U129,0.95)</f>
        <v>2.9968343211734489</v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2.2288707320433572</v>
      </c>
      <c r="AB129">
        <f t="shared" si="28"/>
        <v>0.85668251206166168</v>
      </c>
      <c r="AC129" t="str">
        <f t="shared" si="20"/>
        <v>ngtdm</v>
      </c>
      <c r="AD129" t="str">
        <f t="shared" si="21"/>
        <v>Contrast</v>
      </c>
    </row>
    <row r="130" spans="1:30" x14ac:dyDescent="0.2">
      <c r="A130" t="s">
        <v>45</v>
      </c>
      <c r="B130" t="s">
        <v>146</v>
      </c>
      <c r="C130" t="s">
        <v>150</v>
      </c>
      <c r="D130">
        <f>AVERAGE(before!D130:U130)</f>
        <v>13.360860677272109</v>
      </c>
      <c r="E130">
        <f>STDEV(before!D130:U130)</f>
        <v>6.2560747205336886</v>
      </c>
      <c r="F130">
        <f>AVERAGE(after!D130:T130)</f>
        <v>24.469517693468156</v>
      </c>
      <c r="G130">
        <f>STDEV(after!D130:T130)</f>
        <v>12.234612888726096</v>
      </c>
      <c r="H130">
        <f>AVERAGE(before!D130:U130,after!D130:T130)</f>
        <v>18.756494085138758</v>
      </c>
      <c r="I130">
        <f>STDEV(before!D130:U130,after!D130:T130)</f>
        <v>11.033657575105467</v>
      </c>
      <c r="J130">
        <f>TTEST(before!D130:U130,after!D130:T130,2,3)</f>
        <v>2.6988775960152156E-3</v>
      </c>
      <c r="K130" s="2">
        <f t="shared" si="16"/>
        <v>0.83143274108776233</v>
      </c>
      <c r="M130">
        <f>TTEST(before!D130:U130,after!D130:U130,2,3)</f>
        <v>1.5519288236242506E-3</v>
      </c>
      <c r="N130">
        <f>COVAR(before!D130:U130,after!D130:U130)</f>
        <v>2.8733823798991946</v>
      </c>
      <c r="O130">
        <f t="shared" si="17"/>
        <v>6.8712997768828012</v>
      </c>
      <c r="P130" s="6">
        <f>FTEST(before!D130:U130,after!D130:U130)</f>
        <v>2.1422590503168467E-3</v>
      </c>
      <c r="Q130" s="5">
        <f t="shared" si="18"/>
        <v>13.360860677272109</v>
      </c>
      <c r="R130" s="5">
        <f>PERCENTILE('before-10'!D130:U130,0.05)</f>
        <v>4.568668964481124</v>
      </c>
      <c r="S130" s="5">
        <f>PERCENTILE('before-10'!D130:U130,0.95)</f>
        <v>21.16032684196318</v>
      </c>
      <c r="T130" s="5">
        <f t="shared" si="19"/>
        <v>24.469517693468156</v>
      </c>
      <c r="U130" s="5">
        <f>PERCENTILE('after-110'!D130:U130,0.05)</f>
        <v>11.614033018102843</v>
      </c>
      <c r="V130" s="5">
        <f>PERCENTILE('after-110'!D130:U130,0.95)</f>
        <v>54.859320415372622</v>
      </c>
      <c r="W130" s="5">
        <f>100*(Q130-T130)/Q130</f>
        <v>-83.143274108776225</v>
      </c>
      <c r="X130">
        <f t="shared" si="24"/>
        <v>1</v>
      </c>
      <c r="Y130">
        <f t="shared" si="25"/>
        <v>1</v>
      </c>
      <c r="Z130">
        <f t="shared" si="26"/>
        <v>1</v>
      </c>
      <c r="AA130">
        <f t="shared" si="27"/>
        <v>13.360860677272109</v>
      </c>
      <c r="AB130">
        <f t="shared" si="28"/>
        <v>6.2560747205336886</v>
      </c>
      <c r="AC130" s="5" t="str">
        <f t="shared" si="20"/>
        <v>ngtdm</v>
      </c>
      <c r="AD130" s="5" t="str">
        <f t="shared" si="21"/>
        <v>Strength</v>
      </c>
    </row>
    <row r="131" spans="1:30" s="3" customFormat="1" x14ac:dyDescent="0.2">
      <c r="A131" s="3" t="s">
        <v>151</v>
      </c>
      <c r="B131" s="3" t="s">
        <v>61</v>
      </c>
      <c r="C131" s="3" t="s">
        <v>62</v>
      </c>
      <c r="D131" s="3">
        <f>AVERAGE(before!D131:U131)</f>
        <v>2.4868995751603475E-14</v>
      </c>
      <c r="E131" s="3">
        <f>STDEV(before!D131:U131)</f>
        <v>3.2811021284217607E-15</v>
      </c>
      <c r="F131" s="3">
        <f>AVERAGE(after!D131:T131)</f>
        <v>2.3406113648567973E-14</v>
      </c>
      <c r="G131" s="3">
        <f>STDEV(after!D131:T131)</f>
        <v>2.2848201349902026E-15</v>
      </c>
      <c r="H131" s="3">
        <f>AVERAGE(before!D131:U131,after!D131:T131)</f>
        <v>2.4158453015843362E-14</v>
      </c>
      <c r="I131" s="3">
        <f>STDEV(before!D131:U131,after!D131:T131)</f>
        <v>2.8965095796386973E-15</v>
      </c>
      <c r="J131" s="3">
        <f>TTEST(before!D131:U131,after!D131:T131,2,3)</f>
        <v>0.13448465819012492</v>
      </c>
      <c r="K131" s="4">
        <f t="shared" si="16"/>
        <v>5.8823529411764823E-2</v>
      </c>
      <c r="M131" s="3">
        <f>TTEST(before!D131:U131,after!D131:U131,2,3)</f>
        <v>0.15067885288317762</v>
      </c>
      <c r="N131" s="3">
        <f>COVAR(before!D131:U131,after!D131:U131)</f>
        <v>-1.0518145402947211E-30</v>
      </c>
      <c r="O131" s="3">
        <f t="shared" si="17"/>
        <v>1.2789769243681572E-14</v>
      </c>
      <c r="P131">
        <f>FTEST(before!D131:U131,after!D131:U131)</f>
        <v>0.12671772377784879</v>
      </c>
      <c r="Q131">
        <f t="shared" si="18"/>
        <v>2.4868995751603475E-14</v>
      </c>
      <c r="R131">
        <f>PERCENTILE('before-10'!D131:U131,0.05)</f>
        <v>2.1316282072802999E-14</v>
      </c>
      <c r="S131">
        <f>PERCENTILE('before-10'!D131:U131,0.95)</f>
        <v>3.0464519795714242E-14</v>
      </c>
      <c r="T131">
        <f t="shared" si="19"/>
        <v>2.3406113648567973E-14</v>
      </c>
      <c r="U131">
        <f>PERCENTILE('after-110'!D131:U131,0.05)</f>
        <v>2.1316282072802999E-14</v>
      </c>
      <c r="V131">
        <f>PERCENTILE('after-110'!D131:U131,0.95)</f>
        <v>2.717825964282377E-14</v>
      </c>
      <c r="W131"/>
      <c r="X131" s="3" t="str">
        <f t="shared" si="24"/>
        <v/>
      </c>
      <c r="Y131" s="3" t="str">
        <f t="shared" si="25"/>
        <v/>
      </c>
      <c r="Z131" s="3" t="str">
        <f t="shared" si="26"/>
        <v/>
      </c>
      <c r="AA131" s="3">
        <f t="shared" si="27"/>
        <v>2.4868995751603475E-14</v>
      </c>
      <c r="AB131" s="3">
        <f t="shared" si="28"/>
        <v>3.2811021284217607E-15</v>
      </c>
    </row>
    <row r="132" spans="1:30" x14ac:dyDescent="0.2">
      <c r="A132" t="s">
        <v>151</v>
      </c>
      <c r="B132" t="s">
        <v>61</v>
      </c>
      <c r="C132" t="s">
        <v>63</v>
      </c>
      <c r="D132">
        <f>AVERAGE(before!D132:U132)</f>
        <v>1.1857181902996624E-13</v>
      </c>
      <c r="E132">
        <f>STDEV(before!D132:U132)</f>
        <v>8.9869591976281601E-15</v>
      </c>
      <c r="F132">
        <f>AVERAGE(after!D132:T132)</f>
        <v>1.2821116717318237E-13</v>
      </c>
      <c r="G132">
        <f>STDEV(after!D132:T132)</f>
        <v>2.8941055043209146E-15</v>
      </c>
      <c r="H132">
        <f>AVERAGE(before!D132:U132,after!D132:T132)</f>
        <v>1.2325378812809978E-13</v>
      </c>
      <c r="I132">
        <f>STDEV(before!D132:U132,after!D132:T132)</f>
        <v>8.2593730972895057E-15</v>
      </c>
      <c r="J132">
        <f>TTEST(before!D132:U132,after!D132:T132,2,3)</f>
        <v>3.1201875954099483E-4</v>
      </c>
      <c r="K132" s="2">
        <f t="shared" si="16"/>
        <v>8.1295439524125157E-2</v>
      </c>
      <c r="M132">
        <f>TTEST(before!D132:U132,after!D132:U132,2,3)</f>
        <v>2.3335022638070716E-4</v>
      </c>
      <c r="N132">
        <f>COVAR(before!D132:U132,after!D132:U132)</f>
        <v>5.9602823950033823E-30</v>
      </c>
      <c r="O132">
        <f t="shared" si="17"/>
        <v>6.0979792643982733E-14</v>
      </c>
      <c r="P132">
        <f>FTEST(before!D132:U132,after!D132:U132)</f>
        <v>4.959696152658658E-5</v>
      </c>
      <c r="Q132">
        <f t="shared" si="18"/>
        <v>1.1857181902996624E-13</v>
      </c>
      <c r="R132">
        <f>PERCENTILE('before-10'!D132:U132,0.05)</f>
        <v>1.03028696685214E-13</v>
      </c>
      <c r="S132">
        <f>PERCENTILE('before-10'!D132:U132,0.95)</f>
        <v>1.2967404927621801E-13</v>
      </c>
      <c r="T132">
        <f t="shared" si="19"/>
        <v>1.2821116717318237E-13</v>
      </c>
      <c r="U132">
        <f>PERCENTILE('after-110'!D132:U132,0.05)</f>
        <v>1.2532197501968701E-13</v>
      </c>
      <c r="V132">
        <f>PERCENTILE('after-110'!D132:U132,0.95)</f>
        <v>1.33226762955018E-13</v>
      </c>
      <c r="X132">
        <f t="shared" si="24"/>
        <v>1</v>
      </c>
      <c r="Y132" t="str">
        <f t="shared" si="25"/>
        <v/>
      </c>
      <c r="Z132" t="str">
        <f t="shared" si="26"/>
        <v/>
      </c>
      <c r="AA132">
        <f t="shared" si="27"/>
        <v>1.1857181902996624E-13</v>
      </c>
      <c r="AB132">
        <f t="shared" si="28"/>
        <v>8.9869591976281601E-15</v>
      </c>
    </row>
    <row r="133" spans="1:30" x14ac:dyDescent="0.2">
      <c r="A133" t="s">
        <v>151</v>
      </c>
      <c r="B133" t="s">
        <v>61</v>
      </c>
      <c r="C133" t="s">
        <v>64</v>
      </c>
      <c r="D133">
        <f>AVERAGE(before!D133:U133)</f>
        <v>5.9560521371640695E-23</v>
      </c>
      <c r="E133">
        <f>STDEV(before!D133:U133)</f>
        <v>1.4965447069523988E-23</v>
      </c>
      <c r="F133">
        <f>AVERAGE(after!D133:T133)</f>
        <v>7.0410183621056196E-23</v>
      </c>
      <c r="G133">
        <f>STDEV(after!D133:T133)</f>
        <v>1.2586587374384231E-23</v>
      </c>
      <c r="H133">
        <f>AVERAGE(before!D133:U133,after!D133:T133)</f>
        <v>6.4830357321356812E-23</v>
      </c>
      <c r="I133">
        <f>STDEV(before!D133:U133,after!D133:T133)</f>
        <v>1.4724249838603482E-23</v>
      </c>
      <c r="J133">
        <f>TTEST(before!D133:U133,after!D133:T133,2,3)</f>
        <v>2.6404625803259651E-2</v>
      </c>
      <c r="K133" s="2">
        <f t="shared" si="16"/>
        <v>0.18216197574424672</v>
      </c>
      <c r="M133">
        <f>TTEST(before!D133:U133,after!D133:U133,2,3)</f>
        <v>2.6494730995722054E-2</v>
      </c>
      <c r="N133">
        <f>COVAR(before!D133:U133,after!D133:U133)</f>
        <v>1.034521925035566E-46</v>
      </c>
      <c r="O133">
        <f t="shared" si="17"/>
        <v>3.0631125276843692E-23</v>
      </c>
      <c r="P133">
        <f>FTEST(before!D133:U133,after!D133:U133)</f>
        <v>0.41901775536493197</v>
      </c>
      <c r="Q133">
        <f t="shared" si="18"/>
        <v>5.9560521371640695E-23</v>
      </c>
      <c r="R133">
        <f>PERCENTILE('before-10'!D133:U133,0.05)</f>
        <v>3.5556297288767894E-23</v>
      </c>
      <c r="S133">
        <f>PERCENTILE('before-10'!D133:U133,0.95)</f>
        <v>7.7553982250550576E-23</v>
      </c>
      <c r="T133">
        <f t="shared" si="19"/>
        <v>7.0410183621056196E-23</v>
      </c>
      <c r="U133">
        <f>PERCENTILE('after-110'!D133:U133,0.05)</f>
        <v>5.4103598095288933E-23</v>
      </c>
      <c r="V133">
        <f>PERCENTILE('after-110'!D133:U133,0.95)</f>
        <v>8.785298179163036E-23</v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>
        <f t="shared" si="27"/>
        <v>5.9560521371640695E-23</v>
      </c>
      <c r="AB133">
        <f t="shared" si="28"/>
        <v>1.4965447069523988E-23</v>
      </c>
    </row>
    <row r="134" spans="1:30" x14ac:dyDescent="0.2">
      <c r="A134" t="s">
        <v>151</v>
      </c>
      <c r="B134" t="s">
        <v>61</v>
      </c>
      <c r="C134" t="s">
        <v>65</v>
      </c>
      <c r="D134">
        <f>AVERAGE(before!D134:U134)</f>
        <v>0.12982882197726467</v>
      </c>
      <c r="E134">
        <f>STDEV(before!D134:U134)</f>
        <v>3.4147902629749427E-2</v>
      </c>
      <c r="F134">
        <f>AVERAGE(after!D134:T134)</f>
        <v>0.13485909392210557</v>
      </c>
      <c r="G134">
        <f>STDEV(after!D134:T134)</f>
        <v>2.0143141933519654E-2</v>
      </c>
      <c r="H134">
        <f>AVERAGE(before!D134:U134,after!D134:T134)</f>
        <v>0.1322720969219017</v>
      </c>
      <c r="I134">
        <f>STDEV(before!D134:U134,after!D134:T134)</f>
        <v>2.7937173244717714E-2</v>
      </c>
      <c r="J134">
        <f>TTEST(before!D134:U134,after!D134:T134,2,3)</f>
        <v>0.59740508212158816</v>
      </c>
      <c r="K134" s="2">
        <f t="shared" si="16"/>
        <v>3.8745417760332086E-2</v>
      </c>
      <c r="M134">
        <f>TTEST(before!D134:U134,after!D134:U134,2,3)</f>
        <v>0.61383638826448239</v>
      </c>
      <c r="N134">
        <f>COVAR(before!D134:U134,after!D134:U134)</f>
        <v>-2.0090674562350016E-4</v>
      </c>
      <c r="O134">
        <f t="shared" si="17"/>
        <v>6.6769108445449865E-2</v>
      </c>
      <c r="P134">
        <f>FTEST(before!D134:U134,after!D134:U134)</f>
        <v>2.7397590130410543E-2</v>
      </c>
      <c r="Q134">
        <f t="shared" si="18"/>
        <v>0.12982882197726467</v>
      </c>
      <c r="R134">
        <f>PERCENTILE('before-10'!D134:U134,0.05)</f>
        <v>6.175161786998834E-2</v>
      </c>
      <c r="S134">
        <f>PERCENTILE('before-10'!D134:U134,0.95)</f>
        <v>0.15903043994430879</v>
      </c>
      <c r="T134">
        <f t="shared" si="19"/>
        <v>0.13485909392210557</v>
      </c>
      <c r="U134">
        <f>PERCENTILE('after-110'!D134:U134,0.05)</f>
        <v>0.10934744068568121</v>
      </c>
      <c r="V134">
        <f>PERCENTILE('after-110'!D134:U134,0.95)</f>
        <v>0.15813244318528424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>
        <f t="shared" si="27"/>
        <v>0.12982882197726467</v>
      </c>
      <c r="AB134">
        <f t="shared" si="28"/>
        <v>3.4147902629749427E-2</v>
      </c>
    </row>
    <row r="135" spans="1:30" x14ac:dyDescent="0.2">
      <c r="A135" t="s">
        <v>151</v>
      </c>
      <c r="B135" t="s">
        <v>61</v>
      </c>
      <c r="C135" t="s">
        <v>66</v>
      </c>
      <c r="D135">
        <f>AVERAGE(before!D135:U135)</f>
        <v>5.1218288869373855E-14</v>
      </c>
      <c r="E135">
        <f>STDEV(before!D135:U135)</f>
        <v>7.6888337417917935E-15</v>
      </c>
      <c r="F135">
        <f>AVERAGE(after!D135:T135)</f>
        <v>5.9560199909302481E-14</v>
      </c>
      <c r="G135">
        <f>STDEV(after!D135:T135)</f>
        <v>3.877468346983555E-15</v>
      </c>
      <c r="H135">
        <f>AVERAGE(before!D135:U135,after!D135:T135)</f>
        <v>5.527007423162491E-14</v>
      </c>
      <c r="I135">
        <f>STDEV(before!D135:U135,after!D135:T135)</f>
        <v>7.3843203529852587E-15</v>
      </c>
      <c r="J135">
        <f>TTEST(before!D135:U135,after!D135:T135,2,3)</f>
        <v>3.8697088200970956E-4</v>
      </c>
      <c r="K135" s="2">
        <f t="shared" si="16"/>
        <v>0.16286977218633125</v>
      </c>
      <c r="M135">
        <f>TTEST(before!D135:U135,after!D135:U135,2,3)</f>
        <v>3.0169747881498139E-4</v>
      </c>
      <c r="N135">
        <f>COVAR(before!D135:U135,after!D135:U135)</f>
        <v>5.0545532075271951E-30</v>
      </c>
      <c r="O135">
        <f t="shared" si="17"/>
        <v>2.6340834275677935E-14</v>
      </c>
      <c r="P135">
        <f>FTEST(before!D135:U135,after!D135:U135)</f>
        <v>6.015894203955814E-3</v>
      </c>
      <c r="Q135">
        <f t="shared" si="18"/>
        <v>5.1218288869373855E-14</v>
      </c>
      <c r="R135">
        <f>PERCENTILE('before-10'!D135:U135,0.05)</f>
        <v>3.7303493627405203E-14</v>
      </c>
      <c r="S135">
        <f>PERCENTILE('before-10'!D135:U135,0.95)</f>
        <v>6.0396132539608503E-14</v>
      </c>
      <c r="T135">
        <f t="shared" si="19"/>
        <v>5.9560199909302481E-14</v>
      </c>
      <c r="U135">
        <f>PERCENTILE('after-110'!D135:U135,0.05)</f>
        <v>5.5067062021407701E-14</v>
      </c>
      <c r="V135">
        <f>PERCENTILE('after-110'!D135:U135,0.95)</f>
        <v>6.7501559897209505E-14</v>
      </c>
      <c r="X135">
        <f t="shared" si="24"/>
        <v>1</v>
      </c>
      <c r="Y135" t="str">
        <f t="shared" si="25"/>
        <v/>
      </c>
      <c r="Z135" t="str">
        <f t="shared" si="26"/>
        <v/>
      </c>
      <c r="AA135">
        <f t="shared" si="27"/>
        <v>5.1218288869373855E-14</v>
      </c>
      <c r="AB135">
        <f t="shared" si="28"/>
        <v>7.6888337417917935E-15</v>
      </c>
    </row>
    <row r="136" spans="1:30" x14ac:dyDescent="0.2">
      <c r="A136" t="s">
        <v>151</v>
      </c>
      <c r="B136" t="s">
        <v>61</v>
      </c>
      <c r="C136" t="s">
        <v>67</v>
      </c>
      <c r="D136">
        <f>AVERAGE(before!D136:U136)</f>
        <v>2.6662261678249717</v>
      </c>
      <c r="E136">
        <f>STDEV(before!D136:U136)</f>
        <v>0.25648366743138701</v>
      </c>
      <c r="F136">
        <f>AVERAGE(after!D136:T136)</f>
        <v>2.4523590832502773</v>
      </c>
      <c r="G136">
        <f>STDEV(after!D136:T136)</f>
        <v>0.11057219129831451</v>
      </c>
      <c r="H136">
        <f>AVERAGE(before!D136:U136,after!D136:T136)</f>
        <v>2.5623478696029767</v>
      </c>
      <c r="I136">
        <f>STDEV(before!D136:U136,after!D136:T136)</f>
        <v>0.22451489196407939</v>
      </c>
      <c r="J136">
        <f>TTEST(before!D136:U136,after!D136:T136,2,3)</f>
        <v>3.6173341816952698E-3</v>
      </c>
      <c r="K136" s="2">
        <f t="shared" si="16"/>
        <v>8.0213406932826262E-2</v>
      </c>
      <c r="M136">
        <f>TTEST(before!D136:U136,after!D136:U136,2,3)</f>
        <v>3.5764855188629035E-3</v>
      </c>
      <c r="N136">
        <f>COVAR(before!D136:U136,after!D136:U136)</f>
        <v>-2.5260583257043283E-4</v>
      </c>
      <c r="O136">
        <f t="shared" si="17"/>
        <v>1.371202029167121</v>
      </c>
      <c r="P136">
        <f>FTEST(before!D136:U136,after!D136:U136)</f>
        <v>8.1002443421217512E-4</v>
      </c>
      <c r="Q136">
        <f t="shared" si="18"/>
        <v>2.6662261678249717</v>
      </c>
      <c r="R136">
        <f>PERCENTILE('before-10'!D136:U136,0.05)</f>
        <v>2.4249779605682105</v>
      </c>
      <c r="S136">
        <f>PERCENTILE('before-10'!D136:U136,0.95)</f>
        <v>3.1522971486855833</v>
      </c>
      <c r="T136">
        <f t="shared" si="19"/>
        <v>2.4523590832502773</v>
      </c>
      <c r="U136">
        <f>PERCENTILE('after-110'!D136:U136,0.05)</f>
        <v>2.25743930344168</v>
      </c>
      <c r="V136">
        <f>PERCENTILE('after-110'!D136:U136,0.95)</f>
        <v>2.5708980041082161</v>
      </c>
      <c r="X136">
        <f t="shared" si="24"/>
        <v>1</v>
      </c>
      <c r="Y136">
        <f t="shared" si="25"/>
        <v>1</v>
      </c>
      <c r="Z136">
        <f t="shared" si="26"/>
        <v>1</v>
      </c>
      <c r="AA136">
        <f t="shared" si="27"/>
        <v>2.6662261678249717</v>
      </c>
      <c r="AB136">
        <f t="shared" si="28"/>
        <v>0.25648366743138701</v>
      </c>
    </row>
    <row r="137" spans="1:30" x14ac:dyDescent="0.2">
      <c r="A137" t="s">
        <v>151</v>
      </c>
      <c r="B137" t="s">
        <v>61</v>
      </c>
      <c r="C137" t="s">
        <v>33</v>
      </c>
      <c r="D137">
        <f>AVERAGE(before!D137:U137)</f>
        <v>1.8414899235115885E-13</v>
      </c>
      <c r="E137">
        <f>STDEV(before!D137:U137)</f>
        <v>7.2091617112716354E-15</v>
      </c>
      <c r="F137">
        <f>AVERAGE(after!D137:T137)</f>
        <v>1.9121958918249706E-13</v>
      </c>
      <c r="G137">
        <f>STDEV(after!D137:T137)</f>
        <v>6.2470323368069147E-15</v>
      </c>
      <c r="H137">
        <f>AVERAGE(before!D137:U137,after!D137:T137)</f>
        <v>1.8758328224066596E-13</v>
      </c>
      <c r="I137">
        <f>STDEV(before!D137:U137,after!D137:T137)</f>
        <v>7.5634870729922598E-15</v>
      </c>
      <c r="J137">
        <f>TTEST(before!D137:U137,after!D137:T137,2,3)</f>
        <v>3.9004276317569503E-3</v>
      </c>
      <c r="K137" s="2">
        <f t="shared" si="16"/>
        <v>3.8396065821826975E-2</v>
      </c>
      <c r="M137">
        <f>TTEST(before!D137:U137,after!D137:U137,2,3)</f>
        <v>2.0780563450968053E-3</v>
      </c>
      <c r="N137">
        <f>COVAR(before!D137:U137,after!D137:U137)</f>
        <v>1.3965759729468467E-29</v>
      </c>
      <c r="O137">
        <f t="shared" si="17"/>
        <v>9.4705196066310854E-14</v>
      </c>
      <c r="P137">
        <f>FTEST(before!D137:U137,after!D137:U137)</f>
        <v>0.90350501974460184</v>
      </c>
      <c r="Q137">
        <f t="shared" si="18"/>
        <v>1.8414899235115885E-13</v>
      </c>
      <c r="R137">
        <f>PERCENTILE('before-10'!D137:U137,0.05)</f>
        <v>1.7124079931818385E-13</v>
      </c>
      <c r="S137">
        <f>PERCENTILE('before-10'!D137:U137,0.95)</f>
        <v>1.9007018181582599E-13</v>
      </c>
      <c r="T137">
        <f t="shared" si="19"/>
        <v>1.9121958918249706E-13</v>
      </c>
      <c r="U137">
        <f>PERCENTILE('after-110'!D137:U137,0.05)</f>
        <v>1.86251014611116E-13</v>
      </c>
      <c r="V137">
        <f>PERCENTILE('after-110'!D137:U137,0.95)</f>
        <v>2.06057393370429E-13</v>
      </c>
      <c r="X137">
        <f t="shared" si="24"/>
        <v>1</v>
      </c>
      <c r="Y137" t="str">
        <f t="shared" si="25"/>
        <v/>
      </c>
      <c r="Z137" t="str">
        <f t="shared" si="26"/>
        <v/>
      </c>
      <c r="AA137">
        <f t="shared" si="27"/>
        <v>1.8414899235115885E-13</v>
      </c>
      <c r="AB137">
        <f t="shared" si="28"/>
        <v>7.2091617112716354E-15</v>
      </c>
    </row>
    <row r="138" spans="1:30" x14ac:dyDescent="0.2">
      <c r="A138" t="s">
        <v>151</v>
      </c>
      <c r="B138" t="s">
        <v>61</v>
      </c>
      <c r="C138" t="s">
        <v>68</v>
      </c>
      <c r="D138">
        <f>AVERAGE(before!D138:U138)</f>
        <v>2.9210602208287187E-14</v>
      </c>
      <c r="E138">
        <f>STDEV(before!D138:U138)</f>
        <v>3.8455835795036856E-15</v>
      </c>
      <c r="F138">
        <f>AVERAGE(after!D138:T138)</f>
        <v>3.3184321439733796E-14</v>
      </c>
      <c r="G138">
        <f>STDEV(after!D138:T138)</f>
        <v>1.2668285878274299E-15</v>
      </c>
      <c r="H138">
        <f>AVERAGE(before!D138:U138,after!D138:T138)</f>
        <v>3.1140694406418401E-14</v>
      </c>
      <c r="I138">
        <f>STDEV(before!D138:U138,after!D138:T138)</f>
        <v>3.4942641976628904E-15</v>
      </c>
      <c r="J138">
        <f>TTEST(before!D138:U138,after!D138:T138,2,3)</f>
        <v>4.5804942829376095E-4</v>
      </c>
      <c r="K138" s="2">
        <f t="shared" si="16"/>
        <v>0.1360368815100719</v>
      </c>
      <c r="M138">
        <f>TTEST(before!D138:U138,after!D138:U138,2,3)</f>
        <v>4.044587792393645E-4</v>
      </c>
      <c r="N138">
        <f>COVAR(before!D138:U138,after!D138:U138)</f>
        <v>1.3559574494826401E-30</v>
      </c>
      <c r="O138">
        <f t="shared" si="17"/>
        <v>1.5022595421404811E-14</v>
      </c>
      <c r="P138">
        <f>FTEST(before!D138:U138,after!D138:U138)</f>
        <v>2.5242475903313309E-5</v>
      </c>
      <c r="Q138">
        <f t="shared" si="18"/>
        <v>2.9210602208287187E-14</v>
      </c>
      <c r="R138">
        <f>PERCENTILE('before-10'!D138:U138,0.05)</f>
        <v>2.2064896562583221E-14</v>
      </c>
      <c r="S138">
        <f>PERCENTILE('before-10'!D138:U138,0.95)</f>
        <v>3.3541369598263668E-14</v>
      </c>
      <c r="T138">
        <f t="shared" si="19"/>
        <v>3.3184321439733796E-14</v>
      </c>
      <c r="U138">
        <f>PERCENTILE('after-110'!D138:U138,0.05)</f>
        <v>3.1653266209841048E-14</v>
      </c>
      <c r="V138">
        <f>PERCENTILE('after-110'!D138:U138,0.95)</f>
        <v>3.5577057151983373E-14</v>
      </c>
      <c r="X138">
        <f t="shared" si="24"/>
        <v>1</v>
      </c>
      <c r="Y138" t="str">
        <f t="shared" si="25"/>
        <v/>
      </c>
      <c r="Z138" t="str">
        <f t="shared" si="26"/>
        <v/>
      </c>
      <c r="AA138">
        <f t="shared" si="27"/>
        <v>2.9210602208287187E-14</v>
      </c>
      <c r="AB138">
        <f t="shared" si="28"/>
        <v>3.8455835795036856E-15</v>
      </c>
    </row>
    <row r="139" spans="1:30" x14ac:dyDescent="0.2">
      <c r="A139" t="s">
        <v>151</v>
      </c>
      <c r="B139" t="s">
        <v>61</v>
      </c>
      <c r="C139" t="s">
        <v>31</v>
      </c>
      <c r="D139">
        <f>AVERAGE(before!D139:U139)</f>
        <v>7.1648371283685539E-14</v>
      </c>
      <c r="E139">
        <f>STDEV(before!D139:U139)</f>
        <v>3.2069075320937535E-15</v>
      </c>
      <c r="F139">
        <f>AVERAGE(after!D139:T139)</f>
        <v>7.6263715066950715E-14</v>
      </c>
      <c r="G139">
        <f>STDEV(after!D139:T139)</f>
        <v>3.8779349984687991E-15</v>
      </c>
      <c r="H139">
        <f>AVERAGE(before!D139:U139,after!D139:T139)</f>
        <v>7.3890109692700049E-14</v>
      </c>
      <c r="I139">
        <f>STDEV(before!D139:U139,after!D139:T139)</f>
        <v>4.206722596046208E-15</v>
      </c>
      <c r="J139">
        <f>TTEST(before!D139:U139,after!D139:T139,2,3)</f>
        <v>5.8994510515621493E-4</v>
      </c>
      <c r="K139" s="2">
        <f t="shared" si="16"/>
        <v>6.4416590364505588E-2</v>
      </c>
      <c r="M139">
        <f>TTEST(before!D139:U139,after!D139:U139,2,3)</f>
        <v>2.8316825488381776E-4</v>
      </c>
      <c r="N139">
        <f>COVAR(before!D139:U139,after!D139:U139)</f>
        <v>7.2919451125496031E-30</v>
      </c>
      <c r="O139">
        <f t="shared" si="17"/>
        <v>3.6847733803038339E-14</v>
      </c>
      <c r="P139">
        <f>FTEST(before!D139:U139,after!D139:U139)</f>
        <v>0.47590455559476896</v>
      </c>
      <c r="Q139">
        <f t="shared" si="18"/>
        <v>7.1648371283685539E-14</v>
      </c>
      <c r="R139">
        <f>PERCENTILE('before-10'!D139:U139,0.05)</f>
        <v>6.6663770604490007E-14</v>
      </c>
      <c r="S139">
        <f>PERCENTILE('before-10'!D139:U139,0.95)</f>
        <v>7.6736357872420198E-14</v>
      </c>
      <c r="T139">
        <f t="shared" si="19"/>
        <v>7.6263715066950715E-14</v>
      </c>
      <c r="U139">
        <f>PERCENTILE('after-110'!D139:U139,0.05)</f>
        <v>7.2035854453968893E-14</v>
      </c>
      <c r="V139">
        <f>PERCENTILE('after-110'!D139:U139,0.95)</f>
        <v>8.3108640582600944E-14</v>
      </c>
      <c r="X139">
        <f t="shared" si="24"/>
        <v>1</v>
      </c>
      <c r="Y139" t="str">
        <f t="shared" si="25"/>
        <v/>
      </c>
      <c r="Z139" t="str">
        <f t="shared" si="26"/>
        <v/>
      </c>
      <c r="AA139">
        <f t="shared" si="27"/>
        <v>7.1648371283685539E-14</v>
      </c>
      <c r="AB139">
        <f t="shared" si="28"/>
        <v>3.2069075320937535E-15</v>
      </c>
    </row>
    <row r="140" spans="1:30" x14ac:dyDescent="0.2">
      <c r="A140" t="s">
        <v>151</v>
      </c>
      <c r="B140" t="s">
        <v>61</v>
      </c>
      <c r="C140" t="s">
        <v>69</v>
      </c>
      <c r="D140">
        <f>AVERAGE(before!D140:U140)</f>
        <v>7.1350333049243364E-14</v>
      </c>
      <c r="E140">
        <f>STDEV(before!D140:U140)</f>
        <v>3.4600757688662467E-15</v>
      </c>
      <c r="F140">
        <f>AVERAGE(after!D140:T140)</f>
        <v>7.6696818830575462E-14</v>
      </c>
      <c r="G140">
        <f>STDEV(after!D140:T140)</f>
        <v>5.9658652264584004E-15</v>
      </c>
      <c r="H140">
        <f>AVERAGE(before!D140:U140,after!D140:T140)</f>
        <v>7.3947197571604683E-14</v>
      </c>
      <c r="I140">
        <f>STDEV(before!D140:U140,after!D140:T140)</f>
        <v>5.4850188115892214E-15</v>
      </c>
      <c r="J140">
        <f>TTEST(before!D140:U140,after!D140:T140,2,3)</f>
        <v>3.5052844880689516E-3</v>
      </c>
      <c r="K140" s="2">
        <f t="shared" si="16"/>
        <v>7.493287771540115E-2</v>
      </c>
      <c r="M140">
        <f>TTEST(before!D140:U140,after!D140:U140,2,3)</f>
        <v>1.793683820816312E-3</v>
      </c>
      <c r="N140">
        <f>COVAR(before!D140:U140,after!D140:U140)</f>
        <v>1.230038670733502E-29</v>
      </c>
      <c r="O140">
        <f t="shared" si="17"/>
        <v>3.6694456996753539E-14</v>
      </c>
      <c r="P140">
        <f>FTEST(before!D140:U140,after!D140:U140)</f>
        <v>3.7503522292735819E-2</v>
      </c>
      <c r="Q140">
        <f t="shared" si="18"/>
        <v>7.1350333049243364E-14</v>
      </c>
      <c r="R140">
        <f>PERCENTILE('before-10'!D140:U140,0.05)</f>
        <v>6.7235106371299457E-14</v>
      </c>
      <c r="S140">
        <f>PERCENTILE('before-10'!D140:U140,0.95)</f>
        <v>7.6649797620120742E-14</v>
      </c>
      <c r="T140">
        <f t="shared" si="19"/>
        <v>7.6696818830575462E-14</v>
      </c>
      <c r="U140">
        <f>PERCENTILE('after-110'!D140:U140,0.05)</f>
        <v>7.1054273576010006E-14</v>
      </c>
      <c r="V140">
        <f>PERCENTILE('after-110'!D140:U140,0.95)</f>
        <v>8.8107299234252337E-14</v>
      </c>
      <c r="X140">
        <f t="shared" si="24"/>
        <v>1</v>
      </c>
      <c r="Y140" t="str">
        <f t="shared" si="25"/>
        <v/>
      </c>
      <c r="Z140" t="str">
        <f t="shared" si="26"/>
        <v/>
      </c>
      <c r="AA140">
        <f t="shared" si="27"/>
        <v>7.1350333049243364E-14</v>
      </c>
      <c r="AB140">
        <f t="shared" si="28"/>
        <v>3.4600757688662467E-15</v>
      </c>
    </row>
    <row r="141" spans="1:30" x14ac:dyDescent="0.2">
      <c r="A141" t="s">
        <v>151</v>
      </c>
      <c r="B141" t="s">
        <v>61</v>
      </c>
      <c r="C141" t="s">
        <v>32</v>
      </c>
      <c r="D141">
        <f>AVERAGE(before!D141:U141)</f>
        <v>-3.7796926082794188E-14</v>
      </c>
      <c r="E141">
        <f>STDEV(before!D141:U141)</f>
        <v>4.3428652263799027E-15</v>
      </c>
      <c r="F141">
        <f>AVERAGE(after!D141:T141)</f>
        <v>-3.8870867309228979E-14</v>
      </c>
      <c r="G141">
        <f>STDEV(after!D141:T141)</f>
        <v>2.6558133526904841E-15</v>
      </c>
      <c r="H141">
        <f>AVERAGE(before!D141:U141,after!D141:T141)</f>
        <v>-3.8318554678491095E-14</v>
      </c>
      <c r="I141">
        <f>STDEV(before!D141:U141,after!D141:T141)</f>
        <v>3.6119296519608317E-15</v>
      </c>
      <c r="J141">
        <f>TTEST(before!D141:U141,after!D141:T141,2,3)</f>
        <v>0.38201264525168288</v>
      </c>
      <c r="K141" s="2">
        <f t="shared" si="16"/>
        <v>-2.8413454154507762E-2</v>
      </c>
      <c r="M141">
        <f>TTEST(before!D141:U141,after!D141:U141,2,3)</f>
        <v>0.36964069692788115</v>
      </c>
      <c r="N141">
        <f>COVAR(before!D141:U141,after!D141:U141)</f>
        <v>-9.5442430508222341E-31</v>
      </c>
      <c r="O141">
        <f t="shared" si="17"/>
        <v>-1.9438419128293873E-14</v>
      </c>
      <c r="P141">
        <f>FTEST(before!D141:U141,after!D141:U141)</f>
        <v>3.7912669557454683E-2</v>
      </c>
      <c r="Q141">
        <f t="shared" si="18"/>
        <v>-3.7796926082794188E-14</v>
      </c>
      <c r="R141">
        <f>PERCENTILE('before-10'!D141:U141,0.05)</f>
        <v>-4.2899017671516027E-14</v>
      </c>
      <c r="S141">
        <f>PERCENTILE('before-10'!D141:U141,0.95)</f>
        <v>-2.9931612743894172E-14</v>
      </c>
      <c r="T141">
        <f t="shared" si="19"/>
        <v>-3.8870867309228979E-14</v>
      </c>
      <c r="U141">
        <f>PERCENTILE('after-110'!D141:U141,0.05)</f>
        <v>-4.2899017671516027E-14</v>
      </c>
      <c r="V141">
        <f>PERCENTILE('after-110'!D141:U141,0.95)</f>
        <v>-3.3750779948604702E-14</v>
      </c>
      <c r="X141" t="str">
        <f t="shared" si="24"/>
        <v/>
      </c>
      <c r="Y141" t="str">
        <f t="shared" si="25"/>
        <v/>
      </c>
      <c r="Z141" t="str">
        <f t="shared" si="26"/>
        <v/>
      </c>
      <c r="AA141">
        <f t="shared" si="27"/>
        <v>-3.7796926082794188E-14</v>
      </c>
      <c r="AB141">
        <f t="shared" si="28"/>
        <v>4.3428652263799027E-15</v>
      </c>
    </row>
    <row r="142" spans="1:30" x14ac:dyDescent="0.2">
      <c r="A142" t="s">
        <v>151</v>
      </c>
      <c r="B142" t="s">
        <v>61</v>
      </c>
      <c r="C142" t="s">
        <v>70</v>
      </c>
      <c r="D142">
        <f>AVERAGE(before!D142:U142)</f>
        <v>2.2194591843395311E-13</v>
      </c>
      <c r="E142">
        <f>STDEV(before!D142:U142)</f>
        <v>9.6811634149032895E-15</v>
      </c>
      <c r="F142">
        <f>AVERAGE(after!D142:T142)</f>
        <v>2.3009045649172616E-13</v>
      </c>
      <c r="G142">
        <f>STDEV(after!D142:T142)</f>
        <v>6.4083672377721994E-15</v>
      </c>
      <c r="H142">
        <f>AVERAGE(before!D142:U142,after!D142:T142)</f>
        <v>2.259018369191572E-13</v>
      </c>
      <c r="I142">
        <f>STDEV(before!D142:U142,after!D142:T142)</f>
        <v>9.1238903795941941E-15</v>
      </c>
      <c r="J142">
        <f>TTEST(before!D142:U142,after!D142:T142,2,3)</f>
        <v>6.1506401290430442E-3</v>
      </c>
      <c r="K142" s="2">
        <f t="shared" si="16"/>
        <v>3.669604791672125E-2</v>
      </c>
      <c r="M142">
        <f>TTEST(before!D142:U142,after!D142:U142,2,3)</f>
        <v>3.446134925352686E-3</v>
      </c>
      <c r="N142">
        <f>COVAR(before!D142:U142,after!D142:U142)</f>
        <v>8.7651211691206771E-30</v>
      </c>
      <c r="O142">
        <f t="shared" si="17"/>
        <v>1.1414361519460345E-13</v>
      </c>
      <c r="P142">
        <f>FTEST(before!D142:U142,after!D142:U142)</f>
        <v>0.22318441371062961</v>
      </c>
      <c r="Q142">
        <f t="shared" si="18"/>
        <v>2.2194591843395311E-13</v>
      </c>
      <c r="R142">
        <f>PERCENTILE('before-10'!D142:U142,0.05)</f>
        <v>2.0117241206207786E-13</v>
      </c>
      <c r="S142">
        <f>PERCENTILE('before-10'!D142:U142,0.95)</f>
        <v>2.2915003228263201E-13</v>
      </c>
      <c r="T142">
        <f t="shared" si="19"/>
        <v>2.3009045649172616E-13</v>
      </c>
      <c r="U142">
        <f>PERCENTILE('after-110'!D142:U142,0.05)</f>
        <v>2.2204460492503101E-13</v>
      </c>
      <c r="V142">
        <f>PERCENTILE('after-110'!D142:U142,0.95)</f>
        <v>2.4513724383723401E-13</v>
      </c>
      <c r="X142">
        <f t="shared" si="24"/>
        <v>1</v>
      </c>
      <c r="Y142" t="str">
        <f t="shared" si="25"/>
        <v/>
      </c>
      <c r="Z142" t="str">
        <f t="shared" si="26"/>
        <v/>
      </c>
      <c r="AA142">
        <f t="shared" si="27"/>
        <v>2.2194591843395311E-13</v>
      </c>
      <c r="AB142">
        <f t="shared" si="28"/>
        <v>9.6811634149032895E-15</v>
      </c>
    </row>
    <row r="143" spans="1:30" x14ac:dyDescent="0.2">
      <c r="A143" t="s">
        <v>151</v>
      </c>
      <c r="B143" t="s">
        <v>61</v>
      </c>
      <c r="C143" t="s">
        <v>71</v>
      </c>
      <c r="D143">
        <f>AVERAGE(before!D143:U143)</f>
        <v>2.1300186563736218E-14</v>
      </c>
      <c r="E143">
        <f>STDEV(before!D143:U143)</f>
        <v>3.1215161910664644E-15</v>
      </c>
      <c r="F143">
        <f>AVERAGE(after!D143:T143)</f>
        <v>2.4929644265954034E-14</v>
      </c>
      <c r="G143">
        <f>STDEV(after!D143:T143)</f>
        <v>1.586451146900569E-15</v>
      </c>
      <c r="H143">
        <f>AVERAGE(before!D143:U143,after!D143:T143)</f>
        <v>2.3063066019099157E-14</v>
      </c>
      <c r="I143">
        <f>STDEV(before!D143:U143,after!D143:T143)</f>
        <v>3.0730529369152631E-15</v>
      </c>
      <c r="J143">
        <f>TTEST(before!D143:U143,after!D143:T143,2,3)</f>
        <v>1.8256207474308454E-4</v>
      </c>
      <c r="K143" s="2">
        <f t="shared" si="16"/>
        <v>0.17039558275029401</v>
      </c>
      <c r="M143">
        <f>TTEST(before!D143:U143,after!D143:U143,2,3)</f>
        <v>1.6186135509512685E-4</v>
      </c>
      <c r="N143">
        <f>COVAR(before!D143:U143,after!D143:U143)</f>
        <v>1.2072808455493797E-30</v>
      </c>
      <c r="O143">
        <f t="shared" si="17"/>
        <v>1.0954381661350053E-14</v>
      </c>
      <c r="P143">
        <f>FTEST(before!D143:U143,after!D143:U143)</f>
        <v>5.6984969107589647E-3</v>
      </c>
      <c r="Q143">
        <f t="shared" si="18"/>
        <v>2.1300186563736218E-14</v>
      </c>
      <c r="R143">
        <f>PERCENTILE('before-10'!D143:U143,0.05)</f>
        <v>1.5653982579040847E-14</v>
      </c>
      <c r="S143">
        <f>PERCENTILE('before-10'!D143:U143,0.95)</f>
        <v>2.474348769941637E-14</v>
      </c>
      <c r="T143">
        <f t="shared" si="19"/>
        <v>2.4929644265954034E-14</v>
      </c>
      <c r="U143">
        <f>PERCENTILE('after-110'!D143:U143,0.05)</f>
        <v>2.3221552370441675E-14</v>
      </c>
      <c r="V143">
        <f>PERCENTILE('after-110'!D143:U143,0.95)</f>
        <v>2.8094635633922052E-14</v>
      </c>
      <c r="X143">
        <f t="shared" si="24"/>
        <v>1</v>
      </c>
      <c r="Y143" t="str">
        <f t="shared" si="25"/>
        <v/>
      </c>
      <c r="Z143" t="str">
        <f t="shared" si="26"/>
        <v/>
      </c>
      <c r="AA143">
        <f t="shared" si="27"/>
        <v>2.1300186563736218E-14</v>
      </c>
      <c r="AB143">
        <f t="shared" si="28"/>
        <v>3.1215161910664644E-15</v>
      </c>
    </row>
    <row r="144" spans="1:30" x14ac:dyDescent="0.2">
      <c r="A144" t="s">
        <v>151</v>
      </c>
      <c r="B144" t="s">
        <v>61</v>
      </c>
      <c r="C144" t="s">
        <v>72</v>
      </c>
      <c r="D144">
        <f>AVERAGE(before!D144:U144)</f>
        <v>8.0180967607405809E-14</v>
      </c>
      <c r="E144">
        <f>STDEV(before!D144:U144)</f>
        <v>4.6681048856836294E-15</v>
      </c>
      <c r="F144">
        <f>AVERAGE(after!D144:T144)</f>
        <v>8.6231805844076699E-14</v>
      </c>
      <c r="G144">
        <f>STDEV(after!D144:T144)</f>
        <v>3.3934906896070618E-15</v>
      </c>
      <c r="H144">
        <f>AVERAGE(before!D144:U144,after!D144:T144)</f>
        <v>8.3119946179503078E-14</v>
      </c>
      <c r="I144">
        <f>STDEV(before!D144:U144,after!D144:T144)</f>
        <v>5.0724226441360001E-15</v>
      </c>
      <c r="J144">
        <f>TTEST(before!D144:U144,after!D144:T144,2,3)</f>
        <v>1.1746908249582007E-4</v>
      </c>
      <c r="K144" s="2">
        <f t="shared" si="16"/>
        <v>7.5464769473697568E-2</v>
      </c>
      <c r="M144">
        <f>TTEST(before!D144:U144,after!D144:U144,2,3)</f>
        <v>7.0870942255223029E-5</v>
      </c>
      <c r="N144">
        <f>COVAR(before!D144:U144,after!D144:U144)</f>
        <v>9.4229338793967689E-30</v>
      </c>
      <c r="O144">
        <f t="shared" si="17"/>
        <v>4.1235926198094684E-14</v>
      </c>
      <c r="P144">
        <f>FTEST(before!D144:U144,after!D144:U144)</f>
        <v>0.18906955829025923</v>
      </c>
      <c r="Q144">
        <f t="shared" si="18"/>
        <v>8.0180967607405809E-14</v>
      </c>
      <c r="R144">
        <f>PERCENTILE('before-10'!D144:U144,0.05)</f>
        <v>7.2259302965251238E-14</v>
      </c>
      <c r="S144">
        <f>PERCENTILE('before-10'!D144:U144,0.95)</f>
        <v>8.6941892819789762E-14</v>
      </c>
      <c r="T144">
        <f t="shared" si="19"/>
        <v>8.6231805844076699E-14</v>
      </c>
      <c r="U144">
        <f>PERCENTILE('after-110'!D144:U144,0.05)</f>
        <v>8.2723032776234407E-14</v>
      </c>
      <c r="V144">
        <f>PERCENTILE('after-110'!D144:U144,0.95)</f>
        <v>9.1955409342338793E-14</v>
      </c>
      <c r="X144">
        <f t="shared" si="24"/>
        <v>1</v>
      </c>
      <c r="Y144" t="str">
        <f t="shared" si="25"/>
        <v/>
      </c>
      <c r="Z144" t="str">
        <f t="shared" si="26"/>
        <v/>
      </c>
      <c r="AA144">
        <f t="shared" si="27"/>
        <v>8.0180967607405809E-14</v>
      </c>
      <c r="AB144">
        <f t="shared" si="28"/>
        <v>4.6681048856836294E-15</v>
      </c>
    </row>
    <row r="145" spans="1:28" x14ac:dyDescent="0.2">
      <c r="A145" t="s">
        <v>151</v>
      </c>
      <c r="B145" t="s">
        <v>61</v>
      </c>
      <c r="C145" t="s">
        <v>73</v>
      </c>
      <c r="D145">
        <f>AVERAGE(before!D145:U145)</f>
        <v>4.7061252516455661E-2</v>
      </c>
      <c r="E145">
        <f>STDEV(before!D145:U145)</f>
        <v>5.0558727976037166E-2</v>
      </c>
      <c r="F145">
        <f>AVERAGE(after!D145:T145)</f>
        <v>8.9135050039921664E-3</v>
      </c>
      <c r="G145">
        <f>STDEV(after!D145:T145)</f>
        <v>0.14812427193469627</v>
      </c>
      <c r="H145">
        <f>AVERAGE(before!D145:U145,after!D145:T145)</f>
        <v>2.8532346581830535E-2</v>
      </c>
      <c r="I145">
        <f>STDEV(before!D145:U145,after!D145:T145)</f>
        <v>0.10944122677349112</v>
      </c>
      <c r="J145">
        <f>TTEST(before!D145:U145,after!D145:T145,2,3)</f>
        <v>0.3258704881757678</v>
      </c>
      <c r="K145" s="2">
        <f t="shared" si="16"/>
        <v>0.81059779484459271</v>
      </c>
      <c r="M145">
        <f>TTEST(before!D145:U145,after!D145:U145,2,3)</f>
        <v>0.28975190261648381</v>
      </c>
      <c r="N145">
        <f>COVAR(before!D145:U145,after!D145:U145)</f>
        <v>2.5799737441875455E-3</v>
      </c>
      <c r="O145">
        <f t="shared" si="17"/>
        <v>2.4202929865605766E-2</v>
      </c>
      <c r="P145">
        <f>FTEST(before!D145:U145,after!D145:U145)</f>
        <v>8.2477749057772111E-5</v>
      </c>
      <c r="Q145">
        <f t="shared" si="18"/>
        <v>4.7061252516455661E-2</v>
      </c>
      <c r="R145">
        <f>PERCENTILE('before-10'!D145:U145,0.05)</f>
        <v>-2.4748450339964975E-2</v>
      </c>
      <c r="S145">
        <f>PERCENTILE('before-10'!D145:U145,0.95)</f>
        <v>0.12311310412948304</v>
      </c>
      <c r="T145">
        <f t="shared" si="19"/>
        <v>8.9135050039921664E-3</v>
      </c>
      <c r="U145">
        <f>PERCENTILE('after-110'!D145:U145,0.05)</f>
        <v>-0.29965681624863327</v>
      </c>
      <c r="V145">
        <f>PERCENTILE('after-110'!D145:U145,0.95)</f>
        <v>0.17438051038290461</v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4.7061252516455661E-2</v>
      </c>
      <c r="AB145">
        <f t="shared" si="28"/>
        <v>5.0558727976037166E-2</v>
      </c>
    </row>
    <row r="146" spans="1:28" x14ac:dyDescent="0.2">
      <c r="A146" t="s">
        <v>151</v>
      </c>
      <c r="B146" t="s">
        <v>61</v>
      </c>
      <c r="C146" t="s">
        <v>74</v>
      </c>
      <c r="D146">
        <f>AVERAGE(before!D146:U146)</f>
        <v>5.9560521371640695E-23</v>
      </c>
      <c r="E146">
        <f>STDEV(before!D146:U146)</f>
        <v>1.4965447069523988E-23</v>
      </c>
      <c r="F146">
        <f>AVERAGE(after!D146:T146)</f>
        <v>7.0410183621056196E-23</v>
      </c>
      <c r="G146">
        <f>STDEV(after!D146:T146)</f>
        <v>1.2586587374384231E-23</v>
      </c>
      <c r="H146">
        <f>AVERAGE(before!D146:U146,after!D146:T146)</f>
        <v>6.4830357321356812E-23</v>
      </c>
      <c r="I146">
        <f>STDEV(before!D146:U146,after!D146:T146)</f>
        <v>1.4724249838603482E-23</v>
      </c>
      <c r="J146">
        <f>TTEST(before!D146:U146,after!D146:T146,2,3)</f>
        <v>2.6404625803259651E-2</v>
      </c>
      <c r="K146" s="2">
        <f t="shared" si="16"/>
        <v>0.18216197574424672</v>
      </c>
      <c r="M146">
        <f>TTEST(before!D146:U146,after!D146:U146,2,3)</f>
        <v>2.6494730995722054E-2</v>
      </c>
      <c r="N146">
        <f>COVAR(before!D146:U146,after!D146:U146)</f>
        <v>1.034521925035566E-46</v>
      </c>
      <c r="O146">
        <f t="shared" si="17"/>
        <v>3.0631125276843692E-23</v>
      </c>
      <c r="P146">
        <f>FTEST(before!D146:U146,after!D146:U146)</f>
        <v>0.41901775536493197</v>
      </c>
      <c r="Q146">
        <f t="shared" si="18"/>
        <v>5.9560521371640695E-23</v>
      </c>
      <c r="R146">
        <f>PERCENTILE('before-10'!D146:U146,0.05)</f>
        <v>3.5556297288767894E-23</v>
      </c>
      <c r="S146">
        <f>PERCENTILE('before-10'!D146:U146,0.95)</f>
        <v>7.7553982250550576E-23</v>
      </c>
      <c r="T146">
        <f t="shared" si="19"/>
        <v>7.0410183621056196E-23</v>
      </c>
      <c r="U146">
        <f>PERCENTILE('after-110'!D146:U146,0.05)</f>
        <v>5.4103598095288933E-23</v>
      </c>
      <c r="V146">
        <f>PERCENTILE('after-110'!D146:U146,0.95)</f>
        <v>8.785298179163036E-23</v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5.9560521371640695E-23</v>
      </c>
      <c r="AB146">
        <f t="shared" si="28"/>
        <v>1.4965447069523988E-23</v>
      </c>
    </row>
    <row r="147" spans="1:28" x14ac:dyDescent="0.2">
      <c r="A147" t="s">
        <v>151</v>
      </c>
      <c r="B147" t="s">
        <v>61</v>
      </c>
      <c r="C147" t="s">
        <v>75</v>
      </c>
      <c r="D147">
        <f>AVERAGE(before!D147:U147)</f>
        <v>0.96431163217571458</v>
      </c>
      <c r="E147">
        <f>STDEV(before!D147:U147)</f>
        <v>1.0838252465400966E-2</v>
      </c>
      <c r="F147">
        <f>AVERAGE(after!D147:T147)</f>
        <v>0.96290714729007165</v>
      </c>
      <c r="G147">
        <f>STDEV(after!D147:T147)</f>
        <v>6.9298576596514647E-3</v>
      </c>
      <c r="H147">
        <f>AVERAGE(before!D147:U147,after!D147:T147)</f>
        <v>0.96362945380268805</v>
      </c>
      <c r="I147">
        <f>STDEV(before!D147:U147,after!D147:T147)</f>
        <v>9.0465527743163378E-3</v>
      </c>
      <c r="J147">
        <f>TTEST(before!D147:U147,after!D147:T147,2,3)</f>
        <v>0.64943447586026348</v>
      </c>
      <c r="K147" s="2">
        <f t="shared" si="16"/>
        <v>1.4564636978132081E-3</v>
      </c>
      <c r="M147">
        <f>TTEST(before!D147:U147,after!D147:U147,2,3)</f>
        <v>0.6691776442412749</v>
      </c>
      <c r="N147">
        <f>COVAR(before!D147:U147,after!D147:U147)</f>
        <v>-2.1807564670163915E-5</v>
      </c>
      <c r="O147">
        <f t="shared" si="17"/>
        <v>0.49593169654753433</v>
      </c>
      <c r="P147">
        <f>FTEST(before!D147:U147,after!D147:U147)</f>
        <v>5.7808211913732581E-2</v>
      </c>
      <c r="Q147">
        <f t="shared" si="18"/>
        <v>0.96431163217571458</v>
      </c>
      <c r="R147">
        <f>PERCENTILE('before-10'!D147:U147,0.05)</f>
        <v>0.95468292863661486</v>
      </c>
      <c r="S147">
        <f>PERCENTILE('before-10'!D147:U147,0.95)</f>
        <v>0.98565627216097151</v>
      </c>
      <c r="T147">
        <f t="shared" si="19"/>
        <v>0.96290714729007165</v>
      </c>
      <c r="U147">
        <f>PERCENTILE('after-110'!D147:U147,0.05)</f>
        <v>0.95493792524520105</v>
      </c>
      <c r="V147">
        <f>PERCENTILE('after-110'!D147:U147,0.95)</f>
        <v>0.97141028858247647</v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0.96431163217571458</v>
      </c>
      <c r="AB147">
        <f t="shared" si="28"/>
        <v>1.0838252465400966E-2</v>
      </c>
    </row>
    <row r="148" spans="1:28" x14ac:dyDescent="0.2">
      <c r="A148" t="s">
        <v>151</v>
      </c>
      <c r="B148" t="s">
        <v>61</v>
      </c>
      <c r="C148" t="s">
        <v>76</v>
      </c>
      <c r="D148">
        <f>AVERAGE(before!D148:U148)</f>
        <v>1.3063661313090983E-27</v>
      </c>
      <c r="E148">
        <f>STDEV(before!D148:U148)</f>
        <v>2.9233534585198865E-28</v>
      </c>
      <c r="F148">
        <f>AVERAGE(after!D148:T148)</f>
        <v>1.6164547143368775E-27</v>
      </c>
      <c r="G148">
        <f>STDEV(after!D148:T148)</f>
        <v>1.0158392443663295E-28</v>
      </c>
      <c r="H148">
        <f>AVERAGE(before!D148:U148,after!D148:T148)</f>
        <v>1.4569805859225914E-27</v>
      </c>
      <c r="I148">
        <f>STDEV(before!D148:U148,after!D148:T148)</f>
        <v>2.689082904739298E-28</v>
      </c>
      <c r="J148">
        <f>TTEST(before!D148:U148,after!D148:T148,2,3)</f>
        <v>3.5995240895861873E-4</v>
      </c>
      <c r="K148" s="2">
        <f t="shared" si="16"/>
        <v>0.23736728593617326</v>
      </c>
      <c r="M148">
        <f>TTEST(before!D148:U148,after!D148:U148,2,3)</f>
        <v>3.0206451120945405E-4</v>
      </c>
      <c r="N148">
        <f>COVAR(before!D148:U148,after!D148:U148)</f>
        <v>6.8226654580334465E-57</v>
      </c>
      <c r="O148">
        <f t="shared" si="17"/>
        <v>6.7184543895896358E-28</v>
      </c>
      <c r="P148">
        <f>FTEST(before!D148:U148,after!D148:U148)</f>
        <v>6.1525940630117665E-5</v>
      </c>
      <c r="Q148">
        <f t="shared" si="18"/>
        <v>1.3063661313090983E-27</v>
      </c>
      <c r="R148">
        <f>PERCENTILE('before-10'!D148:U148,0.05)</f>
        <v>7.7762133133105744E-28</v>
      </c>
      <c r="S148">
        <f>PERCENTILE('before-10'!D148:U148,0.95)</f>
        <v>1.6557731582177687E-27</v>
      </c>
      <c r="T148">
        <f t="shared" si="19"/>
        <v>1.6164547143368775E-27</v>
      </c>
      <c r="U148">
        <f>PERCENTILE('after-110'!D148:U148,0.05)</f>
        <v>1.486633817121107E-27</v>
      </c>
      <c r="V148">
        <f>PERCENTILE('after-110'!D148:U148,0.95)</f>
        <v>1.7997792950365947E-27</v>
      </c>
      <c r="X148">
        <f t="shared" si="24"/>
        <v>1</v>
      </c>
      <c r="Y148" t="str">
        <f t="shared" si="25"/>
        <v/>
      </c>
      <c r="Z148" t="str">
        <f t="shared" si="26"/>
        <v/>
      </c>
      <c r="AA148">
        <f t="shared" si="27"/>
        <v>1.3063661313090983E-27</v>
      </c>
      <c r="AB148">
        <f t="shared" si="28"/>
        <v>2.9233534585198865E-28</v>
      </c>
    </row>
    <row r="149" spans="1:28" x14ac:dyDescent="0.2">
      <c r="A149" t="s">
        <v>151</v>
      </c>
      <c r="B149" t="s">
        <v>77</v>
      </c>
      <c r="C149" t="s">
        <v>78</v>
      </c>
      <c r="D149">
        <f>AVERAGE(before!D149:U149)</f>
        <v>3.9279586785268461</v>
      </c>
      <c r="E149">
        <f>STDEV(before!D149:U149)</f>
        <v>2.2328833365466063E-2</v>
      </c>
      <c r="F149">
        <f>AVERAGE(after!D149:T149)</f>
        <v>3.9247396124293932</v>
      </c>
      <c r="G149">
        <f>STDEV(after!D149:T149)</f>
        <v>1.4578086683340173E-2</v>
      </c>
      <c r="H149">
        <f>AVERAGE(before!D149:U149,after!D149:T149)</f>
        <v>3.9263951321366553</v>
      </c>
      <c r="I149">
        <f>STDEV(before!D149:U149,after!D149:T149)</f>
        <v>1.8760669307634856E-2</v>
      </c>
      <c r="J149">
        <f>TTEST(before!D149:U149,after!D149:T149,2,3)</f>
        <v>0.61543869292927056</v>
      </c>
      <c r="K149" s="2">
        <f t="shared" si="16"/>
        <v>8.1952646677541324E-4</v>
      </c>
      <c r="M149">
        <f>TTEST(before!D149:U149,after!D149:U149,2,3)</f>
        <v>0.6342684067088874</v>
      </c>
      <c r="N149">
        <f>COVAR(before!D149:U149,after!D149:U149)</f>
        <v>-9.0726208833589268E-5</v>
      </c>
      <c r="O149">
        <f t="shared" si="17"/>
        <v>2.0200930346716461</v>
      </c>
      <c r="P149">
        <f>FTEST(before!D149:U149,after!D149:U149)</f>
        <v>6.9286672666503166E-2</v>
      </c>
      <c r="Q149">
        <f t="shared" si="18"/>
        <v>3.9279586785268461</v>
      </c>
      <c r="R149">
        <f>PERCENTILE('before-10'!D149:U149,0.05)</f>
        <v>3.9071955154503928</v>
      </c>
      <c r="S149">
        <f>PERCENTILE('before-10'!D149:U149,0.95)</f>
        <v>3.9717711238776898</v>
      </c>
      <c r="T149">
        <f t="shared" si="19"/>
        <v>3.9247396124293932</v>
      </c>
      <c r="U149">
        <f>PERCENTILE('after-110'!D149:U149,0.05)</f>
        <v>3.9076937958073374</v>
      </c>
      <c r="V149">
        <f>PERCENTILE('after-110'!D149:U149,0.95)</f>
        <v>3.9425424457198335</v>
      </c>
      <c r="X149" t="str">
        <f t="shared" si="24"/>
        <v/>
      </c>
      <c r="Y149">
        <f t="shared" si="25"/>
        <v>1</v>
      </c>
      <c r="Z149" t="str">
        <f t="shared" si="26"/>
        <v/>
      </c>
      <c r="AA149">
        <f t="shared" si="27"/>
        <v>3.9279586785268461</v>
      </c>
      <c r="AB149">
        <f t="shared" si="28"/>
        <v>2.2328833365466063E-2</v>
      </c>
    </row>
    <row r="150" spans="1:28" x14ac:dyDescent="0.2">
      <c r="A150" t="s">
        <v>151</v>
      </c>
      <c r="B150" t="s">
        <v>77</v>
      </c>
      <c r="C150" t="s">
        <v>79</v>
      </c>
      <c r="D150">
        <f>AVERAGE(before!D150:U150)</f>
        <v>4.2875740746072588E-2</v>
      </c>
      <c r="E150">
        <f>STDEV(before!D150:U150)</f>
        <v>2.3735739607540125E-2</v>
      </c>
      <c r="F150">
        <f>AVERAGE(after!D150:T150)</f>
        <v>3.8492157715156392E-2</v>
      </c>
      <c r="G150">
        <f>STDEV(after!D150:T150)</f>
        <v>7.0846495659222684E-3</v>
      </c>
      <c r="H150">
        <f>AVERAGE(before!D150:U150,after!D150:T150)</f>
        <v>4.0746571845341868E-2</v>
      </c>
      <c r="I150">
        <f>STDEV(before!D150:U150,after!D150:T150)</f>
        <v>1.761402168534092E-2</v>
      </c>
      <c r="J150">
        <f>TTEST(before!D150:U150,after!D150:T150,2,3)</f>
        <v>0.46249768291559923</v>
      </c>
      <c r="K150" s="2">
        <f t="shared" si="16"/>
        <v>0.10223923726187127</v>
      </c>
      <c r="M150">
        <f>TTEST(before!D150:U150,after!D150:U150,2,3)</f>
        <v>0.44360923722969314</v>
      </c>
      <c r="N150">
        <f>COVAR(before!D150:U150,after!D150:U150)</f>
        <v>-3.5691651603555266E-5</v>
      </c>
      <c r="O150">
        <f t="shared" si="17"/>
        <v>2.2050380955123086E-2</v>
      </c>
      <c r="P150">
        <f>FTEST(before!D150:U150,after!D150:U150)</f>
        <v>5.6595277525515519E-6</v>
      </c>
      <c r="Q150">
        <f t="shared" si="18"/>
        <v>4.2875740746072588E-2</v>
      </c>
      <c r="R150">
        <f>PERCENTILE('before-10'!D150:U150,0.05)</f>
        <v>1.4387248517023634E-2</v>
      </c>
      <c r="S150">
        <f>PERCENTILE('before-10'!D150:U150,0.95)</f>
        <v>0.10119417068846499</v>
      </c>
      <c r="T150">
        <f t="shared" si="19"/>
        <v>3.8492157715156392E-2</v>
      </c>
      <c r="U150">
        <f>PERCENTILE('after-110'!D150:U150,0.05)</f>
        <v>2.9021456315606865E-2</v>
      </c>
      <c r="V150">
        <f>PERCENTILE('after-110'!D150:U150,0.95)</f>
        <v>4.5823936582553917E-2</v>
      </c>
      <c r="X150" t="str">
        <f t="shared" si="24"/>
        <v/>
      </c>
      <c r="Y150" t="str">
        <f t="shared" si="25"/>
        <v/>
      </c>
      <c r="Z150" t="str">
        <f t="shared" si="26"/>
        <v/>
      </c>
      <c r="AA150">
        <f t="shared" si="27"/>
        <v>4.2875740746072588E-2</v>
      </c>
      <c r="AB150">
        <f t="shared" si="28"/>
        <v>2.3735739607540125E-2</v>
      </c>
    </row>
    <row r="151" spans="1:28" x14ac:dyDescent="0.2">
      <c r="A151" t="s">
        <v>151</v>
      </c>
      <c r="B151" t="s">
        <v>77</v>
      </c>
      <c r="C151" t="s">
        <v>80</v>
      </c>
      <c r="D151">
        <f>AVERAGE(before!D151:U151)</f>
        <v>-3.7476052698410083E-2</v>
      </c>
      <c r="E151">
        <f>STDEV(before!D151:U151)</f>
        <v>1.4627274074469024E-2</v>
      </c>
      <c r="F151">
        <f>AVERAGE(after!D151:T151)</f>
        <v>-3.6272316936296768E-2</v>
      </c>
      <c r="G151">
        <f>STDEV(after!D151:T151)</f>
        <v>6.430796624749195E-3</v>
      </c>
      <c r="H151">
        <f>AVERAGE(before!D151:U151,after!D151:T151)</f>
        <v>-3.6891381042526476E-2</v>
      </c>
      <c r="I151">
        <f>STDEV(before!D151:U151,after!D151:T151)</f>
        <v>1.1261101768488935E-2</v>
      </c>
      <c r="J151">
        <f>TTEST(before!D151:U151,after!D151:T151,2,3)</f>
        <v>0.75319983813660518</v>
      </c>
      <c r="K151" s="2">
        <f t="shared" si="16"/>
        <v>-3.2120132069415698E-2</v>
      </c>
      <c r="M151">
        <f>TTEST(before!D151:U151,after!D151:U151,2,3)</f>
        <v>0.72622692052915494</v>
      </c>
      <c r="N151">
        <f>COVAR(before!D151:U151,after!D151:U151)</f>
        <v>-2.5308019649283627E-5</v>
      </c>
      <c r="O151">
        <f t="shared" si="17"/>
        <v>-1.9273398530611011E-2</v>
      </c>
      <c r="P151">
        <f>FTEST(before!D151:U151,after!D151:U151)</f>
        <v>1.0711080715228231E-3</v>
      </c>
      <c r="Q151">
        <f t="shared" si="18"/>
        <v>-3.7476052698410083E-2</v>
      </c>
      <c r="R151">
        <f>PERCENTILE('before-10'!D151:U151,0.05)</f>
        <v>-6.6726544245455002E-2</v>
      </c>
      <c r="S151">
        <f>PERCENTILE('before-10'!D151:U151,0.95)</f>
        <v>-1.3996615465841003E-2</v>
      </c>
      <c r="T151">
        <f t="shared" si="19"/>
        <v>-3.6272316936296768E-2</v>
      </c>
      <c r="U151">
        <f>PERCENTILE('after-110'!D151:U151,0.05)</f>
        <v>-4.3145609707458198E-2</v>
      </c>
      <c r="V151">
        <f>PERCENTILE('after-110'!D151:U151,0.95)</f>
        <v>-2.7871566926723507E-2</v>
      </c>
      <c r="X151" t="str">
        <f t="shared" si="24"/>
        <v/>
      </c>
      <c r="Y151" t="str">
        <f t="shared" si="25"/>
        <v/>
      </c>
      <c r="Z151" t="str">
        <f t="shared" si="26"/>
        <v/>
      </c>
      <c r="AA151">
        <f t="shared" si="27"/>
        <v>-3.7476052698410083E-2</v>
      </c>
      <c r="AB151">
        <f t="shared" si="28"/>
        <v>1.4627274074469024E-2</v>
      </c>
    </row>
    <row r="152" spans="1:28" x14ac:dyDescent="0.2">
      <c r="A152" t="s">
        <v>151</v>
      </c>
      <c r="B152" t="s">
        <v>77</v>
      </c>
      <c r="C152" t="s">
        <v>81</v>
      </c>
      <c r="D152">
        <f>AVERAGE(before!D152:U152)</f>
        <v>3.6846330006685704E-2</v>
      </c>
      <c r="E152">
        <f>STDEV(before!D152:U152)</f>
        <v>1.2012638510727258E-2</v>
      </c>
      <c r="F152">
        <f>AVERAGE(after!D152:T152)</f>
        <v>3.7333738610745772E-2</v>
      </c>
      <c r="G152">
        <f>STDEV(after!D152:T152)</f>
        <v>7.0407584685751876E-3</v>
      </c>
      <c r="H152">
        <f>AVERAGE(before!D152:U152,after!D152:T152)</f>
        <v>3.7083071328657728E-2</v>
      </c>
      <c r="I152">
        <f>STDEV(before!D152:U152,after!D152:T152)</f>
        <v>9.7745057351430967E-3</v>
      </c>
      <c r="J152">
        <f>TTEST(before!D152:U152,after!D152:T152,2,3)</f>
        <v>0.88387565977838545</v>
      </c>
      <c r="K152" s="2">
        <f t="shared" si="16"/>
        <v>1.3228145217491893E-2</v>
      </c>
      <c r="M152">
        <f>TTEST(before!D152:U152,after!D152:U152,2,3)</f>
        <v>0.91071485189870049</v>
      </c>
      <c r="N152">
        <f>COVAR(before!D152:U152,after!D152:U152)</f>
        <v>-2.4648220664804224E-5</v>
      </c>
      <c r="O152">
        <f t="shared" si="17"/>
        <v>1.8949541146296166E-2</v>
      </c>
      <c r="P152">
        <f>FTEST(before!D152:U152,after!D152:U152)</f>
        <v>2.5913656836128268E-2</v>
      </c>
      <c r="Q152">
        <f t="shared" si="18"/>
        <v>3.6846330006685704E-2</v>
      </c>
      <c r="R152">
        <f>PERCENTILE('before-10'!D152:U152,0.05)</f>
        <v>1.4100378522119461E-2</v>
      </c>
      <c r="S152">
        <f>PERCENTILE('before-10'!D152:U152,0.95)</f>
        <v>5.1755884349739802E-2</v>
      </c>
      <c r="T152">
        <f t="shared" si="19"/>
        <v>3.7333738610745772E-2</v>
      </c>
      <c r="U152">
        <f>PERCENTILE('after-110'!D152:U152,0.05)</f>
        <v>2.8525446376201323E-2</v>
      </c>
      <c r="V152">
        <f>PERCENTILE('after-110'!D152:U152,0.95)</f>
        <v>4.531238808765841E-2</v>
      </c>
      <c r="X152" t="str">
        <f t="shared" si="24"/>
        <v/>
      </c>
      <c r="Y152" t="str">
        <f t="shared" si="25"/>
        <v/>
      </c>
      <c r="Z152" t="str">
        <f t="shared" si="26"/>
        <v/>
      </c>
      <c r="AA152">
        <f t="shared" si="27"/>
        <v>3.6846330006685704E-2</v>
      </c>
      <c r="AB152">
        <f t="shared" si="28"/>
        <v>1.2012638510727258E-2</v>
      </c>
    </row>
    <row r="153" spans="1:28" x14ac:dyDescent="0.2">
      <c r="A153" t="s">
        <v>151</v>
      </c>
      <c r="B153" t="s">
        <v>77</v>
      </c>
      <c r="C153" t="s">
        <v>82</v>
      </c>
      <c r="D153">
        <f>AVERAGE(before!D153:U153)</f>
        <v>3.4653477186383626E-2</v>
      </c>
      <c r="E153">
        <f>STDEV(before!D153:U153)</f>
        <v>1.0789272129605041E-2</v>
      </c>
      <c r="F153">
        <f>AVERAGE(after!D153:T153)</f>
        <v>3.6917043340157163E-2</v>
      </c>
      <c r="G153">
        <f>STDEV(after!D153:T153)</f>
        <v>7.0665065324086937E-3</v>
      </c>
      <c r="H153">
        <f>AVERAGE(before!D153:U153,after!D153:T153)</f>
        <v>3.5752923603930772E-2</v>
      </c>
      <c r="I153">
        <f>STDEV(before!D153:U153,after!D153:T153)</f>
        <v>9.111574685062877E-3</v>
      </c>
      <c r="J153">
        <f>TTEST(before!D153:U153,after!D153:T153,2,3)</f>
        <v>0.46627791210750524</v>
      </c>
      <c r="K153" s="2">
        <f t="shared" ref="K153:K216" si="29">ABS(D153-F153)/D153</f>
        <v>6.5320029548519856E-2</v>
      </c>
      <c r="M153">
        <f>TTEST(before!D153:U153,after!D153:U153,2,3)</f>
        <v>0.47861627073071744</v>
      </c>
      <c r="N153">
        <f>COVAR(before!D153:U153,after!D153:U153)</f>
        <v>-1.9483234906241756E-5</v>
      </c>
      <c r="O153">
        <f t="shared" ref="O153:O216" si="30">ABS(F153-H153)/K153</f>
        <v>1.7821788267283006E-2</v>
      </c>
      <c r="P153">
        <f>FTEST(before!D153:U153,after!D153:U153)</f>
        <v>7.1000019314638604E-2</v>
      </c>
      <c r="Q153">
        <f t="shared" ref="Q153:Q216" si="31">D153</f>
        <v>3.4653477186383626E-2</v>
      </c>
      <c r="R153">
        <f>PERCENTILE('before-10'!D153:U153,0.05)</f>
        <v>1.4001967760867807E-2</v>
      </c>
      <c r="S153">
        <f>PERCENTILE('before-10'!D153:U153,0.95)</f>
        <v>4.5586636337486615E-2</v>
      </c>
      <c r="T153">
        <f t="shared" ref="T153:T216" si="32">F153</f>
        <v>3.6917043340157163E-2</v>
      </c>
      <c r="U153">
        <f>PERCENTILE('after-110'!D153:U153,0.05)</f>
        <v>2.8350656055703215E-2</v>
      </c>
      <c r="V153">
        <f>PERCENTILE('after-110'!D153:U153,0.95)</f>
        <v>4.5346017627792612E-2</v>
      </c>
      <c r="X153" t="str">
        <f t="shared" si="24"/>
        <v/>
      </c>
      <c r="Y153" t="str">
        <f t="shared" si="25"/>
        <v/>
      </c>
      <c r="Z153" t="str">
        <f t="shared" si="26"/>
        <v/>
      </c>
      <c r="AA153">
        <f t="shared" si="27"/>
        <v>3.4653477186383626E-2</v>
      </c>
      <c r="AB153">
        <f t="shared" si="28"/>
        <v>1.0789272129605041E-2</v>
      </c>
    </row>
    <row r="154" spans="1:28" x14ac:dyDescent="0.2">
      <c r="A154" t="s">
        <v>151</v>
      </c>
      <c r="B154" t="s">
        <v>77</v>
      </c>
      <c r="C154" t="s">
        <v>83</v>
      </c>
      <c r="D154">
        <f>AVERAGE(before!D154:U154)</f>
        <v>2.6885447812555523E-2</v>
      </c>
      <c r="E154">
        <f>STDEV(before!D154:U154)</f>
        <v>6.7324514360121074E-2</v>
      </c>
      <c r="F154">
        <f>AVERAGE(after!D154:T154)</f>
        <v>5.8733016168741395E-3</v>
      </c>
      <c r="G154">
        <f>STDEV(after!D154:T154)</f>
        <v>6.0411010434787407E-3</v>
      </c>
      <c r="H154">
        <f>AVERAGE(before!D154:U154,after!D154:T154)</f>
        <v>1.6679548231795994E-2</v>
      </c>
      <c r="I154">
        <f>STDEV(before!D154:U154,after!D154:T154)</f>
        <v>4.8959170797780831E-2</v>
      </c>
      <c r="J154">
        <f>TTEST(before!D154:U154,after!D154:T154,2,3)</f>
        <v>0.20452646703252664</v>
      </c>
      <c r="K154" s="2">
        <f t="shared" si="29"/>
        <v>0.78154347073470343</v>
      </c>
      <c r="M154">
        <f>TTEST(before!D154:U154,after!D154:U154,2,3)</f>
        <v>0.19895031423815024</v>
      </c>
      <c r="N154">
        <f>COVAR(before!D154:U154,after!D154:U154)</f>
        <v>3.5962668037518992E-5</v>
      </c>
      <c r="O154">
        <f t="shared" si="30"/>
        <v>1.3826801732171412E-2</v>
      </c>
      <c r="P154">
        <f>FTEST(before!D154:U154,after!D154:U154)</f>
        <v>2.8788582562081948E-14</v>
      </c>
      <c r="Q154">
        <f t="shared" si="31"/>
        <v>2.6885447812555523E-2</v>
      </c>
      <c r="R154">
        <f>PERCENTILE('before-10'!D154:U154,0.05)</f>
        <v>-2.598743250006402E-3</v>
      </c>
      <c r="S154">
        <f>PERCENTILE('before-10'!D154:U154,0.95)</f>
        <v>0.21080820232502501</v>
      </c>
      <c r="T154">
        <f t="shared" si="32"/>
        <v>5.8733016168741395E-3</v>
      </c>
      <c r="U154">
        <f>PERCENTILE('after-110'!D154:U154,0.05)</f>
        <v>-1.6692358681704039E-3</v>
      </c>
      <c r="V154">
        <f>PERCENTILE('after-110'!D154:U154,0.95)</f>
        <v>1.4120824630640244E-2</v>
      </c>
      <c r="X154" t="str">
        <f t="shared" si="24"/>
        <v/>
      </c>
      <c r="Y154" t="str">
        <f t="shared" si="25"/>
        <v/>
      </c>
      <c r="Z154" t="str">
        <f t="shared" si="26"/>
        <v/>
      </c>
      <c r="AA154">
        <f t="shared" si="27"/>
        <v>2.6885447812555523E-2</v>
      </c>
      <c r="AB154">
        <f t="shared" si="28"/>
        <v>6.7324514360121074E-2</v>
      </c>
    </row>
    <row r="155" spans="1:28" x14ac:dyDescent="0.2">
      <c r="A155" t="s">
        <v>151</v>
      </c>
      <c r="B155" t="s">
        <v>77</v>
      </c>
      <c r="C155" t="s">
        <v>84</v>
      </c>
      <c r="D155">
        <f>AVERAGE(before!D155:U155)</f>
        <v>3.4653477186383626E-2</v>
      </c>
      <c r="E155">
        <f>STDEV(before!D155:U155)</f>
        <v>1.0789272129605041E-2</v>
      </c>
      <c r="F155">
        <f>AVERAGE(after!D155:T155)</f>
        <v>3.6917043340157163E-2</v>
      </c>
      <c r="G155">
        <f>STDEV(after!D155:T155)</f>
        <v>7.0665065324086937E-3</v>
      </c>
      <c r="H155">
        <f>AVERAGE(before!D155:U155,after!D155:T155)</f>
        <v>3.5752923603930772E-2</v>
      </c>
      <c r="I155">
        <f>STDEV(before!D155:U155,after!D155:T155)</f>
        <v>9.111574685062877E-3</v>
      </c>
      <c r="J155">
        <f>TTEST(before!D155:U155,after!D155:T155,2,3)</f>
        <v>0.46627791210750524</v>
      </c>
      <c r="K155" s="2">
        <f t="shared" si="29"/>
        <v>6.5320029548519856E-2</v>
      </c>
      <c r="M155">
        <f>TTEST(before!D155:U155,after!D155:U155,2,3)</f>
        <v>0.47861627073071744</v>
      </c>
      <c r="N155">
        <f>COVAR(before!D155:U155,after!D155:U155)</f>
        <v>-1.9483234906241756E-5</v>
      </c>
      <c r="O155">
        <f t="shared" si="30"/>
        <v>1.7821788267283006E-2</v>
      </c>
      <c r="P155">
        <f>FTEST(before!D155:U155,after!D155:U155)</f>
        <v>7.1000019314638604E-2</v>
      </c>
      <c r="Q155">
        <f t="shared" si="31"/>
        <v>3.4653477186383626E-2</v>
      </c>
      <c r="R155">
        <f>PERCENTILE('before-10'!D155:U155,0.05)</f>
        <v>1.4001967760867807E-2</v>
      </c>
      <c r="S155">
        <f>PERCENTILE('before-10'!D155:U155,0.95)</f>
        <v>4.5586636337486615E-2</v>
      </c>
      <c r="T155">
        <f t="shared" si="32"/>
        <v>3.6917043340157163E-2</v>
      </c>
      <c r="U155">
        <f>PERCENTILE('after-110'!D155:U155,0.05)</f>
        <v>2.8350656055703215E-2</v>
      </c>
      <c r="V155">
        <f>PERCENTILE('after-110'!D155:U155,0.95)</f>
        <v>4.5346017627792612E-2</v>
      </c>
      <c r="X155" t="str">
        <f t="shared" si="24"/>
        <v/>
      </c>
      <c r="Y155" t="str">
        <f t="shared" si="25"/>
        <v/>
      </c>
      <c r="Z155" t="str">
        <f t="shared" si="26"/>
        <v/>
      </c>
      <c r="AA155">
        <f t="shared" si="27"/>
        <v>3.4653477186383626E-2</v>
      </c>
      <c r="AB155">
        <f t="shared" si="28"/>
        <v>1.0789272129605041E-2</v>
      </c>
    </row>
    <row r="156" spans="1:28" x14ac:dyDescent="0.2">
      <c r="A156" t="s">
        <v>151</v>
      </c>
      <c r="B156" t="s">
        <v>77</v>
      </c>
      <c r="C156" t="s">
        <v>85</v>
      </c>
      <c r="D156">
        <f>AVERAGE(before!D156:U156)</f>
        <v>0.21443669564759066</v>
      </c>
      <c r="E156">
        <f>STDEV(before!D156:U156)</f>
        <v>5.5419480442595287E-2</v>
      </c>
      <c r="F156">
        <f>AVERAGE(after!D156:T156)</f>
        <v>0.22706552077546571</v>
      </c>
      <c r="G156">
        <f>STDEV(after!D156:T156)</f>
        <v>3.2298504108589823E-2</v>
      </c>
      <c r="H156">
        <f>AVERAGE(before!D156:U156,after!D156:T156)</f>
        <v>0.22057069642398711</v>
      </c>
      <c r="I156">
        <f>STDEV(before!D156:U156,after!D156:T156)</f>
        <v>4.5470704114883992E-2</v>
      </c>
      <c r="J156">
        <f>TTEST(before!D156:U156,after!D156:T156,2,3)</f>
        <v>0.41413390759243718</v>
      </c>
      <c r="K156" s="2">
        <f t="shared" si="29"/>
        <v>5.8893022435999039E-2</v>
      </c>
      <c r="M156">
        <f>TTEST(before!D156:U156,after!D156:U156,2,3)</f>
        <v>0.42324421470468698</v>
      </c>
      <c r="N156">
        <f>COVAR(before!D156:U156,after!D156:U156)</f>
        <v>-4.6968149048489397E-4</v>
      </c>
      <c r="O156">
        <f t="shared" si="30"/>
        <v>0.11028172919018961</v>
      </c>
      <c r="P156">
        <f>FTEST(before!D156:U156,after!D156:U156)</f>
        <v>2.4260647369118569E-2</v>
      </c>
      <c r="Q156">
        <f t="shared" si="31"/>
        <v>0.21443669564759066</v>
      </c>
      <c r="R156">
        <f>PERCENTILE('before-10'!D156:U156,0.05)</f>
        <v>0.10621681158179089</v>
      </c>
      <c r="S156">
        <f>PERCENTILE('before-10'!D156:U156,0.95)</f>
        <v>0.26733596909768154</v>
      </c>
      <c r="T156">
        <f t="shared" si="32"/>
        <v>0.22706552077546571</v>
      </c>
      <c r="U156">
        <f>PERCENTILE('after-110'!D156:U156,0.05)</f>
        <v>0.1860196492966914</v>
      </c>
      <c r="V156">
        <f>PERCENTILE('after-110'!D156:U156,0.95)</f>
        <v>0.26587019788008781</v>
      </c>
      <c r="X156" t="str">
        <f t="shared" si="24"/>
        <v/>
      </c>
      <c r="Y156" t="str">
        <f t="shared" si="25"/>
        <v/>
      </c>
      <c r="Z156" t="str">
        <f t="shared" si="26"/>
        <v/>
      </c>
      <c r="AA156">
        <f t="shared" si="27"/>
        <v>0.21443669564759066</v>
      </c>
      <c r="AB156">
        <f t="shared" si="28"/>
        <v>5.5419480442595287E-2</v>
      </c>
    </row>
    <row r="157" spans="1:28" x14ac:dyDescent="0.2">
      <c r="A157" t="s">
        <v>151</v>
      </c>
      <c r="B157" t="s">
        <v>77</v>
      </c>
      <c r="C157" t="s">
        <v>86</v>
      </c>
      <c r="D157">
        <f>AVERAGE(before!D157:U157)</f>
        <v>3.3342369029077765E-2</v>
      </c>
      <c r="E157">
        <f>STDEV(before!D157:U157)</f>
        <v>1.0160516111271299E-2</v>
      </c>
      <c r="F157">
        <f>AVERAGE(after!D157:T157)</f>
        <v>3.5506975893876976E-2</v>
      </c>
      <c r="G157">
        <f>STDEV(after!D157:T157)</f>
        <v>6.4833458368097202E-3</v>
      </c>
      <c r="H157">
        <f>AVERAGE(before!D157:U157,after!D157:T157)</f>
        <v>3.4393749506265954E-2</v>
      </c>
      <c r="I157">
        <f>STDEV(before!D157:U157,after!D157:T157)</f>
        <v>8.520768259708978E-3</v>
      </c>
      <c r="J157">
        <f>TTEST(before!D157:U157,after!D157:T157,2,3)</f>
        <v>0.45599721318724185</v>
      </c>
      <c r="K157" s="2">
        <f t="shared" si="29"/>
        <v>6.492060785817183E-2</v>
      </c>
      <c r="M157">
        <f>TTEST(before!D157:U157,after!D157:U157,2,3)</f>
        <v>0.46758324568103249</v>
      </c>
      <c r="N157">
        <f>COVAR(before!D157:U157,after!D157:U157)</f>
        <v>-1.6978274251004785E-5</v>
      </c>
      <c r="O157">
        <f t="shared" si="30"/>
        <v>1.7147504072097117E-2</v>
      </c>
      <c r="P157">
        <f>FTEST(before!D157:U157,after!D157:U157)</f>
        <v>5.6585393683166417E-2</v>
      </c>
      <c r="Q157">
        <f t="shared" si="31"/>
        <v>3.3342369029077765E-2</v>
      </c>
      <c r="R157">
        <f>PERCENTILE('before-10'!D157:U157,0.05)</f>
        <v>1.3804663228786016E-2</v>
      </c>
      <c r="S157">
        <f>PERCENTILE('before-10'!D157:U157,0.95)</f>
        <v>4.3507956933285283E-2</v>
      </c>
      <c r="T157">
        <f t="shared" si="32"/>
        <v>3.5506975893876976E-2</v>
      </c>
      <c r="U157">
        <f>PERCENTILE('after-110'!D157:U157,0.05)</f>
        <v>2.7545693557960063E-2</v>
      </c>
      <c r="V157">
        <f>PERCENTILE('after-110'!D157:U157,0.95)</f>
        <v>4.3263015859690078E-2</v>
      </c>
      <c r="X157" t="str">
        <f t="shared" si="24"/>
        <v/>
      </c>
      <c r="Y157" t="str">
        <f t="shared" si="25"/>
        <v/>
      </c>
      <c r="Z157" t="str">
        <f t="shared" si="26"/>
        <v/>
      </c>
      <c r="AA157">
        <f t="shared" si="27"/>
        <v>3.3342369029077765E-2</v>
      </c>
      <c r="AB157">
        <f t="shared" si="28"/>
        <v>1.0160516111271299E-2</v>
      </c>
    </row>
    <row r="158" spans="1:28" x14ac:dyDescent="0.2">
      <c r="A158" t="s">
        <v>151</v>
      </c>
      <c r="B158" t="s">
        <v>77</v>
      </c>
      <c r="C158" t="s">
        <v>87</v>
      </c>
      <c r="D158">
        <f>AVERAGE(before!D158:U158)</f>
        <v>0.98267326140680766</v>
      </c>
      <c r="E158">
        <f>STDEV(before!D158:U158)</f>
        <v>5.3946360648025613E-3</v>
      </c>
      <c r="F158">
        <f>AVERAGE(after!D158:T158)</f>
        <v>0.98154147832992089</v>
      </c>
      <c r="G158">
        <f>STDEV(after!D158:T158)</f>
        <v>3.5332532662044253E-3</v>
      </c>
      <c r="H158">
        <f>AVERAGE(before!D158:U158,after!D158:T158)</f>
        <v>0.982123538198034</v>
      </c>
      <c r="I158">
        <f>STDEV(before!D158:U158,after!D158:T158)</f>
        <v>4.5557873425314871E-3</v>
      </c>
      <c r="J158">
        <f>TTEST(before!D158:U158,after!D158:T158,2,3)</f>
        <v>0.4662779121075078</v>
      </c>
      <c r="K158" s="2">
        <f t="shared" si="29"/>
        <v>1.1517389567174106E-3</v>
      </c>
      <c r="M158">
        <f>TTEST(before!D158:U158,after!D158:U158,2,3)</f>
        <v>0.47861627073070467</v>
      </c>
      <c r="N158">
        <f>COVAR(before!D158:U158,after!D158:U158)</f>
        <v>-4.8708087265606593E-6</v>
      </c>
      <c r="O158">
        <f t="shared" si="30"/>
        <v>0.50537482015199264</v>
      </c>
      <c r="P158">
        <f>FTEST(before!D158:U158,after!D158:U158)</f>
        <v>7.1000019314645876E-2</v>
      </c>
      <c r="Q158">
        <f t="shared" si="31"/>
        <v>0.98267326140680766</v>
      </c>
      <c r="R158">
        <f>PERCENTILE('before-10'!D158:U158,0.05)</f>
        <v>0.97720668183125647</v>
      </c>
      <c r="S158">
        <f>PERCENTILE('before-10'!D158:U158,0.95)</f>
        <v>0.99299901611956543</v>
      </c>
      <c r="T158">
        <f t="shared" si="32"/>
        <v>0.98154147832992089</v>
      </c>
      <c r="U158">
        <f>PERCENTILE('after-110'!D158:U158,0.05)</f>
        <v>0.97732699118610356</v>
      </c>
      <c r="V158">
        <f>PERCENTILE('after-110'!D158:U158,0.95)</f>
        <v>0.98582467197214785</v>
      </c>
      <c r="X158" t="str">
        <f t="shared" si="24"/>
        <v/>
      </c>
      <c r="Y158" t="str">
        <f t="shared" si="25"/>
        <v/>
      </c>
      <c r="Z158" t="str">
        <f t="shared" si="26"/>
        <v/>
      </c>
      <c r="AA158">
        <f t="shared" si="27"/>
        <v>0.98267326140680766</v>
      </c>
      <c r="AB158">
        <f t="shared" si="28"/>
        <v>5.3946360648025613E-3</v>
      </c>
    </row>
    <row r="159" spans="1:28" x14ac:dyDescent="0.2">
      <c r="A159" t="s">
        <v>151</v>
      </c>
      <c r="B159" t="s">
        <v>77</v>
      </c>
      <c r="C159" t="s">
        <v>88</v>
      </c>
      <c r="D159">
        <f>AVERAGE(before!D159:U159)</f>
        <v>0.98267326140680766</v>
      </c>
      <c r="E159">
        <f>STDEV(before!D159:U159)</f>
        <v>5.3946360648025613E-3</v>
      </c>
      <c r="F159">
        <f>AVERAGE(after!D159:T159)</f>
        <v>0.98154147832992089</v>
      </c>
      <c r="G159">
        <f>STDEV(after!D159:T159)</f>
        <v>3.5332532662044253E-3</v>
      </c>
      <c r="H159">
        <f>AVERAGE(before!D159:U159,after!D159:T159)</f>
        <v>0.982123538198034</v>
      </c>
      <c r="I159">
        <f>STDEV(before!D159:U159,after!D159:T159)</f>
        <v>4.5557873425314871E-3</v>
      </c>
      <c r="J159">
        <f>TTEST(before!D159:U159,after!D159:T159,2,3)</f>
        <v>0.4662779121075078</v>
      </c>
      <c r="K159" s="2">
        <f t="shared" si="29"/>
        <v>1.1517389567174106E-3</v>
      </c>
      <c r="M159">
        <f>TTEST(before!D159:U159,after!D159:U159,2,3)</f>
        <v>0.47861627073070467</v>
      </c>
      <c r="N159">
        <f>COVAR(before!D159:U159,after!D159:U159)</f>
        <v>-4.8708087265606593E-6</v>
      </c>
      <c r="O159">
        <f t="shared" si="30"/>
        <v>0.50537482015199264</v>
      </c>
      <c r="P159">
        <f>FTEST(before!D159:U159,after!D159:U159)</f>
        <v>7.1000019314645876E-2</v>
      </c>
      <c r="Q159">
        <f t="shared" si="31"/>
        <v>0.98267326140680766</v>
      </c>
      <c r="R159">
        <f>PERCENTILE('before-10'!D159:U159,0.05)</f>
        <v>0.97720668183125647</v>
      </c>
      <c r="S159">
        <f>PERCENTILE('before-10'!D159:U159,0.95)</f>
        <v>0.99299901611956543</v>
      </c>
      <c r="T159">
        <f t="shared" si="32"/>
        <v>0.98154147832992089</v>
      </c>
      <c r="U159">
        <f>PERCENTILE('after-110'!D159:U159,0.05)</f>
        <v>0.97732699118610356</v>
      </c>
      <c r="V159">
        <f>PERCENTILE('after-110'!D159:U159,0.95)</f>
        <v>0.98582467197214785</v>
      </c>
      <c r="X159" t="str">
        <f t="shared" si="24"/>
        <v/>
      </c>
      <c r="Y159" t="str">
        <f t="shared" si="25"/>
        <v/>
      </c>
      <c r="Z159" t="str">
        <f t="shared" si="26"/>
        <v/>
      </c>
      <c r="AA159">
        <f t="shared" si="27"/>
        <v>0.98267326140680766</v>
      </c>
      <c r="AB159">
        <f t="shared" si="28"/>
        <v>5.3946360648025613E-3</v>
      </c>
    </row>
    <row r="160" spans="1:28" x14ac:dyDescent="0.2">
      <c r="A160" t="s">
        <v>151</v>
      </c>
      <c r="B160" t="s">
        <v>77</v>
      </c>
      <c r="C160" t="s">
        <v>89</v>
      </c>
      <c r="D160">
        <f>AVERAGE(before!D160:U160)</f>
        <v>0.99306930456272291</v>
      </c>
      <c r="E160">
        <f>STDEV(before!D160:U160)</f>
        <v>2.1578544259210188E-3</v>
      </c>
      <c r="F160">
        <f>AVERAGE(after!D160:T160)</f>
        <v>0.99261659133196811</v>
      </c>
      <c r="G160">
        <f>STDEV(after!D160:T160)</f>
        <v>1.4133013064818781E-3</v>
      </c>
      <c r="H160">
        <f>AVERAGE(before!D160:U160,after!D160:T160)</f>
        <v>0.99284941527921367</v>
      </c>
      <c r="I160">
        <f>STDEV(before!D160:U160,after!D160:T160)</f>
        <v>1.8223149370126259E-3</v>
      </c>
      <c r="J160">
        <f>TTEST(before!D160:U160,after!D160:T160,2,3)</f>
        <v>0.46627791210743086</v>
      </c>
      <c r="K160" s="2">
        <f t="shared" si="29"/>
        <v>4.5587274591488895E-4</v>
      </c>
      <c r="M160">
        <f>TTEST(before!D160:U160,after!D160:U160,2,3)</f>
        <v>0.47861627073055646</v>
      </c>
      <c r="N160">
        <f>COVAR(before!D160:U160,after!D160:U160)</f>
        <v>-7.7932939624978939E-7</v>
      </c>
      <c r="O160">
        <f t="shared" si="30"/>
        <v>0.51072135663275842</v>
      </c>
      <c r="P160">
        <f>FTEST(before!D160:U160,after!D160:U160)</f>
        <v>7.1000019314689911E-2</v>
      </c>
      <c r="Q160">
        <f t="shared" si="31"/>
        <v>0.99306930456272291</v>
      </c>
      <c r="R160">
        <f>PERCENTILE('before-10'!D160:U160,0.05)</f>
        <v>0.99088267273250241</v>
      </c>
      <c r="S160">
        <f>PERCENTILE('before-10'!D160:U160,0.95)</f>
        <v>0.99719960644782624</v>
      </c>
      <c r="T160">
        <f t="shared" si="32"/>
        <v>0.99261659133196811</v>
      </c>
      <c r="U160">
        <f>PERCENTILE('after-110'!D160:U160,0.05)</f>
        <v>0.99093079647444071</v>
      </c>
      <c r="V160">
        <f>PERCENTILE('after-110'!D160:U160,0.95)</f>
        <v>0.99432986878885932</v>
      </c>
      <c r="X160" t="str">
        <f t="shared" si="24"/>
        <v/>
      </c>
      <c r="Y160" t="str">
        <f t="shared" si="25"/>
        <v/>
      </c>
      <c r="Z160" t="str">
        <f t="shared" si="26"/>
        <v/>
      </c>
      <c r="AA160">
        <f t="shared" si="27"/>
        <v>0.99306930456272291</v>
      </c>
      <c r="AB160">
        <f t="shared" si="28"/>
        <v>2.1578544259210188E-3</v>
      </c>
    </row>
    <row r="161" spans="1:28" x14ac:dyDescent="0.2">
      <c r="A161" t="s">
        <v>151</v>
      </c>
      <c r="B161" t="s">
        <v>77</v>
      </c>
      <c r="C161" t="s">
        <v>90</v>
      </c>
      <c r="D161">
        <f>AVERAGE(before!D161:U161)</f>
        <v>0.98844884093787166</v>
      </c>
      <c r="E161">
        <f>STDEV(before!D161:U161)</f>
        <v>3.5964240432017412E-3</v>
      </c>
      <c r="F161">
        <f>AVERAGE(after!D161:T161)</f>
        <v>0.98769431888661385</v>
      </c>
      <c r="G161">
        <f>STDEV(after!D161:T161)</f>
        <v>2.3555021774696199E-3</v>
      </c>
      <c r="H161">
        <f>AVERAGE(before!D161:U161,after!D161:T161)</f>
        <v>0.98808235879868922</v>
      </c>
      <c r="I161">
        <f>STDEV(before!D161:U161,after!D161:T161)</f>
        <v>3.0371915616876815E-3</v>
      </c>
      <c r="J161">
        <f>TTEST(before!D161:U161,after!D161:T161,2,3)</f>
        <v>0.46627791210753333</v>
      </c>
      <c r="K161" s="2">
        <f t="shared" si="29"/>
        <v>7.633395073253326E-4</v>
      </c>
      <c r="M161">
        <f>TTEST(before!D161:U161,after!D161:U161,2,3)</f>
        <v>0.47861627073068602</v>
      </c>
      <c r="N161">
        <f>COVAR(before!D161:U161,after!D161:U161)</f>
        <v>-2.164803878471505E-6</v>
      </c>
      <c r="O161">
        <f t="shared" si="30"/>
        <v>0.50834511819651584</v>
      </c>
      <c r="P161">
        <f>FTEST(before!D161:U161,after!D161:U161)</f>
        <v>7.1000019314641949E-2</v>
      </c>
      <c r="Q161">
        <f t="shared" si="31"/>
        <v>0.98844884093787166</v>
      </c>
      <c r="R161">
        <f>PERCENTILE('before-10'!D161:U161,0.05)</f>
        <v>0.98480445455417098</v>
      </c>
      <c r="S161">
        <f>PERCENTILE('before-10'!D161:U161,0.95)</f>
        <v>0.99533267741304388</v>
      </c>
      <c r="T161">
        <f t="shared" si="32"/>
        <v>0.98769431888661385</v>
      </c>
      <c r="U161">
        <f>PERCENTILE('after-110'!D161:U161,0.05)</f>
        <v>0.98488466079073533</v>
      </c>
      <c r="V161">
        <f>PERCENTILE('after-110'!D161:U161,0.95)</f>
        <v>0.99054978131476512</v>
      </c>
      <c r="X161" t="str">
        <f t="shared" si="24"/>
        <v/>
      </c>
      <c r="Y161" t="str">
        <f t="shared" si="25"/>
        <v/>
      </c>
      <c r="Z161" t="str">
        <f t="shared" si="26"/>
        <v/>
      </c>
      <c r="AA161">
        <f t="shared" si="27"/>
        <v>0.98844884093787166</v>
      </c>
      <c r="AB161">
        <f t="shared" si="28"/>
        <v>3.5964240432017412E-3</v>
      </c>
    </row>
    <row r="162" spans="1:28" x14ac:dyDescent="0.2">
      <c r="A162" t="s">
        <v>151</v>
      </c>
      <c r="B162" t="s">
        <v>77</v>
      </c>
      <c r="C162" t="s">
        <v>91</v>
      </c>
      <c r="D162">
        <f>AVERAGE(before!D162:U162)</f>
        <v>-9.8009986590471172E-3</v>
      </c>
      <c r="E162">
        <f>STDEV(before!D162:U162)</f>
        <v>2.4957223335602442E-2</v>
      </c>
      <c r="F162">
        <f>AVERAGE(after!D162:T162)</f>
        <v>-8.1785910323790964E-4</v>
      </c>
      <c r="G162">
        <f>STDEV(after!D162:T162)</f>
        <v>5.3342595017769946E-4</v>
      </c>
      <c r="H162">
        <f>AVERAGE(before!D162:U162,after!D162:T162)</f>
        <v>-5.4377594462255013E-3</v>
      </c>
      <c r="I162">
        <f>STDEV(before!D162:U162,after!D162:T162)</f>
        <v>1.8229536630761475E-2</v>
      </c>
      <c r="J162">
        <f>TTEST(before!D162:U162,after!D162:T162,2,3)</f>
        <v>0.14520015884877363</v>
      </c>
      <c r="K162" s="2">
        <f t="shared" si="29"/>
        <v>-0.91655349299706723</v>
      </c>
      <c r="M162">
        <f>TTEST(before!D162:U162,after!D162:U162,2,3)</f>
        <v>0.14370066174320517</v>
      </c>
      <c r="N162">
        <f>COVAR(before!D162:U162,after!D162:U162)</f>
        <v>1.2173163945496885E-6</v>
      </c>
      <c r="O162">
        <f t="shared" si="30"/>
        <v>-5.0405135960813743E-3</v>
      </c>
      <c r="P162">
        <f>FTEST(before!D162:U162,after!D162:U162)</f>
        <v>1.2114440875671336E-24</v>
      </c>
      <c r="Q162">
        <f t="shared" si="31"/>
        <v>-9.8009986590471172E-3</v>
      </c>
      <c r="R162">
        <f>PERCENTILE('before-10'!D162:U162,0.05)</f>
        <v>-7.8344151457252306E-2</v>
      </c>
      <c r="S162">
        <f>PERCENTILE('before-10'!D162:U162,0.95)</f>
        <v>-2.0462783363999268E-4</v>
      </c>
      <c r="T162">
        <f t="shared" si="32"/>
        <v>-8.1785910323790964E-4</v>
      </c>
      <c r="U162">
        <f>PERCENTILE('after-110'!D162:U162,0.05)</f>
        <v>-1.6221487731871019E-3</v>
      </c>
      <c r="V162">
        <f>PERCENTILE('after-110'!D162:U162,0.95)</f>
        <v>-1.4088845240008567E-4</v>
      </c>
      <c r="X162" t="str">
        <f t="shared" si="24"/>
        <v/>
      </c>
      <c r="Y162" t="str">
        <f t="shared" si="25"/>
        <v/>
      </c>
      <c r="Z162" t="str">
        <f t="shared" si="26"/>
        <v/>
      </c>
      <c r="AA162">
        <f t="shared" si="27"/>
        <v>-9.8009986590471172E-3</v>
      </c>
      <c r="AB162">
        <f t="shared" si="28"/>
        <v>2.4957223335602442E-2</v>
      </c>
    </row>
    <row r="163" spans="1:28" x14ac:dyDescent="0.2">
      <c r="A163" t="s">
        <v>151</v>
      </c>
      <c r="B163" t="s">
        <v>77</v>
      </c>
      <c r="C163" t="s">
        <v>92</v>
      </c>
      <c r="D163">
        <f>AVERAGE(before!D163:U163)</f>
        <v>2.8470074488369222E-2</v>
      </c>
      <c r="E163">
        <f>STDEV(before!D163:U163)</f>
        <v>4.5559043091866695E-2</v>
      </c>
      <c r="F163">
        <f>AVERAGE(after!D163:T163)</f>
        <v>1.2238694811900023E-2</v>
      </c>
      <c r="G163">
        <f>STDEV(after!D163:T163)</f>
        <v>4.6040954841474321E-3</v>
      </c>
      <c r="H163">
        <f>AVERAGE(before!D163:U163,after!D163:T163)</f>
        <v>2.058626150265561E-2</v>
      </c>
      <c r="I163">
        <f>STDEV(before!D163:U163,after!D163:T163)</f>
        <v>3.3399623528996246E-2</v>
      </c>
      <c r="J163">
        <f>TTEST(before!D163:U163,after!D163:T163,2,3)</f>
        <v>0.15069612937972493</v>
      </c>
      <c r="K163" s="2">
        <f t="shared" si="29"/>
        <v>0.57012073091344195</v>
      </c>
      <c r="M163">
        <f>TTEST(before!D163:U163,after!D163:U163,2,3)</f>
        <v>0.14276880659350197</v>
      </c>
      <c r="N163">
        <f>COVAR(before!D163:U163,after!D163:U163)</f>
        <v>3.7991785548737159E-5</v>
      </c>
      <c r="O163">
        <f t="shared" si="30"/>
        <v>1.4641752594018457E-2</v>
      </c>
      <c r="P163">
        <f>FTEST(before!D163:U163,after!D163:U163)</f>
        <v>3.5499880922489415E-13</v>
      </c>
      <c r="Q163">
        <f t="shared" si="31"/>
        <v>2.8470074488369222E-2</v>
      </c>
      <c r="R163">
        <f>PERCENTILE('before-10'!D163:U163,0.05)</f>
        <v>4.5034300466700551E-3</v>
      </c>
      <c r="S163">
        <f>PERCENTILE('before-10'!D163:U163,0.95)</f>
        <v>0.15294546327050501</v>
      </c>
      <c r="T163">
        <f t="shared" si="32"/>
        <v>1.2238694811900023E-2</v>
      </c>
      <c r="U163">
        <f>PERCENTILE('after-110'!D163:U163,0.05)</f>
        <v>5.3100185635208234E-3</v>
      </c>
      <c r="V163">
        <f>PERCENTILE('after-110'!D163:U163,0.95)</f>
        <v>1.8672390810296959E-2</v>
      </c>
      <c r="X163" t="str">
        <f t="shared" si="24"/>
        <v/>
      </c>
      <c r="Y163" t="str">
        <f t="shared" si="25"/>
        <v/>
      </c>
      <c r="Z163" t="str">
        <f t="shared" si="26"/>
        <v/>
      </c>
      <c r="AA163">
        <f t="shared" si="27"/>
        <v>2.8470074488369222E-2</v>
      </c>
      <c r="AB163">
        <f t="shared" si="28"/>
        <v>4.5559043091866695E-2</v>
      </c>
    </row>
    <row r="164" spans="1:28" x14ac:dyDescent="0.2">
      <c r="A164" t="s">
        <v>151</v>
      </c>
      <c r="B164" t="s">
        <v>77</v>
      </c>
      <c r="C164" t="s">
        <v>93</v>
      </c>
      <c r="D164">
        <f>AVERAGE(before!D164:U164)</f>
        <v>3.4653477186383626E-2</v>
      </c>
      <c r="E164">
        <f>STDEV(before!D164:U164)</f>
        <v>1.0789272129605041E-2</v>
      </c>
      <c r="F164">
        <f>AVERAGE(after!D164:T164)</f>
        <v>3.6917043340157163E-2</v>
      </c>
      <c r="G164">
        <f>STDEV(after!D164:T164)</f>
        <v>7.0665065324086937E-3</v>
      </c>
      <c r="H164">
        <f>AVERAGE(before!D164:U164,after!D164:T164)</f>
        <v>3.5752923603930772E-2</v>
      </c>
      <c r="I164">
        <f>STDEV(before!D164:U164,after!D164:T164)</f>
        <v>9.111574685062877E-3</v>
      </c>
      <c r="J164">
        <f>TTEST(before!D164:U164,after!D164:T164,2,3)</f>
        <v>0.46627791210750524</v>
      </c>
      <c r="K164" s="2">
        <f t="shared" si="29"/>
        <v>6.5320029548519856E-2</v>
      </c>
      <c r="M164">
        <f>TTEST(before!D164:U164,after!D164:U164,2,3)</f>
        <v>0.47861627073071744</v>
      </c>
      <c r="N164">
        <f>COVAR(before!D164:U164,after!D164:U164)</f>
        <v>-1.9483234906241756E-5</v>
      </c>
      <c r="O164">
        <f t="shared" si="30"/>
        <v>1.7821788267283006E-2</v>
      </c>
      <c r="P164">
        <f>FTEST(before!D164:U164,after!D164:U164)</f>
        <v>7.1000019314638604E-2</v>
      </c>
      <c r="Q164">
        <f t="shared" si="31"/>
        <v>3.4653477186383626E-2</v>
      </c>
      <c r="R164">
        <f>PERCENTILE('before-10'!D164:U164,0.05)</f>
        <v>1.4001967760867807E-2</v>
      </c>
      <c r="S164">
        <f>PERCENTILE('before-10'!D164:U164,0.95)</f>
        <v>4.5586636337486615E-2</v>
      </c>
      <c r="T164">
        <f t="shared" si="32"/>
        <v>3.6917043340157163E-2</v>
      </c>
      <c r="U164">
        <f>PERCENTILE('after-110'!D164:U164,0.05)</f>
        <v>2.8350656055703215E-2</v>
      </c>
      <c r="V164">
        <f>PERCENTILE('after-110'!D164:U164,0.95)</f>
        <v>4.5346017627792612E-2</v>
      </c>
      <c r="X164" t="str">
        <f t="shared" si="24"/>
        <v/>
      </c>
      <c r="Y164" t="str">
        <f t="shared" si="25"/>
        <v/>
      </c>
      <c r="Z164" t="str">
        <f t="shared" si="26"/>
        <v/>
      </c>
      <c r="AA164">
        <f t="shared" si="27"/>
        <v>3.4653477186383626E-2</v>
      </c>
      <c r="AB164">
        <f t="shared" si="28"/>
        <v>1.0789272129605041E-2</v>
      </c>
    </row>
    <row r="165" spans="1:28" x14ac:dyDescent="0.2">
      <c r="A165" t="s">
        <v>151</v>
      </c>
      <c r="B165" t="s">
        <v>77</v>
      </c>
      <c r="C165" t="s">
        <v>94</v>
      </c>
      <c r="D165">
        <f>AVERAGE(before!D165:U165)</f>
        <v>1.9817618057066753</v>
      </c>
      <c r="E165">
        <f>STDEV(before!D165:U165)</f>
        <v>5.6925036605461939E-3</v>
      </c>
      <c r="F165">
        <f>AVERAGE(after!D165:T165)</f>
        <v>1.9810660446998209</v>
      </c>
      <c r="G165">
        <f>STDEV(after!D165:T165)</f>
        <v>3.6820543297443479E-3</v>
      </c>
      <c r="H165">
        <f>AVERAGE(before!D165:U165,after!D165:T165)</f>
        <v>1.981423864646203</v>
      </c>
      <c r="I165">
        <f>STDEV(before!D165:U165,after!D165:T165)</f>
        <v>4.7651640980030567E-3</v>
      </c>
      <c r="J165">
        <f>TTEST(before!D165:U165,after!D165:T165,2,3)</f>
        <v>0.66913578449425315</v>
      </c>
      <c r="K165" s="2">
        <f t="shared" si="29"/>
        <v>3.5108205479124718E-4</v>
      </c>
      <c r="M165">
        <f>TTEST(before!D165:U165,after!D165:U165,2,3)</f>
        <v>0.69009125060100229</v>
      </c>
      <c r="N165">
        <f>COVAR(before!D165:U165,after!D165:U165)</f>
        <v>-5.9411139381554086E-6</v>
      </c>
      <c r="O165">
        <f t="shared" si="30"/>
        <v>1.0191917857915707</v>
      </c>
      <c r="P165">
        <f>FTEST(before!D165:U165,after!D165:U165)</f>
        <v>6.3999414749397757E-2</v>
      </c>
      <c r="Q165">
        <f t="shared" si="31"/>
        <v>1.9817618057066753</v>
      </c>
      <c r="R165">
        <f>PERCENTILE('before-10'!D165:U165,0.05)</f>
        <v>1.976662944539707</v>
      </c>
      <c r="S165">
        <f>PERCENTILE('before-10'!D165:U165,0.95)</f>
        <v>1.9929240359193716</v>
      </c>
      <c r="T165">
        <f t="shared" si="32"/>
        <v>1.9810660446998209</v>
      </c>
      <c r="U165">
        <f>PERCENTILE('after-110'!D165:U165,0.05)</f>
        <v>1.9767889348737444</v>
      </c>
      <c r="V165">
        <f>PERCENTILE('after-110'!D165:U165,0.95)</f>
        <v>1.9855725912492255</v>
      </c>
      <c r="X165" t="str">
        <f t="shared" si="24"/>
        <v/>
      </c>
      <c r="Y165" t="str">
        <f t="shared" si="25"/>
        <v/>
      </c>
      <c r="Z165" t="str">
        <f t="shared" si="26"/>
        <v/>
      </c>
      <c r="AA165">
        <f t="shared" si="27"/>
        <v>1.9817618057066753</v>
      </c>
      <c r="AB165">
        <f t="shared" si="28"/>
        <v>5.6925036605461939E-3</v>
      </c>
    </row>
    <row r="166" spans="1:28" x14ac:dyDescent="0.2">
      <c r="A166" t="s">
        <v>151</v>
      </c>
      <c r="B166" t="s">
        <v>77</v>
      </c>
      <c r="C166" t="s">
        <v>95</v>
      </c>
      <c r="D166">
        <f>AVERAGE(before!D166:U166)</f>
        <v>0.93090772737438721</v>
      </c>
      <c r="E166">
        <f>STDEV(before!D166:U166)</f>
        <v>2.1027506956540917E-2</v>
      </c>
      <c r="F166">
        <f>AVERAGE(after!D166:T166)</f>
        <v>0.92736763313067105</v>
      </c>
      <c r="G166">
        <f>STDEV(after!D166:T166)</f>
        <v>1.3531784404229931E-2</v>
      </c>
      <c r="H166">
        <f>AVERAGE(before!D166:U166,after!D166:T166)</f>
        <v>0.92918825302743902</v>
      </c>
      <c r="I166">
        <f>STDEV(before!D166:U166,after!D166:T166)</f>
        <v>1.7620148626107165E-2</v>
      </c>
      <c r="J166">
        <f>TTEST(before!D166:U166,after!D166:T166,2,3)</f>
        <v>0.55606989706081156</v>
      </c>
      <c r="K166" s="2">
        <f t="shared" si="29"/>
        <v>3.8028411835198108E-3</v>
      </c>
      <c r="M166">
        <f>TTEST(before!D166:U166,after!D166:U166,2,3)</f>
        <v>0.57209502525524769</v>
      </c>
      <c r="N166">
        <f>COVAR(before!D166:U166,after!D166:U166)</f>
        <v>-7.7999663055365872E-5</v>
      </c>
      <c r="O166">
        <f t="shared" si="30"/>
        <v>0.47875254550673679</v>
      </c>
      <c r="P166">
        <f>FTEST(before!D166:U166,after!D166:U166)</f>
        <v>6.108182342567571E-2</v>
      </c>
      <c r="Q166">
        <f t="shared" si="31"/>
        <v>0.93090772737438721</v>
      </c>
      <c r="R166">
        <f>PERCENTILE('before-10'!D166:U166,0.05)</f>
        <v>0.91090718433127649</v>
      </c>
      <c r="S166">
        <f>PERCENTILE('before-10'!D166:U166,0.95)</f>
        <v>0.97214416362971956</v>
      </c>
      <c r="T166">
        <f t="shared" si="32"/>
        <v>0.92736763313067105</v>
      </c>
      <c r="U166">
        <f>PERCENTILE('after-110'!D166:U166,0.05)</f>
        <v>0.91140778128258382</v>
      </c>
      <c r="V166">
        <f>PERCENTILE('after-110'!D166:U166,0.95)</f>
        <v>0.94401625522608767</v>
      </c>
      <c r="X166" t="str">
        <f t="shared" si="24"/>
        <v/>
      </c>
      <c r="Y166" t="str">
        <f t="shared" si="25"/>
        <v/>
      </c>
      <c r="Z166" t="str">
        <f t="shared" si="26"/>
        <v/>
      </c>
      <c r="AA166">
        <f t="shared" si="27"/>
        <v>0.93090772737438721</v>
      </c>
      <c r="AB166">
        <f t="shared" si="28"/>
        <v>2.1027506956540917E-2</v>
      </c>
    </row>
    <row r="167" spans="1:28" x14ac:dyDescent="0.2">
      <c r="A167" t="s">
        <v>151</v>
      </c>
      <c r="B167" t="s">
        <v>77</v>
      </c>
      <c r="C167" t="s">
        <v>96</v>
      </c>
      <c r="D167">
        <f>AVERAGE(before!D167:U167)</f>
        <v>0.2584694662536155</v>
      </c>
      <c r="E167">
        <f>STDEV(before!D167:U167)</f>
        <v>6.8962560746112567E-2</v>
      </c>
      <c r="F167">
        <f>AVERAGE(after!D167:T167)</f>
        <v>0.26978110496950147</v>
      </c>
      <c r="G167">
        <f>STDEV(after!D167:T167)</f>
        <v>4.0913069089864876E-2</v>
      </c>
      <c r="H167">
        <f>AVERAGE(before!D167:U167,after!D167:T167)</f>
        <v>0.26396369077276005</v>
      </c>
      <c r="I167">
        <f>STDEV(before!D167:U167,after!D167:T167)</f>
        <v>5.6555525861757223E-2</v>
      </c>
      <c r="J167">
        <f>TTEST(before!D167:U167,after!D167:T167,2,3)</f>
        <v>0.55731462956488165</v>
      </c>
      <c r="K167" s="2">
        <f t="shared" si="29"/>
        <v>4.3763926470087436E-2</v>
      </c>
      <c r="M167">
        <f>TTEST(before!D167:U167,after!D167:U167,2,3)</f>
        <v>0.57281346302925384</v>
      </c>
      <c r="N167">
        <f>COVAR(before!D167:U167,after!D167:U167)</f>
        <v>-7.909324855510391E-4</v>
      </c>
      <c r="O167">
        <f t="shared" si="30"/>
        <v>0.13292715407328942</v>
      </c>
      <c r="P167">
        <f>FTEST(before!D167:U167,after!D167:U167)</f>
        <v>2.896056080908856E-2</v>
      </c>
      <c r="Q167">
        <f t="shared" si="31"/>
        <v>0.2584694662536155</v>
      </c>
      <c r="R167">
        <f>PERCENTILE('before-10'!D167:U167,0.05)</f>
        <v>0.1212148416695832</v>
      </c>
      <c r="S167">
        <f>PERCENTILE('before-10'!D167:U167,0.95)</f>
        <v>0.31939177371673366</v>
      </c>
      <c r="T167">
        <f t="shared" si="32"/>
        <v>0.26978110496950147</v>
      </c>
      <c r="U167">
        <f>PERCENTILE('after-110'!D167:U167,0.05)</f>
        <v>0.21768142744497315</v>
      </c>
      <c r="V167">
        <f>PERCENTILE('after-110'!D167:U167,0.95)</f>
        <v>0.31766285829856239</v>
      </c>
      <c r="X167" t="str">
        <f t="shared" si="24"/>
        <v/>
      </c>
      <c r="Y167" t="str">
        <f t="shared" si="25"/>
        <v/>
      </c>
      <c r="Z167" t="str">
        <f t="shared" si="26"/>
        <v/>
      </c>
      <c r="AA167">
        <f t="shared" si="27"/>
        <v>0.2584694662536155</v>
      </c>
      <c r="AB167">
        <f t="shared" si="28"/>
        <v>6.8962560746112567E-2</v>
      </c>
    </row>
    <row r="168" spans="1:28" x14ac:dyDescent="0.2">
      <c r="A168" t="s">
        <v>151</v>
      </c>
      <c r="B168" t="s">
        <v>77</v>
      </c>
      <c r="C168" t="s">
        <v>97</v>
      </c>
      <c r="D168">
        <f>AVERAGE(before!D168:U168)</f>
        <v>3.3383722667614836E-2</v>
      </c>
      <c r="E168">
        <f>STDEV(before!D168:U168)</f>
        <v>6.4759109551396576E-2</v>
      </c>
      <c r="F168">
        <f>AVERAGE(after!D168:T168)</f>
        <v>1.0823012463871833E-2</v>
      </c>
      <c r="G168">
        <f>STDEV(after!D168:T168)</f>
        <v>4.376878845980225E-3</v>
      </c>
      <c r="H168">
        <f>AVERAGE(before!D168:U168,after!D168:T168)</f>
        <v>2.2425663425796799E-2</v>
      </c>
      <c r="I168">
        <f>STDEV(before!D168:U168,after!D168:T168)</f>
        <v>4.729448433956631E-2</v>
      </c>
      <c r="J168">
        <f>TTEST(before!D168:U168,after!D168:T168,2,3)</f>
        <v>0.15845658310414323</v>
      </c>
      <c r="K168" s="2">
        <f t="shared" si="29"/>
        <v>0.67579971318264298</v>
      </c>
      <c r="M168">
        <f>TTEST(before!D168:U168,after!D168:U168,2,3)</f>
        <v>0.15306180749472878</v>
      </c>
      <c r="N168">
        <f>COVAR(before!D168:U168,after!D168:U168)</f>
        <v>5.1916306950030059E-5</v>
      </c>
      <c r="O168">
        <f t="shared" si="30"/>
        <v>1.7168771657630477E-2</v>
      </c>
      <c r="P168">
        <f>FTEST(before!D168:U168,after!D168:U168)</f>
        <v>3.944965688931487E-16</v>
      </c>
      <c r="Q168">
        <f t="shared" si="31"/>
        <v>3.3383722667614836E-2</v>
      </c>
      <c r="R168">
        <f>PERCENTILE('before-10'!D168:U168,0.05)</f>
        <v>4.0069928476860707E-3</v>
      </c>
      <c r="S168">
        <f>PERCENTILE('before-10'!D168:U168,0.95)</f>
        <v>0.21080820232497499</v>
      </c>
      <c r="T168">
        <f t="shared" si="32"/>
        <v>1.0823012463871833E-2</v>
      </c>
      <c r="U168">
        <f>PERCENTILE('after-110'!D168:U168,0.05)</f>
        <v>4.2814346864472625E-3</v>
      </c>
      <c r="V168">
        <f>PERCENTILE('after-110'!D168:U168,0.95)</f>
        <v>1.7054474387607821E-2</v>
      </c>
      <c r="X168" t="str">
        <f t="shared" si="24"/>
        <v/>
      </c>
      <c r="Y168" t="str">
        <f t="shared" si="25"/>
        <v/>
      </c>
      <c r="Z168" t="str">
        <f t="shared" si="26"/>
        <v/>
      </c>
      <c r="AA168">
        <f t="shared" si="27"/>
        <v>3.3383722667614836E-2</v>
      </c>
      <c r="AB168">
        <f t="shared" si="28"/>
        <v>6.4759109551396576E-2</v>
      </c>
    </row>
    <row r="169" spans="1:28" x14ac:dyDescent="0.2">
      <c r="A169" t="s">
        <v>151</v>
      </c>
      <c r="B169" t="s">
        <v>77</v>
      </c>
      <c r="C169" t="s">
        <v>98</v>
      </c>
      <c r="D169">
        <f>AVERAGE(before!D169:U169)</f>
        <v>0.96443506711348781</v>
      </c>
      <c r="E169">
        <f>STDEV(before!D169:U169)</f>
        <v>1.09901987918653E-2</v>
      </c>
      <c r="F169">
        <f>AVERAGE(after!D169:T169)</f>
        <v>0.96260752302974684</v>
      </c>
      <c r="G169">
        <f>STDEV(after!D169:T169)</f>
        <v>7.214412059901699E-3</v>
      </c>
      <c r="H169">
        <f>AVERAGE(before!D169:U169,after!D169:T169)</f>
        <v>0.96354740284424245</v>
      </c>
      <c r="I169">
        <f>STDEV(before!D169:U169,after!D169:T169)</f>
        <v>9.2598123848133158E-3</v>
      </c>
      <c r="J169">
        <f>TTEST(before!D169:U169,after!D169:T169,2,3)</f>
        <v>0.56324026176302477</v>
      </c>
      <c r="K169" s="2">
        <f t="shared" si="29"/>
        <v>1.894937405387729E-3</v>
      </c>
      <c r="M169">
        <f>TTEST(before!D169:U169,after!D169:U169,2,3)</f>
        <v>0.579876196848087</v>
      </c>
      <c r="N169">
        <f>COVAR(before!D169:U169,after!D169:U169)</f>
        <v>-2.1607047552586026E-5</v>
      </c>
      <c r="O169">
        <f t="shared" si="30"/>
        <v>0.49599517737278648</v>
      </c>
      <c r="P169">
        <f>FTEST(before!D169:U169,after!D169:U169)</f>
        <v>7.2510773273057313E-2</v>
      </c>
      <c r="Q169">
        <f t="shared" si="31"/>
        <v>0.96443506711348781</v>
      </c>
      <c r="R169">
        <f>PERCENTILE('before-10'!D169:U169,0.05)</f>
        <v>0.95386962637096906</v>
      </c>
      <c r="S169">
        <f>PERCENTILE('before-10'!D169:U169,0.95)</f>
        <v>0.98592305203894137</v>
      </c>
      <c r="T169">
        <f t="shared" si="32"/>
        <v>0.96260752302974684</v>
      </c>
      <c r="U169">
        <f>PERCENTILE('after-110'!D169:U169,0.05)</f>
        <v>0.95411592605984985</v>
      </c>
      <c r="V169">
        <f>PERCENTILE('after-110'!D169:U169,0.95)</f>
        <v>0.97139726322137854</v>
      </c>
      <c r="X169" t="str">
        <f t="shared" si="24"/>
        <v/>
      </c>
      <c r="Y169" t="str">
        <f t="shared" si="25"/>
        <v/>
      </c>
      <c r="Z169" t="str">
        <f t="shared" si="26"/>
        <v/>
      </c>
      <c r="AA169">
        <f t="shared" si="27"/>
        <v>0.96443506711348781</v>
      </c>
      <c r="AB169">
        <f t="shared" si="28"/>
        <v>1.09901987918653E-2</v>
      </c>
    </row>
    <row r="170" spans="1:28" x14ac:dyDescent="0.2">
      <c r="A170" t="s">
        <v>151</v>
      </c>
      <c r="B170" t="s">
        <v>77</v>
      </c>
      <c r="C170" t="s">
        <v>99</v>
      </c>
      <c r="D170">
        <f>AVERAGE(before!D170:U170)</f>
        <v>3.9635236114133567</v>
      </c>
      <c r="E170">
        <f>STDEV(before!D170:U170)</f>
        <v>1.1385007321090964E-2</v>
      </c>
      <c r="F170">
        <f>AVERAGE(after!D170:T170)</f>
        <v>3.9621320893996463</v>
      </c>
      <c r="G170">
        <f>STDEV(after!D170:T170)</f>
        <v>7.3641086594872654E-3</v>
      </c>
      <c r="H170">
        <f>AVERAGE(before!D170:U170,after!D170:T170)</f>
        <v>3.9628477292924118</v>
      </c>
      <c r="I170">
        <f>STDEV(before!D170:U170,after!D170:T170)</f>
        <v>9.5303281960047916E-3</v>
      </c>
      <c r="J170">
        <f>TTEST(before!D170:U170,after!D170:T170,2,3)</f>
        <v>0.6691357844938095</v>
      </c>
      <c r="K170" s="2">
        <f t="shared" si="29"/>
        <v>3.5108205479169479E-4</v>
      </c>
      <c r="M170">
        <f>TTEST(before!D170:U170,after!D170:U170,2,3)</f>
        <v>0.69009125060045196</v>
      </c>
      <c r="N170">
        <f>COVAR(before!D170:U170,after!D170:U170)</f>
        <v>-2.3764455752627503E-5</v>
      </c>
      <c r="O170">
        <f t="shared" si="30"/>
        <v>2.0383835715843373</v>
      </c>
      <c r="P170">
        <f>FTEST(before!D170:U170,after!D170:U170)</f>
        <v>6.3999414749354153E-2</v>
      </c>
      <c r="Q170">
        <f t="shared" si="31"/>
        <v>3.9635236114133567</v>
      </c>
      <c r="R170">
        <f>PERCENTILE('before-10'!D170:U170,0.05)</f>
        <v>3.9533258890794225</v>
      </c>
      <c r="S170">
        <f>PERCENTILE('before-10'!D170:U170,0.95)</f>
        <v>3.9858480718387446</v>
      </c>
      <c r="T170">
        <f t="shared" si="32"/>
        <v>3.9621320893996463</v>
      </c>
      <c r="U170">
        <f>PERCENTILE('after-110'!D170:U170,0.05)</f>
        <v>3.9535778697474901</v>
      </c>
      <c r="V170">
        <f>PERCENTILE('after-110'!D170:U170,0.95)</f>
        <v>3.9711451824984523</v>
      </c>
      <c r="X170" t="str">
        <f t="shared" si="24"/>
        <v/>
      </c>
      <c r="Y170">
        <f t="shared" si="25"/>
        <v>1</v>
      </c>
      <c r="Z170" t="str">
        <f t="shared" si="26"/>
        <v/>
      </c>
      <c r="AA170">
        <f t="shared" si="27"/>
        <v>3.9635236114133567</v>
      </c>
      <c r="AB170">
        <f t="shared" si="28"/>
        <v>1.1385007321090964E-2</v>
      </c>
    </row>
    <row r="171" spans="1:28" x14ac:dyDescent="0.2">
      <c r="A171" t="s">
        <v>151</v>
      </c>
      <c r="B171" t="s">
        <v>77</v>
      </c>
      <c r="C171" t="s">
        <v>100</v>
      </c>
      <c r="D171">
        <f>AVERAGE(before!D171:U171)</f>
        <v>0.22381598906723221</v>
      </c>
      <c r="E171">
        <f>STDEV(before!D171:U171)</f>
        <v>5.8456041712919946E-2</v>
      </c>
      <c r="F171">
        <f>AVERAGE(after!D171:T171)</f>
        <v>0.23286406162934439</v>
      </c>
      <c r="G171">
        <f>STDEV(after!D171:T171)</f>
        <v>3.3853775888076046E-2</v>
      </c>
      <c r="H171">
        <f>AVERAGE(before!D171:U171,after!D171:T171)</f>
        <v>0.22821076716882957</v>
      </c>
      <c r="I171">
        <f>STDEV(before!D171:U171,after!D171:T171)</f>
        <v>4.7633359839860417E-2</v>
      </c>
      <c r="J171">
        <f>TTEST(before!D171:U171,after!D171:T171,2,3)</f>
        <v>0.57723814921528216</v>
      </c>
      <c r="K171" s="2">
        <f t="shared" si="29"/>
        <v>4.0426390446100906E-2</v>
      </c>
      <c r="M171">
        <f>TTEST(before!D171:U171,after!D171:U171,2,3)</f>
        <v>0.5932959635143471</v>
      </c>
      <c r="N171">
        <f>COVAR(before!D171:U171,after!D171:U171)</f>
        <v>-5.6109224534242326E-4</v>
      </c>
      <c r="O171">
        <f t="shared" si="30"/>
        <v>0.11510536580600482</v>
      </c>
      <c r="P171">
        <f>FTEST(before!D171:U171,after!D171:U171)</f>
        <v>2.2904380339229331E-2</v>
      </c>
      <c r="Q171">
        <f t="shared" si="31"/>
        <v>0.22381598906723221</v>
      </c>
      <c r="R171">
        <f>PERCENTILE('before-10'!D171:U171,0.05)</f>
        <v>0.10721287390871589</v>
      </c>
      <c r="S171">
        <f>PERCENTILE('before-10'!D171:U171,0.95)</f>
        <v>0.27380513737924778</v>
      </c>
      <c r="T171">
        <f t="shared" si="32"/>
        <v>0.23286406162934439</v>
      </c>
      <c r="U171">
        <f>PERCENTILE('after-110'!D171:U171,0.05)</f>
        <v>0.18933077138926974</v>
      </c>
      <c r="V171">
        <f>PERCENTILE('after-110'!D171:U171,0.95)</f>
        <v>0.27231684067077011</v>
      </c>
      <c r="X171" t="str">
        <f t="shared" si="24"/>
        <v/>
      </c>
      <c r="Y171" t="str">
        <f t="shared" si="25"/>
        <v/>
      </c>
      <c r="Z171" t="str">
        <f t="shared" si="26"/>
        <v/>
      </c>
      <c r="AA171">
        <f t="shared" si="27"/>
        <v>0.22381598906723221</v>
      </c>
      <c r="AB171">
        <f t="shared" si="28"/>
        <v>5.8456041712919946E-2</v>
      </c>
    </row>
    <row r="172" spans="1:28" x14ac:dyDescent="0.2">
      <c r="A172" t="s">
        <v>151</v>
      </c>
      <c r="B172" t="s">
        <v>77</v>
      </c>
      <c r="C172" t="s">
        <v>101</v>
      </c>
      <c r="D172">
        <f>AVERAGE(before!D172:U172)</f>
        <v>1.7874951798267306E-2</v>
      </c>
      <c r="E172">
        <f>STDEV(before!D172:U172)</f>
        <v>5.5228482700236618E-3</v>
      </c>
      <c r="F172">
        <f>AVERAGE(after!D172:T172)</f>
        <v>1.8562695487725697E-2</v>
      </c>
      <c r="G172">
        <f>STDEV(after!D172:T172)</f>
        <v>3.5252134804720403E-3</v>
      </c>
      <c r="H172">
        <f>AVERAGE(before!D172:U172,after!D172:T172)</f>
        <v>1.8208998733147096E-2</v>
      </c>
      <c r="I172">
        <f>STDEV(before!D172:U172,after!D172:T172)</f>
        <v>4.6065837751859545E-3</v>
      </c>
      <c r="J172">
        <f>TTEST(before!D172:U172,after!D172:T172,2,3)</f>
        <v>0.66205083477944837</v>
      </c>
      <c r="K172" s="2">
        <f t="shared" si="29"/>
        <v>3.8475275190675291E-2</v>
      </c>
      <c r="M172">
        <f>TTEST(before!D172:U172,after!D172:U172,2,3)</f>
        <v>0.68246907484477992</v>
      </c>
      <c r="N172">
        <f>COVAR(before!D172:U172,after!D172:U172)</f>
        <v>-5.5347537255958043E-6</v>
      </c>
      <c r="O172">
        <f t="shared" si="30"/>
        <v>9.1928323533946293E-3</v>
      </c>
      <c r="P172">
        <f>FTEST(before!D172:U172,after!D172:U172)</f>
        <v>5.6972455006318208E-2</v>
      </c>
      <c r="Q172">
        <f t="shared" si="31"/>
        <v>1.7874951798267306E-2</v>
      </c>
      <c r="R172">
        <f>PERCENTILE('before-10'!D172:U172,0.05)</f>
        <v>7.0255865707468477E-3</v>
      </c>
      <c r="S172">
        <f>PERCENTILE('before-10'!D172:U172,0.95)</f>
        <v>2.279242936771899E-2</v>
      </c>
      <c r="T172">
        <f t="shared" si="32"/>
        <v>1.8562695487725697E-2</v>
      </c>
      <c r="U172">
        <f>PERCENTILE('after-110'!D172:U172,0.05)</f>
        <v>1.4219025607976086E-2</v>
      </c>
      <c r="V172">
        <f>PERCENTILE('after-110'!D172:U172,0.95)</f>
        <v>2.2664601428862684E-2</v>
      </c>
      <c r="X172" t="str">
        <f t="shared" si="24"/>
        <v/>
      </c>
      <c r="Y172" t="str">
        <f t="shared" si="25"/>
        <v/>
      </c>
      <c r="Z172" t="str">
        <f t="shared" si="26"/>
        <v/>
      </c>
      <c r="AA172">
        <f t="shared" si="27"/>
        <v>1.7874951798267306E-2</v>
      </c>
      <c r="AB172">
        <f t="shared" si="28"/>
        <v>5.5228482700236618E-3</v>
      </c>
    </row>
    <row r="173" spans="1:28" x14ac:dyDescent="0.2">
      <c r="A173" t="s">
        <v>151</v>
      </c>
      <c r="B173" t="s">
        <v>102</v>
      </c>
      <c r="C173" t="s">
        <v>103</v>
      </c>
      <c r="D173">
        <f>AVERAGE(before!D173:U173)</f>
        <v>1.0401923973381062</v>
      </c>
      <c r="E173">
        <f>STDEV(before!D173:U173)</f>
        <v>0.15969635681118879</v>
      </c>
      <c r="F173">
        <f>AVERAGE(after!D173:T173)</f>
        <v>1.0643121763249921</v>
      </c>
      <c r="G173">
        <f>STDEV(after!D173:T173)</f>
        <v>0.10003503138932847</v>
      </c>
      <c r="H173">
        <f>AVERAGE(before!D173:U173,after!D173:T173)</f>
        <v>1.0519077185603083</v>
      </c>
      <c r="I173">
        <f>STDEV(before!D173:U173,after!D173:T173)</f>
        <v>0.13270357787804324</v>
      </c>
      <c r="J173">
        <f>TTEST(before!D173:U173,after!D173:T173,2,3)</f>
        <v>0.59430603002620386</v>
      </c>
      <c r="K173" s="2">
        <f t="shared" si="29"/>
        <v>2.3187805495030883E-2</v>
      </c>
      <c r="M173">
        <f>TTEST(before!D173:U173,after!D173:U173,2,3)</f>
        <v>0.59869813315054887</v>
      </c>
      <c r="N173">
        <f>COVAR(before!D173:U173,after!D173:U173)</f>
        <v>-3.4745622578862862E-3</v>
      </c>
      <c r="O173">
        <f t="shared" si="30"/>
        <v>0.53495609005958134</v>
      </c>
      <c r="P173">
        <f>FTEST(before!D173:U173,after!D173:U173)</f>
        <v>4.737658091071674E-2</v>
      </c>
      <c r="Q173">
        <f t="shared" si="31"/>
        <v>1.0401923973381062</v>
      </c>
      <c r="R173">
        <f>PERCENTILE('before-10'!D173:U173,0.05)</f>
        <v>0.7206563048949558</v>
      </c>
      <c r="S173">
        <f>PERCENTILE('before-10'!D173:U173,0.95)</f>
        <v>1.1975161728714914</v>
      </c>
      <c r="T173">
        <f t="shared" si="32"/>
        <v>1.0643121763249921</v>
      </c>
      <c r="U173">
        <f>PERCENTILE('after-110'!D173:U173,0.05)</f>
        <v>0.93989012056296561</v>
      </c>
      <c r="V173">
        <f>PERCENTILE('after-110'!D173:U173,0.95)</f>
        <v>1.1900092064849208</v>
      </c>
      <c r="X173" t="str">
        <f t="shared" ref="X173:X236" si="33">IF(M173&lt;0.01,1,"")</f>
        <v/>
      </c>
      <c r="Y173" t="str">
        <f t="shared" ref="Y173:Y236" si="34">IF(O173&gt;1.2,1,"")</f>
        <v/>
      </c>
      <c r="Z173" t="str">
        <f t="shared" ref="Z173:Z236" si="35">IF(SUM(X173:Y173)&gt;1,1,"")</f>
        <v/>
      </c>
      <c r="AA173">
        <f t="shared" ref="AA173:AA236" si="36">D173</f>
        <v>1.0401923973381062</v>
      </c>
      <c r="AB173">
        <f t="shared" ref="AB173:AB236" si="37">E173</f>
        <v>0.15969635681118879</v>
      </c>
    </row>
    <row r="174" spans="1:28" x14ac:dyDescent="0.2">
      <c r="A174" t="s">
        <v>151</v>
      </c>
      <c r="B174" t="s">
        <v>102</v>
      </c>
      <c r="C174" t="s">
        <v>104</v>
      </c>
      <c r="D174">
        <f>AVERAGE(before!D174:U174)</f>
        <v>6166.8613062289169</v>
      </c>
      <c r="E174">
        <f>STDEV(before!D174:U174)</f>
        <v>1399.3398714364121</v>
      </c>
      <c r="F174">
        <f>AVERAGE(after!D174:T174)</f>
        <v>6243.1932581896899</v>
      </c>
      <c r="G174">
        <f>STDEV(after!D174:T174)</f>
        <v>1114.6860241527168</v>
      </c>
      <c r="H174">
        <f>AVERAGE(before!D174:U174,after!D174:T174)</f>
        <v>6203.9368257527212</v>
      </c>
      <c r="I174">
        <f>STDEV(before!D174:U174,after!D174:T174)</f>
        <v>1251.1162668672475</v>
      </c>
      <c r="J174">
        <f>TTEST(before!D174:U174,after!D174:T174,2,3)</f>
        <v>0.85907323810213509</v>
      </c>
      <c r="K174" s="2">
        <f t="shared" si="29"/>
        <v>1.2377763690529732E-2</v>
      </c>
      <c r="M174">
        <f>TTEST(before!D174:U174,after!D174:U174,2,3)</f>
        <v>0.9352106071862798</v>
      </c>
      <c r="N174">
        <f>COVAR(before!D174:U174,after!D174:U174)</f>
        <v>910647.02832567599</v>
      </c>
      <c r="O174">
        <f t="shared" si="30"/>
        <v>3171.5286717748463</v>
      </c>
      <c r="P174">
        <f>FTEST(before!D174:U174,after!D174:U174)</f>
        <v>0.32318029941906262</v>
      </c>
      <c r="Q174">
        <f t="shared" si="31"/>
        <v>6166.8613062289169</v>
      </c>
      <c r="R174">
        <f>PERCENTILE('before-10'!D174:U174,0.05)</f>
        <v>4313.0202271127628</v>
      </c>
      <c r="S174">
        <f>PERCENTILE('before-10'!D174:U174,0.95)</f>
        <v>8668.4776549735707</v>
      </c>
      <c r="T174">
        <f t="shared" si="32"/>
        <v>6243.1932581896899</v>
      </c>
      <c r="U174">
        <f>PERCENTILE('after-110'!D174:U174,0.05)</f>
        <v>4766.7192604432139</v>
      </c>
      <c r="V174">
        <f>PERCENTILE('after-110'!D174:U174,0.95)</f>
        <v>7833.7806240902291</v>
      </c>
      <c r="X174" t="str">
        <f t="shared" si="33"/>
        <v/>
      </c>
      <c r="Y174">
        <f t="shared" si="34"/>
        <v>1</v>
      </c>
      <c r="Z174" t="str">
        <f t="shared" si="35"/>
        <v/>
      </c>
      <c r="AA174">
        <f t="shared" si="36"/>
        <v>6166.8613062289169</v>
      </c>
      <c r="AB174">
        <f t="shared" si="37"/>
        <v>1399.3398714364121</v>
      </c>
    </row>
    <row r="175" spans="1:28" x14ac:dyDescent="0.2">
      <c r="A175" t="s">
        <v>151</v>
      </c>
      <c r="B175" t="s">
        <v>102</v>
      </c>
      <c r="C175" t="s">
        <v>105</v>
      </c>
      <c r="D175">
        <f>AVERAGE(before!D175:U175)</f>
        <v>0.67172199145388489</v>
      </c>
      <c r="E175">
        <f>STDEV(before!D175:U175)</f>
        <v>6.357215572913949E-2</v>
      </c>
      <c r="F175">
        <f>AVERAGE(after!D175:T175)</f>
        <v>0.6591992153586852</v>
      </c>
      <c r="G175">
        <f>STDEV(after!D175:T175)</f>
        <v>3.8273206930400774E-2</v>
      </c>
      <c r="H175">
        <f>AVERAGE(before!D175:U175,after!D175:T175)</f>
        <v>0.66563950020764506</v>
      </c>
      <c r="I175">
        <f>STDEV(before!D175:U175,after!D175:T175)</f>
        <v>5.2443973128821826E-2</v>
      </c>
      <c r="J175">
        <f>TTEST(before!D175:U175,after!D175:T175,2,3)</f>
        <v>0.48326722789894949</v>
      </c>
      <c r="K175" s="2">
        <f t="shared" si="29"/>
        <v>1.8642796059267341E-2</v>
      </c>
      <c r="M175">
        <f>TTEST(before!D175:U175,after!D175:U175,2,3)</f>
        <v>0.48644181834722533</v>
      </c>
      <c r="N175">
        <f>COVAR(before!D175:U175,after!D175:U175)</f>
        <v>-4.795104223486503E-4</v>
      </c>
      <c r="O175">
        <f t="shared" si="30"/>
        <v>0.34545702417628482</v>
      </c>
      <c r="P175">
        <f>FTEST(before!D175:U175,after!D175:U175)</f>
        <v>3.2830830904548261E-2</v>
      </c>
      <c r="Q175">
        <f t="shared" si="31"/>
        <v>0.67172199145388489</v>
      </c>
      <c r="R175">
        <f>PERCENTILE('before-10'!D175:U175,0.05)</f>
        <v>0.6091036627365658</v>
      </c>
      <c r="S175">
        <f>PERCENTILE('before-10'!D175:U175,0.95)</f>
        <v>0.79116653271555903</v>
      </c>
      <c r="T175">
        <f t="shared" si="32"/>
        <v>0.6591992153586852</v>
      </c>
      <c r="U175">
        <f>PERCENTILE('after-110'!D175:U175,0.05)</f>
        <v>0.60896483452811168</v>
      </c>
      <c r="V175">
        <f>PERCENTILE('after-110'!D175:U175,0.95)</f>
        <v>0.70715687550893802</v>
      </c>
      <c r="X175" t="str">
        <f t="shared" si="33"/>
        <v/>
      </c>
      <c r="Y175" t="str">
        <f t="shared" si="34"/>
        <v/>
      </c>
      <c r="Z175" t="str">
        <f t="shared" si="35"/>
        <v/>
      </c>
      <c r="AA175">
        <f t="shared" si="36"/>
        <v>0.67172199145388489</v>
      </c>
      <c r="AB175">
        <f t="shared" si="37"/>
        <v>6.357215572913949E-2</v>
      </c>
    </row>
    <row r="176" spans="1:28" x14ac:dyDescent="0.2">
      <c r="A176" t="s">
        <v>151</v>
      </c>
      <c r="B176" t="s">
        <v>102</v>
      </c>
      <c r="C176" t="s">
        <v>106</v>
      </c>
      <c r="D176">
        <f>AVERAGE(before!D176:U176)</f>
        <v>1.5016928237999165</v>
      </c>
      <c r="E176">
        <f>STDEV(before!D176:U176)</f>
        <v>0.32661290261120168</v>
      </c>
      <c r="F176">
        <f>AVERAGE(after!D176:T176)</f>
        <v>1.5668829434745175</v>
      </c>
      <c r="G176">
        <f>STDEV(after!D176:T176)</f>
        <v>0.21336592611672636</v>
      </c>
      <c r="H176">
        <f>AVERAGE(before!D176:U176,after!D176:T176)</f>
        <v>1.5333565962132942</v>
      </c>
      <c r="I176">
        <f>STDEV(before!D176:U176,after!D176:T176)</f>
        <v>0.27541663975650127</v>
      </c>
      <c r="J176">
        <f>TTEST(before!D176:U176,after!D176:T176,2,3)</f>
        <v>0.48770968886441946</v>
      </c>
      <c r="K176" s="2">
        <f t="shared" si="29"/>
        <v>4.3411088234171932E-2</v>
      </c>
      <c r="M176">
        <f>TTEST(before!D176:U176,after!D176:U176,2,3)</f>
        <v>0.49154791745391002</v>
      </c>
      <c r="N176">
        <f>COVAR(before!D176:U176,after!D176:U176)</f>
        <v>-1.5512923136779936E-2</v>
      </c>
      <c r="O176">
        <f t="shared" si="30"/>
        <v>0.77229916652566943</v>
      </c>
      <c r="P176">
        <f>FTEST(before!D176:U176,after!D176:U176)</f>
        <v>6.8681562177543856E-2</v>
      </c>
      <c r="Q176">
        <f t="shared" si="31"/>
        <v>1.5016928237999165</v>
      </c>
      <c r="R176">
        <f>PERCENTILE('before-10'!D176:U176,0.05)</f>
        <v>0.89596410192104259</v>
      </c>
      <c r="S176">
        <f>PERCENTILE('before-10'!D176:U176,0.95)</f>
        <v>1.8414060204768135</v>
      </c>
      <c r="T176">
        <f t="shared" si="32"/>
        <v>1.5668829434745175</v>
      </c>
      <c r="U176">
        <f>PERCENTILE('after-110'!D176:U176,0.05)</f>
        <v>1.3132158910003235</v>
      </c>
      <c r="V176">
        <f>PERCENTILE('after-110'!D176:U176,0.95)</f>
        <v>1.8267202866445569</v>
      </c>
      <c r="X176" t="str">
        <f t="shared" si="33"/>
        <v/>
      </c>
      <c r="Y176" t="str">
        <f t="shared" si="34"/>
        <v/>
      </c>
      <c r="Z176" t="str">
        <f t="shared" si="35"/>
        <v/>
      </c>
      <c r="AA176">
        <f t="shared" si="36"/>
        <v>1.5016928237999165</v>
      </c>
      <c r="AB176">
        <f t="shared" si="37"/>
        <v>0.32661290261120168</v>
      </c>
    </row>
    <row r="177" spans="1:28" x14ac:dyDescent="0.2">
      <c r="A177" t="s">
        <v>151</v>
      </c>
      <c r="B177" t="s">
        <v>102</v>
      </c>
      <c r="C177" t="s">
        <v>107</v>
      </c>
      <c r="D177">
        <f>AVERAGE(before!D177:U177)</f>
        <v>8859.9144550075071</v>
      </c>
      <c r="E177">
        <f>STDEV(before!D177:U177)</f>
        <v>1851.4726214226214</v>
      </c>
      <c r="F177">
        <f>AVERAGE(after!D177:T177)</f>
        <v>9080.5801423486901</v>
      </c>
      <c r="G177">
        <f>STDEV(after!D177:T177)</f>
        <v>1314.513756612009</v>
      </c>
      <c r="H177">
        <f>AVERAGE(before!D177:U177,after!D177:T177)</f>
        <v>8967.0949317160812</v>
      </c>
      <c r="I177">
        <f>STDEV(before!D177:U177,after!D177:T177)</f>
        <v>1593.6272571345792</v>
      </c>
      <c r="J177">
        <f>TTEST(before!D177:U177,after!D177:T177,2,3)</f>
        <v>0.68588730798190167</v>
      </c>
      <c r="K177" s="2">
        <f t="shared" si="29"/>
        <v>2.4906074258591249E-2</v>
      </c>
      <c r="M177">
        <f>TTEST(before!D177:U177,after!D177:U177,2,3)</f>
        <v>0.76771220454219324</v>
      </c>
      <c r="N177">
        <f>COVAR(before!D177:U177,after!D177:U177)</f>
        <v>1525174.3699350441</v>
      </c>
      <c r="O177">
        <f t="shared" si="30"/>
        <v>4556.5274340038795</v>
      </c>
      <c r="P177">
        <f>FTEST(before!D177:U177,after!D177:U177)</f>
        <v>0.15653957253771461</v>
      </c>
      <c r="Q177">
        <f t="shared" si="31"/>
        <v>8859.9144550075071</v>
      </c>
      <c r="R177">
        <f>PERCENTILE('before-10'!D177:U177,0.05)</f>
        <v>6685.665617181844</v>
      </c>
      <c r="S177">
        <f>PERCENTILE('before-10'!D177:U177,0.95)</f>
        <v>12004.424442203639</v>
      </c>
      <c r="T177">
        <f t="shared" si="32"/>
        <v>9080.5801423486901</v>
      </c>
      <c r="U177">
        <f>PERCENTILE('after-110'!D177:U177,0.05)</f>
        <v>7470.3982320792384</v>
      </c>
      <c r="V177">
        <f>PERCENTILE('after-110'!D177:U177,0.95)</f>
        <v>11261.481566455299</v>
      </c>
      <c r="X177" t="str">
        <f t="shared" si="33"/>
        <v/>
      </c>
      <c r="Y177">
        <f t="shared" si="34"/>
        <v>1</v>
      </c>
      <c r="Z177" t="str">
        <f t="shared" si="35"/>
        <v/>
      </c>
      <c r="AA177">
        <f t="shared" si="36"/>
        <v>8859.9144550075071</v>
      </c>
      <c r="AB177">
        <f t="shared" si="37"/>
        <v>1851.4726214226214</v>
      </c>
    </row>
    <row r="178" spans="1:28" x14ac:dyDescent="0.2">
      <c r="A178" t="s">
        <v>151</v>
      </c>
      <c r="B178" t="s">
        <v>102</v>
      </c>
      <c r="C178" t="s">
        <v>108</v>
      </c>
      <c r="D178">
        <f>AVERAGE(before!D178:U178)</f>
        <v>1.7844183912142535E-2</v>
      </c>
      <c r="E178">
        <f>STDEV(before!D178:U178)</f>
        <v>5.4191262327004499E-3</v>
      </c>
      <c r="F178">
        <f>AVERAGE(after!D178:T178)</f>
        <v>1.8546426354963869E-2</v>
      </c>
      <c r="G178">
        <f>STDEV(after!D178:T178)</f>
        <v>3.4649288298257107E-3</v>
      </c>
      <c r="H178">
        <f>AVERAGE(before!D178:U178,after!D178:T178)</f>
        <v>1.8185273098655756E-2</v>
      </c>
      <c r="I178">
        <f>STDEV(before!D178:U178,after!D178:T178)</f>
        <v>4.5232763871581264E-3</v>
      </c>
      <c r="J178">
        <f>TTEST(before!D178:U178,after!D178:T178,2,3)</f>
        <v>0.64943447586032421</v>
      </c>
      <c r="K178" s="2">
        <f t="shared" si="29"/>
        <v>3.9354136130791327E-2</v>
      </c>
      <c r="M178">
        <f>TTEST(before!D178:U178,after!D178:U178,2,3)</f>
        <v>0.66917764424134685</v>
      </c>
      <c r="N178">
        <f>COVAR(before!D178:U178,after!D178:U178)</f>
        <v>-5.4518911675408315E-6</v>
      </c>
      <c r="O178">
        <f t="shared" si="30"/>
        <v>9.1770088691018378E-3</v>
      </c>
      <c r="P178">
        <f>FTEST(before!D178:U178,after!D178:U178)</f>
        <v>5.7808211913732893E-2</v>
      </c>
      <c r="Q178">
        <f t="shared" si="31"/>
        <v>1.7844183912142535E-2</v>
      </c>
      <c r="R178">
        <f>PERCENTILE('before-10'!D178:U178,0.05)</f>
        <v>7.1718639195142058E-3</v>
      </c>
      <c r="S178">
        <f>PERCENTILE('before-10'!D178:U178,0.95)</f>
        <v>2.2658535681692529E-2</v>
      </c>
      <c r="T178">
        <f t="shared" si="32"/>
        <v>1.8546426354963869E-2</v>
      </c>
      <c r="U178">
        <f>PERCENTILE('after-110'!D178:U178,0.05)</f>
        <v>1.429485570876125E-2</v>
      </c>
      <c r="V178">
        <f>PERCENTILE('after-110'!D178:U178,0.95)</f>
        <v>2.253103737739888E-2</v>
      </c>
      <c r="X178" t="str">
        <f t="shared" si="33"/>
        <v/>
      </c>
      <c r="Y178" t="str">
        <f t="shared" si="34"/>
        <v/>
      </c>
      <c r="Z178" t="str">
        <f t="shared" si="35"/>
        <v/>
      </c>
      <c r="AA178">
        <f t="shared" si="36"/>
        <v>1.7844183912142535E-2</v>
      </c>
      <c r="AB178">
        <f t="shared" si="37"/>
        <v>5.4191262327004499E-3</v>
      </c>
    </row>
    <row r="179" spans="1:28" x14ac:dyDescent="0.2">
      <c r="A179" t="s">
        <v>151</v>
      </c>
      <c r="B179" t="s">
        <v>102</v>
      </c>
      <c r="C179" t="s">
        <v>109</v>
      </c>
      <c r="D179">
        <f>AVERAGE(before!D179:U179)</f>
        <v>3.9453847534875539</v>
      </c>
      <c r="E179">
        <f>STDEV(before!D179:U179)</f>
        <v>1.675895752707867E-2</v>
      </c>
      <c r="F179">
        <f>AVERAGE(after!D179:T179)</f>
        <v>3.9432502581362607</v>
      </c>
      <c r="G179">
        <f>STDEV(after!D179:T179)</f>
        <v>1.0852817358339234E-2</v>
      </c>
      <c r="H179">
        <f>AVERAGE(before!D179:U179,after!D179:T179)</f>
        <v>3.9443479986026406</v>
      </c>
      <c r="I179">
        <f>STDEV(before!D179:U179,after!D179:T179)</f>
        <v>1.4036754864411562E-2</v>
      </c>
      <c r="J179">
        <f>TTEST(before!D179:U179,after!D179:T179,2,3)</f>
        <v>0.65625494272564722</v>
      </c>
      <c r="K179" s="2">
        <f t="shared" si="29"/>
        <v>5.4101069595465217E-4</v>
      </c>
      <c r="M179">
        <f>TTEST(before!D179:U179,after!D179:U179,2,3)</f>
        <v>0.67652031788414235</v>
      </c>
      <c r="N179">
        <f>COVAR(before!D179:U179,after!D179:U179)</f>
        <v>-5.2674832489010647E-5</v>
      </c>
      <c r="O179">
        <f t="shared" si="30"/>
        <v>2.029055016080322</v>
      </c>
      <c r="P179">
        <f>FTEST(before!D179:U179,after!D179:U179)</f>
        <v>6.4620507148297895E-2</v>
      </c>
      <c r="Q179">
        <f t="shared" si="31"/>
        <v>3.9453847534875539</v>
      </c>
      <c r="R179">
        <f>PERCENTILE('before-10'!D179:U179,0.05)</f>
        <v>3.930410105908019</v>
      </c>
      <c r="S179">
        <f>PERCENTILE('before-10'!D179:U179,0.95)</f>
        <v>3.9783273087729185</v>
      </c>
      <c r="T179">
        <f t="shared" si="32"/>
        <v>3.9432502581362607</v>
      </c>
      <c r="U179">
        <f>PERCENTILE('after-110'!D179:U179,0.05)</f>
        <v>3.9307883145819833</v>
      </c>
      <c r="V179">
        <f>PERCENTILE('after-110'!D179:U179,0.95)</f>
        <v>3.9564832487063111</v>
      </c>
      <c r="X179" t="str">
        <f t="shared" si="33"/>
        <v/>
      </c>
      <c r="Y179">
        <f t="shared" si="34"/>
        <v>1</v>
      </c>
      <c r="Z179" t="str">
        <f t="shared" si="35"/>
        <v/>
      </c>
      <c r="AA179">
        <f t="shared" si="36"/>
        <v>3.9453847534875539</v>
      </c>
      <c r="AB179">
        <f t="shared" si="37"/>
        <v>1.675895752707867E-2</v>
      </c>
    </row>
    <row r="180" spans="1:28" x14ac:dyDescent="0.2">
      <c r="A180" t="s">
        <v>151</v>
      </c>
      <c r="B180" t="s">
        <v>102</v>
      </c>
      <c r="C180" t="s">
        <v>110</v>
      </c>
      <c r="D180">
        <f>AVERAGE(before!D180:U180)</f>
        <v>75.235466058056033</v>
      </c>
      <c r="E180">
        <f>STDEV(before!D180:U180)</f>
        <v>1.1538396228022194</v>
      </c>
      <c r="F180">
        <f>AVERAGE(after!D180:T180)</f>
        <v>75.069736601966326</v>
      </c>
      <c r="G180">
        <f>STDEV(after!D180:T180)</f>
        <v>0.80312623336496514</v>
      </c>
      <c r="H180">
        <f>AVERAGE(before!D180:U180,after!D180:T180)</f>
        <v>75.15496889366959</v>
      </c>
      <c r="I180">
        <f>STDEV(before!D180:U180,after!D180:T180)</f>
        <v>0.98806408085674602</v>
      </c>
      <c r="J180">
        <f>TTEST(before!D180:U180,after!D180:T180,2,3)</f>
        <v>0.62386436498473707</v>
      </c>
      <c r="K180" s="2">
        <f t="shared" si="29"/>
        <v>2.2028102539010086E-3</v>
      </c>
      <c r="M180">
        <f>TTEST(before!D180:U180,after!D180:U180,2,3)</f>
        <v>0.62950067695768563</v>
      </c>
      <c r="N180">
        <f>COVAR(before!D180:U180,after!D180:U180)</f>
        <v>-0.15776098564001209</v>
      </c>
      <c r="O180">
        <f t="shared" si="30"/>
        <v>38.692525401279511</v>
      </c>
      <c r="P180">
        <f>FTEST(before!D180:U180,after!D180:U180)</f>
        <v>0.11551280000946029</v>
      </c>
      <c r="Q180">
        <f t="shared" si="31"/>
        <v>75.235466058056033</v>
      </c>
      <c r="R180">
        <f>PERCENTILE('before-10'!D180:U180,0.05)</f>
        <v>73.990328744361875</v>
      </c>
      <c r="S180">
        <f>PERCENTILE('before-10'!D180:U180,0.95)</f>
        <v>77.403562004311439</v>
      </c>
      <c r="T180">
        <f t="shared" si="32"/>
        <v>75.069736601966326</v>
      </c>
      <c r="U180">
        <f>PERCENTILE('after-110'!D180:U180,0.05)</f>
        <v>74.088905713386197</v>
      </c>
      <c r="V180">
        <f>PERCENTILE('after-110'!D180:U180,0.95)</f>
        <v>76.03269464245524</v>
      </c>
      <c r="X180" t="str">
        <f t="shared" si="33"/>
        <v/>
      </c>
      <c r="Y180">
        <f t="shared" si="34"/>
        <v>1</v>
      </c>
      <c r="Z180" t="str">
        <f t="shared" si="35"/>
        <v/>
      </c>
      <c r="AA180">
        <f t="shared" si="36"/>
        <v>75.235466058056033</v>
      </c>
      <c r="AB180">
        <f t="shared" si="37"/>
        <v>1.1538396228022194</v>
      </c>
    </row>
    <row r="181" spans="1:28" x14ac:dyDescent="0.2">
      <c r="A181" t="s">
        <v>151</v>
      </c>
      <c r="B181" t="s">
        <v>102</v>
      </c>
      <c r="C181" t="s">
        <v>111</v>
      </c>
      <c r="D181">
        <f>AVERAGE(before!D181:U181)</f>
        <v>300.76598514931754</v>
      </c>
      <c r="E181">
        <f>STDEV(before!D181:U181)</f>
        <v>4.6232696279132437</v>
      </c>
      <c r="F181">
        <f>AVERAGE(after!D181:T181)</f>
        <v>300.18600158033109</v>
      </c>
      <c r="G181">
        <f>STDEV(after!D181:T181)</f>
        <v>3.2347371601407833</v>
      </c>
      <c r="H181">
        <f>AVERAGE(before!D181:U181,after!D181:T181)</f>
        <v>300.48427884438138</v>
      </c>
      <c r="I181">
        <f>STDEV(before!D181:U181,after!D181:T181)</f>
        <v>3.9620475147856413</v>
      </c>
      <c r="J181">
        <f>TTEST(before!D181:U181,after!D181:T181,2,3)</f>
        <v>0.66882692702769198</v>
      </c>
      <c r="K181" s="2">
        <f t="shared" si="29"/>
        <v>1.928354925835487E-3</v>
      </c>
      <c r="M181">
        <f>TTEST(before!D181:U181,after!D181:U181,2,3)</f>
        <v>0.67586188563752081</v>
      </c>
      <c r="N181">
        <f>COVAR(before!D181:U181,after!D181:U181)</f>
        <v>-2.7349625909428172</v>
      </c>
      <c r="O181">
        <f t="shared" si="30"/>
        <v>154.67964950542057</v>
      </c>
      <c r="P181">
        <f>FTEST(before!D181:U181,after!D181:U181)</f>
        <v>0.12031232792062792</v>
      </c>
      <c r="Q181">
        <f t="shared" si="31"/>
        <v>300.76598514931754</v>
      </c>
      <c r="R181">
        <f>PERCENTILE('before-10'!D181:U181,0.05)</f>
        <v>295.85910811208487</v>
      </c>
      <c r="S181">
        <f>PERCENTILE('before-10'!D181:U181,0.95)</f>
        <v>309.58139926657975</v>
      </c>
      <c r="T181">
        <f t="shared" si="32"/>
        <v>300.18600158033109</v>
      </c>
      <c r="U181">
        <f>PERCENTILE('after-110'!D181:U181,0.05)</f>
        <v>296.24742605248059</v>
      </c>
      <c r="V181">
        <f>PERCENTILE('after-110'!D181:U181,0.95)</f>
        <v>304.06925128627233</v>
      </c>
      <c r="X181" t="str">
        <f t="shared" si="33"/>
        <v/>
      </c>
      <c r="Y181">
        <f t="shared" si="34"/>
        <v>1</v>
      </c>
      <c r="Z181" t="str">
        <f t="shared" si="35"/>
        <v/>
      </c>
      <c r="AA181">
        <f t="shared" si="36"/>
        <v>300.76598514931754</v>
      </c>
      <c r="AB181">
        <f t="shared" si="37"/>
        <v>4.6232696279132437</v>
      </c>
    </row>
    <row r="182" spans="1:28" x14ac:dyDescent="0.2">
      <c r="A182" t="s">
        <v>151</v>
      </c>
      <c r="B182" t="s">
        <v>102</v>
      </c>
      <c r="C182" t="s">
        <v>112</v>
      </c>
      <c r="D182">
        <f>AVERAGE(before!D182:U182)</f>
        <v>18.852836285240581</v>
      </c>
      <c r="E182">
        <f>STDEV(before!D182:U182)</f>
        <v>0.29631104815171672</v>
      </c>
      <c r="F182">
        <f>AVERAGE(after!D182:T182)</f>
        <v>18.790670357375024</v>
      </c>
      <c r="G182">
        <f>STDEV(after!D182:T182)</f>
        <v>0.19524485230998315</v>
      </c>
      <c r="H182">
        <f>AVERAGE(before!D182:U182,after!D182:T182)</f>
        <v>18.822641405991597</v>
      </c>
      <c r="I182">
        <f>STDEV(before!D182:U182,after!D182:T182)</f>
        <v>0.2506650295512311</v>
      </c>
      <c r="J182">
        <f>TTEST(before!D182:U182,after!D182:T182,2,3)</f>
        <v>0.46709114450490152</v>
      </c>
      <c r="K182" s="2">
        <f t="shared" si="29"/>
        <v>3.2974310562610279E-3</v>
      </c>
      <c r="M182">
        <f>TTEST(before!D182:U182,after!D182:U182,2,3)</f>
        <v>0.46826257257135473</v>
      </c>
      <c r="N182">
        <f>COVAR(before!D182:U182,after!D182:U182)</f>
        <v>-6.6196707247981922E-3</v>
      </c>
      <c r="O182">
        <f t="shared" si="30"/>
        <v>9.6957443752666759</v>
      </c>
      <c r="P182">
        <f>FTEST(before!D182:U182,after!D182:U182)</f>
        <v>7.3783344007039106E-2</v>
      </c>
      <c r="Q182">
        <f t="shared" si="31"/>
        <v>18.852836285240581</v>
      </c>
      <c r="R182">
        <f>PERCENTILE('before-10'!D182:U182,0.05)</f>
        <v>18.523133902431145</v>
      </c>
      <c r="S182">
        <f>PERCENTILE('before-10'!D182:U182,0.95)</f>
        <v>19.359102688744226</v>
      </c>
      <c r="T182">
        <f t="shared" si="32"/>
        <v>18.790670357375024</v>
      </c>
      <c r="U182">
        <f>PERCENTILE('after-110'!D182:U182,0.05)</f>
        <v>18.549275628612506</v>
      </c>
      <c r="V182">
        <f>PERCENTILE('after-110'!D182:U182,0.95)</f>
        <v>19.023555481500956</v>
      </c>
      <c r="X182" t="str">
        <f t="shared" si="33"/>
        <v/>
      </c>
      <c r="Y182">
        <f t="shared" si="34"/>
        <v>1</v>
      </c>
      <c r="Z182" t="str">
        <f t="shared" si="35"/>
        <v/>
      </c>
      <c r="AA182">
        <f t="shared" si="36"/>
        <v>18.852836285240581</v>
      </c>
      <c r="AB182">
        <f t="shared" si="37"/>
        <v>0.29631104815171672</v>
      </c>
    </row>
    <row r="183" spans="1:28" x14ac:dyDescent="0.2">
      <c r="A183" t="s">
        <v>151</v>
      </c>
      <c r="B183" t="s">
        <v>102</v>
      </c>
      <c r="C183" t="s">
        <v>113</v>
      </c>
      <c r="D183">
        <f>AVERAGE(before!D183:U183)</f>
        <v>0.26365381162811002</v>
      </c>
      <c r="E183">
        <f>STDEV(before!D183:U183)</f>
        <v>4.1897393817694499E-3</v>
      </c>
      <c r="F183">
        <f>AVERAGE(after!D183:T183)</f>
        <v>0.26418743546593332</v>
      </c>
      <c r="G183">
        <f>STDEV(after!D183:T183)</f>
        <v>2.7132043395846623E-3</v>
      </c>
      <c r="H183">
        <f>AVERAGE(before!D183:U183,after!D183:T183)</f>
        <v>0.26391300034933846</v>
      </c>
      <c r="I183">
        <f>STDEV(before!D183:U183,after!D183:T183)</f>
        <v>3.5091887161027104E-3</v>
      </c>
      <c r="J183">
        <f>TTEST(before!D183:U183,after!D183:T183,2,3)</f>
        <v>0.65625494272563167</v>
      </c>
      <c r="K183" s="2">
        <f t="shared" si="29"/>
        <v>2.0239564697664336E-3</v>
      </c>
      <c r="M183">
        <f>TTEST(before!D183:U183,after!D183:U183,2,3)</f>
        <v>0.67652031788416411</v>
      </c>
      <c r="N183">
        <f>COVAR(before!D183:U183,after!D183:U183)</f>
        <v>-3.2921770305631366E-6</v>
      </c>
      <c r="O183">
        <f t="shared" si="30"/>
        <v>0.13559338883732625</v>
      </c>
      <c r="P183">
        <f>FTEST(before!D183:U183,after!D183:U183)</f>
        <v>6.4620507148298534E-2</v>
      </c>
      <c r="Q183">
        <f t="shared" si="31"/>
        <v>0.26365381162811002</v>
      </c>
      <c r="R183">
        <f>PERCENTILE('before-10'!D183:U183,0.05)</f>
        <v>0.25541817280676943</v>
      </c>
      <c r="S183">
        <f>PERCENTILE('before-10'!D183:U183,0.95)</f>
        <v>0.26739747352299253</v>
      </c>
      <c r="T183">
        <f t="shared" si="32"/>
        <v>0.26418743546593332</v>
      </c>
      <c r="U183">
        <f>PERCENTILE('after-110'!D183:U183,0.05)</f>
        <v>0.26087918782342095</v>
      </c>
      <c r="V183">
        <f>PERCENTILE('after-110'!D183:U183,0.95)</f>
        <v>0.26730292135450212</v>
      </c>
      <c r="X183" t="str">
        <f t="shared" si="33"/>
        <v/>
      </c>
      <c r="Y183" t="str">
        <f t="shared" si="34"/>
        <v/>
      </c>
      <c r="Z183" t="str">
        <f t="shared" si="35"/>
        <v/>
      </c>
      <c r="AA183">
        <f t="shared" si="36"/>
        <v>0.26365381162811002</v>
      </c>
      <c r="AB183">
        <f t="shared" si="37"/>
        <v>4.1897393817694499E-3</v>
      </c>
    </row>
    <row r="184" spans="1:28" x14ac:dyDescent="0.2">
      <c r="A184" t="s">
        <v>151</v>
      </c>
      <c r="B184" t="s">
        <v>102</v>
      </c>
      <c r="C184" t="s">
        <v>114</v>
      </c>
      <c r="D184">
        <f>AVERAGE(before!D184:U184)</f>
        <v>2.8571229719172673E-2</v>
      </c>
      <c r="E184">
        <f>STDEV(before!D184:U184)</f>
        <v>4.868487168647375E-3</v>
      </c>
      <c r="F184">
        <f>AVERAGE(after!D184:T184)</f>
        <v>2.9746498154964301E-2</v>
      </c>
      <c r="G184">
        <f>STDEV(after!D184:T184)</f>
        <v>2.9794421008713535E-3</v>
      </c>
      <c r="H184">
        <f>AVERAGE(before!D184:U184,after!D184:T184)</f>
        <v>2.9142074387985748E-2</v>
      </c>
      <c r="I184">
        <f>STDEV(before!D184:U184,after!D184:T184)</f>
        <v>4.0476796947680306E-3</v>
      </c>
      <c r="J184">
        <f>TTEST(before!D184:U184,after!D184:T184,2,3)</f>
        <v>0.39338799935778035</v>
      </c>
      <c r="K184" s="2">
        <f t="shared" si="29"/>
        <v>4.1134681543054719E-2</v>
      </c>
      <c r="M184">
        <f>TTEST(before!D184:U184,after!D184:U184,2,3)</f>
        <v>0.39382065406663436</v>
      </c>
      <c r="N184">
        <f>COVAR(before!D184:U184,after!D184:U184)</f>
        <v>-3.5850639539785278E-6</v>
      </c>
      <c r="O184">
        <f t="shared" si="30"/>
        <v>1.4693775284145982E-2</v>
      </c>
      <c r="P184">
        <f>FTEST(before!D184:U184,after!D184:U184)</f>
        <v>3.8248958962371529E-2</v>
      </c>
      <c r="Q184">
        <f t="shared" si="31"/>
        <v>2.8571229719172673E-2</v>
      </c>
      <c r="R184">
        <f>PERCENTILE('before-10'!D184:U184,0.05)</f>
        <v>2.0083644816255599E-2</v>
      </c>
      <c r="S184">
        <f>PERCENTILE('before-10'!D184:U184,0.95)</f>
        <v>3.3512907341316858E-2</v>
      </c>
      <c r="T184">
        <f t="shared" si="32"/>
        <v>2.9746498154964301E-2</v>
      </c>
      <c r="U184">
        <f>PERCENTILE('after-110'!D184:U184,0.05)</f>
        <v>2.6346086907044555E-2</v>
      </c>
      <c r="V184">
        <f>PERCENTILE('after-110'!D184:U184,0.95)</f>
        <v>3.3501982174854499E-2</v>
      </c>
      <c r="X184" t="str">
        <f t="shared" si="33"/>
        <v/>
      </c>
      <c r="Y184" t="str">
        <f t="shared" si="34"/>
        <v/>
      </c>
      <c r="Z184" t="str">
        <f t="shared" si="35"/>
        <v/>
      </c>
      <c r="AA184">
        <f t="shared" si="36"/>
        <v>2.8571229719172673E-2</v>
      </c>
      <c r="AB184">
        <f t="shared" si="37"/>
        <v>4.868487168647375E-3</v>
      </c>
    </row>
    <row r="185" spans="1:28" x14ac:dyDescent="0.2">
      <c r="A185" t="s">
        <v>151</v>
      </c>
      <c r="B185" t="s">
        <v>102</v>
      </c>
      <c r="C185" t="s">
        <v>115</v>
      </c>
      <c r="D185">
        <f>AVERAGE(before!D185:U185)</f>
        <v>6.8784297170364175E-2</v>
      </c>
      <c r="E185">
        <f>STDEV(before!D185:U185)</f>
        <v>5.1618073338954564E-3</v>
      </c>
      <c r="F185">
        <f>AVERAGE(after!D185:T185)</f>
        <v>6.9904454133525709E-2</v>
      </c>
      <c r="G185">
        <f>STDEV(after!D185:T185)</f>
        <v>3.2284694541195916E-3</v>
      </c>
      <c r="H185">
        <f>AVERAGE(before!D185:U185,after!D185:T185)</f>
        <v>6.932837340961405E-2</v>
      </c>
      <c r="I185">
        <f>STDEV(before!D185:U185,after!D185:T185)</f>
        <v>4.3069393002635415E-3</v>
      </c>
      <c r="J185">
        <f>TTEST(before!D185:U185,after!D185:T185,2,3)</f>
        <v>0.44512684962528315</v>
      </c>
      <c r="K185" s="2">
        <f t="shared" si="29"/>
        <v>1.6285068093189085E-2</v>
      </c>
      <c r="M185">
        <f>TTEST(before!D185:U185,after!D185:U185,2,3)</f>
        <v>0.44404104697167013</v>
      </c>
      <c r="N185">
        <f>COVAR(before!D185:U185,after!D185:U185)</f>
        <v>-3.8486717114569138E-6</v>
      </c>
      <c r="O185">
        <f t="shared" si="30"/>
        <v>3.5374781401902401E-2</v>
      </c>
      <c r="P185">
        <f>FTEST(before!D185:U185,after!D185:U185)</f>
        <v>4.6635576711454234E-2</v>
      </c>
      <c r="Q185">
        <f t="shared" si="31"/>
        <v>6.8784297170364175E-2</v>
      </c>
      <c r="R185">
        <f>PERCENTILE('before-10'!D185:U185,0.05)</f>
        <v>5.9943336258989607E-2</v>
      </c>
      <c r="S185">
        <f>PERCENTILE('before-10'!D185:U185,0.95)</f>
        <v>7.4179989460740697E-2</v>
      </c>
      <c r="T185">
        <f t="shared" si="32"/>
        <v>6.9904454133525709E-2</v>
      </c>
      <c r="U185">
        <f>PERCENTILE('after-110'!D185:U185,0.05)</f>
        <v>6.6268943061758526E-2</v>
      </c>
      <c r="V185">
        <f>PERCENTILE('after-110'!D185:U185,0.95)</f>
        <v>7.400632916340262E-2</v>
      </c>
      <c r="X185" t="str">
        <f t="shared" si="33"/>
        <v/>
      </c>
      <c r="Y185" t="str">
        <f t="shared" si="34"/>
        <v/>
      </c>
      <c r="Z185" t="str">
        <f t="shared" si="35"/>
        <v/>
      </c>
      <c r="AA185">
        <f t="shared" si="36"/>
        <v>6.8784297170364175E-2</v>
      </c>
      <c r="AB185">
        <f t="shared" si="37"/>
        <v>5.1618073338954564E-3</v>
      </c>
    </row>
    <row r="186" spans="1:28" x14ac:dyDescent="0.2">
      <c r="A186" t="s">
        <v>151</v>
      </c>
      <c r="B186" t="s">
        <v>102</v>
      </c>
      <c r="C186" t="s">
        <v>116</v>
      </c>
      <c r="D186">
        <f>AVERAGE(before!D186:U186)</f>
        <v>1.8517962856374803E-2</v>
      </c>
      <c r="E186">
        <f>STDEV(before!D186:U186)</f>
        <v>4.7965135285013465E-3</v>
      </c>
      <c r="F186">
        <f>AVERAGE(after!D186:T186)</f>
        <v>1.9707009160323946E-2</v>
      </c>
      <c r="G186">
        <f>STDEV(after!D186:T186)</f>
        <v>2.9191082685730355E-3</v>
      </c>
      <c r="H186">
        <f>AVERAGE(before!D186:U186,after!D186:T186)</f>
        <v>1.9095499632578672E-2</v>
      </c>
      <c r="I186">
        <f>STDEV(before!D186:U186,after!D186:T186)</f>
        <v>3.984570340988064E-3</v>
      </c>
      <c r="J186">
        <f>TTEST(before!D186:U186,after!D186:T186,2,3)</f>
        <v>0.38023570039466104</v>
      </c>
      <c r="K186" s="2">
        <f t="shared" si="29"/>
        <v>6.4210427095646422E-2</v>
      </c>
      <c r="M186">
        <f>TTEST(before!D186:U186,after!D186:U186,2,3)</f>
        <v>0.38104742456890839</v>
      </c>
      <c r="N186">
        <f>COVAR(before!D186:U186,after!D186:U186)</f>
        <v>-3.5157078893276969E-6</v>
      </c>
      <c r="O186">
        <f t="shared" si="30"/>
        <v>9.5235237547070545E-3</v>
      </c>
      <c r="P186">
        <f>FTEST(before!D186:U186,after!D186:U186)</f>
        <v>3.6333918519120247E-2</v>
      </c>
      <c r="Q186">
        <f t="shared" si="31"/>
        <v>1.8517962856374803E-2</v>
      </c>
      <c r="R186">
        <f>PERCENTILE('before-10'!D186:U186,0.05)</f>
        <v>1.0109043427339351E-2</v>
      </c>
      <c r="S186">
        <f>PERCENTILE('before-10'!D186:U186,0.95)</f>
        <v>2.3393834461742591E-2</v>
      </c>
      <c r="T186">
        <f t="shared" si="32"/>
        <v>1.9707009160323946E-2</v>
      </c>
      <c r="U186">
        <f>PERCENTILE('after-110'!D186:U186,0.05)</f>
        <v>1.6365372868366042E-2</v>
      </c>
      <c r="V186">
        <f>PERCENTILE('after-110'!D186:U186,0.95)</f>
        <v>2.3375895427717484E-2</v>
      </c>
      <c r="X186" t="str">
        <f t="shared" si="33"/>
        <v/>
      </c>
      <c r="Y186" t="str">
        <f t="shared" si="34"/>
        <v/>
      </c>
      <c r="Z186" t="str">
        <f t="shared" si="35"/>
        <v/>
      </c>
      <c r="AA186">
        <f t="shared" si="36"/>
        <v>1.8517962856374803E-2</v>
      </c>
      <c r="AB186">
        <f t="shared" si="37"/>
        <v>4.7965135285013465E-3</v>
      </c>
    </row>
    <row r="187" spans="1:28" x14ac:dyDescent="0.2">
      <c r="A187" t="s">
        <v>151</v>
      </c>
      <c r="B187" t="s">
        <v>117</v>
      </c>
      <c r="C187" t="s">
        <v>107</v>
      </c>
      <c r="D187">
        <f>AVERAGE(before!D187:U187)</f>
        <v>265.31031860843035</v>
      </c>
      <c r="E187">
        <f>STDEV(before!D187:U187)</f>
        <v>64.328918022047006</v>
      </c>
      <c r="F187">
        <f>AVERAGE(after!D187:T187)</f>
        <v>273.42159812472414</v>
      </c>
      <c r="G187">
        <f>STDEV(after!D187:T187)</f>
        <v>27.993485001915541</v>
      </c>
      <c r="H187">
        <f>AVERAGE(before!D187:U187,after!D187:T187)</f>
        <v>269.25008294491596</v>
      </c>
      <c r="I187">
        <f>STDEV(before!D187:U187,after!D187:T187)</f>
        <v>49.545862762112648</v>
      </c>
      <c r="J187">
        <f>TTEST(before!D187:U187,after!D187:T187,2,3)</f>
        <v>0.62990205500551855</v>
      </c>
      <c r="K187" s="2">
        <f t="shared" si="29"/>
        <v>3.0572800782261215E-2</v>
      </c>
      <c r="M187">
        <f>TTEST(before!D187:U187,after!D187:U187,2,3)</f>
        <v>0.70852936349217788</v>
      </c>
      <c r="N187">
        <f>COVAR(before!D187:U187,after!D187:U187)</f>
        <v>182.63609517947603</v>
      </c>
      <c r="O187">
        <f t="shared" si="30"/>
        <v>136.44530671290528</v>
      </c>
      <c r="P187">
        <f>FTEST(before!D187:U187,after!D187:U187)</f>
        <v>1.4726992654495996E-3</v>
      </c>
      <c r="Q187">
        <f t="shared" si="31"/>
        <v>265.31031860843035</v>
      </c>
      <c r="R187">
        <f>PERCENTILE('before-10'!D187:U187,0.05)</f>
        <v>149.57563187446354</v>
      </c>
      <c r="S187">
        <f>PERCENTILE('before-10'!D187:U187,0.95)</f>
        <v>355.99004393927549</v>
      </c>
      <c r="T187">
        <f t="shared" si="32"/>
        <v>273.42159812472414</v>
      </c>
      <c r="U187">
        <f>PERCENTILE('after-110'!D187:U187,0.05)</f>
        <v>238.78437550874347</v>
      </c>
      <c r="V187">
        <f>PERCENTILE('after-110'!D187:U187,0.95)</f>
        <v>322.37328766606197</v>
      </c>
      <c r="X187" t="str">
        <f t="shared" si="33"/>
        <v/>
      </c>
      <c r="Y187">
        <f t="shared" si="34"/>
        <v>1</v>
      </c>
      <c r="Z187" t="str">
        <f t="shared" si="35"/>
        <v/>
      </c>
      <c r="AA187">
        <f t="shared" si="36"/>
        <v>265.31031860843035</v>
      </c>
      <c r="AB187">
        <f t="shared" si="37"/>
        <v>64.328918022047006</v>
      </c>
    </row>
    <row r="188" spans="1:28" x14ac:dyDescent="0.2">
      <c r="A188" t="s">
        <v>151</v>
      </c>
      <c r="B188" t="s">
        <v>117</v>
      </c>
      <c r="C188" t="s">
        <v>118</v>
      </c>
      <c r="D188">
        <f>AVERAGE(before!D188:U188)</f>
        <v>0.56494105655113902</v>
      </c>
      <c r="E188">
        <f>STDEV(before!D188:U188)</f>
        <v>4.1635848500388754E-2</v>
      </c>
      <c r="F188">
        <f>AVERAGE(after!D188:T188)</f>
        <v>0.54958028352288646</v>
      </c>
      <c r="G188">
        <f>STDEV(after!D188:T188)</f>
        <v>1.1373353330049145E-2</v>
      </c>
      <c r="H188">
        <f>AVERAGE(before!D188:U188,after!D188:T188)</f>
        <v>0.55748010965170203</v>
      </c>
      <c r="I188">
        <f>STDEV(before!D188:U188,after!D188:T188)</f>
        <v>3.1437521154521017E-2</v>
      </c>
      <c r="J188">
        <f>TTEST(before!D188:U188,after!D188:T188,2,3)</f>
        <v>0.14774817867821596</v>
      </c>
      <c r="K188" s="2">
        <f t="shared" si="29"/>
        <v>2.7190045492581558E-2</v>
      </c>
      <c r="M188">
        <f>TTEST(before!D188:U188,after!D188:U188,2,3)</f>
        <v>0.15278021185011187</v>
      </c>
      <c r="N188">
        <f>COVAR(before!D188:U188,after!D188:U188)</f>
        <v>-1.5222553124708902E-4</v>
      </c>
      <c r="O188">
        <f t="shared" si="30"/>
        <v>0.29054111479772737</v>
      </c>
      <c r="P188">
        <f>FTEST(before!D188:U188,after!D188:U188)</f>
        <v>1.4977844590076107E-6</v>
      </c>
      <c r="Q188">
        <f t="shared" si="31"/>
        <v>0.56494105655113902</v>
      </c>
      <c r="R188">
        <f>PERCENTILE('before-10'!D188:U188,0.05)</f>
        <v>0.54028749154415023</v>
      </c>
      <c r="S188">
        <f>PERCENTILE('before-10'!D188:U188,0.95)</f>
        <v>0.6596342153014263</v>
      </c>
      <c r="T188">
        <f t="shared" si="32"/>
        <v>0.54958028352288646</v>
      </c>
      <c r="U188">
        <f>PERCENTILE('after-110'!D188:U188,0.05)</f>
        <v>0.53945672763524</v>
      </c>
      <c r="V188">
        <f>PERCENTILE('after-110'!D188:U188,0.95)</f>
        <v>0.56471810346858031</v>
      </c>
      <c r="X188" t="str">
        <f t="shared" si="33"/>
        <v/>
      </c>
      <c r="Y188" t="str">
        <f t="shared" si="34"/>
        <v/>
      </c>
      <c r="Z188" t="str">
        <f t="shared" si="35"/>
        <v/>
      </c>
      <c r="AA188">
        <f t="shared" si="36"/>
        <v>0.56494105655113902</v>
      </c>
      <c r="AB188">
        <f t="shared" si="37"/>
        <v>4.1635848500388754E-2</v>
      </c>
    </row>
    <row r="189" spans="1:28" x14ac:dyDescent="0.2">
      <c r="A189" t="s">
        <v>151</v>
      </c>
      <c r="B189" t="s">
        <v>117</v>
      </c>
      <c r="C189" t="s">
        <v>108</v>
      </c>
      <c r="D189">
        <f>AVERAGE(before!D189:U189)</f>
        <v>0.21752947172442977</v>
      </c>
      <c r="E189">
        <f>STDEV(before!D189:U189)</f>
        <v>2.0817924250194429E-2</v>
      </c>
      <c r="F189">
        <f>AVERAGE(after!D189:T189)</f>
        <v>0.22520985823855622</v>
      </c>
      <c r="G189">
        <f>STDEV(after!D189:T189)</f>
        <v>5.6866766650245839E-3</v>
      </c>
      <c r="H189">
        <f>AVERAGE(before!D189:U189,after!D189:T189)</f>
        <v>0.22125994517414832</v>
      </c>
      <c r="I189">
        <f>STDEV(before!D189:U189,after!D189:T189)</f>
        <v>1.571876057726055E-2</v>
      </c>
      <c r="J189">
        <f>TTEST(before!D189:U189,after!D189:T189,2,3)</f>
        <v>0.14774817867820833</v>
      </c>
      <c r="K189" s="2">
        <f t="shared" si="29"/>
        <v>3.5307337682758219E-2</v>
      </c>
      <c r="M189">
        <f>TTEST(before!D189:U189,after!D189:U189,2,3)</f>
        <v>0.15278021185010457</v>
      </c>
      <c r="N189">
        <f>COVAR(before!D189:U189,after!D189:U189)</f>
        <v>-3.805638281177527E-5</v>
      </c>
      <c r="O189">
        <f t="shared" si="30"/>
        <v>0.11187229974399267</v>
      </c>
      <c r="P189">
        <f>FTEST(before!D189:U189,after!D189:U189)</f>
        <v>1.4977844590075904E-6</v>
      </c>
      <c r="Q189">
        <f t="shared" si="31"/>
        <v>0.21752947172442977</v>
      </c>
      <c r="R189">
        <f>PERCENTILE('before-10'!D189:U189,0.05)</f>
        <v>0.17018289234928627</v>
      </c>
      <c r="S189">
        <f>PERCENTILE('before-10'!D189:U189,0.95)</f>
        <v>0.2298562542279243</v>
      </c>
      <c r="T189">
        <f t="shared" si="32"/>
        <v>0.22520985823855622</v>
      </c>
      <c r="U189">
        <f>PERCENTILE('after-110'!D189:U189,0.05)</f>
        <v>0.2176409482657089</v>
      </c>
      <c r="V189">
        <f>PERCENTILE('after-110'!D189:U189,0.95)</f>
        <v>0.23027163618237984</v>
      </c>
      <c r="X189" t="str">
        <f t="shared" si="33"/>
        <v/>
      </c>
      <c r="Y189" t="str">
        <f t="shared" si="34"/>
        <v/>
      </c>
      <c r="Z189" t="str">
        <f t="shared" si="35"/>
        <v/>
      </c>
      <c r="AA189">
        <f t="shared" si="36"/>
        <v>0.21752947172442977</v>
      </c>
      <c r="AB189">
        <f t="shared" si="37"/>
        <v>2.0817924250194429E-2</v>
      </c>
    </row>
    <row r="190" spans="1:28" x14ac:dyDescent="0.2">
      <c r="A190" t="s">
        <v>151</v>
      </c>
      <c r="B190" t="s">
        <v>117</v>
      </c>
      <c r="C190" t="s">
        <v>119</v>
      </c>
      <c r="D190">
        <f>AVERAGE(before!D190:U190)</f>
        <v>3.0152468634447227</v>
      </c>
      <c r="E190">
        <f>STDEV(before!D190:U190)</f>
        <v>0.14646912890477867</v>
      </c>
      <c r="F190">
        <f>AVERAGE(after!D190:T190)</f>
        <v>2.9613096643046948</v>
      </c>
      <c r="G190">
        <f>STDEV(after!D190:T190)</f>
        <v>5.2977127251751494E-2</v>
      </c>
      <c r="H190">
        <f>AVERAGE(before!D190:U190,after!D190:T190)</f>
        <v>2.9890487952909957</v>
      </c>
      <c r="I190">
        <f>STDEV(before!D190:U190,after!D190:T190)</f>
        <v>0.11311688658059199</v>
      </c>
      <c r="J190">
        <f>TTEST(before!D190:U190,after!D190:T190,2,3)</f>
        <v>0.157537965669442</v>
      </c>
      <c r="K190" s="2">
        <f t="shared" si="29"/>
        <v>1.7888153634760172E-2</v>
      </c>
      <c r="M190">
        <f>TTEST(before!D190:U190,after!D190:U190,2,3)</f>
        <v>0.16558086901728986</v>
      </c>
      <c r="N190">
        <f>COVAR(before!D190:U190,after!D190:U190)</f>
        <v>-2.5297677371858025E-3</v>
      </c>
      <c r="O190">
        <f t="shared" si="30"/>
        <v>1.5506983869144735</v>
      </c>
      <c r="P190">
        <f>FTEST(before!D190:U190,after!D190:U190)</f>
        <v>8.6995789656190307E-5</v>
      </c>
      <c r="Q190">
        <f t="shared" si="31"/>
        <v>3.0152468634447227</v>
      </c>
      <c r="R190">
        <f>PERCENTILE('before-10'!D190:U190,0.05)</f>
        <v>2.9185429078964269</v>
      </c>
      <c r="S190">
        <f>PERCENTILE('before-10'!D190:U190,0.95)</f>
        <v>3.3435326866849251</v>
      </c>
      <c r="T190">
        <f t="shared" si="32"/>
        <v>2.9613096643046948</v>
      </c>
      <c r="U190">
        <f>PERCENTILE('after-110'!D190:U190,0.05)</f>
        <v>2.9136753287737673</v>
      </c>
      <c r="V190">
        <f>PERCENTILE('after-110'!D190:U190,0.95)</f>
        <v>3.0312767287197779</v>
      </c>
      <c r="X190" t="str">
        <f t="shared" si="33"/>
        <v/>
      </c>
      <c r="Y190">
        <f t="shared" si="34"/>
        <v>1</v>
      </c>
      <c r="Z190" t="str">
        <f t="shared" si="35"/>
        <v/>
      </c>
      <c r="AA190">
        <f t="shared" si="36"/>
        <v>3.0152468634447227</v>
      </c>
      <c r="AB190">
        <f t="shared" si="37"/>
        <v>0.14646912890477867</v>
      </c>
    </row>
    <row r="191" spans="1:28" x14ac:dyDescent="0.2">
      <c r="A191" t="s">
        <v>151</v>
      </c>
      <c r="B191" t="s">
        <v>117</v>
      </c>
      <c r="C191" t="s">
        <v>120</v>
      </c>
      <c r="D191">
        <f>AVERAGE(before!D191:U191)</f>
        <v>1039.941974268999</v>
      </c>
      <c r="E191">
        <f>STDEV(before!D191:U191)</f>
        <v>456.43918447302588</v>
      </c>
      <c r="F191">
        <f>AVERAGE(after!D191:T191)</f>
        <v>933.99265498154261</v>
      </c>
      <c r="G191">
        <f>STDEV(after!D191:T191)</f>
        <v>216.1618993622769</v>
      </c>
      <c r="H191">
        <f>AVERAGE(before!D191:U191,after!D191:T191)</f>
        <v>988.48087632937734</v>
      </c>
      <c r="I191">
        <f>STDEV(before!D191:U191,after!D191:T191)</f>
        <v>359.22632109904799</v>
      </c>
      <c r="J191">
        <f>TTEST(before!D191:U191,after!D191:T191,2,3)</f>
        <v>0.38458789987923636</v>
      </c>
      <c r="K191" s="2">
        <f t="shared" si="29"/>
        <v>0.10188002976024776</v>
      </c>
      <c r="M191">
        <f>TTEST(before!D191:U191,after!D191:U191,2,3)</f>
        <v>0.37395153119489177</v>
      </c>
      <c r="N191">
        <f>COVAR(before!D191:U191,after!D191:U191)</f>
        <v>-15920.355734931376</v>
      </c>
      <c r="O191">
        <f t="shared" si="30"/>
        <v>534.82730105262794</v>
      </c>
      <c r="P191">
        <f>FTEST(before!D191:U191,after!D191:U191)</f>
        <v>2.5273673680071668E-3</v>
      </c>
      <c r="Q191">
        <f t="shared" si="31"/>
        <v>1039.941974268999</v>
      </c>
      <c r="R191">
        <f>PERCENTILE('before-10'!D191:U191,0.05)</f>
        <v>627.96059566416272</v>
      </c>
      <c r="S191">
        <f>PERCENTILE('before-10'!D191:U191,0.95)</f>
        <v>2010.1936678223203</v>
      </c>
      <c r="T191">
        <f t="shared" si="32"/>
        <v>933.99265498154261</v>
      </c>
      <c r="U191">
        <f>PERCENTILE('after-110'!D191:U191,0.05)</f>
        <v>646.13529434147563</v>
      </c>
      <c r="V191">
        <f>PERCENTILE('after-110'!D191:U191,0.95)</f>
        <v>1230.6922437972319</v>
      </c>
      <c r="X191" t="str">
        <f t="shared" si="33"/>
        <v/>
      </c>
      <c r="Y191">
        <f t="shared" si="34"/>
        <v>1</v>
      </c>
      <c r="Z191" t="str">
        <f t="shared" si="35"/>
        <v/>
      </c>
      <c r="AA191">
        <f t="shared" si="36"/>
        <v>1039.941974268999</v>
      </c>
      <c r="AB191">
        <f t="shared" si="37"/>
        <v>456.43918447302588</v>
      </c>
    </row>
    <row r="192" spans="1:28" x14ac:dyDescent="0.2">
      <c r="A192" t="s">
        <v>151</v>
      </c>
      <c r="B192" t="s">
        <v>117</v>
      </c>
      <c r="C192" t="s">
        <v>121</v>
      </c>
      <c r="D192">
        <f>AVERAGE(before!D192:U192)</f>
        <v>4158.53291091951</v>
      </c>
      <c r="E192">
        <f>STDEV(before!D192:U192)</f>
        <v>1825.8692934552919</v>
      </c>
      <c r="F192">
        <f>AVERAGE(after!D192:T192)</f>
        <v>3734.8511638807131</v>
      </c>
      <c r="G192">
        <f>STDEV(after!D192:T192)</f>
        <v>864.70326226824204</v>
      </c>
      <c r="H192">
        <f>AVERAGE(before!D192:U192,after!D192:T192)</f>
        <v>3952.7446337863803</v>
      </c>
      <c r="I192">
        <f>STDEV(before!D192:U192,after!D192:T192)</f>
        <v>1436.9837945350178</v>
      </c>
      <c r="J192">
        <f>TTEST(before!D192:U192,after!D192:T192,2,3)</f>
        <v>0.38474457927778216</v>
      </c>
      <c r="K192" s="2">
        <f t="shared" si="29"/>
        <v>0.10188250426641805</v>
      </c>
      <c r="M192">
        <f>TTEST(before!D192:U192,after!D192:U192,2,3)</f>
        <v>0.37410990444409042</v>
      </c>
      <c r="N192">
        <f>COVAR(before!D192:U192,after!D192:U192)</f>
        <v>-254892.91457228834</v>
      </c>
      <c r="O192">
        <f t="shared" si="30"/>
        <v>2138.6740684728929</v>
      </c>
      <c r="P192">
        <f>FTEST(before!D192:U192,after!D192:U192)</f>
        <v>2.5274371801413459E-3</v>
      </c>
      <c r="Q192">
        <f t="shared" si="31"/>
        <v>4158.53291091951</v>
      </c>
      <c r="R192">
        <f>PERCENTILE('before-10'!D192:U192,0.05)</f>
        <v>2510.7135763663382</v>
      </c>
      <c r="S192">
        <f>PERCENTILE('before-10'!D192:U192,0.95)</f>
        <v>8040.1161785324384</v>
      </c>
      <c r="T192">
        <f t="shared" si="32"/>
        <v>3734.8511638807131</v>
      </c>
      <c r="U192">
        <f>PERCENTILE('after-110'!D192:U192,0.05)</f>
        <v>2583.3781148420849</v>
      </c>
      <c r="V192">
        <f>PERCENTILE('after-110'!D192:U192,0.95)</f>
        <v>4921.7506462910978</v>
      </c>
      <c r="X192" t="str">
        <f t="shared" si="33"/>
        <v/>
      </c>
      <c r="Y192">
        <f t="shared" si="34"/>
        <v>1</v>
      </c>
      <c r="Z192" t="str">
        <f t="shared" si="35"/>
        <v/>
      </c>
      <c r="AA192">
        <f t="shared" si="36"/>
        <v>4158.53291091951</v>
      </c>
      <c r="AB192">
        <f t="shared" si="37"/>
        <v>1825.8692934552919</v>
      </c>
    </row>
    <row r="193" spans="1:28" x14ac:dyDescent="0.2">
      <c r="A193" t="s">
        <v>151</v>
      </c>
      <c r="B193" t="s">
        <v>117</v>
      </c>
      <c r="C193" t="s">
        <v>122</v>
      </c>
      <c r="D193">
        <f>AVERAGE(before!D193:U193)</f>
        <v>260.2942401063728</v>
      </c>
      <c r="E193">
        <f>STDEV(before!D193:U193)</f>
        <v>114.0817676654495</v>
      </c>
      <c r="F193">
        <f>AVERAGE(after!D193:T193)</f>
        <v>233.7780277567521</v>
      </c>
      <c r="G193">
        <f>STDEV(after!D193:T193)</f>
        <v>54.026559843510213</v>
      </c>
      <c r="H193">
        <f>AVERAGE(before!D193:U193,after!D193:T193)</f>
        <v>247.41493696512848</v>
      </c>
      <c r="I193">
        <f>STDEV(before!D193:U193,after!D193:T193)</f>
        <v>89.787025444036061</v>
      </c>
      <c r="J193">
        <f>TTEST(before!D193:U193,after!D193:T193,2,3)</f>
        <v>0.38396177490637973</v>
      </c>
      <c r="K193" s="2">
        <f t="shared" si="29"/>
        <v>0.10187014641117102</v>
      </c>
      <c r="M193">
        <f>TTEST(before!D193:U193,after!D193:U193,2,3)</f>
        <v>0.37331866537330838</v>
      </c>
      <c r="N193">
        <f>COVAR(before!D193:U193,after!D193:U193)</f>
        <v>-992.40979471712694</v>
      </c>
      <c r="O193">
        <f t="shared" si="30"/>
        <v>133.86560919756334</v>
      </c>
      <c r="P193">
        <f>FTEST(before!D193:U193,after!D193:U193)</f>
        <v>2.5270599461799208E-3</v>
      </c>
      <c r="Q193">
        <f t="shared" si="31"/>
        <v>260.2942401063728</v>
      </c>
      <c r="R193">
        <f>PERCENTILE('before-10'!D193:U193,0.05)</f>
        <v>157.27235048861789</v>
      </c>
      <c r="S193">
        <f>PERCENTILE('before-10'!D193:U193,0.95)</f>
        <v>502.71304014479972</v>
      </c>
      <c r="T193">
        <f t="shared" si="32"/>
        <v>233.7780277567521</v>
      </c>
      <c r="U193">
        <f>PERCENTILE('after-110'!D193:U193,0.05)</f>
        <v>161.82458921632096</v>
      </c>
      <c r="V193">
        <f>PERCENTILE('after-110'!D193:U193,0.95)</f>
        <v>307.92764317377311</v>
      </c>
      <c r="X193" t="str">
        <f t="shared" si="33"/>
        <v/>
      </c>
      <c r="Y193">
        <f t="shared" si="34"/>
        <v>1</v>
      </c>
      <c r="Z193" t="str">
        <f t="shared" si="35"/>
        <v/>
      </c>
      <c r="AA193">
        <f t="shared" si="36"/>
        <v>260.2942401063728</v>
      </c>
      <c r="AB193">
        <f t="shared" si="37"/>
        <v>114.0817676654495</v>
      </c>
    </row>
    <row r="194" spans="1:28" x14ac:dyDescent="0.2">
      <c r="A194" t="s">
        <v>151</v>
      </c>
      <c r="B194" t="s">
        <v>117</v>
      </c>
      <c r="C194" t="s">
        <v>123</v>
      </c>
      <c r="D194">
        <f>AVERAGE(before!D194:U194)</f>
        <v>0.49618828413881783</v>
      </c>
      <c r="E194">
        <f>STDEV(before!D194:U194)</f>
        <v>3.6617282226194613E-2</v>
      </c>
      <c r="F194">
        <f>AVERAGE(after!D194:T194)</f>
        <v>0.50967258392382475</v>
      </c>
      <c r="G194">
        <f>STDEV(after!D194:T194)</f>
        <v>1.324428181293825E-2</v>
      </c>
      <c r="H194">
        <f>AVERAGE(before!D194:U194,after!D194:T194)</f>
        <v>0.50273780117724987</v>
      </c>
      <c r="I194">
        <f>STDEV(before!D194:U194,after!D194:T194)</f>
        <v>2.8279221645148019E-2</v>
      </c>
      <c r="J194">
        <f>TTEST(before!D194:U194,after!D194:T194,2,3)</f>
        <v>0.1575379656694445</v>
      </c>
      <c r="K194" s="2">
        <f t="shared" si="29"/>
        <v>2.717577221398973E-2</v>
      </c>
      <c r="M194">
        <f>TTEST(before!D194:U194,after!D194:U194,2,3)</f>
        <v>0.16558086901728836</v>
      </c>
      <c r="N194">
        <f>COVAR(before!D194:U194,after!D194:U194)</f>
        <v>-1.5811048357410382E-4</v>
      </c>
      <c r="O194">
        <f t="shared" si="30"/>
        <v>0.25518254612853103</v>
      </c>
      <c r="P194">
        <f>FTEST(before!D194:U194,after!D194:U194)</f>
        <v>8.6995789656221667E-5</v>
      </c>
      <c r="Q194">
        <f t="shared" si="31"/>
        <v>0.49618828413881783</v>
      </c>
      <c r="R194">
        <f>PERCENTILE('before-10'!D194:U194,0.05)</f>
        <v>0.41411682832876823</v>
      </c>
      <c r="S194">
        <f>PERCENTILE('before-10'!D194:U194,0.95)</f>
        <v>0.52036427302589061</v>
      </c>
      <c r="T194">
        <f t="shared" si="32"/>
        <v>0.50967258392382475</v>
      </c>
      <c r="U194">
        <f>PERCENTILE('after-110'!D194:U194,0.05)</f>
        <v>0.49218081782005335</v>
      </c>
      <c r="V194">
        <f>PERCENTILE('after-110'!D194:U194,0.95)</f>
        <v>0.52158116780655805</v>
      </c>
      <c r="X194" t="str">
        <f t="shared" si="33"/>
        <v/>
      </c>
      <c r="Y194" t="str">
        <f t="shared" si="34"/>
        <v/>
      </c>
      <c r="Z194" t="str">
        <f t="shared" si="35"/>
        <v/>
      </c>
      <c r="AA194">
        <f t="shared" si="36"/>
        <v>0.49618828413881783</v>
      </c>
      <c r="AB194">
        <f t="shared" si="37"/>
        <v>3.6617282226194613E-2</v>
      </c>
    </row>
    <row r="195" spans="1:28" x14ac:dyDescent="0.2">
      <c r="A195" t="s">
        <v>151</v>
      </c>
      <c r="B195" t="s">
        <v>117</v>
      </c>
      <c r="C195" t="s">
        <v>124</v>
      </c>
      <c r="D195">
        <f>AVERAGE(before!D195:U195)</f>
        <v>4.9315141368754469</v>
      </c>
      <c r="E195">
        <f>STDEV(before!D195:U195)</f>
        <v>0.24740748130943011</v>
      </c>
      <c r="F195">
        <f>AVERAGE(after!D195:T195)</f>
        <v>4.8548241786276733</v>
      </c>
      <c r="G195">
        <f>STDEV(after!D195:T195)</f>
        <v>0.15125530587864544</v>
      </c>
      <c r="H195">
        <f>AVERAGE(before!D195:U195,after!D195:T195)</f>
        <v>4.8942647285836713</v>
      </c>
      <c r="I195">
        <f>STDEV(before!D195:U195,after!D195:T195)</f>
        <v>0.20708397925910352</v>
      </c>
      <c r="J195">
        <f>TTEST(before!D195:U195,after!D195:T195,2,3)</f>
        <v>0.27497452911428694</v>
      </c>
      <c r="K195" s="2">
        <f t="shared" si="29"/>
        <v>1.5550996330786855E-2</v>
      </c>
      <c r="M195">
        <f>TTEST(before!D195:U195,after!D195:U195,2,3)</f>
        <v>0.27944600111586948</v>
      </c>
      <c r="N195">
        <f>COVAR(before!D195:U195,after!D195:U195)</f>
        <v>-6.1939457739628749E-3</v>
      </c>
      <c r="O195">
        <f t="shared" si="30"/>
        <v>2.5362072703930969</v>
      </c>
      <c r="P195">
        <f>FTEST(before!D195:U195,after!D195:U195)</f>
        <v>3.8261848666858209E-2</v>
      </c>
      <c r="Q195">
        <f t="shared" si="31"/>
        <v>4.9315141368754469</v>
      </c>
      <c r="R195">
        <f>PERCENTILE('before-10'!D195:U195,0.05)</f>
        <v>4.6940263279366432</v>
      </c>
      <c r="S195">
        <f>PERCENTILE('before-10'!D195:U195,0.95)</f>
        <v>5.3887407814761383</v>
      </c>
      <c r="T195">
        <f t="shared" si="32"/>
        <v>4.8548241786276733</v>
      </c>
      <c r="U195">
        <f>PERCENTILE('after-110'!D195:U195,0.05)</f>
        <v>4.6531378486195942</v>
      </c>
      <c r="V195">
        <f>PERCENTILE('after-110'!D195:U195,0.95)</f>
        <v>5.0310211782659842</v>
      </c>
      <c r="X195" t="str">
        <f t="shared" si="33"/>
        <v/>
      </c>
      <c r="Y195">
        <f t="shared" si="34"/>
        <v>1</v>
      </c>
      <c r="Z195" t="str">
        <f t="shared" si="35"/>
        <v/>
      </c>
      <c r="AA195">
        <f t="shared" si="36"/>
        <v>4.9315141368754469</v>
      </c>
      <c r="AB195">
        <f t="shared" si="37"/>
        <v>0.24740748130943011</v>
      </c>
    </row>
    <row r="196" spans="1:28" x14ac:dyDescent="0.2">
      <c r="A196" t="s">
        <v>151</v>
      </c>
      <c r="B196" t="s">
        <v>117</v>
      </c>
      <c r="C196" t="s">
        <v>125</v>
      </c>
      <c r="D196">
        <f>AVERAGE(before!D196:U196)</f>
        <v>63.35542229423671</v>
      </c>
      <c r="E196">
        <f>STDEV(before!D196:U196)</f>
        <v>24.802288546110532</v>
      </c>
      <c r="F196">
        <f>AVERAGE(after!D196:T196)</f>
        <v>68.85034189562424</v>
      </c>
      <c r="G196">
        <f>STDEV(after!D196:T196)</f>
        <v>12.760581510661137</v>
      </c>
      <c r="H196">
        <f>AVERAGE(before!D196:U196,after!D196:T196)</f>
        <v>66.024383243482063</v>
      </c>
      <c r="I196">
        <f>STDEV(before!D196:U196,after!D196:T196)</f>
        <v>19.798181663384646</v>
      </c>
      <c r="J196">
        <f>TTEST(before!D196:U196,after!D196:T196,2,3)</f>
        <v>0.4137777984545975</v>
      </c>
      <c r="K196" s="2">
        <f t="shared" si="29"/>
        <v>8.673163878330567E-2</v>
      </c>
      <c r="M196">
        <f>TTEST(before!D196:U196,after!D196:U196,2,3)</f>
        <v>0.46701938258200892</v>
      </c>
      <c r="N196">
        <f>COVAR(before!D196:U196,after!D196:U196)</f>
        <v>-99.67383382853626</v>
      </c>
      <c r="O196">
        <f t="shared" si="30"/>
        <v>32.58278860846481</v>
      </c>
      <c r="P196">
        <f>FTEST(before!D196:U196,after!D196:U196)</f>
        <v>8.4306938427076358E-3</v>
      </c>
      <c r="Q196">
        <f t="shared" si="31"/>
        <v>63.35542229423671</v>
      </c>
      <c r="R196">
        <f>PERCENTILE('before-10'!D196:U196,0.05)</f>
        <v>15.37713809667617</v>
      </c>
      <c r="S196">
        <f>PERCENTILE('before-10'!D196:U196,0.95)</f>
        <v>90.602572356364618</v>
      </c>
      <c r="T196">
        <f t="shared" si="32"/>
        <v>68.85034189562424</v>
      </c>
      <c r="U196">
        <f>PERCENTILE('after-110'!D196:U196,0.05)</f>
        <v>50.530073920382463</v>
      </c>
      <c r="V196">
        <f>PERCENTILE('after-110'!D196:U196,0.95)</f>
        <v>85.817331090237246</v>
      </c>
      <c r="X196" t="str">
        <f t="shared" si="33"/>
        <v/>
      </c>
      <c r="Y196">
        <f t="shared" si="34"/>
        <v>1</v>
      </c>
      <c r="Z196" t="str">
        <f t="shared" si="35"/>
        <v/>
      </c>
      <c r="AA196">
        <f t="shared" si="36"/>
        <v>63.35542229423671</v>
      </c>
      <c r="AB196">
        <f t="shared" si="37"/>
        <v>24.802288546110532</v>
      </c>
    </row>
    <row r="197" spans="1:28" x14ac:dyDescent="0.2">
      <c r="A197" t="s">
        <v>151</v>
      </c>
      <c r="B197" t="s">
        <v>117</v>
      </c>
      <c r="C197" t="s">
        <v>126</v>
      </c>
      <c r="D197">
        <f>AVERAGE(before!D197:U197)</f>
        <v>0.12832817155458179</v>
      </c>
      <c r="E197">
        <f>STDEV(before!D197:U197)</f>
        <v>2.7380144824770285E-2</v>
      </c>
      <c r="F197">
        <f>AVERAGE(after!D197:T197)</f>
        <v>0.13914653171945965</v>
      </c>
      <c r="G197">
        <f>STDEV(after!D197:T197)</f>
        <v>1.3785673673103989E-2</v>
      </c>
      <c r="H197">
        <f>AVERAGE(before!D197:U197,after!D197:T197)</f>
        <v>0.13358280363466529</v>
      </c>
      <c r="I197">
        <f>STDEV(before!D197:U197,after!D197:T197)</f>
        <v>2.2234302751899061E-2</v>
      </c>
      <c r="J197">
        <f>TTEST(before!D197:U197,after!D197:T197,2,3)</f>
        <v>0.14894377863726194</v>
      </c>
      <c r="K197" s="2">
        <f t="shared" si="29"/>
        <v>8.4302301153542814E-2</v>
      </c>
      <c r="M197">
        <f>TTEST(before!D197:U197,after!D197:U197,2,3)</f>
        <v>0.15644005835349917</v>
      </c>
      <c r="N197">
        <f>COVAR(before!D197:U197,after!D197:U197)</f>
        <v>-1.6879811790212104E-4</v>
      </c>
      <c r="O197">
        <f t="shared" si="30"/>
        <v>6.5997345370928107E-2</v>
      </c>
      <c r="P197">
        <f>FTEST(before!D197:U197,after!D197:U197)</f>
        <v>5.3816726245336311E-3</v>
      </c>
      <c r="Q197">
        <f t="shared" si="31"/>
        <v>0.12832817155458179</v>
      </c>
      <c r="R197">
        <f>PERCENTILE('before-10'!D197:U197,0.05)</f>
        <v>7.2009976317376975E-2</v>
      </c>
      <c r="S197">
        <f>PERCENTILE('before-10'!D197:U197,0.95)</f>
        <v>0.15137423392064614</v>
      </c>
      <c r="T197">
        <f t="shared" si="32"/>
        <v>0.13914653171945965</v>
      </c>
      <c r="U197">
        <f>PERCENTILE('after-110'!D197:U197,0.05)</f>
        <v>0.1243015469366838</v>
      </c>
      <c r="V197">
        <f>PERCENTILE('after-110'!D197:U197,0.95)</f>
        <v>0.15555234814587449</v>
      </c>
      <c r="X197" t="str">
        <f t="shared" si="33"/>
        <v/>
      </c>
      <c r="Y197" t="str">
        <f t="shared" si="34"/>
        <v/>
      </c>
      <c r="Z197" t="str">
        <f t="shared" si="35"/>
        <v/>
      </c>
      <c r="AA197">
        <f t="shared" si="36"/>
        <v>0.12832817155458179</v>
      </c>
      <c r="AB197">
        <f t="shared" si="37"/>
        <v>2.7380144824770285E-2</v>
      </c>
    </row>
    <row r="198" spans="1:28" x14ac:dyDescent="0.2">
      <c r="A198" t="s">
        <v>151</v>
      </c>
      <c r="B198" t="s">
        <v>117</v>
      </c>
      <c r="C198" t="s">
        <v>127</v>
      </c>
      <c r="D198">
        <f>AVERAGE(before!D198:U198)</f>
        <v>5.1695998620841427E-2</v>
      </c>
      <c r="E198">
        <f>STDEV(before!D198:U198)</f>
        <v>1.0729545128562777E-2</v>
      </c>
      <c r="F198">
        <f>AVERAGE(after!D198:T198)</f>
        <v>5.3351712950580187E-2</v>
      </c>
      <c r="G198">
        <f>STDEV(after!D198:T198)</f>
        <v>7.4356982088447541E-3</v>
      </c>
      <c r="H198">
        <f>AVERAGE(before!D198:U198,after!D198:T198)</f>
        <v>5.2500202723857393E-2</v>
      </c>
      <c r="I198">
        <f>STDEV(before!D198:U198,after!D198:T198)</f>
        <v>9.1806937191445427E-3</v>
      </c>
      <c r="J198">
        <f>TTEST(before!D198:U198,after!D198:T198,2,3)</f>
        <v>0.59788340550986585</v>
      </c>
      <c r="K198" s="2">
        <f t="shared" si="29"/>
        <v>3.2027901073783546E-2</v>
      </c>
      <c r="M198">
        <f>TTEST(before!D198:U198,after!D198:U198,2,3)</f>
        <v>0.60343608264691806</v>
      </c>
      <c r="N198">
        <f>COVAR(before!D198:U198,after!D198:U198)</f>
        <v>-1.4443311297747281E-5</v>
      </c>
      <c r="O198">
        <f t="shared" si="30"/>
        <v>2.6586513576432807E-2</v>
      </c>
      <c r="P198">
        <f>FTEST(before!D198:U198,after!D198:U198)</f>
        <v>0.11164578448253416</v>
      </c>
      <c r="Q198">
        <f t="shared" si="31"/>
        <v>5.1695998620841427E-2</v>
      </c>
      <c r="R198">
        <f>PERCENTILE('before-10'!D198:U198,0.05)</f>
        <v>3.1642321071024958E-2</v>
      </c>
      <c r="S198">
        <f>PERCENTILE('before-10'!D198:U198,0.95)</f>
        <v>6.3243638991945988E-2</v>
      </c>
      <c r="T198">
        <f t="shared" si="32"/>
        <v>5.3351712950580187E-2</v>
      </c>
      <c r="U198">
        <f>PERCENTILE('after-110'!D198:U198,0.05)</f>
        <v>4.449508439470827E-2</v>
      </c>
      <c r="V198">
        <f>PERCENTILE('after-110'!D198:U198,0.95)</f>
        <v>6.2423192099345895E-2</v>
      </c>
      <c r="X198" t="str">
        <f t="shared" si="33"/>
        <v/>
      </c>
      <c r="Y198" t="str">
        <f t="shared" si="34"/>
        <v/>
      </c>
      <c r="Z198" t="str">
        <f t="shared" si="35"/>
        <v/>
      </c>
      <c r="AA198">
        <f t="shared" si="36"/>
        <v>5.1695998620841427E-2</v>
      </c>
      <c r="AB198">
        <f t="shared" si="37"/>
        <v>1.0729545128562777E-2</v>
      </c>
    </row>
    <row r="199" spans="1:28" x14ac:dyDescent="0.2">
      <c r="A199" t="s">
        <v>151</v>
      </c>
      <c r="B199" t="s">
        <v>117</v>
      </c>
      <c r="C199" t="s">
        <v>128</v>
      </c>
      <c r="D199">
        <f>AVERAGE(before!D199:U199)</f>
        <v>584.36007087052212</v>
      </c>
      <c r="E199">
        <f>STDEV(before!D199:U199)</f>
        <v>191.42939815825039</v>
      </c>
      <c r="F199">
        <f>AVERAGE(after!D199:T199)</f>
        <v>557.20639605784845</v>
      </c>
      <c r="G199">
        <f>STDEV(after!D199:T199)</f>
        <v>123.61614137545108</v>
      </c>
      <c r="H199">
        <f>AVERAGE(before!D199:U199,after!D199:T199)</f>
        <v>571.17114310436637</v>
      </c>
      <c r="I199">
        <f>STDEV(before!D199:U199,after!D199:T199)</f>
        <v>160.32229984024468</v>
      </c>
      <c r="J199">
        <f>TTEST(before!D199:U199,after!D199:T199,2,3)</f>
        <v>0.61995261094426768</v>
      </c>
      <c r="K199" s="2">
        <f t="shared" si="29"/>
        <v>4.6467368607548423E-2</v>
      </c>
      <c r="M199">
        <f>TTEST(before!D199:U199,after!D199:U199,2,3)</f>
        <v>0.60023026891992903</v>
      </c>
      <c r="N199">
        <f>COVAR(before!D199:U199,after!D199:U199)</f>
        <v>-1631.1723038730788</v>
      </c>
      <c r="O199">
        <f t="shared" si="30"/>
        <v>300.52803644769767</v>
      </c>
      <c r="P199">
        <f>FTEST(before!D199:U199,after!D199:U199)</f>
        <v>6.2215677035083822E-2</v>
      </c>
      <c r="Q199">
        <f t="shared" si="31"/>
        <v>584.36007087052212</v>
      </c>
      <c r="R199">
        <f>PERCENTILE('before-10'!D199:U199,0.05)</f>
        <v>374.23030340913573</v>
      </c>
      <c r="S199">
        <f>PERCENTILE('before-10'!D199:U199,0.95)</f>
        <v>909.93735727773389</v>
      </c>
      <c r="T199">
        <f t="shared" si="32"/>
        <v>557.20639605784845</v>
      </c>
      <c r="U199">
        <f>PERCENTILE('after-110'!D199:U199,0.05)</f>
        <v>382.4722787803658</v>
      </c>
      <c r="V199">
        <f>PERCENTILE('after-110'!D199:U199,0.95)</f>
        <v>712.4532847687633</v>
      </c>
      <c r="X199" t="str">
        <f t="shared" si="33"/>
        <v/>
      </c>
      <c r="Y199">
        <f t="shared" si="34"/>
        <v>1</v>
      </c>
      <c r="Z199" t="str">
        <f t="shared" si="35"/>
        <v/>
      </c>
      <c r="AA199">
        <f t="shared" si="36"/>
        <v>584.36007087052212</v>
      </c>
      <c r="AB199">
        <f t="shared" si="37"/>
        <v>191.42939815825039</v>
      </c>
    </row>
    <row r="200" spans="1:28" x14ac:dyDescent="0.2">
      <c r="A200" t="s">
        <v>151</v>
      </c>
      <c r="B200" t="s">
        <v>117</v>
      </c>
      <c r="C200" t="s">
        <v>129</v>
      </c>
      <c r="D200">
        <f>AVERAGE(before!D200:U200)</f>
        <v>0.35494029352351292</v>
      </c>
      <c r="E200">
        <f>STDEV(before!D200:U200)</f>
        <v>4.7670119149296385E-2</v>
      </c>
      <c r="F200">
        <f>AVERAGE(after!D200:T200)</f>
        <v>0.37330958164152572</v>
      </c>
      <c r="G200">
        <f>STDEV(after!D200:T200)</f>
        <v>1.9711761377517657E-2</v>
      </c>
      <c r="H200">
        <f>AVERAGE(before!D200:U200,after!D200:T200)</f>
        <v>0.36386251918083345</v>
      </c>
      <c r="I200">
        <f>STDEV(before!D200:U200,after!D200:T200)</f>
        <v>3.7494489716045035E-2</v>
      </c>
      <c r="J200">
        <f>TTEST(before!D200:U200,after!D200:T200,2,3)</f>
        <v>0.1461503027072153</v>
      </c>
      <c r="K200" s="2">
        <f t="shared" si="29"/>
        <v>5.1753177796918501E-2</v>
      </c>
      <c r="M200">
        <f>TTEST(before!D200:U200,after!D200:U200,2,3)</f>
        <v>0.15208312022854553</v>
      </c>
      <c r="N200">
        <f>COVAR(before!D200:U200,after!D200:U200)</f>
        <v>-4.0669648093812798E-4</v>
      </c>
      <c r="O200">
        <f t="shared" si="30"/>
        <v>0.18254072238352032</v>
      </c>
      <c r="P200">
        <f>FTEST(before!D200:U200,after!D200:U200)</f>
        <v>4.9800337286061674E-4</v>
      </c>
      <c r="Q200">
        <f t="shared" si="31"/>
        <v>0.35494029352351292</v>
      </c>
      <c r="R200">
        <f>PERCENTILE('before-10'!D200:U200,0.05)</f>
        <v>0.24760338605440615</v>
      </c>
      <c r="S200">
        <f>PERCENTILE('before-10'!D200:U200,0.95)</f>
        <v>0.39109122931514428</v>
      </c>
      <c r="T200">
        <f t="shared" si="32"/>
        <v>0.37330958164152572</v>
      </c>
      <c r="U200">
        <f>PERCENTILE('after-110'!D200:U200,0.05)</f>
        <v>0.35132090286758183</v>
      </c>
      <c r="V200">
        <f>PERCENTILE('after-110'!D200:U200,0.95)</f>
        <v>0.39584492483814659</v>
      </c>
      <c r="X200" t="str">
        <f t="shared" si="33"/>
        <v/>
      </c>
      <c r="Y200" t="str">
        <f t="shared" si="34"/>
        <v/>
      </c>
      <c r="Z200" t="str">
        <f t="shared" si="35"/>
        <v/>
      </c>
      <c r="AA200">
        <f t="shared" si="36"/>
        <v>0.35494029352351292</v>
      </c>
      <c r="AB200">
        <f t="shared" si="37"/>
        <v>4.7670119149296385E-2</v>
      </c>
    </row>
    <row r="201" spans="1:28" x14ac:dyDescent="0.2">
      <c r="A201" t="s">
        <v>151</v>
      </c>
      <c r="B201" t="s">
        <v>117</v>
      </c>
      <c r="C201" t="s">
        <v>130</v>
      </c>
      <c r="D201">
        <f>AVERAGE(before!D201:U201)</f>
        <v>0.46248296910957809</v>
      </c>
      <c r="E201">
        <f>STDEV(before!D201:U201)</f>
        <v>5.6743789455092494E-2</v>
      </c>
      <c r="F201">
        <f>AVERAGE(after!D201:T201)</f>
        <v>0.47342210433642695</v>
      </c>
      <c r="G201">
        <f>STDEV(after!D201:T201)</f>
        <v>3.0497092514171337E-2</v>
      </c>
      <c r="H201">
        <f>AVERAGE(before!D201:U201,after!D201:T201)</f>
        <v>0.46779626336261892</v>
      </c>
      <c r="I201">
        <f>STDEV(before!D201:U201,after!D201:T201)</f>
        <v>4.5589263937520261E-2</v>
      </c>
      <c r="J201">
        <f>TTEST(before!D201:U201,after!D201:T201,2,3)</f>
        <v>0.48044310920187527</v>
      </c>
      <c r="K201" s="2">
        <f t="shared" si="29"/>
        <v>2.3653055263656651E-2</v>
      </c>
      <c r="M201">
        <f>TTEST(before!D201:U201,after!D201:U201,2,3)</f>
        <v>0.4989029388063192</v>
      </c>
      <c r="N201">
        <f>COVAR(before!D201:U201,after!D201:U201)</f>
        <v>-9.001159129498012E-4</v>
      </c>
      <c r="O201">
        <f t="shared" si="30"/>
        <v>0.23784838411349904</v>
      </c>
      <c r="P201">
        <f>FTEST(before!D201:U201,after!D201:U201)</f>
        <v>1.0812526278180632E-2</v>
      </c>
      <c r="Q201">
        <f t="shared" si="31"/>
        <v>0.46248296910957809</v>
      </c>
      <c r="R201">
        <f>PERCENTILE('before-10'!D201:U201,0.05)</f>
        <v>0.35055438591800836</v>
      </c>
      <c r="S201">
        <f>PERCENTILE('before-10'!D201:U201,0.95)</f>
        <v>0.51199620020178138</v>
      </c>
      <c r="T201">
        <f t="shared" si="32"/>
        <v>0.47342210433642695</v>
      </c>
      <c r="U201">
        <f>PERCENTILE('after-110'!D201:U201,0.05)</f>
        <v>0.44148222679410187</v>
      </c>
      <c r="V201">
        <f>PERCENTILE('after-110'!D201:U201,0.95)</f>
        <v>0.51609811946413187</v>
      </c>
      <c r="X201" t="str">
        <f t="shared" si="33"/>
        <v/>
      </c>
      <c r="Y201" t="str">
        <f t="shared" si="34"/>
        <v/>
      </c>
      <c r="Z201" t="str">
        <f t="shared" si="35"/>
        <v/>
      </c>
      <c r="AA201">
        <f t="shared" si="36"/>
        <v>0.46248296910957809</v>
      </c>
      <c r="AB201">
        <f t="shared" si="37"/>
        <v>5.6743789455092494E-2</v>
      </c>
    </row>
    <row r="202" spans="1:28" x14ac:dyDescent="0.2">
      <c r="A202" t="s">
        <v>151</v>
      </c>
      <c r="B202" t="s">
        <v>117</v>
      </c>
      <c r="C202" t="s">
        <v>131</v>
      </c>
      <c r="D202">
        <f>AVERAGE(before!D202:U202)</f>
        <v>0.32805462462699647</v>
      </c>
      <c r="E202">
        <f>STDEV(before!D202:U202)</f>
        <v>4.7117119549715446E-2</v>
      </c>
      <c r="F202">
        <f>AVERAGE(after!D202:T202)</f>
        <v>0.34828145096780011</v>
      </c>
      <c r="G202">
        <f>STDEV(after!D202:T202)</f>
        <v>1.7762597655980372E-2</v>
      </c>
      <c r="H202">
        <f>AVERAGE(before!D202:U202,after!D202:T202)</f>
        <v>0.33787908313538678</v>
      </c>
      <c r="I202">
        <f>STDEV(before!D202:U202,after!D202:T202)</f>
        <v>3.6928175648069848E-2</v>
      </c>
      <c r="J202">
        <f>TTEST(before!D202:U202,after!D202:T202,2,3)</f>
        <v>0.10362109892681026</v>
      </c>
      <c r="K202" s="2">
        <f t="shared" si="29"/>
        <v>6.165688523306713E-2</v>
      </c>
      <c r="M202">
        <f>TTEST(before!D202:U202,after!D202:U202,2,3)</f>
        <v>0.10763887651506897</v>
      </c>
      <c r="N202">
        <f>COVAR(before!D202:U202,after!D202:U202)</f>
        <v>-2.9416360988699671E-4</v>
      </c>
      <c r="O202">
        <f t="shared" si="30"/>
        <v>0.16871380695102722</v>
      </c>
      <c r="P202">
        <f>FTEST(before!D202:U202,after!D202:U202)</f>
        <v>1.4786108322442727E-4</v>
      </c>
      <c r="Q202">
        <f t="shared" si="31"/>
        <v>0.32805462462699647</v>
      </c>
      <c r="R202">
        <f>PERCENTILE('before-10'!D202:U202,0.05)</f>
        <v>0.22484781268160026</v>
      </c>
      <c r="S202">
        <f>PERCENTILE('before-10'!D202:U202,0.95)</f>
        <v>0.36381515629676214</v>
      </c>
      <c r="T202">
        <f t="shared" si="32"/>
        <v>0.34828145096780011</v>
      </c>
      <c r="U202">
        <f>PERCENTILE('after-110'!D202:U202,0.05)</f>
        <v>0.32721153966793415</v>
      </c>
      <c r="V202">
        <f>PERCENTILE('after-110'!D202:U202,0.95)</f>
        <v>0.36578162618164939</v>
      </c>
      <c r="X202" t="str">
        <f t="shared" si="33"/>
        <v/>
      </c>
      <c r="Y202" t="str">
        <f t="shared" si="34"/>
        <v/>
      </c>
      <c r="Z202" t="str">
        <f t="shared" si="35"/>
        <v/>
      </c>
      <c r="AA202">
        <f t="shared" si="36"/>
        <v>0.32805462462699647</v>
      </c>
      <c r="AB202">
        <f t="shared" si="37"/>
        <v>4.7117119549715446E-2</v>
      </c>
    </row>
    <row r="203" spans="1:28" x14ac:dyDescent="0.2">
      <c r="A203" t="s">
        <v>151</v>
      </c>
      <c r="B203" t="s">
        <v>132</v>
      </c>
      <c r="C203" t="s">
        <v>107</v>
      </c>
      <c r="D203">
        <f>AVERAGE(before!D203:U203)</f>
        <v>145.08040754338919</v>
      </c>
      <c r="E203">
        <f>STDEV(before!D203:U203)</f>
        <v>51.362965515002209</v>
      </c>
      <c r="F203">
        <f>AVERAGE(after!D203:T203)</f>
        <v>158.07437127523227</v>
      </c>
      <c r="G203">
        <f>STDEV(after!D203:T203)</f>
        <v>23.157178784805829</v>
      </c>
      <c r="H203">
        <f>AVERAGE(before!D203:U203,after!D203:T203)</f>
        <v>151.39176135599865</v>
      </c>
      <c r="I203">
        <f>STDEV(before!D203:U203,after!D203:T203)</f>
        <v>40.18518594636069</v>
      </c>
      <c r="J203">
        <f>TTEST(before!D203:U203,after!D203:T203,2,3)</f>
        <v>0.33997530925022101</v>
      </c>
      <c r="K203" s="2">
        <f t="shared" si="29"/>
        <v>8.95638766933914E-2</v>
      </c>
      <c r="M203">
        <f>TTEST(before!D203:U203,after!D203:U203,2,3)</f>
        <v>0.38413397323726794</v>
      </c>
      <c r="N203">
        <f>COVAR(before!D203:U203,after!D203:U203)</f>
        <v>-165.78257892026977</v>
      </c>
      <c r="O203">
        <f t="shared" si="30"/>
        <v>74.612781022314763</v>
      </c>
      <c r="P203">
        <f>FTEST(before!D203:U203,after!D203:U203)</f>
        <v>1.9125616342816404E-3</v>
      </c>
      <c r="Q203">
        <f t="shared" si="31"/>
        <v>145.08040754338919</v>
      </c>
      <c r="R203">
        <f>PERCENTILE('before-10'!D203:U203,0.05)</f>
        <v>46.391692307692303</v>
      </c>
      <c r="S203">
        <f>PERCENTILE('before-10'!D203:U203,0.95)</f>
        <v>215.70919453039187</v>
      </c>
      <c r="T203">
        <f t="shared" si="32"/>
        <v>158.07437127523227</v>
      </c>
      <c r="U203">
        <f>PERCENTILE('after-110'!D203:U203,0.05)</f>
        <v>121.0065323565323</v>
      </c>
      <c r="V203">
        <f>PERCENTILE('after-110'!D203:U203,0.95)</f>
        <v>189.6104389850982</v>
      </c>
      <c r="X203" t="str">
        <f t="shared" si="33"/>
        <v/>
      </c>
      <c r="Y203">
        <f t="shared" si="34"/>
        <v>1</v>
      </c>
      <c r="Z203" t="str">
        <f t="shared" si="35"/>
        <v/>
      </c>
      <c r="AA203">
        <f t="shared" si="36"/>
        <v>145.08040754338919</v>
      </c>
      <c r="AB203">
        <f t="shared" si="37"/>
        <v>51.362965515002209</v>
      </c>
    </row>
    <row r="204" spans="1:28" x14ac:dyDescent="0.2">
      <c r="A204" t="s">
        <v>151</v>
      </c>
      <c r="B204" t="s">
        <v>132</v>
      </c>
      <c r="C204" t="s">
        <v>118</v>
      </c>
      <c r="D204">
        <f>AVERAGE(before!D204:U204)</f>
        <v>0.98068318892443207</v>
      </c>
      <c r="E204">
        <f>STDEV(before!D204:U204)</f>
        <v>1.0934888896952769E-2</v>
      </c>
      <c r="F204">
        <f>AVERAGE(after!D204:T204)</f>
        <v>0.98642492967381556</v>
      </c>
      <c r="G204">
        <f>STDEV(after!D204:T204)</f>
        <v>4.8788605738070805E-3</v>
      </c>
      <c r="H204">
        <f>AVERAGE(before!D204:U204,after!D204:T204)</f>
        <v>0.98347203443127551</v>
      </c>
      <c r="I204">
        <f>STDEV(before!D204:U204,after!D204:T204)</f>
        <v>8.914304281871786E-3</v>
      </c>
      <c r="J204">
        <f>TTEST(before!D204:U204,after!D204:T204,2,3)</f>
        <v>5.427334807383348E-2</v>
      </c>
      <c r="K204" s="2">
        <f t="shared" si="29"/>
        <v>5.8548375400222473E-3</v>
      </c>
      <c r="M204">
        <f>TTEST(before!D204:U204,after!D204:U204,2,3)</f>
        <v>5.4201807505676033E-2</v>
      </c>
      <c r="N204">
        <f>COVAR(before!D204:U204,after!D204:U204)</f>
        <v>-7.8374604671286158E-6</v>
      </c>
      <c r="O204">
        <f t="shared" si="30"/>
        <v>0.50435135430398881</v>
      </c>
      <c r="P204">
        <f>FTEST(before!D204:U204,after!D204:U204)</f>
        <v>1.2405561332331934E-3</v>
      </c>
      <c r="Q204">
        <f t="shared" si="31"/>
        <v>0.98068318892443207</v>
      </c>
      <c r="R204">
        <f>PERCENTILE('before-10'!D204:U204,0.05)</f>
        <v>0.9591849309664694</v>
      </c>
      <c r="S204">
        <f>PERCENTILE('before-10'!D204:U204,0.95)</f>
        <v>0.99084777222508613</v>
      </c>
      <c r="T204">
        <f t="shared" si="32"/>
        <v>0.98642492967381556</v>
      </c>
      <c r="U204">
        <f>PERCENTILE('after-110'!D204:U204,0.05)</f>
        <v>0.98090795380172646</v>
      </c>
      <c r="V204">
        <f>PERCENTILE('after-110'!D204:U204,0.95)</f>
        <v>0.98961550404747112</v>
      </c>
      <c r="X204" t="str">
        <f t="shared" si="33"/>
        <v/>
      </c>
      <c r="Y204" t="str">
        <f t="shared" si="34"/>
        <v/>
      </c>
      <c r="Z204" t="str">
        <f t="shared" si="35"/>
        <v/>
      </c>
      <c r="AA204">
        <f t="shared" si="36"/>
        <v>0.98068318892443207</v>
      </c>
      <c r="AB204">
        <f t="shared" si="37"/>
        <v>1.0934888896952769E-2</v>
      </c>
    </row>
    <row r="205" spans="1:28" x14ac:dyDescent="0.2">
      <c r="A205" t="s">
        <v>151</v>
      </c>
      <c r="B205" t="s">
        <v>132</v>
      </c>
      <c r="C205" t="s">
        <v>108</v>
      </c>
      <c r="D205">
        <f>AVERAGE(before!D205:U205)</f>
        <v>9.6584055377837638E-3</v>
      </c>
      <c r="E205">
        <f>STDEV(before!D205:U205)</f>
        <v>5.4674444484764471E-3</v>
      </c>
      <c r="F205">
        <f>AVERAGE(after!D205:T205)</f>
        <v>6.7875351630919184E-3</v>
      </c>
      <c r="G205">
        <f>STDEV(after!D205:T205)</f>
        <v>2.4394302869035541E-3</v>
      </c>
      <c r="H205">
        <f>AVERAGE(before!D205:U205,after!D205:T205)</f>
        <v>8.2639827843620107E-3</v>
      </c>
      <c r="I205">
        <f>STDEV(before!D205:U205,after!D205:T205)</f>
        <v>4.4571521409359355E-3</v>
      </c>
      <c r="J205">
        <f>TTEST(before!D205:U205,after!D205:T205,2,3)</f>
        <v>5.4273348073828095E-2</v>
      </c>
      <c r="K205" s="2">
        <f t="shared" si="29"/>
        <v>0.29724061217568226</v>
      </c>
      <c r="M205">
        <f>TTEST(before!D205:U205,after!D205:U205,2,3)</f>
        <v>5.4201807505666361E-2</v>
      </c>
      <c r="N205">
        <f>COVAR(before!D205:U205,after!D205:U205)</f>
        <v>-1.9593651167820688E-6</v>
      </c>
      <c r="O205">
        <f t="shared" si="30"/>
        <v>4.9671799908602224E-3</v>
      </c>
      <c r="P205">
        <f>FTEST(before!D205:U205,after!D205:U205)</f>
        <v>1.2405561332331052E-3</v>
      </c>
      <c r="Q205">
        <f t="shared" si="31"/>
        <v>9.6584055377837638E-3</v>
      </c>
      <c r="R205">
        <f>PERCENTILE('before-10'!D205:U205,0.05)</f>
        <v>4.5761138874565281E-3</v>
      </c>
      <c r="S205">
        <f>PERCENTILE('before-10'!D205:U205,0.95)</f>
        <v>2.0407534516765278E-2</v>
      </c>
      <c r="T205">
        <f t="shared" si="32"/>
        <v>6.7875351630919184E-3</v>
      </c>
      <c r="U205">
        <f>PERCENTILE('after-110'!D205:U205,0.05)</f>
        <v>5.1922479762640944E-3</v>
      </c>
      <c r="V205">
        <f>PERCENTILE('after-110'!D205:U205,0.95)</f>
        <v>9.5460230991366336E-3</v>
      </c>
      <c r="X205" t="str">
        <f t="shared" si="33"/>
        <v/>
      </c>
      <c r="Y205" t="str">
        <f t="shared" si="34"/>
        <v/>
      </c>
      <c r="Z205" t="str">
        <f t="shared" si="35"/>
        <v/>
      </c>
      <c r="AA205">
        <f t="shared" si="36"/>
        <v>9.6584055377837638E-3</v>
      </c>
      <c r="AB205">
        <f t="shared" si="37"/>
        <v>5.4674444484764471E-3</v>
      </c>
    </row>
    <row r="206" spans="1:28" x14ac:dyDescent="0.2">
      <c r="A206" t="s">
        <v>151</v>
      </c>
      <c r="B206" t="s">
        <v>132</v>
      </c>
      <c r="C206" t="s">
        <v>133</v>
      </c>
      <c r="D206">
        <f>AVERAGE(before!D206:U206)</f>
        <v>1.0293520233648585</v>
      </c>
      <c r="E206">
        <f>STDEV(before!D206:U206)</f>
        <v>1.6872918818265029E-2</v>
      </c>
      <c r="F206">
        <f>AVERAGE(after!D206:T206)</f>
        <v>1.0205204982830995</v>
      </c>
      <c r="G206">
        <f>STDEV(after!D206:T206)</f>
        <v>7.4749081885119844E-3</v>
      </c>
      <c r="H206">
        <f>AVERAGE(before!D206:U206,after!D206:T206)</f>
        <v>1.0250624254680041</v>
      </c>
      <c r="I206">
        <f>STDEV(before!D206:U206,after!D206:T206)</f>
        <v>1.3736722043422007E-2</v>
      </c>
      <c r="J206">
        <f>TTEST(before!D206:U206,after!D206:T206,2,3)</f>
        <v>5.47526242785168E-2</v>
      </c>
      <c r="K206" s="2">
        <f t="shared" si="29"/>
        <v>8.5796937114764101E-3</v>
      </c>
      <c r="M206">
        <f>TTEST(before!D206:U206,after!D206:U206,2,3)</f>
        <v>5.4659185714821867E-2</v>
      </c>
      <c r="N206">
        <f>COVAR(before!D206:U206,after!D206:U206)</f>
        <v>-1.8525005361492842E-5</v>
      </c>
      <c r="O206">
        <f t="shared" si="30"/>
        <v>0.52938104058763114</v>
      </c>
      <c r="P206">
        <f>FTEST(before!D206:U206,after!D206:U206)</f>
        <v>1.1362328183121362E-3</v>
      </c>
      <c r="Q206">
        <f t="shared" si="31"/>
        <v>1.0293520233648585</v>
      </c>
      <c r="R206">
        <f>PERCENTILE('before-10'!D206:U206,0.05)</f>
        <v>1.0137917955883784</v>
      </c>
      <c r="S206">
        <f>PERCENTILE('before-10'!D206:U206,0.95)</f>
        <v>1.0625384615384605</v>
      </c>
      <c r="T206">
        <f t="shared" si="32"/>
        <v>1.0205204982830995</v>
      </c>
      <c r="U206">
        <f>PERCENTILE('after-110'!D206:U206,0.05)</f>
        <v>1.0156584776480035</v>
      </c>
      <c r="V206">
        <f>PERCENTILE('after-110'!D206:U206,0.95)</f>
        <v>1.0289377289377231</v>
      </c>
      <c r="X206" t="str">
        <f t="shared" si="33"/>
        <v/>
      </c>
      <c r="Y206" t="str">
        <f t="shared" si="34"/>
        <v/>
      </c>
      <c r="Z206" t="str">
        <f t="shared" si="35"/>
        <v/>
      </c>
      <c r="AA206">
        <f t="shared" si="36"/>
        <v>1.0293520233648585</v>
      </c>
      <c r="AB206">
        <f t="shared" si="37"/>
        <v>1.6872918818265029E-2</v>
      </c>
    </row>
    <row r="207" spans="1:28" x14ac:dyDescent="0.2">
      <c r="A207" t="s">
        <v>151</v>
      </c>
      <c r="B207" t="s">
        <v>132</v>
      </c>
      <c r="C207" t="s">
        <v>134</v>
      </c>
      <c r="D207">
        <f>AVERAGE(before!D207:U207)</f>
        <v>628184.66290121246</v>
      </c>
      <c r="E207">
        <f>STDEV(before!D207:U207)</f>
        <v>272798.31831393723</v>
      </c>
      <c r="F207">
        <f>AVERAGE(after!D207:T207)</f>
        <v>548618.42571016145</v>
      </c>
      <c r="G207">
        <f>STDEV(after!D207:T207)</f>
        <v>144662.14122244014</v>
      </c>
      <c r="H207">
        <f>AVERAGE(before!D207:U207,after!D207:T207)</f>
        <v>589538.20483698754</v>
      </c>
      <c r="I207">
        <f>STDEV(before!D207:U207,after!D207:T207)</f>
        <v>220647.77642494527</v>
      </c>
      <c r="J207">
        <f>TTEST(before!D207:U207,after!D207:T207,2,3)</f>
        <v>0.28727644067282931</v>
      </c>
      <c r="K207" s="2">
        <f t="shared" si="29"/>
        <v>0.12666058547749598</v>
      </c>
      <c r="M207">
        <f>TTEST(before!D207:U207,after!D207:U207,2,3)</f>
        <v>0.25932898332483367</v>
      </c>
      <c r="N207">
        <f>COVAR(before!D207:U207,after!D207:U207)</f>
        <v>4874295487.4146929</v>
      </c>
      <c r="O207">
        <f t="shared" si="30"/>
        <v>323066.39806347952</v>
      </c>
      <c r="P207">
        <f>FTEST(before!D207:U207,after!D207:U207)</f>
        <v>9.7472676684313923E-3</v>
      </c>
      <c r="Q207">
        <f t="shared" si="31"/>
        <v>628184.66290121246</v>
      </c>
      <c r="R207">
        <f>PERCENTILE('before-10'!D207:U207,0.05)</f>
        <v>322395.95297783607</v>
      </c>
      <c r="S207">
        <f>PERCENTILE('before-10'!D207:U207,0.95)</f>
        <v>1075001.9117408814</v>
      </c>
      <c r="T207">
        <f t="shared" si="32"/>
        <v>548618.42571016145</v>
      </c>
      <c r="U207">
        <f>PERCENTILE('after-110'!D207:U207,0.05)</f>
        <v>357209.54631871724</v>
      </c>
      <c r="V207">
        <f>PERCENTILE('after-110'!D207:U207,0.95)</f>
        <v>709647.82051282027</v>
      </c>
      <c r="X207" t="str">
        <f t="shared" si="33"/>
        <v/>
      </c>
      <c r="Y207">
        <f t="shared" si="34"/>
        <v>1</v>
      </c>
      <c r="Z207" t="str">
        <f t="shared" si="35"/>
        <v/>
      </c>
      <c r="AA207">
        <f t="shared" si="36"/>
        <v>628184.66290121246</v>
      </c>
      <c r="AB207">
        <f t="shared" si="37"/>
        <v>272798.31831393723</v>
      </c>
    </row>
    <row r="208" spans="1:28" x14ac:dyDescent="0.2">
      <c r="A208" t="s">
        <v>151</v>
      </c>
      <c r="B208" t="s">
        <v>132</v>
      </c>
      <c r="C208" t="s">
        <v>135</v>
      </c>
      <c r="D208">
        <f>AVERAGE(before!D208:U208)</f>
        <v>2512728.0514821871</v>
      </c>
      <c r="E208">
        <f>STDEV(before!D208:U208)</f>
        <v>1091185.9068307027</v>
      </c>
      <c r="F208">
        <f>AVERAGE(after!D208:T208)</f>
        <v>2194469.6718216022</v>
      </c>
      <c r="G208">
        <f>STDEV(after!D208:T208)</f>
        <v>578648.67065189569</v>
      </c>
      <c r="H208">
        <f>AVERAGE(before!D208:U208,after!D208:T208)</f>
        <v>2358145.4099327601</v>
      </c>
      <c r="I208">
        <f>STDEV(before!D208:U208,after!D208:T208)</f>
        <v>882585.97546030639</v>
      </c>
      <c r="J208">
        <f>TTEST(before!D208:U208,after!D208:T208,2,3)</f>
        <v>0.28728370164423106</v>
      </c>
      <c r="K208" s="2">
        <f t="shared" si="29"/>
        <v>0.12665850547290758</v>
      </c>
      <c r="M208">
        <f>TTEST(before!D208:U208,after!D208:U208,2,3)</f>
        <v>0.25933563879625177</v>
      </c>
      <c r="N208">
        <f>COVAR(before!D208:U208,after!D208:U208)</f>
        <v>77987159266.664963</v>
      </c>
      <c r="O208">
        <f t="shared" si="30"/>
        <v>1292260.1407622669</v>
      </c>
      <c r="P208">
        <f>FTEST(before!D208:U208,after!D208:U208)</f>
        <v>9.7479892183422491E-3</v>
      </c>
      <c r="Q208">
        <f t="shared" si="31"/>
        <v>2512728.0514821871</v>
      </c>
      <c r="R208">
        <f>PERCENTILE('before-10'!D208:U208,0.05)</f>
        <v>1289579.9990015356</v>
      </c>
      <c r="S208">
        <f>PERCENTILE('before-10'!D208:U208,0.95)</f>
        <v>4300004.2253036397</v>
      </c>
      <c r="T208">
        <f t="shared" si="32"/>
        <v>2194469.6718216022</v>
      </c>
      <c r="U208">
        <f>PERCENTILE('after-110'!D208:U208,0.05)</f>
        <v>1428834.2656070024</v>
      </c>
      <c r="V208">
        <f>PERCENTILE('after-110'!D208:U208,0.95)</f>
        <v>2838586.9816059363</v>
      </c>
      <c r="X208" t="str">
        <f t="shared" si="33"/>
        <v/>
      </c>
      <c r="Y208">
        <f t="shared" si="34"/>
        <v>1</v>
      </c>
      <c r="Z208" t="str">
        <f t="shared" si="35"/>
        <v/>
      </c>
      <c r="AA208">
        <f t="shared" si="36"/>
        <v>2512728.0514821871</v>
      </c>
      <c r="AB208">
        <f t="shared" si="37"/>
        <v>1091185.9068307027</v>
      </c>
    </row>
    <row r="209" spans="1:28" x14ac:dyDescent="0.2">
      <c r="A209" t="s">
        <v>151</v>
      </c>
      <c r="B209" t="s">
        <v>132</v>
      </c>
      <c r="C209" t="s">
        <v>136</v>
      </c>
      <c r="D209">
        <f>AVERAGE(before!D209:U209)</f>
        <v>157048.81575596903</v>
      </c>
      <c r="E209">
        <f>STDEV(before!D209:U209)</f>
        <v>68201.421374656158</v>
      </c>
      <c r="F209">
        <f>AVERAGE(after!D209:T209)</f>
        <v>137155.61418230017</v>
      </c>
      <c r="G209">
        <f>STDEV(after!D209:T209)</f>
        <v>36165.508865189491</v>
      </c>
      <c r="H209">
        <f>AVERAGE(before!D209:U209,after!D209:T209)</f>
        <v>147386.40356304412</v>
      </c>
      <c r="I209">
        <f>STDEV(before!D209:U209,after!D209:T209)</f>
        <v>55163.22679197543</v>
      </c>
      <c r="J209">
        <f>TTEST(before!D209:U209,after!D209:T209,2,3)</f>
        <v>0.28724739994193932</v>
      </c>
      <c r="K209" s="2">
        <f t="shared" si="29"/>
        <v>0.12666890532036865</v>
      </c>
      <c r="M209">
        <f>TTEST(before!D209:U209,after!D209:U209,2,3)</f>
        <v>0.25930236449779848</v>
      </c>
      <c r="N209">
        <f>COVAR(before!D209:U209,after!D209:U209)</f>
        <v>304667976.22737217</v>
      </c>
      <c r="O209">
        <f t="shared" si="30"/>
        <v>80767.962388783824</v>
      </c>
      <c r="P209">
        <f>FTEST(before!D209:U209,after!D209:U209)</f>
        <v>9.7443817154183494E-3</v>
      </c>
      <c r="Q209">
        <f t="shared" si="31"/>
        <v>157048.81575596903</v>
      </c>
      <c r="R209">
        <f>PERCENTILE('before-10'!D209:U209,0.05)</f>
        <v>80599.941471911312</v>
      </c>
      <c r="S209">
        <f>PERCENTILE('before-10'!D209:U209,0.95)</f>
        <v>268751.33335020189</v>
      </c>
      <c r="T209">
        <f t="shared" si="32"/>
        <v>137155.61418230017</v>
      </c>
      <c r="U209">
        <f>PERCENTILE('after-110'!D209:U209,0.05)</f>
        <v>89303.366496645933</v>
      </c>
      <c r="V209">
        <f>PERCENTILE('after-110'!D209:U209,0.95)</f>
        <v>177413.03023954071</v>
      </c>
      <c r="X209" t="str">
        <f t="shared" si="33"/>
        <v/>
      </c>
      <c r="Y209">
        <f t="shared" si="34"/>
        <v>1</v>
      </c>
      <c r="Z209" t="str">
        <f t="shared" si="35"/>
        <v/>
      </c>
      <c r="AA209">
        <f t="shared" si="36"/>
        <v>157048.81575596903</v>
      </c>
      <c r="AB209">
        <f t="shared" si="37"/>
        <v>68201.421374656158</v>
      </c>
    </row>
    <row r="210" spans="1:28" x14ac:dyDescent="0.2">
      <c r="A210" t="s">
        <v>151</v>
      </c>
      <c r="B210" t="s">
        <v>132</v>
      </c>
      <c r="C210" t="s">
        <v>137</v>
      </c>
      <c r="D210">
        <f>AVERAGE(before!D210:U210)</f>
        <v>0.99266199415878398</v>
      </c>
      <c r="E210">
        <f>STDEV(before!D210:U210)</f>
        <v>4.2182297045660422E-3</v>
      </c>
      <c r="F210">
        <f>AVERAGE(after!D210:T210)</f>
        <v>0.99486987542922378</v>
      </c>
      <c r="G210">
        <f>STDEV(after!D210:T210)</f>
        <v>1.8687270471282877E-3</v>
      </c>
      <c r="H210">
        <f>AVERAGE(before!D210:U210,after!D210:T210)</f>
        <v>0.99373439363299765</v>
      </c>
      <c r="I210">
        <f>STDEV(before!D210:U210,after!D210:T210)</f>
        <v>3.4341805108554875E-3</v>
      </c>
      <c r="J210">
        <f>TTEST(before!D210:U210,after!D210:T210,2,3)</f>
        <v>5.4752624278506558E-2</v>
      </c>
      <c r="K210" s="2">
        <f t="shared" si="29"/>
        <v>2.2242024812391846E-3</v>
      </c>
      <c r="M210">
        <f>TTEST(before!D210:U210,after!D210:U210,2,3)</f>
        <v>5.4659185714805041E-2</v>
      </c>
      <c r="N210">
        <f>COVAR(before!D210:U210,after!D210:U210)</f>
        <v>-1.1578128350941683E-6</v>
      </c>
      <c r="O210">
        <f t="shared" si="30"/>
        <v>0.51051188271020898</v>
      </c>
      <c r="P210">
        <f>FTEST(before!D210:U210,after!D210:U210)</f>
        <v>1.1362328183150085E-3</v>
      </c>
      <c r="Q210">
        <f t="shared" si="31"/>
        <v>0.99266199415878398</v>
      </c>
      <c r="R210">
        <f>PERCENTILE('before-10'!D210:U210,0.05)</f>
        <v>0.98436538461538448</v>
      </c>
      <c r="S210">
        <f>PERCENTILE('before-10'!D210:U210,0.95)</f>
        <v>0.99655205110290379</v>
      </c>
      <c r="T210">
        <f t="shared" si="32"/>
        <v>0.99486987542922378</v>
      </c>
      <c r="U210">
        <f>PERCENTILE('after-110'!D210:U210,0.05)</f>
        <v>0.99276556776556724</v>
      </c>
      <c r="V210">
        <f>PERCENTILE('after-110'!D210:U210,0.95)</f>
        <v>0.996085380587998</v>
      </c>
      <c r="X210" t="str">
        <f t="shared" si="33"/>
        <v/>
      </c>
      <c r="Y210" t="str">
        <f t="shared" si="34"/>
        <v/>
      </c>
      <c r="Z210" t="str">
        <f t="shared" si="35"/>
        <v/>
      </c>
      <c r="AA210">
        <f t="shared" si="36"/>
        <v>0.99266199415878398</v>
      </c>
      <c r="AB210">
        <f t="shared" si="37"/>
        <v>4.2182297045660422E-3</v>
      </c>
    </row>
    <row r="211" spans="1:28" x14ac:dyDescent="0.2">
      <c r="A211" t="s">
        <v>151</v>
      </c>
      <c r="B211" t="s">
        <v>132</v>
      </c>
      <c r="C211" t="s">
        <v>138</v>
      </c>
      <c r="D211">
        <f>AVERAGE(before!D211:U211)</f>
        <v>121.07383278776079</v>
      </c>
      <c r="E211">
        <f>STDEV(before!D211:U211)</f>
        <v>43.224518362667432</v>
      </c>
      <c r="F211">
        <f>AVERAGE(after!D211:T211)</f>
        <v>132.48060844026378</v>
      </c>
      <c r="G211">
        <f>STDEV(after!D211:T211)</f>
        <v>20.211531977517804</v>
      </c>
      <c r="H211">
        <f>AVERAGE(before!D211:U211,after!D211:T211)</f>
        <v>126.61426667611939</v>
      </c>
      <c r="I211">
        <f>STDEV(before!D211:U211,after!D211:T211)</f>
        <v>34.056947094520979</v>
      </c>
      <c r="J211">
        <f>TTEST(before!D211:U211,after!D211:T211,2,3)</f>
        <v>0.32292333637243342</v>
      </c>
      <c r="K211" s="2">
        <f t="shared" si="29"/>
        <v>9.4213385253102216E-2</v>
      </c>
      <c r="M211">
        <f>TTEST(before!D211:U211,after!D211:U211,2,3)</f>
        <v>0.35536303773129385</v>
      </c>
      <c r="N211">
        <f>COVAR(before!D211:U211,after!D211:U211)</f>
        <v>-45.875761449651556</v>
      </c>
      <c r="O211">
        <f t="shared" si="30"/>
        <v>62.266542576562706</v>
      </c>
      <c r="P211">
        <f>FTEST(before!D211:U211,after!D211:U211)</f>
        <v>2.615522689640546E-3</v>
      </c>
      <c r="Q211">
        <f t="shared" si="31"/>
        <v>121.07383278776079</v>
      </c>
      <c r="R211">
        <f>PERCENTILE('before-10'!D211:U211,0.05)</f>
        <v>42.641846153846146</v>
      </c>
      <c r="S211">
        <f>PERCENTILE('before-10'!D211:U211,0.95)</f>
        <v>188.73578401037975</v>
      </c>
      <c r="T211">
        <f t="shared" si="32"/>
        <v>132.48060844026378</v>
      </c>
      <c r="U211">
        <f>PERCENTILE('after-110'!D211:U211,0.05)</f>
        <v>102.25286935286864</v>
      </c>
      <c r="V211">
        <f>PERCENTILE('after-110'!D211:U211,0.95)</f>
        <v>160.37122475290019</v>
      </c>
      <c r="X211" t="str">
        <f t="shared" si="33"/>
        <v/>
      </c>
      <c r="Y211">
        <f t="shared" si="34"/>
        <v>1</v>
      </c>
      <c r="Z211" t="str">
        <f t="shared" si="35"/>
        <v/>
      </c>
      <c r="AA211">
        <f t="shared" si="36"/>
        <v>121.07383278776079</v>
      </c>
      <c r="AB211">
        <f t="shared" si="37"/>
        <v>43.224518362667432</v>
      </c>
    </row>
    <row r="212" spans="1:28" x14ac:dyDescent="0.2">
      <c r="A212" t="s">
        <v>151</v>
      </c>
      <c r="B212" t="s">
        <v>132</v>
      </c>
      <c r="C212" t="s">
        <v>139</v>
      </c>
      <c r="D212">
        <f>AVERAGE(before!D212:U212)</f>
        <v>0.82358940530885105</v>
      </c>
      <c r="E212">
        <f>STDEV(before!D212:U212)</f>
        <v>4.9995970417134973E-2</v>
      </c>
      <c r="F212">
        <f>AVERAGE(after!D212:T212)</f>
        <v>0.82663215303972515</v>
      </c>
      <c r="G212">
        <f>STDEV(after!D212:T212)</f>
        <v>3.6686477782799265E-2</v>
      </c>
      <c r="H212">
        <f>AVERAGE(before!D212:U212,after!D212:T212)</f>
        <v>0.82506731134956135</v>
      </c>
      <c r="I212">
        <f>STDEV(before!D212:U212,after!D212:T212)</f>
        <v>4.34228377610031E-2</v>
      </c>
      <c r="J212">
        <f>TTEST(before!D212:U212,after!D212:T212,2,3)</f>
        <v>0.83808220692611224</v>
      </c>
      <c r="K212" s="2">
        <f t="shared" si="29"/>
        <v>3.6944959603178078E-3</v>
      </c>
      <c r="M212">
        <f>TTEST(before!D212:U212,after!D212:U212,2,3)</f>
        <v>0.76339047492593015</v>
      </c>
      <c r="N212">
        <f>COVAR(before!D212:U212,after!D212:U212)</f>
        <v>8.9136464127046063E-5</v>
      </c>
      <c r="O212">
        <f t="shared" si="30"/>
        <v>0.42356026558740306</v>
      </c>
      <c r="P212">
        <f>FTEST(before!D212:U212,after!D212:U212)</f>
        <v>0.18818916022215318</v>
      </c>
      <c r="Q212">
        <f t="shared" si="31"/>
        <v>0.82358940530885105</v>
      </c>
      <c r="R212">
        <f>PERCENTILE('before-10'!D212:U212,0.05)</f>
        <v>0.73348797655927922</v>
      </c>
      <c r="S212">
        <f>PERCENTILE('before-10'!D212:U212,0.95)</f>
        <v>0.87843113034072451</v>
      </c>
      <c r="T212">
        <f t="shared" si="32"/>
        <v>0.82663215303972515</v>
      </c>
      <c r="U212">
        <f>PERCENTILE('after-110'!D212:U212,0.05)</f>
        <v>0.77860186128080455</v>
      </c>
      <c r="V212">
        <f>PERCENTILE('after-110'!D212:U212,0.95)</f>
        <v>0.88325287895435278</v>
      </c>
      <c r="X212" t="str">
        <f t="shared" si="33"/>
        <v/>
      </c>
      <c r="Y212" t="str">
        <f t="shared" si="34"/>
        <v/>
      </c>
      <c r="Z212" t="str">
        <f t="shared" si="35"/>
        <v/>
      </c>
      <c r="AA212">
        <f t="shared" si="36"/>
        <v>0.82358940530885105</v>
      </c>
      <c r="AB212">
        <f t="shared" si="37"/>
        <v>4.9995970417134973E-2</v>
      </c>
    </row>
    <row r="213" spans="1:28" x14ac:dyDescent="0.2">
      <c r="A213" t="s">
        <v>151</v>
      </c>
      <c r="B213" t="s">
        <v>132</v>
      </c>
      <c r="C213" t="s">
        <v>140</v>
      </c>
      <c r="D213">
        <f>AVERAGE(before!D213:U213)</f>
        <v>0.92328389646079723</v>
      </c>
      <c r="E213">
        <f>STDEV(before!D213:U213)</f>
        <v>2.461708107740021E-2</v>
      </c>
      <c r="F213">
        <f>AVERAGE(after!D213:T213)</f>
        <v>0.9256610743226128</v>
      </c>
      <c r="G213">
        <f>STDEV(after!D213:T213)</f>
        <v>1.68111300348355E-2</v>
      </c>
      <c r="H213">
        <f>AVERAGE(before!D213:U213,after!D213:T213)</f>
        <v>0.92443852570796459</v>
      </c>
      <c r="I213">
        <f>STDEV(before!D213:U213,after!D213:T213)</f>
        <v>2.0915265129882784E-2</v>
      </c>
      <c r="J213">
        <f>TTEST(before!D213:U213,after!D213:T213,2,3)</f>
        <v>0.7397899477096368</v>
      </c>
      <c r="K213" s="2">
        <f t="shared" si="29"/>
        <v>2.5746987150192398E-3</v>
      </c>
      <c r="M213">
        <f>TTEST(before!D213:U213,after!D213:U213,2,3)</f>
        <v>0.66789584149235681</v>
      </c>
      <c r="N213">
        <f>COVAR(before!D213:U213,after!D213:U213)</f>
        <v>1.4888002722902968E-5</v>
      </c>
      <c r="O213">
        <f t="shared" si="30"/>
        <v>0.47483171817991743</v>
      </c>
      <c r="P213">
        <f>FTEST(before!D213:U213,after!D213:U213)</f>
        <v>0.11073669082082482</v>
      </c>
      <c r="Q213">
        <f t="shared" si="31"/>
        <v>0.92328389646079723</v>
      </c>
      <c r="R213">
        <f>PERCENTILE('before-10'!D213:U213,0.05)</f>
        <v>0.87657151603161787</v>
      </c>
      <c r="S213">
        <f>PERCENTILE('before-10'!D213:U213,0.95)</f>
        <v>0.94945090448218938</v>
      </c>
      <c r="T213">
        <f t="shared" si="32"/>
        <v>0.9256610743226128</v>
      </c>
      <c r="U213">
        <f>PERCENTILE('after-110'!D213:U213,0.05)</f>
        <v>0.90268576063100026</v>
      </c>
      <c r="V213">
        <f>PERCENTILE('after-110'!D213:U213,0.95)</f>
        <v>0.95137492775072174</v>
      </c>
      <c r="X213" t="str">
        <f t="shared" si="33"/>
        <v/>
      </c>
      <c r="Y213" t="str">
        <f t="shared" si="34"/>
        <v/>
      </c>
      <c r="Z213" t="str">
        <f t="shared" si="35"/>
        <v/>
      </c>
      <c r="AA213">
        <f t="shared" si="36"/>
        <v>0.92328389646079723</v>
      </c>
      <c r="AB213">
        <f t="shared" si="37"/>
        <v>2.461708107740021E-2</v>
      </c>
    </row>
    <row r="214" spans="1:28" x14ac:dyDescent="0.2">
      <c r="A214" t="s">
        <v>151</v>
      </c>
      <c r="B214" t="s">
        <v>132</v>
      </c>
      <c r="C214" t="s">
        <v>141</v>
      </c>
      <c r="D214">
        <f>AVERAGE(before!D214:U214)</f>
        <v>0.92571313372778696</v>
      </c>
      <c r="E214">
        <f>STDEV(before!D214:U214)</f>
        <v>2.3961553342372145E-2</v>
      </c>
      <c r="F214">
        <f>AVERAGE(after!D214:T214)</f>
        <v>0.92706163478547443</v>
      </c>
      <c r="G214">
        <f>STDEV(after!D214:T214)</f>
        <v>1.7667940666387369E-2</v>
      </c>
      <c r="H214">
        <f>AVERAGE(before!D214:U214,after!D214:T214)</f>
        <v>0.92636811995580659</v>
      </c>
      <c r="I214">
        <f>STDEV(before!D214:U214,after!D214:T214)</f>
        <v>2.0843287244470505E-2</v>
      </c>
      <c r="J214">
        <f>TTEST(before!D214:U214,after!D214:T214,2,3)</f>
        <v>0.85037342979559183</v>
      </c>
      <c r="K214" s="2">
        <f t="shared" si="29"/>
        <v>1.4567159183073717E-3</v>
      </c>
      <c r="M214">
        <f>TTEST(before!D214:U214,after!D214:U214,2,3)</f>
        <v>0.78441282446325389</v>
      </c>
      <c r="N214">
        <f>COVAR(before!D214:U214,after!D214:U214)</f>
        <v>1.5104487282582872E-5</v>
      </c>
      <c r="O214">
        <f t="shared" si="30"/>
        <v>0.47608104020286185</v>
      </c>
      <c r="P214">
        <f>FTEST(before!D214:U214,after!D214:U214)</f>
        <v>0.19043078830237084</v>
      </c>
      <c r="Q214">
        <f t="shared" si="31"/>
        <v>0.92571313372778696</v>
      </c>
      <c r="R214">
        <f>PERCENTILE('before-10'!D214:U214,0.05)</f>
        <v>0.88048255915102491</v>
      </c>
      <c r="S214">
        <f>PERCENTILE('before-10'!D214:U214,0.95)</f>
        <v>0.94945090475046279</v>
      </c>
      <c r="T214">
        <f t="shared" si="32"/>
        <v>0.92706163478547443</v>
      </c>
      <c r="U214">
        <f>PERCENTILE('after-110'!D214:U214,0.05)</f>
        <v>0.90268576090372232</v>
      </c>
      <c r="V214">
        <f>PERCENTILE('after-110'!D214:U214,0.95)</f>
        <v>0.95137492790656053</v>
      </c>
      <c r="X214" t="str">
        <f t="shared" si="33"/>
        <v/>
      </c>
      <c r="Y214" t="str">
        <f t="shared" si="34"/>
        <v/>
      </c>
      <c r="Z214" t="str">
        <f t="shared" si="35"/>
        <v/>
      </c>
      <c r="AA214">
        <f t="shared" si="36"/>
        <v>0.92571313372778696</v>
      </c>
      <c r="AB214">
        <f t="shared" si="37"/>
        <v>2.3961553342372145E-2</v>
      </c>
    </row>
    <row r="215" spans="1:28" x14ac:dyDescent="0.2">
      <c r="A215" t="s">
        <v>151</v>
      </c>
      <c r="B215" t="s">
        <v>132</v>
      </c>
      <c r="C215" t="s">
        <v>142</v>
      </c>
      <c r="D215">
        <f>AVERAGE(before!D215:U215)</f>
        <v>0.92267658714404965</v>
      </c>
      <c r="E215">
        <f>STDEV(before!D215:U215)</f>
        <v>2.4975098115683908E-2</v>
      </c>
      <c r="F215">
        <f>AVERAGE(after!D215:T215)</f>
        <v>0.92531093420689725</v>
      </c>
      <c r="G215">
        <f>STDEV(after!D215:T215)</f>
        <v>1.690116622031447E-2</v>
      </c>
      <c r="H215">
        <f>AVERAGE(before!D215:U215,after!D215:T215)</f>
        <v>0.92395612714600417</v>
      </c>
      <c r="I215">
        <f>STDEV(before!D215:U215,after!D215:T215)</f>
        <v>2.116803097197089E-2</v>
      </c>
      <c r="J215">
        <f>TTEST(before!D215:U215,after!D215:T215,2,3)</f>
        <v>0.71601560079220516</v>
      </c>
      <c r="K215" s="2">
        <f t="shared" si="29"/>
        <v>2.8551142399761784E-3</v>
      </c>
      <c r="M215">
        <f>TTEST(before!D215:U215,after!D215:U215,2,3)</f>
        <v>0.64367657963954228</v>
      </c>
      <c r="N215">
        <f>COVAR(before!D215:U215,after!D215:U215)</f>
        <v>1.382973273696797E-5</v>
      </c>
      <c r="O215">
        <f t="shared" si="30"/>
        <v>0.47451938767409374</v>
      </c>
      <c r="P215">
        <f>FTEST(before!D215:U215,after!D215:U215)</f>
        <v>0.10357293126864982</v>
      </c>
      <c r="Q215">
        <f t="shared" si="31"/>
        <v>0.92267658714404965</v>
      </c>
      <c r="R215">
        <f>PERCENTILE('before-10'!D215:U215,0.05)</f>
        <v>0.87557955595278802</v>
      </c>
      <c r="S215">
        <f>PERCENTILE('before-10'!D215:U215,0.95)</f>
        <v>0.94945090441512048</v>
      </c>
      <c r="T215">
        <f t="shared" si="32"/>
        <v>0.92531093420689725</v>
      </c>
      <c r="U215">
        <f>PERCENTILE('after-110'!D215:U215,0.05)</f>
        <v>0.90268576056281968</v>
      </c>
      <c r="V215">
        <f>PERCENTILE('after-110'!D215:U215,0.95)</f>
        <v>0.95137492771176191</v>
      </c>
      <c r="X215" t="str">
        <f t="shared" si="33"/>
        <v/>
      </c>
      <c r="Y215" t="str">
        <f t="shared" si="34"/>
        <v/>
      </c>
      <c r="Z215" t="str">
        <f t="shared" si="35"/>
        <v/>
      </c>
      <c r="AA215">
        <f t="shared" si="36"/>
        <v>0.92267658714404965</v>
      </c>
      <c r="AB215">
        <f t="shared" si="37"/>
        <v>2.4975098115683908E-2</v>
      </c>
    </row>
    <row r="216" spans="1:28" x14ac:dyDescent="0.2">
      <c r="A216" t="s">
        <v>151</v>
      </c>
      <c r="B216" t="s">
        <v>132</v>
      </c>
      <c r="C216" t="s">
        <v>143</v>
      </c>
      <c r="D216">
        <f>AVERAGE(before!D216:U216)</f>
        <v>0.55977551392624214</v>
      </c>
      <c r="E216">
        <f>STDEV(before!D216:U216)</f>
        <v>0.17362884203352413</v>
      </c>
      <c r="F216">
        <f>AVERAGE(after!D216:T216)</f>
        <v>0.5357821487485267</v>
      </c>
      <c r="G216">
        <f>STDEV(after!D216:T216)</f>
        <v>9.8009088241039696E-2</v>
      </c>
      <c r="H216">
        <f>AVERAGE(before!D216:U216,after!D216:T216)</f>
        <v>0.54812159369706592</v>
      </c>
      <c r="I216">
        <f>STDEV(before!D216:U216,after!D216:T216)</f>
        <v>0.14050582729744876</v>
      </c>
      <c r="J216">
        <f>TTEST(before!D216:U216,after!D216:T216,2,3)</f>
        <v>0.61627531483550357</v>
      </c>
      <c r="K216" s="2">
        <f t="shared" si="29"/>
        <v>4.2862477155220631E-2</v>
      </c>
      <c r="M216">
        <f>TTEST(before!D216:U216,after!D216:U216,2,3)</f>
        <v>0.55981946612703282</v>
      </c>
      <c r="N216">
        <f>COVAR(before!D216:U216,after!D216:U216)</f>
        <v>1.1681003429593216E-3</v>
      </c>
      <c r="O216">
        <f t="shared" si="30"/>
        <v>0.28788455001920682</v>
      </c>
      <c r="P216">
        <f>FTEST(before!D216:U216,after!D216:U216)</f>
        <v>1.9793851936785341E-2</v>
      </c>
      <c r="Q216">
        <f t="shared" si="31"/>
        <v>0.55977551392624214</v>
      </c>
      <c r="R216">
        <f>PERCENTILE('before-10'!D216:U216,0.05)</f>
        <v>0.39335090883174484</v>
      </c>
      <c r="S216">
        <f>PERCENTILE('before-10'!D216:U216,0.95)</f>
        <v>0.942826316245441</v>
      </c>
      <c r="T216">
        <f t="shared" si="32"/>
        <v>0.5357821487485267</v>
      </c>
      <c r="U216">
        <f>PERCENTILE('after-110'!D216:U216,0.05)</f>
        <v>0.39749823832390946</v>
      </c>
      <c r="V216">
        <f>PERCENTILE('after-110'!D216:U216,0.95)</f>
        <v>0.67043858337900142</v>
      </c>
      <c r="X216" t="str">
        <f t="shared" si="33"/>
        <v/>
      </c>
      <c r="Y216" t="str">
        <f t="shared" si="34"/>
        <v/>
      </c>
      <c r="Z216" t="str">
        <f t="shared" si="35"/>
        <v/>
      </c>
      <c r="AA216">
        <f t="shared" si="36"/>
        <v>0.55977551392624214</v>
      </c>
      <c r="AB216">
        <f t="shared" si="37"/>
        <v>0.17362884203352413</v>
      </c>
    </row>
    <row r="217" spans="1:28" x14ac:dyDescent="0.2">
      <c r="A217" t="s">
        <v>151</v>
      </c>
      <c r="B217" t="s">
        <v>132</v>
      </c>
      <c r="C217" t="s">
        <v>144</v>
      </c>
      <c r="D217">
        <f>AVERAGE(before!D217:U217)</f>
        <v>1.598728707603821E-2</v>
      </c>
      <c r="E217">
        <f>STDEV(before!D217:U217)</f>
        <v>5.0094779495417126E-3</v>
      </c>
      <c r="F217">
        <f>AVERAGE(after!D217:T217)</f>
        <v>1.7225072582326542E-2</v>
      </c>
      <c r="G217">
        <f>STDEV(after!D217:T217)</f>
        <v>3.067884998412017E-3</v>
      </c>
      <c r="H217">
        <f>AVERAGE(before!D217:U217,after!D217:T217)</f>
        <v>1.658849717909254E-2</v>
      </c>
      <c r="I217">
        <f>STDEV(before!D217:U217,after!D217:T217)</f>
        <v>4.1677985340904848E-3</v>
      </c>
      <c r="J217">
        <f>TTEST(before!D217:U217,after!D217:T217,2,3)</f>
        <v>0.38257833836412414</v>
      </c>
      <c r="K217" s="2">
        <f t="shared" ref="K217:K280" si="38">ABS(D217-F217)/D217</f>
        <v>7.7423111275929282E-2</v>
      </c>
      <c r="M217">
        <f>TTEST(before!D217:U217,after!D217:U217,2,3)</f>
        <v>0.38642865199748677</v>
      </c>
      <c r="N217">
        <f>COVAR(before!D217:U217,after!D217:U217)</f>
        <v>-3.8239063271022933E-6</v>
      </c>
      <c r="O217">
        <f t="shared" ref="O217:O280" si="39">ABS(F217-H217)/K217</f>
        <v>8.2220333533911116E-3</v>
      </c>
      <c r="P217">
        <f>FTEST(before!D217:U217,after!D217:U217)</f>
        <v>3.8662147695226724E-2</v>
      </c>
      <c r="Q217">
        <f t="shared" ref="Q217:Q280" si="40">D217</f>
        <v>1.598728707603821E-2</v>
      </c>
      <c r="R217">
        <f>PERCENTILE('before-10'!D217:U217,0.05)</f>
        <v>7.0775457052510314E-3</v>
      </c>
      <c r="S217">
        <f>PERCENTILE('before-10'!D217:U217,0.95)</f>
        <v>2.1156410243589233E-2</v>
      </c>
      <c r="T217">
        <f t="shared" ref="T217:T280" si="41">F217</f>
        <v>1.7225072582326542E-2</v>
      </c>
      <c r="U217">
        <f>PERCENTILE('after-110'!D217:U217,0.05)</f>
        <v>1.3616737466186539E-2</v>
      </c>
      <c r="V217">
        <f>PERCENTILE('after-110'!D217:U217,0.95)</f>
        <v>2.1086234539234971E-2</v>
      </c>
      <c r="X217" t="str">
        <f t="shared" si="33"/>
        <v/>
      </c>
      <c r="Y217" t="str">
        <f t="shared" si="34"/>
        <v/>
      </c>
      <c r="Z217" t="str">
        <f t="shared" si="35"/>
        <v/>
      </c>
      <c r="AA217">
        <f t="shared" si="36"/>
        <v>1.598728707603821E-2</v>
      </c>
      <c r="AB217">
        <f t="shared" si="37"/>
        <v>5.0094779495417126E-3</v>
      </c>
    </row>
    <row r="218" spans="1:28" x14ac:dyDescent="0.2">
      <c r="A218" t="s">
        <v>151</v>
      </c>
      <c r="B218" t="s">
        <v>132</v>
      </c>
      <c r="C218" t="s">
        <v>145</v>
      </c>
      <c r="D218">
        <f>AVERAGE(before!D218:U218)</f>
        <v>621782.18063478032</v>
      </c>
      <c r="E218">
        <f>STDEV(before!D218:U218)</f>
        <v>267254.39597789419</v>
      </c>
      <c r="F218">
        <f>AVERAGE(after!D218:T218)</f>
        <v>544956.23108867451</v>
      </c>
      <c r="G218">
        <f>STDEV(after!D218:T218)</f>
        <v>143557.05891837151</v>
      </c>
      <c r="H218">
        <f>AVERAGE(before!D218:U218,after!D218:T218)</f>
        <v>584466.71942667174</v>
      </c>
      <c r="I218">
        <f>STDEV(before!D218:U218,after!D218:T218)</f>
        <v>216629.52224311227</v>
      </c>
      <c r="J218">
        <f>TTEST(before!D218:U218,after!D218:T218,2,3)</f>
        <v>0.29546737553115698</v>
      </c>
      <c r="K218" s="2">
        <f t="shared" si="38"/>
        <v>0.12355765722921465</v>
      </c>
      <c r="M218">
        <f>TTEST(before!D218:U218,after!D218:U218,2,3)</f>
        <v>0.26653413883507737</v>
      </c>
      <c r="N218">
        <f>COVAR(before!D218:U218,after!D218:U218)</f>
        <v>5088178291.734169</v>
      </c>
      <c r="O218">
        <f t="shared" si="39"/>
        <v>319773.69289788668</v>
      </c>
      <c r="P218">
        <f>FTEST(before!D218:U218,after!D218:U218)</f>
        <v>1.1188162116699226E-2</v>
      </c>
      <c r="Q218">
        <f t="shared" si="40"/>
        <v>621782.18063478032</v>
      </c>
      <c r="R218">
        <f>PERCENTILE('before-10'!D218:U218,0.05)</f>
        <v>320117.29755223764</v>
      </c>
      <c r="S218">
        <f>PERCENTILE('before-10'!D218:U218,0.95)</f>
        <v>1049428.0524297163</v>
      </c>
      <c r="T218">
        <f t="shared" si="41"/>
        <v>544956.23108867451</v>
      </c>
      <c r="U218">
        <f>PERCENTILE('after-110'!D218:U218,0.05)</f>
        <v>354915.85299139511</v>
      </c>
      <c r="V218">
        <f>PERCENTILE('after-110'!D218:U218,0.95)</f>
        <v>705367.54424292524</v>
      </c>
      <c r="X218" t="str">
        <f t="shared" si="33"/>
        <v/>
      </c>
      <c r="Y218">
        <f t="shared" si="34"/>
        <v>1</v>
      </c>
      <c r="Z218" t="str">
        <f t="shared" si="35"/>
        <v/>
      </c>
      <c r="AA218">
        <f t="shared" si="36"/>
        <v>621782.18063478032</v>
      </c>
      <c r="AB218">
        <f t="shared" si="37"/>
        <v>267254.39597789419</v>
      </c>
    </row>
    <row r="219" spans="1:28" x14ac:dyDescent="0.2">
      <c r="A219" t="s">
        <v>151</v>
      </c>
      <c r="B219" t="s">
        <v>146</v>
      </c>
      <c r="C219" t="s">
        <v>147</v>
      </c>
      <c r="D219">
        <f>AVERAGE(before!D219:U219)</f>
        <v>41.425064494943541</v>
      </c>
      <c r="E219">
        <f>STDEV(before!D219:U219)</f>
        <v>15.042292514941245</v>
      </c>
      <c r="F219">
        <f>AVERAGE(after!D219:T219)</f>
        <v>44.112675821609827</v>
      </c>
      <c r="G219">
        <f>STDEV(after!D219:T219)</f>
        <v>6.6608465996673525</v>
      </c>
      <c r="H219">
        <f>AVERAGE(before!D219:U219,after!D219:T219)</f>
        <v>42.730475710752877</v>
      </c>
      <c r="I219">
        <f>STDEV(before!D219:U219,after!D219:T219)</f>
        <v>11.65638112545958</v>
      </c>
      <c r="J219">
        <f>TTEST(before!D219:U219,after!D219:T219,2,3)</f>
        <v>0.49701618247361179</v>
      </c>
      <c r="K219" s="2">
        <f t="shared" si="38"/>
        <v>6.4878868854732694E-2</v>
      </c>
      <c r="M219">
        <f>TTEST(before!D219:U219,after!D219:U219,2,3)</f>
        <v>0.55772890812798859</v>
      </c>
      <c r="N219">
        <f>COVAR(before!D219:U219,after!D219:U219)</f>
        <v>-20.237115301343639</v>
      </c>
      <c r="O219">
        <f t="shared" si="39"/>
        <v>21.304318883113861</v>
      </c>
      <c r="P219">
        <f>FTEST(before!D219:U219,after!D219:U219)</f>
        <v>1.6223384207762878E-3</v>
      </c>
      <c r="Q219">
        <f t="shared" si="40"/>
        <v>41.425064494943541</v>
      </c>
      <c r="R219">
        <f>PERCENTILE('before-10'!D219:U219,0.05)</f>
        <v>12.248494868219677</v>
      </c>
      <c r="S219">
        <f>PERCENTILE('before-10'!D219:U219,0.95)</f>
        <v>58.621632694518269</v>
      </c>
      <c r="T219">
        <f t="shared" si="41"/>
        <v>44.112675821609827</v>
      </c>
      <c r="U219">
        <f>PERCENTILE('after-110'!D219:U219,0.05)</f>
        <v>33.88066267266057</v>
      </c>
      <c r="V219">
        <f>PERCENTILE('after-110'!D219:U219,0.95)</f>
        <v>54.149506481926892</v>
      </c>
      <c r="X219" t="str">
        <f t="shared" si="33"/>
        <v/>
      </c>
      <c r="Y219">
        <f t="shared" si="34"/>
        <v>1</v>
      </c>
      <c r="Z219" t="str">
        <f t="shared" si="35"/>
        <v/>
      </c>
      <c r="AA219">
        <f t="shared" si="36"/>
        <v>41.425064494943541</v>
      </c>
      <c r="AB219">
        <f t="shared" si="37"/>
        <v>15.042292514941245</v>
      </c>
    </row>
    <row r="220" spans="1:28" x14ac:dyDescent="0.2">
      <c r="A220" t="s">
        <v>151</v>
      </c>
      <c r="B220" t="s">
        <v>146</v>
      </c>
      <c r="C220" t="s">
        <v>148</v>
      </c>
      <c r="D220">
        <f>AVERAGE(before!D220:U220)</f>
        <v>7.9983019492023272E-3</v>
      </c>
      <c r="E220">
        <f>STDEV(before!D220:U220)</f>
        <v>5.8467827480510491E-3</v>
      </c>
      <c r="F220">
        <f>AVERAGE(after!D220:T220)</f>
        <v>5.9618387741546741E-3</v>
      </c>
      <c r="G220">
        <f>STDEV(after!D220:T220)</f>
        <v>9.1988574827144541E-4</v>
      </c>
      <c r="H220">
        <f>AVERAGE(before!D220:U220,after!D220:T220)</f>
        <v>7.0091626927506088E-3</v>
      </c>
      <c r="I220">
        <f>STDEV(before!D220:U220,after!D220:T220)</f>
        <v>4.3077905598668002E-3</v>
      </c>
      <c r="J220">
        <f>TTEST(before!D220:U220,after!D220:T220,2,3)</f>
        <v>0.16197145466794399</v>
      </c>
      <c r="K220" s="2">
        <f t="shared" si="38"/>
        <v>0.25461193988190833</v>
      </c>
      <c r="M220">
        <f>TTEST(before!D220:U220,after!D220:U220,2,3)</f>
        <v>0.17212077002258402</v>
      </c>
      <c r="N220">
        <f>COVAR(before!D220:U220,after!D220:U220)</f>
        <v>-1.1573079670779939E-6</v>
      </c>
      <c r="O220">
        <f t="shared" si="39"/>
        <v>4.1134124310183351E-3</v>
      </c>
      <c r="P220">
        <f>FTEST(before!D220:U220,after!D220:U220)</f>
        <v>3.780939439414479E-10</v>
      </c>
      <c r="Q220">
        <f t="shared" si="40"/>
        <v>7.9983019492023272E-3</v>
      </c>
      <c r="R220">
        <f>PERCENTILE('before-10'!D220:U220,0.05)</f>
        <v>4.3953075687751557E-3</v>
      </c>
      <c r="S220">
        <f>PERCENTILE('before-10'!D220:U220,0.95)</f>
        <v>2.0814417327995601E-2</v>
      </c>
      <c r="T220">
        <f t="shared" si="41"/>
        <v>5.9618387741546741E-3</v>
      </c>
      <c r="U220">
        <f>PERCENTILE('after-110'!D220:U220,0.05)</f>
        <v>4.761225193965192E-3</v>
      </c>
      <c r="V220">
        <f>PERCENTILE('after-110'!D220:U220,0.95)</f>
        <v>7.570812483746559E-3</v>
      </c>
      <c r="X220" t="str">
        <f t="shared" si="33"/>
        <v/>
      </c>
      <c r="Y220" t="str">
        <f t="shared" si="34"/>
        <v/>
      </c>
      <c r="Z220" t="str">
        <f t="shared" si="35"/>
        <v/>
      </c>
      <c r="AA220">
        <f t="shared" si="36"/>
        <v>7.9983019492023272E-3</v>
      </c>
      <c r="AB220">
        <f t="shared" si="37"/>
        <v>5.8467827480510491E-3</v>
      </c>
    </row>
    <row r="221" spans="1:28" x14ac:dyDescent="0.2">
      <c r="A221" t="s">
        <v>151</v>
      </c>
      <c r="B221" t="s">
        <v>146</v>
      </c>
      <c r="C221" t="s">
        <v>149</v>
      </c>
      <c r="D221">
        <f>AVERAGE(before!D221:U221)</f>
        <v>3.462490001744372E-2</v>
      </c>
      <c r="E221">
        <f>STDEV(before!D221:U221)</f>
        <v>1.0675338448904653E-2</v>
      </c>
      <c r="F221">
        <f>AVERAGE(after!D221:T221)</f>
        <v>3.6883888669870066E-2</v>
      </c>
      <c r="G221">
        <f>STDEV(after!D221:T221)</f>
        <v>6.9586956546713614E-3</v>
      </c>
      <c r="H221">
        <f>AVERAGE(before!D221:U221,after!D221:T221)</f>
        <v>3.5722123077193656E-2</v>
      </c>
      <c r="I221">
        <f>STDEV(before!D221:U221,after!D221:T221)</f>
        <v>9.0045064703695669E-3</v>
      </c>
      <c r="J221">
        <f>TTEST(before!D221:U221,after!D221:T221,2,3)</f>
        <v>0.46183298484021262</v>
      </c>
      <c r="K221" s="2">
        <f t="shared" si="38"/>
        <v>6.5241737919482429E-2</v>
      </c>
      <c r="M221">
        <f>TTEST(before!D221:U221,after!D221:U221,2,3)</f>
        <v>0.47425592600794886</v>
      </c>
      <c r="N221">
        <f>COVAR(before!D221:U221,after!D221:U221)</f>
        <v>-1.9609116333357723E-5</v>
      </c>
      <c r="O221">
        <f t="shared" si="39"/>
        <v>1.7807091437542541E-2</v>
      </c>
      <c r="P221">
        <f>FTEST(before!D221:U221,after!D221:U221)</f>
        <v>6.8193942941920202E-2</v>
      </c>
      <c r="Q221">
        <f t="shared" si="40"/>
        <v>3.462490001744372E-2</v>
      </c>
      <c r="R221">
        <f>PERCENTILE('before-10'!D221:U221,0.05)</f>
        <v>1.4186170521095116E-2</v>
      </c>
      <c r="S221">
        <f>PERCENTILE('before-10'!D221:U221,0.95)</f>
        <v>4.5374499917411534E-2</v>
      </c>
      <c r="T221">
        <f t="shared" si="41"/>
        <v>3.6883888669870066E-2</v>
      </c>
      <c r="U221">
        <f>PERCENTILE('after-110'!D221:U221,0.05)</f>
        <v>2.8492026574933167E-2</v>
      </c>
      <c r="V221">
        <f>PERCENTILE('after-110'!D221:U221,0.95)</f>
        <v>4.5273803762426318E-2</v>
      </c>
      <c r="X221" t="str">
        <f t="shared" si="33"/>
        <v/>
      </c>
      <c r="Y221" t="str">
        <f t="shared" si="34"/>
        <v/>
      </c>
      <c r="Z221" t="str">
        <f t="shared" si="35"/>
        <v/>
      </c>
      <c r="AA221">
        <f t="shared" si="36"/>
        <v>3.462490001744372E-2</v>
      </c>
      <c r="AB221">
        <f t="shared" si="37"/>
        <v>1.0675338448904653E-2</v>
      </c>
    </row>
    <row r="222" spans="1:28" x14ac:dyDescent="0.2">
      <c r="A222" t="s">
        <v>151</v>
      </c>
      <c r="B222" t="s">
        <v>146</v>
      </c>
      <c r="C222" t="s">
        <v>82</v>
      </c>
      <c r="D222">
        <f>AVERAGE(before!D222:U222)</f>
        <v>6.702060207028972E-4</v>
      </c>
      <c r="E222">
        <f>STDEV(before!D222:U222)</f>
        <v>3.1333279058962701E-4</v>
      </c>
      <c r="F222">
        <f>AVERAGE(after!D222:T222)</f>
        <v>7.0672937684807641E-4</v>
      </c>
      <c r="G222">
        <f>STDEV(after!D222:T222)</f>
        <v>2.8798573763021184E-4</v>
      </c>
      <c r="H222">
        <f>AVERAGE(before!D222:U222,after!D222:T222)</f>
        <v>6.879459365448416E-4</v>
      </c>
      <c r="I222">
        <f>STDEV(before!D222:U222,after!D222:T222)</f>
        <v>2.974228315244805E-4</v>
      </c>
      <c r="J222">
        <f>TTEST(before!D222:U222,after!D222:T222,2,3)</f>
        <v>0.72165937871828301</v>
      </c>
      <c r="K222" s="2">
        <f t="shared" si="38"/>
        <v>5.4495714775695883E-2</v>
      </c>
      <c r="M222">
        <f>TTEST(before!D222:U222,after!D222:U222,2,3)</f>
        <v>0.75172062090073521</v>
      </c>
      <c r="N222">
        <f>COVAR(before!D222:U222,after!D222:U222)</f>
        <v>-2.3810448673675161E-8</v>
      </c>
      <c r="O222">
        <f t="shared" si="39"/>
        <v>3.4467738207577189E-4</v>
      </c>
      <c r="P222">
        <f>FTEST(before!D222:U222,after!D222:U222)</f>
        <v>0.6497544522237968</v>
      </c>
      <c r="Q222">
        <f t="shared" si="40"/>
        <v>6.702060207028972E-4</v>
      </c>
      <c r="R222">
        <f>PERCENTILE('before-10'!D222:U222,0.05)</f>
        <v>1.0236988861561766E-4</v>
      </c>
      <c r="S222">
        <f>PERCENTILE('before-10'!D222:U222,0.95)</f>
        <v>1.0273813407042295E-3</v>
      </c>
      <c r="T222">
        <f t="shared" si="41"/>
        <v>7.0672937684807641E-4</v>
      </c>
      <c r="U222">
        <f>PERCENTILE('after-110'!D222:U222,0.05)</f>
        <v>4.0811301495869562E-4</v>
      </c>
      <c r="V222">
        <f>PERCENTILE('after-110'!D222:U222,0.95)</f>
        <v>1.0307510202960846E-3</v>
      </c>
      <c r="X222" t="str">
        <f t="shared" si="33"/>
        <v/>
      </c>
      <c r="Y222" t="str">
        <f t="shared" si="34"/>
        <v/>
      </c>
      <c r="Z222" t="str">
        <f t="shared" si="35"/>
        <v/>
      </c>
      <c r="AA222">
        <f t="shared" si="36"/>
        <v>6.702060207028972E-4</v>
      </c>
      <c r="AB222">
        <f t="shared" si="37"/>
        <v>3.1333279058962701E-4</v>
      </c>
    </row>
    <row r="223" spans="1:28" x14ac:dyDescent="0.2">
      <c r="A223" t="s">
        <v>151</v>
      </c>
      <c r="B223" t="s">
        <v>146</v>
      </c>
      <c r="C223" t="s">
        <v>150</v>
      </c>
      <c r="D223">
        <f>AVERAGE(before!D223:U223)</f>
        <v>7.9846023607005219E-3</v>
      </c>
      <c r="E223">
        <f>STDEV(before!D223:U223)</f>
        <v>5.7978348043994342E-3</v>
      </c>
      <c r="F223">
        <f>AVERAGE(after!D223:T223)</f>
        <v>5.9616645518135898E-3</v>
      </c>
      <c r="G223">
        <f>STDEV(after!D223:T223)</f>
        <v>9.1803351536447469E-4</v>
      </c>
      <c r="H223">
        <f>AVERAGE(before!D223:U223,after!D223:T223)</f>
        <v>7.0020325678125835E-3</v>
      </c>
      <c r="I223">
        <f>STDEV(before!D223:U223,after!D223:T223)</f>
        <v>4.2727449098579166E-3</v>
      </c>
      <c r="J223">
        <f>TTEST(before!D223:U223,after!D223:T223,2,3)</f>
        <v>0.16133407865053281</v>
      </c>
      <c r="K223" s="2">
        <f t="shared" si="38"/>
        <v>0.25335485945344577</v>
      </c>
      <c r="M223">
        <f>TTEST(before!D223:U223,after!D223:U223,2,3)</f>
        <v>0.17146378001435686</v>
      </c>
      <c r="N223">
        <f>COVAR(before!D223:U223,after!D223:U223)</f>
        <v>-1.148401041008555E-6</v>
      </c>
      <c r="O223">
        <f t="shared" si="39"/>
        <v>4.1063669283602682E-3</v>
      </c>
      <c r="P223">
        <f>FTEST(before!D223:U223,after!D223:U223)</f>
        <v>4.177329957406352E-10</v>
      </c>
      <c r="Q223">
        <f t="shared" si="40"/>
        <v>7.9846023607005219E-3</v>
      </c>
      <c r="R223">
        <f>PERCENTILE('before-10'!D223:U223,0.05)</f>
        <v>4.3929865913713969E-3</v>
      </c>
      <c r="S223">
        <f>PERCENTILE('before-10'!D223:U223,0.95)</f>
        <v>2.0750516623456505E-2</v>
      </c>
      <c r="T223">
        <f t="shared" si="41"/>
        <v>5.9616645518135898E-3</v>
      </c>
      <c r="U223">
        <f>PERCENTILE('after-110'!D223:U223,0.05)</f>
        <v>4.766917805485495E-3</v>
      </c>
      <c r="V223">
        <f>PERCENTILE('after-110'!D223:U223,0.95)</f>
        <v>7.5582672285200566E-3</v>
      </c>
      <c r="X223" t="str">
        <f t="shared" si="33"/>
        <v/>
      </c>
      <c r="Y223" t="str">
        <f t="shared" si="34"/>
        <v/>
      </c>
      <c r="Z223" t="str">
        <f t="shared" si="35"/>
        <v/>
      </c>
      <c r="AA223">
        <f t="shared" si="36"/>
        <v>7.9846023607005219E-3</v>
      </c>
      <c r="AB223">
        <f t="shared" si="37"/>
        <v>5.7978348043994342E-3</v>
      </c>
    </row>
    <row r="224" spans="1:28" x14ac:dyDescent="0.2">
      <c r="A224" t="s">
        <v>152</v>
      </c>
      <c r="B224" t="s">
        <v>61</v>
      </c>
      <c r="C224" t="s">
        <v>62</v>
      </c>
      <c r="D224">
        <f>AVERAGE(before!D224:U224)</f>
        <v>-6.0428344240717786</v>
      </c>
      <c r="E224">
        <f>STDEV(before!D224:U224)</f>
        <v>2.8992258280003571</v>
      </c>
      <c r="F224">
        <f>AVERAGE(after!D224:T224)</f>
        <v>-5.3505870557840636</v>
      </c>
      <c r="G224">
        <f>STDEV(after!D224:T224)</f>
        <v>2.9893873268586626</v>
      </c>
      <c r="H224">
        <f>AVERAGE(before!D224:U224,after!D224:T224)</f>
        <v>-5.7065999880463165</v>
      </c>
      <c r="I224">
        <f>STDEV(before!D224:U224,after!D224:T224)</f>
        <v>2.9208494711791673</v>
      </c>
      <c r="J224">
        <f>TTEST(before!D224:U224,after!D224:T224,2,3)</f>
        <v>0.49207838344409738</v>
      </c>
      <c r="K224" s="2">
        <f t="shared" si="38"/>
        <v>-0.11455673276933268</v>
      </c>
      <c r="M224">
        <f>TTEST(before!D224:U224,after!D224:U224,2,3)</f>
        <v>0.43035370219845437</v>
      </c>
      <c r="N224">
        <f>COVAR(before!D224:U224,after!D224:U224)</f>
        <v>1.032497603897389</v>
      </c>
      <c r="O224">
        <f t="shared" si="39"/>
        <v>-3.1077434180940529</v>
      </c>
      <c r="P224">
        <f>FTEST(before!D224:U224,after!D224:U224)</f>
        <v>0.97587326536411545</v>
      </c>
      <c r="Q224">
        <f t="shared" si="40"/>
        <v>-6.0428344240717786</v>
      </c>
      <c r="R224">
        <f>PERCENTILE('before-10'!D224:U224,0.05)</f>
        <v>-11.696974073492351</v>
      </c>
      <c r="S224">
        <f>PERCENTILE('before-10'!D224:U224,0.95)</f>
        <v>-3.6476079058720696</v>
      </c>
      <c r="T224">
        <f t="shared" si="41"/>
        <v>-5.3505870557840636</v>
      </c>
      <c r="U224">
        <f>PERCENTILE('after-110'!D224:U224,0.05)</f>
        <v>-9.2357764145123156</v>
      </c>
      <c r="V224">
        <f>PERCENTILE('after-110'!D224:U224,0.95)</f>
        <v>-3.1068341896410572</v>
      </c>
      <c r="X224" t="str">
        <f t="shared" si="33"/>
        <v/>
      </c>
      <c r="Y224" t="str">
        <f t="shared" si="34"/>
        <v/>
      </c>
      <c r="Z224" t="str">
        <f t="shared" si="35"/>
        <v/>
      </c>
      <c r="AA224">
        <f t="shared" si="36"/>
        <v>-6.0428344240717786</v>
      </c>
      <c r="AB224">
        <f t="shared" si="37"/>
        <v>2.8992258280003571</v>
      </c>
    </row>
    <row r="225" spans="1:28" x14ac:dyDescent="0.2">
      <c r="A225" t="s">
        <v>152</v>
      </c>
      <c r="B225" t="s">
        <v>61</v>
      </c>
      <c r="C225" t="s">
        <v>63</v>
      </c>
      <c r="D225">
        <f>AVERAGE(before!D225:U225)</f>
        <v>6.1810556019392084</v>
      </c>
      <c r="E225">
        <f>STDEV(before!D225:U225)</f>
        <v>2.8051334286943979</v>
      </c>
      <c r="F225">
        <f>AVERAGE(after!D225:T225)</f>
        <v>5.2360814786872512</v>
      </c>
      <c r="G225">
        <f>STDEV(after!D225:T225)</f>
        <v>2.7590620353220552</v>
      </c>
      <c r="H225">
        <f>AVERAGE(before!D225:U225,after!D225:T225)</f>
        <v>5.7220681706454002</v>
      </c>
      <c r="I225">
        <f>STDEV(before!D225:U225,after!D225:T225)</f>
        <v>2.7832222430960525</v>
      </c>
      <c r="J225">
        <f>TTEST(before!D225:U225,after!D225:T225,2,3)</f>
        <v>0.32244645992619969</v>
      </c>
      <c r="K225" s="2">
        <f t="shared" si="38"/>
        <v>0.1528823204495178</v>
      </c>
      <c r="M225">
        <f>TTEST(before!D225:U225,after!D225:U225,2,3)</f>
        <v>0.27121747464913204</v>
      </c>
      <c r="N225">
        <f>COVAR(before!D225:U225,after!D225:U225)</f>
        <v>1.9371052406621587E-2</v>
      </c>
      <c r="O225">
        <f t="shared" si="39"/>
        <v>3.1788285952830191</v>
      </c>
      <c r="P225">
        <f>FTEST(before!D225:U225,after!D225:U225)</f>
        <v>0.87521521097760335</v>
      </c>
      <c r="Q225">
        <f t="shared" si="40"/>
        <v>6.1810556019392084</v>
      </c>
      <c r="R225">
        <f>PERCENTILE('before-10'!D225:U225,0.05)</f>
        <v>3.7275317571312661</v>
      </c>
      <c r="S225">
        <f>PERCENTILE('before-10'!D225:U225,0.95)</f>
        <v>11.782378942819197</v>
      </c>
      <c r="T225">
        <f t="shared" si="41"/>
        <v>5.2360814786872512</v>
      </c>
      <c r="U225">
        <f>PERCENTILE('after-110'!D225:U225,0.05)</f>
        <v>3.2648039202381023</v>
      </c>
      <c r="V225">
        <f>PERCENTILE('after-110'!D225:U225,0.95)</f>
        <v>8.4955414916417222</v>
      </c>
      <c r="X225" t="str">
        <f t="shared" si="33"/>
        <v/>
      </c>
      <c r="Y225">
        <f t="shared" si="34"/>
        <v>1</v>
      </c>
      <c r="Z225" t="str">
        <f t="shared" si="35"/>
        <v/>
      </c>
      <c r="AA225">
        <f t="shared" si="36"/>
        <v>6.1810556019392084</v>
      </c>
      <c r="AB225">
        <f t="shared" si="37"/>
        <v>2.8051334286943979</v>
      </c>
    </row>
    <row r="226" spans="1:28" x14ac:dyDescent="0.2">
      <c r="A226" t="s">
        <v>152</v>
      </c>
      <c r="B226" t="s">
        <v>61</v>
      </c>
      <c r="C226" t="s">
        <v>64</v>
      </c>
      <c r="D226">
        <f>AVERAGE(before!D226:U226)</f>
        <v>483421.18990765855</v>
      </c>
      <c r="E226">
        <f>STDEV(before!D226:U226)</f>
        <v>284903.84358157986</v>
      </c>
      <c r="F226">
        <f>AVERAGE(after!D226:T226)</f>
        <v>548158.09814224078</v>
      </c>
      <c r="G226">
        <f>STDEV(after!D226:T226)</f>
        <v>443765.57994596876</v>
      </c>
      <c r="H226">
        <f>AVERAGE(before!D226:U226,after!D226:T226)</f>
        <v>514864.83105016989</v>
      </c>
      <c r="I226">
        <f>STDEV(before!D226:U226,after!D226:T226)</f>
        <v>366516.98438322369</v>
      </c>
      <c r="J226">
        <f>TTEST(before!D226:U226,after!D226:T226,2,3)</f>
        <v>0.61398251067224163</v>
      </c>
      <c r="K226" s="2">
        <f t="shared" si="38"/>
        <v>0.13391408896856186</v>
      </c>
      <c r="M226">
        <f>TTEST(before!D226:U226,after!D226:U226,2,3)</f>
        <v>0.64859767023580395</v>
      </c>
      <c r="N226">
        <f>COVAR(before!D226:U226,after!D226:U226)</f>
        <v>22741820406.379162</v>
      </c>
      <c r="O226">
        <f t="shared" si="39"/>
        <v>248616.61195251037</v>
      </c>
      <c r="P226">
        <f>FTEST(before!D226:U226,after!D226:U226)</f>
        <v>9.5199017198388969E-2</v>
      </c>
      <c r="Q226">
        <f t="shared" si="40"/>
        <v>483421.18990765855</v>
      </c>
      <c r="R226">
        <f>PERCENTILE('before-10'!D226:U226,0.05)</f>
        <v>202168.90033905185</v>
      </c>
      <c r="S226">
        <f>PERCENTILE('before-10'!D226:U226,0.95)</f>
        <v>1113652.7823558319</v>
      </c>
      <c r="T226">
        <f t="shared" si="41"/>
        <v>548158.09814224078</v>
      </c>
      <c r="U226">
        <f>PERCENTILE('after-110'!D226:U226,0.05)</f>
        <v>157287.85114427877</v>
      </c>
      <c r="V226">
        <f>PERCENTILE('after-110'!D226:U226,0.95)</f>
        <v>1432623.3148561779</v>
      </c>
      <c r="X226" t="str">
        <f t="shared" si="33"/>
        <v/>
      </c>
      <c r="Y226">
        <f t="shared" si="34"/>
        <v>1</v>
      </c>
      <c r="Z226" t="str">
        <f t="shared" si="35"/>
        <v/>
      </c>
      <c r="AA226">
        <f t="shared" si="36"/>
        <v>483421.18990765855</v>
      </c>
      <c r="AB226">
        <f t="shared" si="37"/>
        <v>284903.84358157986</v>
      </c>
    </row>
    <row r="227" spans="1:28" x14ac:dyDescent="0.2">
      <c r="A227" t="s">
        <v>152</v>
      </c>
      <c r="B227" t="s">
        <v>61</v>
      </c>
      <c r="C227" t="s">
        <v>65</v>
      </c>
      <c r="D227">
        <f>AVERAGE(before!D227:U227)</f>
        <v>5.0660051308055882</v>
      </c>
      <c r="E227">
        <f>STDEV(before!D227:U227)</f>
        <v>0.50590031985075001</v>
      </c>
      <c r="F227">
        <f>AVERAGE(after!D227:T227)</f>
        <v>4.9325815571682581</v>
      </c>
      <c r="G227">
        <f>STDEV(after!D227:T227)</f>
        <v>0.48560362351515213</v>
      </c>
      <c r="H227">
        <f>AVERAGE(before!D227:U227,after!D227:T227)</f>
        <v>5.0011993950388858</v>
      </c>
      <c r="I227">
        <f>STDEV(before!D227:U227,after!D227:T227)</f>
        <v>0.49347240133242032</v>
      </c>
      <c r="J227">
        <f>TTEST(before!D227:U227,after!D227:T227,2,3)</f>
        <v>0.43167587070441282</v>
      </c>
      <c r="K227" s="2">
        <f t="shared" si="38"/>
        <v>2.6337038789400781E-2</v>
      </c>
      <c r="M227">
        <f>TTEST(before!D227:U227,after!D227:U227,2,3)</f>
        <v>0.40042159687393541</v>
      </c>
      <c r="N227">
        <f>COVAR(before!D227:U227,after!D227:U227)</f>
        <v>-1.523322130315061E-2</v>
      </c>
      <c r="O227">
        <f t="shared" si="39"/>
        <v>2.605374067271474</v>
      </c>
      <c r="P227">
        <f>FTEST(before!D227:U227,after!D227:U227)</f>
        <v>0.77595835354160847</v>
      </c>
      <c r="Q227">
        <f t="shared" si="40"/>
        <v>5.0660051308055882</v>
      </c>
      <c r="R227">
        <f>PERCENTILE('before-10'!D227:U227,0.05)</f>
        <v>4.4828153057618039</v>
      </c>
      <c r="S227">
        <f>PERCENTILE('before-10'!D227:U227,0.95)</f>
        <v>5.8798200011991115</v>
      </c>
      <c r="T227">
        <f t="shared" si="41"/>
        <v>4.9325815571682581</v>
      </c>
      <c r="U227">
        <f>PERCENTILE('after-110'!D227:U227,0.05)</f>
        <v>4.4161730880000638</v>
      </c>
      <c r="V227">
        <f>PERCENTILE('after-110'!D227:U227,0.95)</f>
        <v>5.5707343224380619</v>
      </c>
      <c r="X227" t="str">
        <f t="shared" si="33"/>
        <v/>
      </c>
      <c r="Y227">
        <f t="shared" si="34"/>
        <v>1</v>
      </c>
      <c r="Z227" t="str">
        <f t="shared" si="35"/>
        <v/>
      </c>
      <c r="AA227">
        <f t="shared" si="36"/>
        <v>5.0660051308055882</v>
      </c>
      <c r="AB227">
        <f t="shared" si="37"/>
        <v>0.50590031985075001</v>
      </c>
    </row>
    <row r="228" spans="1:28" x14ac:dyDescent="0.2">
      <c r="A228" t="s">
        <v>152</v>
      </c>
      <c r="B228" t="s">
        <v>61</v>
      </c>
      <c r="C228" t="s">
        <v>66</v>
      </c>
      <c r="D228">
        <f>AVERAGE(before!D228:U228)</f>
        <v>3.4022514916778457</v>
      </c>
      <c r="E228">
        <f>STDEV(before!D228:U228)</f>
        <v>2.4486541667683714</v>
      </c>
      <c r="F228">
        <f>AVERAGE(after!D228:T228)</f>
        <v>3.0962006071144921</v>
      </c>
      <c r="G228">
        <f>STDEV(after!D228:T228)</f>
        <v>1.659584080467273</v>
      </c>
      <c r="H228">
        <f>AVERAGE(before!D228:U228,after!D228:T228)</f>
        <v>3.2535982048899306</v>
      </c>
      <c r="I228">
        <f>STDEV(before!D228:U228,after!D228:T228)</f>
        <v>2.0780141146555171</v>
      </c>
      <c r="J228">
        <f>TTEST(before!D228:U228,after!D228:T228,2,3)</f>
        <v>0.66671055591456196</v>
      </c>
      <c r="K228" s="2">
        <f t="shared" si="38"/>
        <v>8.9955397275003429E-2</v>
      </c>
      <c r="M228">
        <f>TTEST(before!D228:U228,after!D228:U228,2,3)</f>
        <v>0.65800848652443822</v>
      </c>
      <c r="N228">
        <f>COVAR(before!D228:U228,after!D228:U228)</f>
        <v>-0.43190184149922062</v>
      </c>
      <c r="O228">
        <f t="shared" si="39"/>
        <v>1.7497293385771719</v>
      </c>
      <c r="P228">
        <f>FTEST(before!D228:U228,after!D228:U228)</f>
        <v>9.3002939873949017E-2</v>
      </c>
      <c r="Q228">
        <f t="shared" si="40"/>
        <v>3.4022514916778457</v>
      </c>
      <c r="R228">
        <f>PERCENTILE('before-10'!D228:U228,0.05)</f>
        <v>1.541055125532816</v>
      </c>
      <c r="S228">
        <f>PERCENTILE('before-10'!D228:U228,0.95)</f>
        <v>7.3426393952858744</v>
      </c>
      <c r="T228">
        <f t="shared" si="41"/>
        <v>3.0962006071144921</v>
      </c>
      <c r="U228">
        <f>PERCENTILE('after-110'!D228:U228,0.05)</f>
        <v>1.9125863477964786</v>
      </c>
      <c r="V228">
        <f>PERCENTILE('after-110'!D228:U228,0.95)</f>
        <v>4.4894644414986375</v>
      </c>
      <c r="X228" t="str">
        <f t="shared" si="33"/>
        <v/>
      </c>
      <c r="Y228">
        <f t="shared" si="34"/>
        <v>1</v>
      </c>
      <c r="Z228" t="str">
        <f t="shared" si="35"/>
        <v/>
      </c>
      <c r="AA228">
        <f t="shared" si="36"/>
        <v>3.4022514916778457</v>
      </c>
      <c r="AB228">
        <f t="shared" si="37"/>
        <v>2.4486541667683714</v>
      </c>
    </row>
    <row r="229" spans="1:28" x14ac:dyDescent="0.2">
      <c r="A229" t="s">
        <v>152</v>
      </c>
      <c r="B229" t="s">
        <v>61</v>
      </c>
      <c r="C229" t="s">
        <v>67</v>
      </c>
      <c r="D229">
        <f>AVERAGE(before!D229:U229)</f>
        <v>15.761679041841072</v>
      </c>
      <c r="E229">
        <f>STDEV(before!D229:U229)</f>
        <v>17.667879974099009</v>
      </c>
      <c r="F229">
        <f>AVERAGE(after!D229:T229)</f>
        <v>35.209294783136684</v>
      </c>
      <c r="G229">
        <f>STDEV(after!D229:T229)</f>
        <v>39.925698754540981</v>
      </c>
      <c r="H229">
        <f>AVERAGE(before!D229:U229,after!D229:T229)</f>
        <v>25.20766383047037</v>
      </c>
      <c r="I229">
        <f>STDEV(before!D229:U229,after!D229:T229)</f>
        <v>31.677712673791792</v>
      </c>
      <c r="J229">
        <f>TTEST(before!D229:U229,after!D229:T229,2,3)</f>
        <v>7.8693868855890622E-2</v>
      </c>
      <c r="K229" s="2">
        <f t="shared" si="38"/>
        <v>1.2338543177836465</v>
      </c>
      <c r="M229">
        <f>TTEST(before!D229:U229,after!D229:U229,2,3)</f>
        <v>4.0086051926832518E-2</v>
      </c>
      <c r="N229">
        <f>COVAR(before!D229:U229,after!D229:U229)</f>
        <v>25.000965471616766</v>
      </c>
      <c r="O229">
        <f t="shared" si="39"/>
        <v>8.106006364375407</v>
      </c>
      <c r="P229">
        <f>FTEST(before!D229:U229,after!D229:U229)</f>
        <v>5.5094350252685859E-4</v>
      </c>
      <c r="Q229">
        <f t="shared" si="40"/>
        <v>15.761679041841072</v>
      </c>
      <c r="R229">
        <f>PERCENTILE('before-10'!D229:U229,0.05)</f>
        <v>6.3972103802875964</v>
      </c>
      <c r="S229">
        <f>PERCENTILE('before-10'!D229:U229,0.95)</f>
        <v>35.233223767538774</v>
      </c>
      <c r="T229">
        <f t="shared" si="41"/>
        <v>35.209294783136684</v>
      </c>
      <c r="U229">
        <f>PERCENTILE('after-110'!D229:U229,0.05)</f>
        <v>6.9950552190012845</v>
      </c>
      <c r="V229">
        <f>PERCENTILE('after-110'!D229:U229,0.95)</f>
        <v>127.15174546505253</v>
      </c>
      <c r="X229" t="str">
        <f t="shared" si="33"/>
        <v/>
      </c>
      <c r="Y229">
        <f t="shared" si="34"/>
        <v>1</v>
      </c>
      <c r="Z229" t="str">
        <f t="shared" si="35"/>
        <v/>
      </c>
      <c r="AA229">
        <f t="shared" si="36"/>
        <v>15.761679041841072</v>
      </c>
      <c r="AB229">
        <f t="shared" si="37"/>
        <v>17.667879974099009</v>
      </c>
    </row>
    <row r="230" spans="1:28" x14ac:dyDescent="0.2">
      <c r="A230" t="s">
        <v>152</v>
      </c>
      <c r="B230" t="s">
        <v>61</v>
      </c>
      <c r="C230" t="s">
        <v>33</v>
      </c>
      <c r="D230">
        <f>AVERAGE(before!D230:U230)</f>
        <v>47.064384138375047</v>
      </c>
      <c r="E230">
        <f>STDEV(before!D230:U230)</f>
        <v>18.607712368695999</v>
      </c>
      <c r="F230">
        <f>AVERAGE(after!D230:T230)</f>
        <v>79.784820526585222</v>
      </c>
      <c r="G230">
        <f>STDEV(after!D230:T230)</f>
        <v>43.7644936054567</v>
      </c>
      <c r="H230">
        <f>AVERAGE(before!D230:U230,after!D230:T230)</f>
        <v>62.957167526934285</v>
      </c>
      <c r="I230">
        <f>STDEV(before!D230:U230,after!D230:T230)</f>
        <v>36.739076513399418</v>
      </c>
      <c r="J230">
        <f>TTEST(before!D230:U230,after!D230:T230,2,3)</f>
        <v>9.5119924585754384E-3</v>
      </c>
      <c r="K230" s="2">
        <f t="shared" si="38"/>
        <v>0.69522712316829827</v>
      </c>
      <c r="M230">
        <f>TTEST(before!D230:U230,after!D230:U230,2,3)</f>
        <v>4.503418161604932E-3</v>
      </c>
      <c r="N230">
        <f>COVAR(before!D230:U230,after!D230:U230)</f>
        <v>122.76817997964956</v>
      </c>
      <c r="O230">
        <f t="shared" si="39"/>
        <v>24.204540414021441</v>
      </c>
      <c r="P230">
        <f>FTEST(before!D230:U230,after!D230:U230)</f>
        <v>8.8241795637486041E-4</v>
      </c>
      <c r="Q230">
        <f t="shared" si="40"/>
        <v>47.064384138375047</v>
      </c>
      <c r="R230">
        <f>PERCENTILE('before-10'!D230:U230,0.05)</f>
        <v>30.36736770020973</v>
      </c>
      <c r="S230">
        <f>PERCENTILE('before-10'!D230:U230,0.95)</f>
        <v>82.666789676373298</v>
      </c>
      <c r="T230">
        <f t="shared" si="41"/>
        <v>79.784820526585222</v>
      </c>
      <c r="U230">
        <f>PERCENTILE('after-110'!D230:U230,0.05)</f>
        <v>22.312734189963635</v>
      </c>
      <c r="V230">
        <f>PERCENTILE('after-110'!D230:U230,0.95)</f>
        <v>133.13884589409159</v>
      </c>
      <c r="X230">
        <f t="shared" si="33"/>
        <v>1</v>
      </c>
      <c r="Y230">
        <f t="shared" si="34"/>
        <v>1</v>
      </c>
      <c r="Z230">
        <f t="shared" si="35"/>
        <v>1</v>
      </c>
      <c r="AA230">
        <f t="shared" si="36"/>
        <v>47.064384138375047</v>
      </c>
      <c r="AB230">
        <f t="shared" si="37"/>
        <v>18.607712368695999</v>
      </c>
    </row>
    <row r="231" spans="1:28" x14ac:dyDescent="0.2">
      <c r="A231" t="s">
        <v>152</v>
      </c>
      <c r="B231" t="s">
        <v>61</v>
      </c>
      <c r="C231" t="s">
        <v>68</v>
      </c>
      <c r="D231">
        <f>AVERAGE(before!D231:U231)</f>
        <v>3.9716878521379635</v>
      </c>
      <c r="E231">
        <f>STDEV(before!D231:U231)</f>
        <v>1.4450156731639232</v>
      </c>
      <c r="F231">
        <f>AVERAGE(after!D231:T231)</f>
        <v>3.6457400438512182</v>
      </c>
      <c r="G231">
        <f>STDEV(after!D231:T231)</f>
        <v>1.5937687563276375</v>
      </c>
      <c r="H231">
        <f>AVERAGE(before!D231:U231,after!D231:T231)</f>
        <v>3.8133703452558314</v>
      </c>
      <c r="I231">
        <f>STDEV(before!D231:U231,after!D231:T231)</f>
        <v>1.5055547639240281</v>
      </c>
      <c r="J231">
        <f>TTEST(before!D231:U231,after!D231:T231,2,3)</f>
        <v>0.53141219235850967</v>
      </c>
      <c r="K231" s="2">
        <f t="shared" si="38"/>
        <v>8.2067831214703152E-2</v>
      </c>
      <c r="M231">
        <f>TTEST(before!D231:U231,after!D231:U231,2,3)</f>
        <v>0.47614641464015328</v>
      </c>
      <c r="N231">
        <f>COVAR(before!D231:U231,after!D231:U231)</f>
        <v>0.22020624167139863</v>
      </c>
      <c r="O231">
        <f t="shared" si="39"/>
        <v>2.0425823239566836</v>
      </c>
      <c r="P231">
        <f>FTEST(before!D231:U231,after!D231:U231)</f>
        <v>0.76971717050945598</v>
      </c>
      <c r="Q231">
        <f t="shared" si="40"/>
        <v>3.9716878521379635</v>
      </c>
      <c r="R231">
        <f>PERCENTILE('before-10'!D231:U231,0.05)</f>
        <v>2.6389498412113972</v>
      </c>
      <c r="S231">
        <f>PERCENTILE('before-10'!D231:U231,0.95)</f>
        <v>6.3504759606519769</v>
      </c>
      <c r="T231">
        <f t="shared" si="41"/>
        <v>3.6457400438512182</v>
      </c>
      <c r="U231">
        <f>PERCENTILE('after-110'!D231:U231,0.05)</f>
        <v>2.0895184108226603</v>
      </c>
      <c r="V231">
        <f>PERCENTILE('after-110'!D231:U231,0.95)</f>
        <v>5.5295827757927158</v>
      </c>
      <c r="X231" t="str">
        <f t="shared" si="33"/>
        <v/>
      </c>
      <c r="Y231">
        <f t="shared" si="34"/>
        <v>1</v>
      </c>
      <c r="Z231" t="str">
        <f t="shared" si="35"/>
        <v/>
      </c>
      <c r="AA231">
        <f t="shared" si="36"/>
        <v>3.9716878521379635</v>
      </c>
      <c r="AB231">
        <f t="shared" si="37"/>
        <v>1.4450156731639232</v>
      </c>
    </row>
    <row r="232" spans="1:28" x14ac:dyDescent="0.2">
      <c r="A232" t="s">
        <v>152</v>
      </c>
      <c r="B232" t="s">
        <v>61</v>
      </c>
      <c r="C232" t="s">
        <v>31</v>
      </c>
      <c r="D232">
        <f>AVERAGE(before!D232:U232)</f>
        <v>-4.8521007415508119E-3</v>
      </c>
      <c r="E232">
        <f>STDEV(before!D232:U232)</f>
        <v>6.0492308846283357E-2</v>
      </c>
      <c r="F232">
        <f>AVERAGE(after!D232:T232)</f>
        <v>-4.9282525234152309E-2</v>
      </c>
      <c r="G232">
        <f>STDEV(after!D232:T232)</f>
        <v>7.0718455394510271E-2</v>
      </c>
      <c r="H232">
        <f>AVERAGE(before!D232:U232,after!D232:T232)</f>
        <v>-2.6432592637957254E-2</v>
      </c>
      <c r="I232">
        <f>STDEV(before!D232:U232,after!D232:T232)</f>
        <v>6.8488937861500968E-2</v>
      </c>
      <c r="J232">
        <f>TTEST(before!D232:U232,after!D232:T232,2,3)</f>
        <v>5.5078935580725283E-2</v>
      </c>
      <c r="K232" s="2">
        <f t="shared" si="38"/>
        <v>-9.156946003227624</v>
      </c>
      <c r="M232">
        <f>TTEST(before!D232:U232,after!D232:U232,2,3)</f>
        <v>4.6591547411506826E-2</v>
      </c>
      <c r="N232">
        <f>COVAR(before!D232:U232,after!D232:U232)</f>
        <v>1.8939720766268761E-3</v>
      </c>
      <c r="O232">
        <f t="shared" si="39"/>
        <v>-2.4953660956547031E-3</v>
      </c>
      <c r="P232">
        <f>FTEST(before!D232:U232,after!D232:U232)</f>
        <v>0.60943015454340554</v>
      </c>
      <c r="Q232">
        <f t="shared" si="40"/>
        <v>-4.8521007415508119E-3</v>
      </c>
      <c r="R232">
        <f>PERCENTILE('before-10'!D232:U232,0.05)</f>
        <v>-9.0806976954198315E-2</v>
      </c>
      <c r="S232">
        <f>PERCENTILE('before-10'!D232:U232,0.95)</f>
        <v>8.4920867818162729E-2</v>
      </c>
      <c r="T232">
        <f t="shared" si="41"/>
        <v>-4.9282525234152309E-2</v>
      </c>
      <c r="U232">
        <f>PERCENTILE('after-110'!D232:U232,0.05)</f>
        <v>-0.13116685936334849</v>
      </c>
      <c r="V232">
        <f>PERCENTILE('after-110'!D232:U232,0.95)</f>
        <v>4.027395318430449E-2</v>
      </c>
      <c r="X232" t="str">
        <f t="shared" si="33"/>
        <v/>
      </c>
      <c r="Y232" t="str">
        <f t="shared" si="34"/>
        <v/>
      </c>
      <c r="Z232" t="str">
        <f t="shared" si="35"/>
        <v/>
      </c>
      <c r="AA232">
        <f t="shared" si="36"/>
        <v>-4.8521007415508119E-3</v>
      </c>
      <c r="AB232">
        <f t="shared" si="37"/>
        <v>6.0492308846283357E-2</v>
      </c>
    </row>
    <row r="233" spans="1:28" x14ac:dyDescent="0.2">
      <c r="A233" t="s">
        <v>152</v>
      </c>
      <c r="B233" t="s">
        <v>61</v>
      </c>
      <c r="C233" t="s">
        <v>69</v>
      </c>
      <c r="D233">
        <f>AVERAGE(before!D233:U233)</f>
        <v>-3.9223522407149857E-3</v>
      </c>
      <c r="E233">
        <f>STDEV(before!D233:U233)</f>
        <v>4.5238630376117368E-2</v>
      </c>
      <c r="F233">
        <f>AVERAGE(after!D233:T233)</f>
        <v>1.5050844598757636E-2</v>
      </c>
      <c r="G233">
        <f>STDEV(after!D233:T233)</f>
        <v>4.9400956065114666E-2</v>
      </c>
      <c r="H233">
        <f>AVERAGE(before!D233:U233,after!D233:T233)</f>
        <v>5.2932005098860029E-3</v>
      </c>
      <c r="I233">
        <f>STDEV(before!D233:U233,after!D233:T233)</f>
        <v>4.7584481166276706E-2</v>
      </c>
      <c r="J233">
        <f>TTEST(before!D233:U233,after!D233:T233,2,3)</f>
        <v>0.2454674455991179</v>
      </c>
      <c r="K233" s="2">
        <f t="shared" si="38"/>
        <v>-4.837198618351036</v>
      </c>
      <c r="M233">
        <f>TTEST(before!D233:U233,after!D233:U233,2,3)</f>
        <v>0.25180171961743897</v>
      </c>
      <c r="N233">
        <f>COVAR(before!D233:U233,after!D233:U233)</f>
        <v>-3.2448431019934579E-5</v>
      </c>
      <c r="O233">
        <f t="shared" si="39"/>
        <v>-2.0172097237962784E-3</v>
      </c>
      <c r="P233">
        <f>FTEST(before!D233:U233,after!D233:U233)</f>
        <v>0.80608199482723675</v>
      </c>
      <c r="Q233">
        <f t="shared" si="40"/>
        <v>-3.9223522407149857E-3</v>
      </c>
      <c r="R233">
        <f>PERCENTILE('before-10'!D233:U233,0.05)</f>
        <v>-5.241343109541724E-2</v>
      </c>
      <c r="S233">
        <f>PERCENTILE('before-10'!D233:U233,0.95)</f>
        <v>4.6879757355728913E-2</v>
      </c>
      <c r="T233">
        <f t="shared" si="41"/>
        <v>1.5050844598757636E-2</v>
      </c>
      <c r="U233">
        <f>PERCENTILE('after-110'!D233:U233,0.05)</f>
        <v>-1.046199738683912E-2</v>
      </c>
      <c r="V233">
        <f>PERCENTILE('after-110'!D233:U233,0.95)</f>
        <v>7.9832002535105515E-2</v>
      </c>
      <c r="X233" t="str">
        <f t="shared" si="33"/>
        <v/>
      </c>
      <c r="Y233" t="str">
        <f t="shared" si="34"/>
        <v/>
      </c>
      <c r="Z233" t="str">
        <f t="shared" si="35"/>
        <v/>
      </c>
      <c r="AA233">
        <f t="shared" si="36"/>
        <v>-3.9223522407149857E-3</v>
      </c>
      <c r="AB233">
        <f t="shared" si="37"/>
        <v>4.5238630376117368E-2</v>
      </c>
    </row>
    <row r="234" spans="1:28" x14ac:dyDescent="0.2">
      <c r="A234" t="s">
        <v>152</v>
      </c>
      <c r="B234" t="s">
        <v>61</v>
      </c>
      <c r="C234" t="s">
        <v>32</v>
      </c>
      <c r="D234">
        <f>AVERAGE(before!D234:U234)</f>
        <v>-63.24381904338621</v>
      </c>
      <c r="E234">
        <f>STDEV(before!D234:U234)</f>
        <v>30.024255338896527</v>
      </c>
      <c r="F234">
        <f>AVERAGE(after!D234:T234)</f>
        <v>-77.884277205386482</v>
      </c>
      <c r="G234">
        <f>STDEV(after!D234:T234)</f>
        <v>37.204021603698834</v>
      </c>
      <c r="H234">
        <f>AVERAGE(before!D234:U234,after!D234:T234)</f>
        <v>-70.354898722072065</v>
      </c>
      <c r="I234">
        <f>STDEV(before!D234:U234,after!D234:T234)</f>
        <v>34.017706628252611</v>
      </c>
      <c r="J234">
        <f>TTEST(before!D234:U234,after!D234:T234,2,3)</f>
        <v>0.21125583925943781</v>
      </c>
      <c r="K234" s="2">
        <f t="shared" si="38"/>
        <v>-0.23149231629982209</v>
      </c>
      <c r="M234">
        <f>TTEST(before!D234:U234,after!D234:U234,2,3)</f>
        <v>0.20540427640461373</v>
      </c>
      <c r="N234">
        <f>COVAR(before!D234:U234,after!D234:U234)</f>
        <v>114.97257590428386</v>
      </c>
      <c r="O234">
        <f t="shared" si="39"/>
        <v>-32.525392650884299</v>
      </c>
      <c r="P234">
        <f>FTEST(before!D234:U234,after!D234:U234)</f>
        <v>0.45379721714239979</v>
      </c>
      <c r="Q234">
        <f t="shared" si="40"/>
        <v>-63.24381904338621</v>
      </c>
      <c r="R234">
        <f>PERCENTILE('before-10'!D234:U234,0.05)</f>
        <v>-117.86131530126299</v>
      </c>
      <c r="S234">
        <f>PERCENTILE('before-10'!D234:U234,0.95)</f>
        <v>-29.258691857684909</v>
      </c>
      <c r="T234">
        <f t="shared" si="41"/>
        <v>-77.884277205386482</v>
      </c>
      <c r="U234">
        <f>PERCENTILE('after-110'!D234:U234,0.05)</f>
        <v>-127.6191844653697</v>
      </c>
      <c r="V234">
        <f>PERCENTILE('after-110'!D234:U234,0.95)</f>
        <v>-25.73736784128284</v>
      </c>
      <c r="X234" t="str">
        <f t="shared" si="33"/>
        <v/>
      </c>
      <c r="Y234" t="str">
        <f t="shared" si="34"/>
        <v/>
      </c>
      <c r="Z234" t="str">
        <f t="shared" si="35"/>
        <v/>
      </c>
      <c r="AA234">
        <f t="shared" si="36"/>
        <v>-63.24381904338621</v>
      </c>
      <c r="AB234">
        <f t="shared" si="37"/>
        <v>30.024255338896527</v>
      </c>
    </row>
    <row r="235" spans="1:28" x14ac:dyDescent="0.2">
      <c r="A235" t="s">
        <v>152</v>
      </c>
      <c r="B235" t="s">
        <v>61</v>
      </c>
      <c r="C235" t="s">
        <v>70</v>
      </c>
      <c r="D235">
        <f>AVERAGE(before!D235:U235)</f>
        <v>110.30820318176119</v>
      </c>
      <c r="E235">
        <f>STDEV(before!D235:U235)</f>
        <v>46.784484897944864</v>
      </c>
      <c r="F235">
        <f>AVERAGE(after!D235:T235)</f>
        <v>157.66909773197162</v>
      </c>
      <c r="G235">
        <f>STDEV(after!D235:T235)</f>
        <v>76.385902646145823</v>
      </c>
      <c r="H235">
        <f>AVERAGE(before!D235:U235,after!D235:T235)</f>
        <v>133.31206624900622</v>
      </c>
      <c r="I235">
        <f>STDEV(before!D235:U235,after!D235:T235)</f>
        <v>66.460292883274519</v>
      </c>
      <c r="J235">
        <f>TTEST(before!D235:U235,after!D235:T235,2,3)</f>
        <v>3.7065063855515445E-2</v>
      </c>
      <c r="K235" s="2">
        <f t="shared" si="38"/>
        <v>0.42935061204986863</v>
      </c>
      <c r="M235">
        <f>TTEST(before!D235:U235,after!D235:U235,2,3)</f>
        <v>2.331806493522471E-2</v>
      </c>
      <c r="N235">
        <f>COVAR(before!D235:U235,after!D235:U235)</f>
        <v>508.20541938970814</v>
      </c>
      <c r="O235">
        <f t="shared" si="39"/>
        <v>56.729933064905829</v>
      </c>
      <c r="P235">
        <f>FTEST(before!D235:U235,after!D235:U235)</f>
        <v>6.046119034613958E-2</v>
      </c>
      <c r="Q235">
        <f t="shared" si="40"/>
        <v>110.30820318176119</v>
      </c>
      <c r="R235">
        <f>PERCENTILE('before-10'!D235:U235,0.05)</f>
        <v>61.326548139857096</v>
      </c>
      <c r="S235">
        <f>PERCENTILE('before-10'!D235:U235,0.95)</f>
        <v>196.90831474469439</v>
      </c>
      <c r="T235">
        <f t="shared" si="41"/>
        <v>157.66909773197162</v>
      </c>
      <c r="U235">
        <f>PERCENTILE('after-110'!D235:U235,0.05)</f>
        <v>48.050102031246553</v>
      </c>
      <c r="V235">
        <f>PERCENTILE('after-110'!D235:U235,0.95)</f>
        <v>259.01670312529978</v>
      </c>
      <c r="X235" t="str">
        <f t="shared" si="33"/>
        <v/>
      </c>
      <c r="Y235">
        <f t="shared" si="34"/>
        <v>1</v>
      </c>
      <c r="Z235" t="str">
        <f t="shared" si="35"/>
        <v/>
      </c>
      <c r="AA235">
        <f t="shared" si="36"/>
        <v>110.30820318176119</v>
      </c>
      <c r="AB235">
        <f t="shared" si="37"/>
        <v>46.784484897944864</v>
      </c>
    </row>
    <row r="236" spans="1:28" x14ac:dyDescent="0.2">
      <c r="A236" t="s">
        <v>152</v>
      </c>
      <c r="B236" t="s">
        <v>61</v>
      </c>
      <c r="C236" t="s">
        <v>71</v>
      </c>
      <c r="D236">
        <f>AVERAGE(before!D236:U236)</f>
        <v>1.6604598758435685</v>
      </c>
      <c r="E236">
        <f>STDEV(before!D236:U236)</f>
        <v>1.0215272167682001</v>
      </c>
      <c r="F236">
        <f>AVERAGE(after!D236:T236)</f>
        <v>1.4887226270416709</v>
      </c>
      <c r="G236">
        <f>STDEV(after!D236:T236)</f>
        <v>0.82429184412901824</v>
      </c>
      <c r="H236">
        <f>AVERAGE(before!D236:U236,after!D236:T236)</f>
        <v>1.5770446407112182</v>
      </c>
      <c r="I236">
        <f>STDEV(before!D236:U236,after!D236:T236)</f>
        <v>0.92145944487611109</v>
      </c>
      <c r="J236">
        <f>TTEST(before!D236:U236,after!D236:T236,2,3)</f>
        <v>0.58695155663657972</v>
      </c>
      <c r="K236" s="2">
        <f t="shared" si="38"/>
        <v>0.10342752107433452</v>
      </c>
      <c r="M236">
        <f>TTEST(before!D236:U236,after!D236:U236,2,3)</f>
        <v>0.55759861406127842</v>
      </c>
      <c r="N236">
        <f>COVAR(before!D236:U236,after!D236:U236)</f>
        <v>-2.8199037624307224E-2</v>
      </c>
      <c r="O236">
        <f t="shared" si="39"/>
        <v>0.85395079329097778</v>
      </c>
      <c r="P236">
        <f>FTEST(before!D236:U236,after!D236:U236)</f>
        <v>0.32471556913828303</v>
      </c>
      <c r="Q236">
        <f t="shared" si="40"/>
        <v>1.6604598758435685</v>
      </c>
      <c r="R236">
        <f>PERCENTILE('before-10'!D236:U236,0.05)</f>
        <v>0.85428492700830705</v>
      </c>
      <c r="S236">
        <f>PERCENTILE('before-10'!D236:U236,0.95)</f>
        <v>3.4909968334403265</v>
      </c>
      <c r="T236">
        <f t="shared" si="41"/>
        <v>1.4887226270416709</v>
      </c>
      <c r="U236">
        <f>PERCENTILE('after-110'!D236:U236,0.05)</f>
        <v>0.86647947712541762</v>
      </c>
      <c r="V236">
        <f>PERCENTILE('after-110'!D236:U236,0.95)</f>
        <v>2.2127327208804117</v>
      </c>
      <c r="X236" t="str">
        <f t="shared" si="33"/>
        <v/>
      </c>
      <c r="Y236" t="str">
        <f t="shared" si="34"/>
        <v/>
      </c>
      <c r="Z236" t="str">
        <f t="shared" si="35"/>
        <v/>
      </c>
      <c r="AA236">
        <f t="shared" si="36"/>
        <v>1.6604598758435685</v>
      </c>
      <c r="AB236">
        <f t="shared" si="37"/>
        <v>1.0215272167682001</v>
      </c>
    </row>
    <row r="237" spans="1:28" x14ac:dyDescent="0.2">
      <c r="A237" t="s">
        <v>152</v>
      </c>
      <c r="B237" t="s">
        <v>61</v>
      </c>
      <c r="C237" t="s">
        <v>72</v>
      </c>
      <c r="D237">
        <f>AVERAGE(before!D237:U237)</f>
        <v>7.116135439485654</v>
      </c>
      <c r="E237">
        <f>STDEV(before!D237:U237)</f>
        <v>2.1144385380889692</v>
      </c>
      <c r="F237">
        <f>AVERAGE(after!D237:T237)</f>
        <v>7.1546336717313759</v>
      </c>
      <c r="G237">
        <f>STDEV(after!D237:T237)</f>
        <v>2.996633299549865</v>
      </c>
      <c r="H237">
        <f>AVERAGE(before!D237:U237,after!D237:T237)</f>
        <v>7.1348345808621474</v>
      </c>
      <c r="I237">
        <f>STDEV(before!D237:U237,after!D237:T237)</f>
        <v>2.5419676934504776</v>
      </c>
      <c r="J237">
        <f>TTEST(before!D237:U237,after!D237:T237,2,3)</f>
        <v>0.96545811773989976</v>
      </c>
      <c r="K237" s="2">
        <f t="shared" si="38"/>
        <v>5.4099915007385689E-3</v>
      </c>
      <c r="M237">
        <f>TTEST(before!D237:U237,after!D237:U237,2,3)</f>
        <v>0.97701694489827684</v>
      </c>
      <c r="N237">
        <f>COVAR(before!D237:U237,after!D237:U237)</f>
        <v>1.2736728750357686</v>
      </c>
      <c r="O237">
        <f t="shared" si="39"/>
        <v>3.6597267974497791</v>
      </c>
      <c r="P237">
        <f>FTEST(before!D237:U237,after!D237:U237)</f>
        <v>0.19918265675560887</v>
      </c>
      <c r="Q237">
        <f t="shared" si="40"/>
        <v>7.116135439485654</v>
      </c>
      <c r="R237">
        <f>PERCENTILE('before-10'!D237:U237,0.05)</f>
        <v>4.3516144353436692</v>
      </c>
      <c r="S237">
        <f>PERCENTILE('before-10'!D237:U237,0.95)</f>
        <v>10.858818266029743</v>
      </c>
      <c r="T237">
        <f t="shared" si="41"/>
        <v>7.1546336717313759</v>
      </c>
      <c r="U237">
        <f>PERCENTILE('after-110'!D237:U237,0.05)</f>
        <v>4.0239453914428456</v>
      </c>
      <c r="V237">
        <f>PERCENTILE('after-110'!D237:U237,0.95)</f>
        <v>12.500226952285471</v>
      </c>
      <c r="X237" t="str">
        <f t="shared" ref="X237:X300" si="42">IF(M237&lt;0.01,1,"")</f>
        <v/>
      </c>
      <c r="Y237">
        <f t="shared" ref="Y237:Y300" si="43">IF(O237&gt;1.2,1,"")</f>
        <v>1</v>
      </c>
      <c r="Z237" t="str">
        <f t="shared" ref="Z237:Z300" si="44">IF(SUM(X237:Y237)&gt;1,1,"")</f>
        <v/>
      </c>
      <c r="AA237">
        <f t="shared" ref="AA237:AA300" si="45">D237</f>
        <v>7.116135439485654</v>
      </c>
      <c r="AB237">
        <f t="shared" ref="AB237:AB300" si="46">E237</f>
        <v>2.1144385380889692</v>
      </c>
    </row>
    <row r="238" spans="1:28" x14ac:dyDescent="0.2">
      <c r="A238" t="s">
        <v>152</v>
      </c>
      <c r="B238" t="s">
        <v>61</v>
      </c>
      <c r="C238" t="s">
        <v>73</v>
      </c>
      <c r="D238">
        <f>AVERAGE(before!D238:U238)</f>
        <v>-0.48613420172909855</v>
      </c>
      <c r="E238">
        <f>STDEV(before!D238:U238)</f>
        <v>0.71574809989112964</v>
      </c>
      <c r="F238">
        <f>AVERAGE(after!D238:T238)</f>
        <v>0.25836072513399433</v>
      </c>
      <c r="G238">
        <f>STDEV(after!D238:T238)</f>
        <v>1.8718251590793387</v>
      </c>
      <c r="H238">
        <f>AVERAGE(before!D238:U238,after!D238:T238)</f>
        <v>-0.12452238010988198</v>
      </c>
      <c r="I238">
        <f>STDEV(before!D238:U238,after!D238:T238)</f>
        <v>1.4309048827831079</v>
      </c>
      <c r="J238">
        <f>TTEST(before!D238:U238,after!D238:T238,2,3)</f>
        <v>0.13964003501277236</v>
      </c>
      <c r="K238" s="2">
        <f t="shared" si="38"/>
        <v>-1.5314596755691088</v>
      </c>
      <c r="M238">
        <f>TTEST(before!D238:U238,after!D238:U238,2,3)</f>
        <v>7.1234019066792886E-2</v>
      </c>
      <c r="N238">
        <f>COVAR(before!D238:U238,after!D238:U238)</f>
        <v>0.33317143219295475</v>
      </c>
      <c r="O238">
        <f t="shared" si="39"/>
        <v>-0.25001187517496493</v>
      </c>
      <c r="P238">
        <f>FTEST(before!D238:U238,after!D238:U238)</f>
        <v>4.346804978696719E-5</v>
      </c>
      <c r="Q238">
        <f t="shared" si="40"/>
        <v>-0.48613420172909855</v>
      </c>
      <c r="R238">
        <f>PERCENTILE('before-10'!D238:U238,0.05)</f>
        <v>-1.4013667455592784</v>
      </c>
      <c r="S238">
        <f>PERCENTILE('before-10'!D238:U238,0.95)</f>
        <v>0.1123793969960713</v>
      </c>
      <c r="T238">
        <f t="shared" si="41"/>
        <v>0.25836072513399433</v>
      </c>
      <c r="U238">
        <f>PERCENTILE('after-110'!D238:U238,0.05)</f>
        <v>-1.4645144621942736</v>
      </c>
      <c r="V238">
        <f>PERCENTILE('after-110'!D238:U238,0.95)</f>
        <v>5.2403642844430625</v>
      </c>
      <c r="X238" t="str">
        <f t="shared" si="42"/>
        <v/>
      </c>
      <c r="Y238" t="str">
        <f t="shared" si="43"/>
        <v/>
      </c>
      <c r="Z238" t="str">
        <f t="shared" si="44"/>
        <v/>
      </c>
      <c r="AA238">
        <f t="shared" si="45"/>
        <v>-0.48613420172909855</v>
      </c>
      <c r="AB238">
        <f t="shared" si="46"/>
        <v>0.71574809989112964</v>
      </c>
    </row>
    <row r="239" spans="1:28" x14ac:dyDescent="0.2">
      <c r="A239" t="s">
        <v>152</v>
      </c>
      <c r="B239" t="s">
        <v>61</v>
      </c>
      <c r="C239" t="s">
        <v>74</v>
      </c>
      <c r="D239">
        <f>AVERAGE(before!D239:U239)</f>
        <v>483421.18990765855</v>
      </c>
      <c r="E239">
        <f>STDEV(before!D239:U239)</f>
        <v>284903.84358157986</v>
      </c>
      <c r="F239">
        <f>AVERAGE(after!D239:T239)</f>
        <v>548158.09814224078</v>
      </c>
      <c r="G239">
        <f>STDEV(after!D239:T239)</f>
        <v>443765.57994596876</v>
      </c>
      <c r="H239">
        <f>AVERAGE(before!D239:U239,after!D239:T239)</f>
        <v>514864.83105016989</v>
      </c>
      <c r="I239">
        <f>STDEV(before!D239:U239,after!D239:T239)</f>
        <v>366516.98438322369</v>
      </c>
      <c r="J239">
        <f>TTEST(before!D239:U239,after!D239:T239,2,3)</f>
        <v>0.61398251067224163</v>
      </c>
      <c r="K239" s="2">
        <f t="shared" si="38"/>
        <v>0.13391408896856186</v>
      </c>
      <c r="M239">
        <f>TTEST(before!D239:U239,after!D239:U239,2,3)</f>
        <v>0.64859767023580395</v>
      </c>
      <c r="N239">
        <f>COVAR(before!D239:U239,after!D239:U239)</f>
        <v>22741820406.379162</v>
      </c>
      <c r="O239">
        <f t="shared" si="39"/>
        <v>248616.61195251037</v>
      </c>
      <c r="P239">
        <f>FTEST(before!D239:U239,after!D239:U239)</f>
        <v>9.5199017198388969E-2</v>
      </c>
      <c r="Q239">
        <f t="shared" si="40"/>
        <v>483421.18990765855</v>
      </c>
      <c r="R239">
        <f>PERCENTILE('before-10'!D239:U239,0.05)</f>
        <v>202168.90033905185</v>
      </c>
      <c r="S239">
        <f>PERCENTILE('before-10'!D239:U239,0.95)</f>
        <v>1113652.7823558319</v>
      </c>
      <c r="T239">
        <f t="shared" si="41"/>
        <v>548158.09814224078</v>
      </c>
      <c r="U239">
        <f>PERCENTILE('after-110'!D239:U239,0.05)</f>
        <v>157287.85114427877</v>
      </c>
      <c r="V239">
        <f>PERCENTILE('after-110'!D239:U239,0.95)</f>
        <v>1432623.3148561779</v>
      </c>
      <c r="X239" t="str">
        <f t="shared" si="42"/>
        <v/>
      </c>
      <c r="Y239">
        <f t="shared" si="43"/>
        <v>1</v>
      </c>
      <c r="Z239" t="str">
        <f t="shared" si="44"/>
        <v/>
      </c>
      <c r="AA239">
        <f t="shared" si="45"/>
        <v>483421.18990765855</v>
      </c>
      <c r="AB239">
        <f t="shared" si="46"/>
        <v>284903.84358157986</v>
      </c>
    </row>
    <row r="240" spans="1:28" x14ac:dyDescent="0.2">
      <c r="A240" t="s">
        <v>152</v>
      </c>
      <c r="B240" t="s">
        <v>61</v>
      </c>
      <c r="C240" t="s">
        <v>75</v>
      </c>
      <c r="D240">
        <f>AVERAGE(before!D240:U240)</f>
        <v>6.3266586861510432E-2</v>
      </c>
      <c r="E240">
        <f>STDEV(before!D240:U240)</f>
        <v>2.3667560222371764E-2</v>
      </c>
      <c r="F240">
        <f>AVERAGE(after!D240:T240)</f>
        <v>6.8299941196086983E-2</v>
      </c>
      <c r="G240">
        <f>STDEV(after!D240:T240)</f>
        <v>2.3685836183051378E-2</v>
      </c>
      <c r="H240">
        <f>AVERAGE(before!D240:U240,after!D240:T240)</f>
        <v>6.5711358966876174E-2</v>
      </c>
      <c r="I240">
        <f>STDEV(before!D240:U240,after!D240:T240)</f>
        <v>2.346487146962414E-2</v>
      </c>
      <c r="J240">
        <f>TTEST(before!D240:U240,after!D240:T240,2,3)</f>
        <v>0.53396844867254711</v>
      </c>
      <c r="K240" s="2">
        <f t="shared" si="38"/>
        <v>7.9557861175512515E-2</v>
      </c>
      <c r="M240">
        <f>TTEST(before!D240:U240,after!D240:U240,2,3)</f>
        <v>0.58232007246488648</v>
      </c>
      <c r="N240">
        <f>COVAR(before!D240:U240,after!D240:U240)</f>
        <v>-1.7227204828543908E-4</v>
      </c>
      <c r="O240">
        <f t="shared" si="39"/>
        <v>3.2537101814491223E-2</v>
      </c>
      <c r="P240">
        <f>FTEST(before!D240:U240,after!D240:U240)</f>
        <v>0.93104967027960139</v>
      </c>
      <c r="Q240">
        <f t="shared" si="40"/>
        <v>6.3266586861510432E-2</v>
      </c>
      <c r="R240">
        <f>PERCENTILE('before-10'!D240:U240,0.05)</f>
        <v>3.2438949361359208E-2</v>
      </c>
      <c r="S240">
        <f>PERCENTILE('before-10'!D240:U240,0.95)</f>
        <v>0.1091168240601709</v>
      </c>
      <c r="T240">
        <f t="shared" si="41"/>
        <v>6.8299941196086983E-2</v>
      </c>
      <c r="U240">
        <f>PERCENTILE('after-110'!D240:U240,0.05)</f>
        <v>4.0666953955725366E-2</v>
      </c>
      <c r="V240">
        <f>PERCENTILE('after-110'!D240:U240,0.95)</f>
        <v>0.10568964528077439</v>
      </c>
      <c r="X240" t="str">
        <f t="shared" si="42"/>
        <v/>
      </c>
      <c r="Y240" t="str">
        <f t="shared" si="43"/>
        <v/>
      </c>
      <c r="Z240" t="str">
        <f t="shared" si="44"/>
        <v/>
      </c>
      <c r="AA240">
        <f t="shared" si="45"/>
        <v>6.3266586861510432E-2</v>
      </c>
      <c r="AB240">
        <f t="shared" si="46"/>
        <v>2.3667560222371764E-2</v>
      </c>
    </row>
    <row r="241" spans="1:28" x14ac:dyDescent="0.2">
      <c r="A241" t="s">
        <v>152</v>
      </c>
      <c r="B241" t="s">
        <v>61</v>
      </c>
      <c r="C241" t="s">
        <v>76</v>
      </c>
      <c r="D241">
        <f>AVERAGE(before!D241:U241)</f>
        <v>54.858373783707997</v>
      </c>
      <c r="E241">
        <f>STDEV(before!D241:U241)</f>
        <v>33.792229060545644</v>
      </c>
      <c r="F241">
        <f>AVERAGE(after!D241:T241)</f>
        <v>59.633234239532129</v>
      </c>
      <c r="G241">
        <f>STDEV(after!D241:T241)</f>
        <v>53.877431112972531</v>
      </c>
      <c r="H241">
        <f>AVERAGE(before!D241:U241,after!D241:T241)</f>
        <v>57.177591719394002</v>
      </c>
      <c r="I241">
        <f>STDEV(before!D241:U241,after!D241:T241)</f>
        <v>44.077579652401091</v>
      </c>
      <c r="J241">
        <f>TTEST(before!D241:U241,after!D241:T241,2,3)</f>
        <v>0.75745855151399999</v>
      </c>
      <c r="K241" s="2">
        <f t="shared" si="38"/>
        <v>8.703977399421535E-2</v>
      </c>
      <c r="M241">
        <f>TTEST(before!D241:U241,after!D241:U241,2,3)</f>
        <v>0.78154196828363531</v>
      </c>
      <c r="N241">
        <f>COVAR(before!D241:U241,after!D241:U241)</f>
        <v>294.43430857205976</v>
      </c>
      <c r="O241">
        <f t="shared" si="39"/>
        <v>28.212877945906992</v>
      </c>
      <c r="P241">
        <f>FTEST(before!D241:U241,after!D241:U241)</f>
        <v>7.9906775230481897E-2</v>
      </c>
      <c r="Q241">
        <f t="shared" si="40"/>
        <v>54.858373783707997</v>
      </c>
      <c r="R241">
        <f>PERCENTILE('before-10'!D241:U241,0.05)</f>
        <v>19.02992810433831</v>
      </c>
      <c r="S241">
        <f>PERCENTILE('before-10'!D241:U241,0.95)</f>
        <v>118.2421898713723</v>
      </c>
      <c r="T241">
        <f t="shared" si="41"/>
        <v>59.633234239532129</v>
      </c>
      <c r="U241">
        <f>PERCENTILE('after-110'!D241:U241,0.05)</f>
        <v>16.299835010498526</v>
      </c>
      <c r="V241">
        <f>PERCENTILE('after-110'!D241:U241,0.95)</f>
        <v>157.32997020669154</v>
      </c>
      <c r="X241" t="str">
        <f t="shared" si="42"/>
        <v/>
      </c>
      <c r="Y241">
        <f t="shared" si="43"/>
        <v>1</v>
      </c>
      <c r="Z241" t="str">
        <f t="shared" si="44"/>
        <v/>
      </c>
      <c r="AA241">
        <f t="shared" si="45"/>
        <v>54.858373783707997</v>
      </c>
      <c r="AB241">
        <f t="shared" si="46"/>
        <v>33.792229060545644</v>
      </c>
    </row>
    <row r="242" spans="1:28" x14ac:dyDescent="0.2">
      <c r="A242" t="s">
        <v>152</v>
      </c>
      <c r="B242" t="s">
        <v>77</v>
      </c>
      <c r="C242" t="s">
        <v>78</v>
      </c>
      <c r="D242">
        <f>AVERAGE(before!D242:U242)</f>
        <v>19564.761698614413</v>
      </c>
      <c r="E242">
        <f>STDEV(before!D242:U242)</f>
        <v>18887.688521045573</v>
      </c>
      <c r="F242">
        <f>AVERAGE(after!D242:T242)</f>
        <v>29691.63424100852</v>
      </c>
      <c r="G242">
        <f>STDEV(after!D242:T242)</f>
        <v>22440.760451342034</v>
      </c>
      <c r="H242">
        <f>AVERAGE(before!D242:U242,after!D242:T242)</f>
        <v>24483.528362062982</v>
      </c>
      <c r="I242">
        <f>STDEV(before!D242:U242,after!D242:T242)</f>
        <v>21017.272945132154</v>
      </c>
      <c r="J242">
        <f>TTEST(before!D242:U242,after!D242:T242,2,3)</f>
        <v>0.15971604488331137</v>
      </c>
      <c r="K242" s="2">
        <f t="shared" si="38"/>
        <v>0.51760776330392499</v>
      </c>
      <c r="M242">
        <f>TTEST(before!D242:U242,after!D242:U242,2,3)</f>
        <v>0.16648582024716482</v>
      </c>
      <c r="N242">
        <f>COVAR(before!D242:U242,after!D242:U242)</f>
        <v>39259971.144607283</v>
      </c>
      <c r="O242">
        <f t="shared" si="39"/>
        <v>10061.877445001694</v>
      </c>
      <c r="P242">
        <f>FTEST(before!D242:U242,after!D242:U242)</f>
        <v>0.55203210441490336</v>
      </c>
      <c r="Q242">
        <f t="shared" si="40"/>
        <v>19564.761698614413</v>
      </c>
      <c r="R242">
        <f>PERCENTILE('before-10'!D242:U242,0.05)</f>
        <v>3494.3685612838117</v>
      </c>
      <c r="S242">
        <f>PERCENTILE('before-10'!D242:U242,0.95)</f>
        <v>56055.175587147372</v>
      </c>
      <c r="T242">
        <f t="shared" si="41"/>
        <v>29691.63424100852</v>
      </c>
      <c r="U242">
        <f>PERCENTILE('after-110'!D242:U242,0.05)</f>
        <v>2728.6200288222408</v>
      </c>
      <c r="V242">
        <f>PERCENTILE('after-110'!D242:U242,0.95)</f>
        <v>65198.344242504529</v>
      </c>
      <c r="X242" t="str">
        <f t="shared" si="42"/>
        <v/>
      </c>
      <c r="Y242">
        <f t="shared" si="43"/>
        <v>1</v>
      </c>
      <c r="Z242" t="str">
        <f t="shared" si="44"/>
        <v/>
      </c>
      <c r="AA242">
        <f t="shared" si="45"/>
        <v>19564.761698614413</v>
      </c>
      <c r="AB242">
        <f t="shared" si="46"/>
        <v>18887.688521045573</v>
      </c>
    </row>
    <row r="243" spans="1:28" x14ac:dyDescent="0.2">
      <c r="A243" t="s">
        <v>152</v>
      </c>
      <c r="B243" t="s">
        <v>77</v>
      </c>
      <c r="C243" t="s">
        <v>79</v>
      </c>
      <c r="D243">
        <f>AVERAGE(before!D243:U243)</f>
        <v>2195509.6554918229</v>
      </c>
      <c r="E243">
        <f>STDEV(before!D243:U243)</f>
        <v>3003171.8417106597</v>
      </c>
      <c r="F243">
        <f>AVERAGE(after!D243:T243)</f>
        <v>7020122.4799345778</v>
      </c>
      <c r="G243">
        <f>STDEV(after!D243:T243)</f>
        <v>11008796.935949985</v>
      </c>
      <c r="H243">
        <f>AVERAGE(before!D243:U243,after!D243:T243)</f>
        <v>4538893.0273640184</v>
      </c>
      <c r="I243">
        <f>STDEV(before!D243:U243,after!D243:T243)</f>
        <v>8217499.2133885724</v>
      </c>
      <c r="J243">
        <f>TTEST(before!D243:U243,after!D243:T243,2,3)</f>
        <v>9.7518986959721332E-2</v>
      </c>
      <c r="K243" s="2">
        <f t="shared" si="38"/>
        <v>2.197491052874454</v>
      </c>
      <c r="M243">
        <f>TTEST(before!D243:U243,after!D243:U243,2,3)</f>
        <v>6.886675612012208E-2</v>
      </c>
      <c r="N243">
        <f>COVAR(before!D243:U243,after!D243:U243)</f>
        <v>4163641672217.4897</v>
      </c>
      <c r="O243">
        <f t="shared" si="39"/>
        <v>1129119.2513957943</v>
      </c>
      <c r="P243">
        <f>FTEST(before!D243:U243,after!D243:U243)</f>
        <v>3.1887188923559275E-6</v>
      </c>
      <c r="Q243">
        <f t="shared" si="40"/>
        <v>2195509.6554918229</v>
      </c>
      <c r="R243">
        <f>PERCENTILE('before-10'!D243:U243,0.05)</f>
        <v>192777.01202888379</v>
      </c>
      <c r="S243">
        <f>PERCENTILE('before-10'!D243:U243,0.95)</f>
        <v>6552700.4579131529</v>
      </c>
      <c r="T243">
        <f t="shared" si="41"/>
        <v>7020122.4799345778</v>
      </c>
      <c r="U243">
        <f>PERCENTILE('after-110'!D243:U243,0.05)</f>
        <v>129039.10630725513</v>
      </c>
      <c r="V243">
        <f>PERCENTILE('after-110'!D243:U243,0.95)</f>
        <v>32870447.246215586</v>
      </c>
      <c r="X243" t="str">
        <f t="shared" si="42"/>
        <v/>
      </c>
      <c r="Y243">
        <f t="shared" si="43"/>
        <v>1</v>
      </c>
      <c r="Z243" t="str">
        <f t="shared" si="44"/>
        <v/>
      </c>
      <c r="AA243">
        <f t="shared" si="45"/>
        <v>2195509.6554918229</v>
      </c>
      <c r="AB243">
        <f t="shared" si="46"/>
        <v>3003171.8417106597</v>
      </c>
    </row>
    <row r="244" spans="1:28" x14ac:dyDescent="0.2">
      <c r="A244" t="s">
        <v>152</v>
      </c>
      <c r="B244" t="s">
        <v>77</v>
      </c>
      <c r="C244" t="s">
        <v>80</v>
      </c>
      <c r="D244">
        <f>AVERAGE(before!D244:U244)</f>
        <v>-2415.1714059284914</v>
      </c>
      <c r="E244">
        <f>STDEV(before!D244:U244)</f>
        <v>2707.8867154949744</v>
      </c>
      <c r="F244">
        <f>AVERAGE(after!D244:T244)</f>
        <v>1000.8371294793112</v>
      </c>
      <c r="G244">
        <f>STDEV(after!D244:T244)</f>
        <v>9230.6562263210781</v>
      </c>
      <c r="H244">
        <f>AVERAGE(before!D244:U244,after!D244:T244)</f>
        <v>-755.96726015898719</v>
      </c>
      <c r="I244">
        <f>STDEV(before!D244:U244,after!D244:T244)</f>
        <v>6838.379338475751</v>
      </c>
      <c r="J244">
        <f>TTEST(before!D244:U244,after!D244:T244,2,3)</f>
        <v>0.15898732676644048</v>
      </c>
      <c r="K244" s="2">
        <f t="shared" si="38"/>
        <v>-1.4143959004410904</v>
      </c>
      <c r="M244">
        <f>TTEST(before!D244:U244,after!D244:U244,2,3)</f>
        <v>8.0798221747652693E-2</v>
      </c>
      <c r="N244">
        <f>COVAR(before!D244:U244,after!D244:U244)</f>
        <v>9058278.0602197982</v>
      </c>
      <c r="O244">
        <f t="shared" si="39"/>
        <v>-1242.0881516203667</v>
      </c>
      <c r="P244">
        <f>FTEST(before!D244:U244,after!D244:U244)</f>
        <v>8.0546103699541741E-7</v>
      </c>
      <c r="Q244">
        <f t="shared" si="40"/>
        <v>-2415.1714059284914</v>
      </c>
      <c r="R244">
        <f>PERCENTILE('before-10'!D244:U244,0.05)</f>
        <v>-8016.2241550276412</v>
      </c>
      <c r="S244">
        <f>PERCENTILE('before-10'!D244:U244,0.95)</f>
        <v>250.67797002897296</v>
      </c>
      <c r="T244">
        <f t="shared" si="41"/>
        <v>1000.8371294793112</v>
      </c>
      <c r="U244">
        <f>PERCENTILE('after-110'!D244:U244,0.05)</f>
        <v>-9880.390192713925</v>
      </c>
      <c r="V244">
        <f>PERCENTILE('after-110'!D244:U244,0.95)</f>
        <v>23477.235805652457</v>
      </c>
      <c r="X244" t="str">
        <f t="shared" si="42"/>
        <v/>
      </c>
      <c r="Y244" t="str">
        <f t="shared" si="43"/>
        <v/>
      </c>
      <c r="Z244" t="str">
        <f t="shared" si="44"/>
        <v/>
      </c>
      <c r="AA244">
        <f t="shared" si="45"/>
        <v>-2415.1714059284914</v>
      </c>
      <c r="AB244">
        <f t="shared" si="46"/>
        <v>2707.8867154949744</v>
      </c>
    </row>
    <row r="245" spans="1:28" x14ac:dyDescent="0.2">
      <c r="A245" t="s">
        <v>152</v>
      </c>
      <c r="B245" t="s">
        <v>77</v>
      </c>
      <c r="C245" t="s">
        <v>81</v>
      </c>
      <c r="D245">
        <f>AVERAGE(before!D245:U245)</f>
        <v>321.17807026458894</v>
      </c>
      <c r="E245">
        <f>STDEV(before!D245:U245)</f>
        <v>186.66833503063964</v>
      </c>
      <c r="F245">
        <f>AVERAGE(after!D245:T245)</f>
        <v>358.42873837747294</v>
      </c>
      <c r="G245">
        <f>STDEV(after!D245:T245)</f>
        <v>313.53570510006432</v>
      </c>
      <c r="H245">
        <f>AVERAGE(before!D245:U245,after!D245:T245)</f>
        <v>339.27125191941832</v>
      </c>
      <c r="I245">
        <f>STDEV(before!D245:U245,after!D245:T245)</f>
        <v>253.06195788680719</v>
      </c>
      <c r="J245">
        <f>TTEST(before!D245:U245,after!D245:T245,2,3)</f>
        <v>0.6750801638983509</v>
      </c>
      <c r="K245" s="2">
        <f t="shared" si="38"/>
        <v>0.1159813560190975</v>
      </c>
      <c r="M245">
        <f>TTEST(before!D245:U245,after!D245:U245,2,3)</f>
        <v>0.67833266266583547</v>
      </c>
      <c r="N245">
        <f>COVAR(before!D245:U245,after!D245:U245)</f>
        <v>8578.5668917074763</v>
      </c>
      <c r="O245">
        <f t="shared" si="39"/>
        <v>165.17729327893139</v>
      </c>
      <c r="P245">
        <f>FTEST(before!D245:U245,after!D245:U245)</f>
        <v>5.1364979155674985E-2</v>
      </c>
      <c r="Q245">
        <f t="shared" si="40"/>
        <v>321.17807026458894</v>
      </c>
      <c r="R245">
        <f>PERCENTILE('before-10'!D245:U245,0.05)</f>
        <v>119.65536273828801</v>
      </c>
      <c r="S245">
        <f>PERCENTILE('before-10'!D245:U245,0.95)</f>
        <v>689.64939245424466</v>
      </c>
      <c r="T245">
        <f t="shared" si="41"/>
        <v>358.42873837747294</v>
      </c>
      <c r="U245">
        <f>PERCENTILE('after-110'!D245:U245,0.05)</f>
        <v>108.03599079829323</v>
      </c>
      <c r="V245">
        <f>PERCENTILE('after-110'!D245:U245,0.95)</f>
        <v>941.64774988880072</v>
      </c>
      <c r="X245" t="str">
        <f t="shared" si="42"/>
        <v/>
      </c>
      <c r="Y245">
        <f t="shared" si="43"/>
        <v>1</v>
      </c>
      <c r="Z245" t="str">
        <f t="shared" si="44"/>
        <v/>
      </c>
      <c r="AA245">
        <f t="shared" si="45"/>
        <v>321.17807026458894</v>
      </c>
      <c r="AB245">
        <f t="shared" si="46"/>
        <v>186.66833503063964</v>
      </c>
    </row>
    <row r="246" spans="1:28" x14ac:dyDescent="0.2">
      <c r="A246" t="s">
        <v>152</v>
      </c>
      <c r="B246" t="s">
        <v>77</v>
      </c>
      <c r="C246" t="s">
        <v>82</v>
      </c>
      <c r="D246">
        <f>AVERAGE(before!D246:U246)</f>
        <v>537.74060385220059</v>
      </c>
      <c r="E246">
        <f>STDEV(before!D246:U246)</f>
        <v>348.56124141173564</v>
      </c>
      <c r="F246">
        <f>AVERAGE(after!D246:T246)</f>
        <v>529.86183695894795</v>
      </c>
      <c r="G246">
        <f>STDEV(after!D246:T246)</f>
        <v>467.20550238980638</v>
      </c>
      <c r="H246">
        <f>AVERAGE(before!D246:U246,after!D246:T246)</f>
        <v>533.91377421833499</v>
      </c>
      <c r="I246">
        <f>STDEV(before!D246:U246,after!D246:T246)</f>
        <v>404.33141543404599</v>
      </c>
      <c r="J246">
        <f>TTEST(before!D246:U246,after!D246:T246,2,3)</f>
        <v>0.95548834638729419</v>
      </c>
      <c r="K246" s="2">
        <f t="shared" si="38"/>
        <v>1.4651612388597208E-2</v>
      </c>
      <c r="M246">
        <f>TTEST(before!D246:U246,after!D246:U246,2,3)</f>
        <v>0.91756684284254764</v>
      </c>
      <c r="N246">
        <f>COVAR(before!D246:U246,after!D246:U246)</f>
        <v>30298.947650385599</v>
      </c>
      <c r="O246">
        <f t="shared" si="39"/>
        <v>276.55231055255831</v>
      </c>
      <c r="P246">
        <f>FTEST(before!D246:U246,after!D246:U246)</f>
        <v>0.28558234096251761</v>
      </c>
      <c r="Q246">
        <f t="shared" si="40"/>
        <v>537.74060385220059</v>
      </c>
      <c r="R246">
        <f>PERCENTILE('before-10'!D246:U246,0.05)</f>
        <v>179.22958330927457</v>
      </c>
      <c r="S246">
        <f>PERCENTILE('before-10'!D246:U246,0.95)</f>
        <v>1193.9668884382809</v>
      </c>
      <c r="T246">
        <f t="shared" si="41"/>
        <v>529.86183695894795</v>
      </c>
      <c r="U246">
        <f>PERCENTILE('after-110'!D246:U246,0.05)</f>
        <v>148.0960294784951</v>
      </c>
      <c r="V246">
        <f>PERCENTILE('after-110'!D246:U246,0.95)</f>
        <v>1313.2097081502079</v>
      </c>
      <c r="X246" t="str">
        <f t="shared" si="42"/>
        <v/>
      </c>
      <c r="Y246">
        <f t="shared" si="43"/>
        <v>1</v>
      </c>
      <c r="Z246" t="str">
        <f t="shared" si="44"/>
        <v/>
      </c>
      <c r="AA246">
        <f t="shared" si="45"/>
        <v>537.74060385220059</v>
      </c>
      <c r="AB246">
        <f t="shared" si="46"/>
        <v>348.56124141173564</v>
      </c>
    </row>
    <row r="247" spans="1:28" x14ac:dyDescent="0.2">
      <c r="A247" t="s">
        <v>152</v>
      </c>
      <c r="B247" t="s">
        <v>77</v>
      </c>
      <c r="C247" t="s">
        <v>83</v>
      </c>
      <c r="D247">
        <f>AVERAGE(before!D247:U247)</f>
        <v>-0.24142665761801885</v>
      </c>
      <c r="E247">
        <f>STDEV(before!D247:U247)</f>
        <v>2.7815142379427268E-2</v>
      </c>
      <c r="F247">
        <f>AVERAGE(after!D247:T247)</f>
        <v>-0.18640285498055131</v>
      </c>
      <c r="G247">
        <f>STDEV(after!D247:T247)</f>
        <v>2.6504719894635344E-2</v>
      </c>
      <c r="H247">
        <f>AVERAGE(before!D247:U247,after!D247:T247)</f>
        <v>-0.21470081062267746</v>
      </c>
      <c r="I247">
        <f>STDEV(before!D247:U247,after!D247:T247)</f>
        <v>3.8677641530809714E-2</v>
      </c>
      <c r="J247">
        <f>TTEST(before!D247:U247,after!D247:T247,2,3)</f>
        <v>9.8609285142845719E-7</v>
      </c>
      <c r="K247" s="2">
        <f t="shared" si="38"/>
        <v>-0.22791104835044876</v>
      </c>
      <c r="M247">
        <f>TTEST(before!D247:U247,after!D247:U247,2,3)</f>
        <v>5.6772895899611243E-7</v>
      </c>
      <c r="N247">
        <f>COVAR(before!D247:U247,after!D247:U247)</f>
        <v>8.5235869782747446E-5</v>
      </c>
      <c r="O247">
        <f t="shared" si="39"/>
        <v>-0.12416228106069534</v>
      </c>
      <c r="P247">
        <f>FTEST(before!D247:U247,after!D247:U247)</f>
        <v>0.86302438179343366</v>
      </c>
      <c r="Q247">
        <f t="shared" si="40"/>
        <v>-0.24142665761801885</v>
      </c>
      <c r="R247">
        <f>PERCENTILE('before-10'!D247:U247,0.05)</f>
        <v>-0.27336266008344112</v>
      </c>
      <c r="S247">
        <f>PERCENTILE('before-10'!D247:U247,0.95)</f>
        <v>-0.20337198155382041</v>
      </c>
      <c r="T247">
        <f t="shared" si="41"/>
        <v>-0.18640285498055131</v>
      </c>
      <c r="U247">
        <f>PERCENTILE('after-110'!D247:U247,0.05)</f>
        <v>-0.22338262612851273</v>
      </c>
      <c r="V247">
        <f>PERCENTILE('after-110'!D247:U247,0.95)</f>
        <v>-0.14135771603057862</v>
      </c>
      <c r="X247">
        <f t="shared" si="42"/>
        <v>1</v>
      </c>
      <c r="Y247" t="str">
        <f t="shared" si="43"/>
        <v/>
      </c>
      <c r="Z247" t="str">
        <f t="shared" si="44"/>
        <v/>
      </c>
      <c r="AA247">
        <f t="shared" si="45"/>
        <v>-0.24142665761801885</v>
      </c>
      <c r="AB247">
        <f t="shared" si="46"/>
        <v>2.7815142379427268E-2</v>
      </c>
    </row>
    <row r="248" spans="1:28" x14ac:dyDescent="0.2">
      <c r="A248" t="s">
        <v>152</v>
      </c>
      <c r="B248" t="s">
        <v>77</v>
      </c>
      <c r="C248" t="s">
        <v>84</v>
      </c>
      <c r="D248">
        <f>AVERAGE(before!D248:U248)</f>
        <v>11.881877552474924</v>
      </c>
      <c r="E248">
        <f>STDEV(before!D248:U248)</f>
        <v>4.4117404471207529</v>
      </c>
      <c r="F248">
        <f>AVERAGE(after!D248:T248)</f>
        <v>10.644643767383227</v>
      </c>
      <c r="G248">
        <f>STDEV(after!D248:T248)</f>
        <v>4.7215025587504442</v>
      </c>
      <c r="H248">
        <f>AVERAGE(before!D248:U248,after!D248:T248)</f>
        <v>11.280935428287526</v>
      </c>
      <c r="I248">
        <f>STDEV(before!D248:U248,after!D248:T248)</f>
        <v>4.5404819740091327</v>
      </c>
      <c r="J248">
        <f>TTEST(before!D248:U248,after!D248:T248,2,3)</f>
        <v>0.42960342798735407</v>
      </c>
      <c r="K248" s="2">
        <f t="shared" si="38"/>
        <v>0.10412780131991749</v>
      </c>
      <c r="M248">
        <f>TTEST(before!D248:U248,after!D248:U248,2,3)</f>
        <v>0.37088431252532439</v>
      </c>
      <c r="N248">
        <f>COVAR(before!D248:U248,after!D248:U248)</f>
        <v>2.0398484736869857</v>
      </c>
      <c r="O248">
        <f t="shared" si="39"/>
        <v>6.1106798841299357</v>
      </c>
      <c r="P248">
        <f>FTEST(before!D248:U248,after!D248:U248)</f>
        <v>0.8568220978005473</v>
      </c>
      <c r="Q248">
        <f t="shared" si="40"/>
        <v>11.881877552474924</v>
      </c>
      <c r="R248">
        <f>PERCENTILE('before-10'!D248:U248,0.05)</f>
        <v>7.8705589457891154</v>
      </c>
      <c r="S248">
        <f>PERCENTILE('before-10'!D248:U248,0.95)</f>
        <v>19.123310940624286</v>
      </c>
      <c r="T248">
        <f t="shared" si="41"/>
        <v>10.644643767383227</v>
      </c>
      <c r="U248">
        <f>PERCENTILE('after-110'!D248:U248,0.05)</f>
        <v>6.1333144598628957</v>
      </c>
      <c r="V248">
        <f>PERCENTILE('after-110'!D248:U248,0.95)</f>
        <v>15.869422435427017</v>
      </c>
      <c r="X248" t="str">
        <f t="shared" si="42"/>
        <v/>
      </c>
      <c r="Y248">
        <f t="shared" si="43"/>
        <v>1</v>
      </c>
      <c r="Z248" t="str">
        <f t="shared" si="44"/>
        <v/>
      </c>
      <c r="AA248">
        <f t="shared" si="45"/>
        <v>11.881877552474924</v>
      </c>
      <c r="AB248">
        <f t="shared" si="46"/>
        <v>4.4117404471207529</v>
      </c>
    </row>
    <row r="249" spans="1:28" x14ac:dyDescent="0.2">
      <c r="A249" t="s">
        <v>152</v>
      </c>
      <c r="B249" t="s">
        <v>77</v>
      </c>
      <c r="C249" t="s">
        <v>85</v>
      </c>
      <c r="D249">
        <f>AVERAGE(before!D249:U249)</f>
        <v>4.6909233538788389</v>
      </c>
      <c r="E249">
        <f>STDEV(before!D249:U249)</f>
        <v>0.4814789927870391</v>
      </c>
      <c r="F249">
        <f>AVERAGE(after!D249:T249)</f>
        <v>4.5523133101440747</v>
      </c>
      <c r="G249">
        <f>STDEV(after!D249:T249)</f>
        <v>0.46186483794265537</v>
      </c>
      <c r="H249">
        <f>AVERAGE(before!D249:U249,after!D249:T249)</f>
        <v>4.6235984754933819</v>
      </c>
      <c r="I249">
        <f>STDEV(before!D249:U249,after!D249:T249)</f>
        <v>0.470358270299714</v>
      </c>
      <c r="J249">
        <f>TTEST(before!D249:U249,after!D249:T249,2,3)</f>
        <v>0.39098993782790115</v>
      </c>
      <c r="K249" s="2">
        <f t="shared" si="38"/>
        <v>2.9548562890107773E-2</v>
      </c>
      <c r="M249">
        <f>TTEST(before!D249:U249,after!D249:U249,2,3)</f>
        <v>0.33602954899608573</v>
      </c>
      <c r="N249">
        <f>COVAR(before!D249:U249,after!D249:U249)</f>
        <v>-5.5386484997983357E-3</v>
      </c>
      <c r="O249">
        <f t="shared" si="39"/>
        <v>2.4124748677091139</v>
      </c>
      <c r="P249">
        <f>FTEST(before!D249:U249,after!D249:U249)</f>
        <v>0.79454595116016391</v>
      </c>
      <c r="Q249">
        <f t="shared" si="40"/>
        <v>4.6909233538788389</v>
      </c>
      <c r="R249">
        <f>PERCENTILE('before-10'!D249:U249,0.05)</f>
        <v>4.182830708912884</v>
      </c>
      <c r="S249">
        <f>PERCENTILE('before-10'!D249:U249,0.95)</f>
        <v>5.4592878995709597</v>
      </c>
      <c r="T249">
        <f t="shared" si="41"/>
        <v>4.5523133101440747</v>
      </c>
      <c r="U249">
        <f>PERCENTILE('after-110'!D249:U249,0.05)</f>
        <v>4.0661261927808754</v>
      </c>
      <c r="V249">
        <f>PERCENTILE('after-110'!D249:U249,0.95)</f>
        <v>5.1615514258746309</v>
      </c>
      <c r="X249" t="str">
        <f t="shared" si="42"/>
        <v/>
      </c>
      <c r="Y249">
        <f t="shared" si="43"/>
        <v>1</v>
      </c>
      <c r="Z249" t="str">
        <f t="shared" si="44"/>
        <v/>
      </c>
      <c r="AA249">
        <f t="shared" si="45"/>
        <v>4.6909233538788389</v>
      </c>
      <c r="AB249">
        <f t="shared" si="46"/>
        <v>0.4814789927870391</v>
      </c>
    </row>
    <row r="250" spans="1:28" x14ac:dyDescent="0.2">
      <c r="A250" t="s">
        <v>152</v>
      </c>
      <c r="B250" t="s">
        <v>77</v>
      </c>
      <c r="C250" t="s">
        <v>86</v>
      </c>
      <c r="D250">
        <f>AVERAGE(before!D250:U250)</f>
        <v>370.65823784348754</v>
      </c>
      <c r="E250">
        <f>STDEV(before!D250:U250)</f>
        <v>247.70968019234058</v>
      </c>
      <c r="F250">
        <f>AVERAGE(after!D250:T250)</f>
        <v>389.70331460332449</v>
      </c>
      <c r="G250">
        <f>STDEV(after!D250:T250)</f>
        <v>322.75124928587843</v>
      </c>
      <c r="H250">
        <f>AVERAGE(before!D250:U250,after!D250:T250)</f>
        <v>379.90870369826541</v>
      </c>
      <c r="I250">
        <f>STDEV(before!D250:U250,after!D250:T250)</f>
        <v>282.47782442204601</v>
      </c>
      <c r="J250">
        <f>TTEST(before!D250:U250,after!D250:T250,2,3)</f>
        <v>0.84668795021072096</v>
      </c>
      <c r="K250" s="2">
        <f t="shared" si="38"/>
        <v>5.1381771171854627E-2</v>
      </c>
      <c r="M250">
        <f>TTEST(before!D250:U250,after!D250:U250,2,3)</f>
        <v>0.86116732337934754</v>
      </c>
      <c r="N250">
        <f>COVAR(before!D250:U250,after!D250:U250)</f>
        <v>17622.398253915264</v>
      </c>
      <c r="O250">
        <f t="shared" si="39"/>
        <v>190.62423660522359</v>
      </c>
      <c r="P250">
        <f>FTEST(before!D250:U250,after!D250:U250)</f>
        <v>0.3421282818455828</v>
      </c>
      <c r="Q250">
        <f t="shared" si="40"/>
        <v>370.65823784348754</v>
      </c>
      <c r="R250">
        <f>PERCENTILE('before-10'!D250:U250,0.05)</f>
        <v>113.42033876059097</v>
      </c>
      <c r="S250">
        <f>PERCENTILE('before-10'!D250:U250,0.95)</f>
        <v>648.58674740416666</v>
      </c>
      <c r="T250">
        <f t="shared" si="41"/>
        <v>389.70331460332449</v>
      </c>
      <c r="U250">
        <f>PERCENTILE('after-110'!D250:U250,0.05)</f>
        <v>86.849397560438661</v>
      </c>
      <c r="V250">
        <f>PERCENTILE('after-110'!D250:U250,0.95)</f>
        <v>1032.9403326770162</v>
      </c>
      <c r="X250" t="str">
        <f t="shared" si="42"/>
        <v/>
      </c>
      <c r="Y250">
        <f t="shared" si="43"/>
        <v>1</v>
      </c>
      <c r="Z250" t="str">
        <f t="shared" si="44"/>
        <v/>
      </c>
      <c r="AA250">
        <f t="shared" si="45"/>
        <v>370.65823784348754</v>
      </c>
      <c r="AB250">
        <f t="shared" si="46"/>
        <v>247.70968019234058</v>
      </c>
    </row>
    <row r="251" spans="1:28" x14ac:dyDescent="0.2">
      <c r="A251" t="s">
        <v>152</v>
      </c>
      <c r="B251" t="s">
        <v>77</v>
      </c>
      <c r="C251" t="s">
        <v>87</v>
      </c>
      <c r="D251">
        <f>AVERAGE(before!D251:U251)</f>
        <v>0.30835605507998198</v>
      </c>
      <c r="E251">
        <f>STDEV(before!D251:U251)</f>
        <v>6.0186801266004827E-2</v>
      </c>
      <c r="F251">
        <f>AVERAGE(after!D251:T251)</f>
        <v>0.32028707483190805</v>
      </c>
      <c r="G251">
        <f>STDEV(after!D251:T251)</f>
        <v>6.3511399677488506E-2</v>
      </c>
      <c r="H251">
        <f>AVERAGE(before!D251:U251,after!D251:T251)</f>
        <v>0.3141511218166318</v>
      </c>
      <c r="I251">
        <f>STDEV(before!D251:U251,after!D251:T251)</f>
        <v>6.1204904892655537E-2</v>
      </c>
      <c r="J251">
        <f>TTEST(before!D251:U251,after!D251:T251,2,3)</f>
        <v>0.57275726490692991</v>
      </c>
      <c r="K251" s="2">
        <f t="shared" si="38"/>
        <v>3.8692347873082539E-2</v>
      </c>
      <c r="M251">
        <f>TTEST(before!D251:U251,after!D251:U251,2,3)</f>
        <v>0.59679931602180547</v>
      </c>
      <c r="N251">
        <f>COVAR(before!D251:U251,after!D251:U251)</f>
        <v>-1.3224099717795365E-3</v>
      </c>
      <c r="O251">
        <f t="shared" si="39"/>
        <v>0.15858311404113337</v>
      </c>
      <c r="P251">
        <f>FTEST(before!D251:U251,after!D251:U251)</f>
        <v>0.91528883824730878</v>
      </c>
      <c r="Q251">
        <f t="shared" si="40"/>
        <v>0.30835605507998198</v>
      </c>
      <c r="R251">
        <f>PERCENTILE('before-10'!D251:U251,0.05)</f>
        <v>0.22500089421184596</v>
      </c>
      <c r="S251">
        <f>PERCENTILE('before-10'!D251:U251,0.95)</f>
        <v>0.41276048978550317</v>
      </c>
      <c r="T251">
        <f t="shared" si="41"/>
        <v>0.32028707483190805</v>
      </c>
      <c r="U251">
        <f>PERCENTILE('after-110'!D251:U251,0.05)</f>
        <v>0.24103740007581859</v>
      </c>
      <c r="V251">
        <f>PERCENTILE('after-110'!D251:U251,0.95)</f>
        <v>0.41004415126125787</v>
      </c>
      <c r="X251" t="str">
        <f t="shared" si="42"/>
        <v/>
      </c>
      <c r="Y251" t="str">
        <f t="shared" si="43"/>
        <v/>
      </c>
      <c r="Z251" t="str">
        <f t="shared" si="44"/>
        <v/>
      </c>
      <c r="AA251">
        <f t="shared" si="45"/>
        <v>0.30835605507998198</v>
      </c>
      <c r="AB251">
        <f t="shared" si="46"/>
        <v>6.0186801266004827E-2</v>
      </c>
    </row>
    <row r="252" spans="1:28" x14ac:dyDescent="0.2">
      <c r="A252" t="s">
        <v>152</v>
      </c>
      <c r="B252" t="s">
        <v>77</v>
      </c>
      <c r="C252" t="s">
        <v>88</v>
      </c>
      <c r="D252">
        <f>AVERAGE(before!D252:U252)</f>
        <v>0.24443696345586508</v>
      </c>
      <c r="E252">
        <f>STDEV(before!D252:U252)</f>
        <v>6.1158831270551502E-2</v>
      </c>
      <c r="F252">
        <f>AVERAGE(after!D252:T252)</f>
        <v>0.25309683695722002</v>
      </c>
      <c r="G252">
        <f>STDEV(after!D252:T252)</f>
        <v>6.8343786439697671E-2</v>
      </c>
      <c r="H252">
        <f>AVERAGE(before!D252:U252,after!D252:T252)</f>
        <v>0.2486431877279518</v>
      </c>
      <c r="I252">
        <f>STDEV(before!D252:U252,after!D252:T252)</f>
        <v>6.3933897825883879E-2</v>
      </c>
      <c r="J252">
        <f>TTEST(before!D252:U252,after!D252:T252,2,3)</f>
        <v>0.69602799400629645</v>
      </c>
      <c r="K252" s="2">
        <f t="shared" si="38"/>
        <v>3.5427839467980247E-2</v>
      </c>
      <c r="M252">
        <f>TTEST(before!D252:U252,after!D252:U252,2,3)</f>
        <v>0.74583496425512719</v>
      </c>
      <c r="N252">
        <f>COVAR(before!D252:U252,after!D252:U252)</f>
        <v>-1.4164172573483478E-3</v>
      </c>
      <c r="O252">
        <f t="shared" si="39"/>
        <v>0.12571043834872958</v>
      </c>
      <c r="P252">
        <f>FTEST(before!D252:U252,after!D252:U252)</f>
        <v>0.72518480347493708</v>
      </c>
      <c r="Q252">
        <f t="shared" si="40"/>
        <v>0.24443696345586508</v>
      </c>
      <c r="R252">
        <f>PERCENTILE('before-10'!D252:U252,0.05)</f>
        <v>0.16795769893133286</v>
      </c>
      <c r="S252">
        <f>PERCENTILE('before-10'!D252:U252,0.95)</f>
        <v>0.35487795269281713</v>
      </c>
      <c r="T252">
        <f t="shared" si="41"/>
        <v>0.25309683695722002</v>
      </c>
      <c r="U252">
        <f>PERCENTILE('after-110'!D252:U252,0.05)</f>
        <v>0.17146287725906456</v>
      </c>
      <c r="V252">
        <f>PERCENTILE('after-110'!D252:U252,0.95)</f>
        <v>0.35322417491624941</v>
      </c>
      <c r="X252" t="str">
        <f t="shared" si="42"/>
        <v/>
      </c>
      <c r="Y252" t="str">
        <f t="shared" si="43"/>
        <v/>
      </c>
      <c r="Z252" t="str">
        <f t="shared" si="44"/>
        <v/>
      </c>
      <c r="AA252">
        <f t="shared" si="45"/>
        <v>0.24443696345586508</v>
      </c>
      <c r="AB252">
        <f t="shared" si="46"/>
        <v>6.1158831270551502E-2</v>
      </c>
    </row>
    <row r="253" spans="1:28" x14ac:dyDescent="0.2">
      <c r="A253" t="s">
        <v>152</v>
      </c>
      <c r="B253" t="s">
        <v>77</v>
      </c>
      <c r="C253" t="s">
        <v>89</v>
      </c>
      <c r="D253">
        <f>AVERAGE(before!D253:U253)</f>
        <v>0.98907037167322587</v>
      </c>
      <c r="E253">
        <f>STDEV(before!D253:U253)</f>
        <v>4.9797328876619827E-3</v>
      </c>
      <c r="F253">
        <f>AVERAGE(after!D253:T253)</f>
        <v>0.99373895894019049</v>
      </c>
      <c r="G253">
        <f>STDEV(after!D253:T253)</f>
        <v>4.783406381645797E-3</v>
      </c>
      <c r="H253">
        <f>AVERAGE(before!D253:U253,after!D253:T253)</f>
        <v>0.99133797120289457</v>
      </c>
      <c r="I253">
        <f>STDEV(before!D253:U253,after!D253:T253)</f>
        <v>5.3638604205463528E-3</v>
      </c>
      <c r="J253">
        <f>TTEST(before!D253:U253,after!D253:T253,2,3)</f>
        <v>7.8861970265746671E-3</v>
      </c>
      <c r="K253" s="2">
        <f t="shared" si="38"/>
        <v>4.7201770477329095E-3</v>
      </c>
      <c r="M253">
        <f>TTEST(before!D253:U253,after!D253:U253,2,3)</f>
        <v>4.7408137230732488E-3</v>
      </c>
      <c r="N253">
        <f>COVAR(before!D253:U253,after!D253:U253)</f>
        <v>1.4960271054855139E-6</v>
      </c>
      <c r="O253">
        <f t="shared" si="39"/>
        <v>0.50866476257476423</v>
      </c>
      <c r="P253">
        <f>FTEST(before!D253:U253,after!D253:U253)</f>
        <v>0.84360080238266855</v>
      </c>
      <c r="Q253">
        <f t="shared" si="40"/>
        <v>0.98907037167322587</v>
      </c>
      <c r="R253">
        <f>PERCENTILE('before-10'!D253:U253,0.05)</f>
        <v>0.98201397991113548</v>
      </c>
      <c r="S253">
        <f>PERCENTILE('before-10'!D253:U253,0.95)</f>
        <v>0.99600059958788312</v>
      </c>
      <c r="T253">
        <f t="shared" si="41"/>
        <v>0.99373895894019049</v>
      </c>
      <c r="U253">
        <f>PERCENTILE('after-110'!D253:U253,0.05)</f>
        <v>0.98577283978676422</v>
      </c>
      <c r="V253">
        <f>PERCENTILE('after-110'!D253:U253,0.95)</f>
        <v>0.99798499332126689</v>
      </c>
      <c r="X253">
        <f t="shared" si="42"/>
        <v>1</v>
      </c>
      <c r="Y253" t="str">
        <f t="shared" si="43"/>
        <v/>
      </c>
      <c r="Z253" t="str">
        <f t="shared" si="44"/>
        <v/>
      </c>
      <c r="AA253">
        <f t="shared" si="45"/>
        <v>0.98907037167322587</v>
      </c>
      <c r="AB253">
        <f t="shared" si="46"/>
        <v>4.9797328876619827E-3</v>
      </c>
    </row>
    <row r="254" spans="1:28" x14ac:dyDescent="0.2">
      <c r="A254" t="s">
        <v>152</v>
      </c>
      <c r="B254" t="s">
        <v>77</v>
      </c>
      <c r="C254" t="s">
        <v>90</v>
      </c>
      <c r="D254">
        <f>AVERAGE(before!D254:U254)</f>
        <v>0.95132073390743854</v>
      </c>
      <c r="E254">
        <f>STDEV(before!D254:U254)</f>
        <v>1.576633307305841E-2</v>
      </c>
      <c r="F254">
        <f>AVERAGE(after!D254:T254)</f>
        <v>0.96399767956578231</v>
      </c>
      <c r="G254">
        <f>STDEV(after!D254:T254)</f>
        <v>1.748399597622069E-2</v>
      </c>
      <c r="H254">
        <f>AVERAGE(before!D254:U254,after!D254:T254)</f>
        <v>0.95747810751291973</v>
      </c>
      <c r="I254">
        <f>STDEV(before!D254:U254,after!D254:T254)</f>
        <v>1.7591672220242192E-2</v>
      </c>
      <c r="J254">
        <f>TTEST(before!D254:U254,after!D254:T254,2,3)</f>
        <v>3.1538401856939735E-2</v>
      </c>
      <c r="K254" s="2">
        <f t="shared" si="38"/>
        <v>1.3325627421442497E-2</v>
      </c>
      <c r="M254">
        <f>TTEST(before!D254:U254,after!D254:U254,2,3)</f>
        <v>1.9149182449613989E-2</v>
      </c>
      <c r="N254">
        <f>COVAR(before!D254:U254,after!D254:U254)</f>
        <v>3.3958838424035923E-5</v>
      </c>
      <c r="O254">
        <f t="shared" si="39"/>
        <v>0.48925066315240218</v>
      </c>
      <c r="P254">
        <f>FTEST(before!D254:U254,after!D254:U254)</f>
        <v>0.68093224904144745</v>
      </c>
      <c r="Q254">
        <f t="shared" si="40"/>
        <v>0.95132073390743854</v>
      </c>
      <c r="R254">
        <f>PERCENTILE('before-10'!D254:U254,0.05)</f>
        <v>0.93185036029738877</v>
      </c>
      <c r="S254">
        <f>PERCENTILE('before-10'!D254:U254,0.95)</f>
        <v>0.9765375239184978</v>
      </c>
      <c r="T254">
        <f t="shared" si="41"/>
        <v>0.96399767956578231</v>
      </c>
      <c r="U254">
        <f>PERCENTILE('after-110'!D254:U254,0.05)</f>
        <v>0.93487022160510747</v>
      </c>
      <c r="V254">
        <f>PERCENTILE('after-110'!D254:U254,0.95)</f>
        <v>0.98355044700944561</v>
      </c>
      <c r="X254" t="str">
        <f t="shared" si="42"/>
        <v/>
      </c>
      <c r="Y254" t="str">
        <f t="shared" si="43"/>
        <v/>
      </c>
      <c r="Z254" t="str">
        <f t="shared" si="44"/>
        <v/>
      </c>
      <c r="AA254">
        <f t="shared" si="45"/>
        <v>0.95132073390743854</v>
      </c>
      <c r="AB254">
        <f t="shared" si="46"/>
        <v>1.576633307305841E-2</v>
      </c>
    </row>
    <row r="255" spans="1:28" x14ac:dyDescent="0.2">
      <c r="A255" t="s">
        <v>152</v>
      </c>
      <c r="B255" t="s">
        <v>77</v>
      </c>
      <c r="C255" t="s">
        <v>91</v>
      </c>
      <c r="D255">
        <f>AVERAGE(before!D255:U255)</f>
        <v>-0.17936209304414832</v>
      </c>
      <c r="E255">
        <f>STDEV(before!D255:U255)</f>
        <v>3.5565518220435563E-2</v>
      </c>
      <c r="F255">
        <f>AVERAGE(after!D255:T255)</f>
        <v>-0.16036784684575209</v>
      </c>
      <c r="G255">
        <f>STDEV(after!D255:T255)</f>
        <v>4.2225857998506151E-2</v>
      </c>
      <c r="H255">
        <f>AVERAGE(before!D255:U255,after!D255:T255)</f>
        <v>-0.17013631631921303</v>
      </c>
      <c r="I255">
        <f>STDEV(before!D255:U255,after!D255:T255)</f>
        <v>3.9551170484273306E-2</v>
      </c>
      <c r="J255">
        <f>TTEST(before!D255:U255,after!D255:T255,2,3)</f>
        <v>0.16112952415030227</v>
      </c>
      <c r="K255" s="2">
        <f t="shared" si="38"/>
        <v>-0.10589888797584994</v>
      </c>
      <c r="M255">
        <f>TTEST(before!D255:U255,after!D255:U255,2,3)</f>
        <v>0.11037616378895884</v>
      </c>
      <c r="N255">
        <f>COVAR(before!D255:U255,after!D255:U255)</f>
        <v>8.0440363845580383E-6</v>
      </c>
      <c r="O255">
        <f t="shared" si="39"/>
        <v>-9.2243362136990734E-2</v>
      </c>
      <c r="P255">
        <f>FTEST(before!D255:U255,after!D255:U255)</f>
        <v>0.49183329487977512</v>
      </c>
      <c r="Q255">
        <f t="shared" si="40"/>
        <v>-0.17936209304414832</v>
      </c>
      <c r="R255">
        <f>PERCENTILE('before-10'!D255:U255,0.05)</f>
        <v>-0.24260379048195768</v>
      </c>
      <c r="S255">
        <f>PERCENTILE('before-10'!D255:U255,0.95)</f>
        <v>-0.12184772903328248</v>
      </c>
      <c r="T255">
        <f t="shared" si="41"/>
        <v>-0.16036784684575209</v>
      </c>
      <c r="U255">
        <f>PERCENTILE('after-110'!D255:U255,0.05)</f>
        <v>-0.2263181118312754</v>
      </c>
      <c r="V255">
        <f>PERCENTILE('after-110'!D255:U255,0.95)</f>
        <v>-0.10159496144397991</v>
      </c>
      <c r="X255" t="str">
        <f t="shared" si="42"/>
        <v/>
      </c>
      <c r="Y255" t="str">
        <f t="shared" si="43"/>
        <v/>
      </c>
      <c r="Z255" t="str">
        <f t="shared" si="44"/>
        <v/>
      </c>
      <c r="AA255">
        <f t="shared" si="45"/>
        <v>-0.17936209304414832</v>
      </c>
      <c r="AB255">
        <f t="shared" si="46"/>
        <v>3.5565518220435563E-2</v>
      </c>
    </row>
    <row r="256" spans="1:28" x14ac:dyDescent="0.2">
      <c r="A256" t="s">
        <v>152</v>
      </c>
      <c r="B256" t="s">
        <v>77</v>
      </c>
      <c r="C256" t="s">
        <v>92</v>
      </c>
      <c r="D256">
        <f>AVERAGE(before!D256:U256)</f>
        <v>0.9041336208601588</v>
      </c>
      <c r="E256">
        <f>STDEV(before!D256:U256)</f>
        <v>4.2156706502789347E-2</v>
      </c>
      <c r="F256">
        <f>AVERAGE(after!D256:T256)</f>
        <v>0.87370626423125841</v>
      </c>
      <c r="G256">
        <f>STDEV(after!D256:T256)</f>
        <v>6.0860345102305868E-2</v>
      </c>
      <c r="H256">
        <f>AVERAGE(before!D256:U256,after!D256:T256)</f>
        <v>0.8893546190689785</v>
      </c>
      <c r="I256">
        <f>STDEV(before!D256:U256,after!D256:T256)</f>
        <v>5.3569703711601135E-2</v>
      </c>
      <c r="J256">
        <f>TTEST(before!D256:U256,after!D256:T256,2,3)</f>
        <v>9.8202199171499999E-2</v>
      </c>
      <c r="K256" s="2">
        <f t="shared" si="38"/>
        <v>3.3653605979117276E-2</v>
      </c>
      <c r="M256">
        <f>TTEST(before!D256:U256,after!D256:U256,2,3)</f>
        <v>6.2295049568833111E-2</v>
      </c>
      <c r="N256">
        <f>COVAR(before!D256:U256,after!D256:U256)</f>
        <v>4.5226296011428927E-5</v>
      </c>
      <c r="O256">
        <f t="shared" si="39"/>
        <v>0.46498300501379264</v>
      </c>
      <c r="P256">
        <f>FTEST(before!D256:U256,after!D256:U256)</f>
        <v>0.14365205576195661</v>
      </c>
      <c r="Q256">
        <f t="shared" si="40"/>
        <v>0.9041336208601588</v>
      </c>
      <c r="R256">
        <f>PERCENTILE('before-10'!D256:U256,0.05)</f>
        <v>0.82676108302003604</v>
      </c>
      <c r="S256">
        <f>PERCENTILE('before-10'!D256:U256,0.95)</f>
        <v>0.94423507209741131</v>
      </c>
      <c r="T256">
        <f t="shared" si="41"/>
        <v>0.87370626423125841</v>
      </c>
      <c r="U256">
        <f>PERCENTILE('after-110'!D256:U256,0.05)</f>
        <v>0.78507129135617937</v>
      </c>
      <c r="V256">
        <f>PERCENTILE('after-110'!D256:U256,0.95)</f>
        <v>0.95397344654742555</v>
      </c>
      <c r="X256" t="str">
        <f t="shared" si="42"/>
        <v/>
      </c>
      <c r="Y256" t="str">
        <f t="shared" si="43"/>
        <v/>
      </c>
      <c r="Z256" t="str">
        <f t="shared" si="44"/>
        <v/>
      </c>
      <c r="AA256">
        <f t="shared" si="45"/>
        <v>0.9041336208601588</v>
      </c>
      <c r="AB256">
        <f t="shared" si="46"/>
        <v>4.2156706502789347E-2</v>
      </c>
    </row>
    <row r="257" spans="1:28" x14ac:dyDescent="0.2">
      <c r="A257" t="s">
        <v>152</v>
      </c>
      <c r="B257" t="s">
        <v>77</v>
      </c>
      <c r="C257" t="s">
        <v>93</v>
      </c>
      <c r="D257">
        <f>AVERAGE(before!D257:U257)</f>
        <v>0.21668995590577242</v>
      </c>
      <c r="E257">
        <f>STDEV(before!D257:U257)</f>
        <v>4.3608669475847087E-2</v>
      </c>
      <c r="F257">
        <f>AVERAGE(after!D257:T257)</f>
        <v>0.20103367384746332</v>
      </c>
      <c r="G257">
        <f>STDEV(after!D257:T257)</f>
        <v>4.1315682320708987E-2</v>
      </c>
      <c r="H257">
        <f>AVERAGE(before!D257:U257,after!D257:T257)</f>
        <v>0.20908547604887934</v>
      </c>
      <c r="I257">
        <f>STDEV(before!D257:U257,after!D257:T257)</f>
        <v>4.2628347536848132E-2</v>
      </c>
      <c r="J257">
        <f>TTEST(before!D257:U257,after!D257:T257,2,3)</f>
        <v>0.28332204713380593</v>
      </c>
      <c r="K257" s="2">
        <f t="shared" si="38"/>
        <v>7.2251997065877996E-2</v>
      </c>
      <c r="M257">
        <f>TTEST(before!D257:U257,after!D257:U257,2,3)</f>
        <v>0.29806734082554653</v>
      </c>
      <c r="N257">
        <f>COVAR(before!D257:U257,after!D257:U257)</f>
        <v>6.2058575603217555E-4</v>
      </c>
      <c r="O257">
        <f t="shared" si="39"/>
        <v>0.11144054875153886</v>
      </c>
      <c r="P257">
        <f>FTEST(before!D257:U257,after!D257:U257)</f>
        <v>0.74504165452993276</v>
      </c>
      <c r="Q257">
        <f t="shared" si="40"/>
        <v>0.21668995590577242</v>
      </c>
      <c r="R257">
        <f>PERCENTILE('before-10'!D257:U257,0.05)</f>
        <v>0.16051444372998189</v>
      </c>
      <c r="S257">
        <f>PERCENTILE('before-10'!D257:U257,0.95)</f>
        <v>0.26723378003117276</v>
      </c>
      <c r="T257">
        <f t="shared" si="41"/>
        <v>0.20103367384746332</v>
      </c>
      <c r="U257">
        <f>PERCENTILE('after-110'!D257:U257,0.05)</f>
        <v>0.12837063120956868</v>
      </c>
      <c r="V257">
        <f>PERCENTILE('after-110'!D257:U257,0.95)</f>
        <v>0.24593187748936116</v>
      </c>
      <c r="X257" t="str">
        <f t="shared" si="42"/>
        <v/>
      </c>
      <c r="Y257" t="str">
        <f t="shared" si="43"/>
        <v/>
      </c>
      <c r="Z257" t="str">
        <f t="shared" si="44"/>
        <v/>
      </c>
      <c r="AA257">
        <f t="shared" si="45"/>
        <v>0.21668995590577242</v>
      </c>
      <c r="AB257">
        <f t="shared" si="46"/>
        <v>4.3608669475847087E-2</v>
      </c>
    </row>
    <row r="258" spans="1:28" x14ac:dyDescent="0.2">
      <c r="A258" t="s">
        <v>152</v>
      </c>
      <c r="B258" t="s">
        <v>77</v>
      </c>
      <c r="C258" t="s">
        <v>94</v>
      </c>
      <c r="D258">
        <f>AVERAGE(before!D258:U258)</f>
        <v>127.39022844552314</v>
      </c>
      <c r="E258">
        <f>STDEV(before!D258:U258)</f>
        <v>59.917283606273195</v>
      </c>
      <c r="F258">
        <f>AVERAGE(after!D258:T258)</f>
        <v>156.66984547272847</v>
      </c>
      <c r="G258">
        <f>STDEV(after!D258:T258)</f>
        <v>74.252053814633328</v>
      </c>
      <c r="H258">
        <f>AVERAGE(before!D258:U258,after!D258:T258)</f>
        <v>141.61175671588001</v>
      </c>
      <c r="I258">
        <f>STDEV(before!D258:U258,after!D258:T258)</f>
        <v>67.89708280687509</v>
      </c>
      <c r="J258">
        <f>TTEST(before!D258:U258,after!D258:T258,2,3)</f>
        <v>0.21032748219370992</v>
      </c>
      <c r="K258" s="2">
        <f t="shared" si="38"/>
        <v>0.22984193830633093</v>
      </c>
      <c r="M258">
        <f>TTEST(before!D258:U258,after!D258:U258,2,3)</f>
        <v>0.20454910087572298</v>
      </c>
      <c r="N258">
        <f>COVAR(before!D258:U258,after!D258:U258)</f>
        <v>457.48771384522973</v>
      </c>
      <c r="O258">
        <f t="shared" si="39"/>
        <v>65.514974629126215</v>
      </c>
      <c r="P258">
        <f>FTEST(before!D258:U258,after!D258:U258)</f>
        <v>0.45354893744497504</v>
      </c>
      <c r="Q258">
        <f t="shared" si="40"/>
        <v>127.39022844552314</v>
      </c>
      <c r="R258">
        <f>PERCENTILE('before-10'!D258:U258,0.05)</f>
        <v>59.300638841077358</v>
      </c>
      <c r="S258">
        <f>PERCENTILE('before-10'!D258:U258,0.95)</f>
        <v>236.52147277833873</v>
      </c>
      <c r="T258">
        <f t="shared" si="41"/>
        <v>156.66984547272847</v>
      </c>
      <c r="U258">
        <f>PERCENTILE('after-110'!D258:U258,0.05)</f>
        <v>52.311425097343609</v>
      </c>
      <c r="V258">
        <f>PERCENTILE('after-110'!D258:U258,0.95)</f>
        <v>255.63233716931165</v>
      </c>
      <c r="X258" t="str">
        <f t="shared" si="42"/>
        <v/>
      </c>
      <c r="Y258">
        <f t="shared" si="43"/>
        <v>1</v>
      </c>
      <c r="Z258" t="str">
        <f t="shared" si="44"/>
        <v/>
      </c>
      <c r="AA258">
        <f t="shared" si="45"/>
        <v>127.39022844552314</v>
      </c>
      <c r="AB258">
        <f t="shared" si="46"/>
        <v>59.917283606273195</v>
      </c>
    </row>
    <row r="259" spans="1:28" x14ac:dyDescent="0.2">
      <c r="A259" t="s">
        <v>152</v>
      </c>
      <c r="B259" t="s">
        <v>77</v>
      </c>
      <c r="C259" t="s">
        <v>95</v>
      </c>
      <c r="D259">
        <f>AVERAGE(before!D259:U259)</f>
        <v>1.1025909444749441E-2</v>
      </c>
      <c r="E259">
        <f>STDEV(before!D259:U259)</f>
        <v>7.8711774389616414E-3</v>
      </c>
      <c r="F259">
        <f>AVERAGE(after!D259:T259)</f>
        <v>1.5563538185288455E-2</v>
      </c>
      <c r="G259">
        <f>STDEV(after!D259:T259)</f>
        <v>1.6606144244885782E-2</v>
      </c>
      <c r="H259">
        <f>AVERAGE(before!D259:U259,after!D259:T259)</f>
        <v>1.3229900547296962E-2</v>
      </c>
      <c r="I259">
        <f>STDEV(before!D259:U259,after!D259:T259)</f>
        <v>1.2885791183305221E-2</v>
      </c>
      <c r="J259">
        <f>TTEST(before!D259:U259,after!D259:T259,2,3)</f>
        <v>0.31702033318174699</v>
      </c>
      <c r="K259" s="2">
        <f t="shared" si="38"/>
        <v>0.41154235514784149</v>
      </c>
      <c r="M259">
        <f>TTEST(before!D259:U259,after!D259:U259,2,3)</f>
        <v>0.36345831270968609</v>
      </c>
      <c r="N259">
        <f>COVAR(before!D259:U259,after!D259:U259)</f>
        <v>-4.0965580851999547E-5</v>
      </c>
      <c r="O259">
        <f t="shared" si="39"/>
        <v>5.6704677144425687E-3</v>
      </c>
      <c r="P259">
        <f>FTEST(before!D259:U259,after!D259:U259)</f>
        <v>4.4733431776048964E-3</v>
      </c>
      <c r="Q259">
        <f t="shared" si="40"/>
        <v>1.1025909444749441E-2</v>
      </c>
      <c r="R259">
        <f>PERCENTILE('before-10'!D259:U259,0.05)</f>
        <v>3.521658064278216E-3</v>
      </c>
      <c r="S259">
        <f>PERCENTILE('before-10'!D259:U259,0.95)</f>
        <v>2.5626564963627831E-2</v>
      </c>
      <c r="T259">
        <f t="shared" si="41"/>
        <v>1.5563538185288455E-2</v>
      </c>
      <c r="U259">
        <f>PERCENTILE('after-110'!D259:U259,0.05)</f>
        <v>3.3611849177362118E-3</v>
      </c>
      <c r="V259">
        <f>PERCENTILE('after-110'!D259:U259,0.95)</f>
        <v>4.390556721404891E-2</v>
      </c>
      <c r="X259" t="str">
        <f t="shared" si="42"/>
        <v/>
      </c>
      <c r="Y259" t="str">
        <f t="shared" si="43"/>
        <v/>
      </c>
      <c r="Z259" t="str">
        <f t="shared" si="44"/>
        <v/>
      </c>
      <c r="AA259">
        <f t="shared" si="45"/>
        <v>1.1025909444749441E-2</v>
      </c>
      <c r="AB259">
        <f t="shared" si="46"/>
        <v>7.8711774389616414E-3</v>
      </c>
    </row>
    <row r="260" spans="1:28" x14ac:dyDescent="0.2">
      <c r="A260" t="s">
        <v>152</v>
      </c>
      <c r="B260" t="s">
        <v>77</v>
      </c>
      <c r="C260" t="s">
        <v>96</v>
      </c>
      <c r="D260">
        <f>AVERAGE(before!D260:U260)</f>
        <v>9.1928843931459809</v>
      </c>
      <c r="E260">
        <f>STDEV(before!D260:U260)</f>
        <v>0.94017109749738847</v>
      </c>
      <c r="F260">
        <f>AVERAGE(after!D260:T260)</f>
        <v>9.0273022861177665</v>
      </c>
      <c r="G260">
        <f>STDEV(after!D260:T260)</f>
        <v>0.82978757359784239</v>
      </c>
      <c r="H260">
        <f>AVERAGE(before!D260:U260,after!D260:T260)</f>
        <v>9.1124587983037078</v>
      </c>
      <c r="I260">
        <f>STDEV(before!D260:U260,after!D260:T260)</f>
        <v>0.87922315578269783</v>
      </c>
      <c r="J260">
        <f>TTEST(before!D260:U260,after!D260:T260,2,3)</f>
        <v>0.58391075176138485</v>
      </c>
      <c r="K260" s="2">
        <f t="shared" si="38"/>
        <v>1.8011986221829233E-2</v>
      </c>
      <c r="M260">
        <f>TTEST(before!D260:U260,after!D260:U260,2,3)</f>
        <v>0.57602534647884962</v>
      </c>
      <c r="N260">
        <f>COVAR(before!D260:U260,after!D260:U260)</f>
        <v>-0.13977623104221495</v>
      </c>
      <c r="O260">
        <f t="shared" si="39"/>
        <v>4.7277691164752085</v>
      </c>
      <c r="P260">
        <f>FTEST(before!D260:U260,after!D260:U260)</f>
        <v>0.52914590215433988</v>
      </c>
      <c r="Q260">
        <f t="shared" si="40"/>
        <v>9.1928843931459809</v>
      </c>
      <c r="R260">
        <f>PERCENTILE('before-10'!D260:U260,0.05)</f>
        <v>7.8867839834663469</v>
      </c>
      <c r="S260">
        <f>PERCENTILE('before-10'!D260:U260,0.95)</f>
        <v>10.659498037203184</v>
      </c>
      <c r="T260">
        <f t="shared" si="41"/>
        <v>9.0273022861177665</v>
      </c>
      <c r="U260">
        <f>PERCENTILE('after-110'!D260:U260,0.05)</f>
        <v>7.9808479820099452</v>
      </c>
      <c r="V260">
        <f>PERCENTILE('after-110'!D260:U260,0.95)</f>
        <v>10.113807570076176</v>
      </c>
      <c r="X260" t="str">
        <f t="shared" si="42"/>
        <v/>
      </c>
      <c r="Y260">
        <f t="shared" si="43"/>
        <v>1</v>
      </c>
      <c r="Z260" t="str">
        <f t="shared" si="44"/>
        <v/>
      </c>
      <c r="AA260">
        <f t="shared" si="45"/>
        <v>9.1928843931459809</v>
      </c>
      <c r="AB260">
        <f t="shared" si="46"/>
        <v>0.94017109749738847</v>
      </c>
    </row>
    <row r="261" spans="1:28" x14ac:dyDescent="0.2">
      <c r="A261" t="s">
        <v>152</v>
      </c>
      <c r="B261" t="s">
        <v>77</v>
      </c>
      <c r="C261" t="s">
        <v>97</v>
      </c>
      <c r="D261">
        <f>AVERAGE(before!D261:U261)</f>
        <v>0.73549794174065175</v>
      </c>
      <c r="E261">
        <f>STDEV(before!D261:U261)</f>
        <v>6.5692101120741989E-2</v>
      </c>
      <c r="F261">
        <f>AVERAGE(after!D261:T261)</f>
        <v>0.73052973445704072</v>
      </c>
      <c r="G261">
        <f>STDEV(after!D261:T261)</f>
        <v>9.7815018038992008E-2</v>
      </c>
      <c r="H261">
        <f>AVERAGE(before!D261:U261,after!D261:T261)</f>
        <v>0.73308481248861224</v>
      </c>
      <c r="I261">
        <f>STDEV(before!D261:U261,after!D261:T261)</f>
        <v>8.1648985311504566E-2</v>
      </c>
      <c r="J261">
        <f>TTEST(before!D261:U261,after!D261:T261,2,3)</f>
        <v>0.86205856381402102</v>
      </c>
      <c r="K261" s="2">
        <f t="shared" si="38"/>
        <v>6.7548894451738579E-3</v>
      </c>
      <c r="M261">
        <f>TTEST(before!D261:U261,after!D261:U261,2,3)</f>
        <v>0.88922019486614912</v>
      </c>
      <c r="N261">
        <f>COVAR(before!D261:U261,after!D261:U261)</f>
        <v>9.3730120856626797E-4</v>
      </c>
      <c r="O261">
        <f t="shared" si="39"/>
        <v>0.37825608432378255</v>
      </c>
      <c r="P261">
        <f>FTEST(before!D261:U261,after!D261:U261)</f>
        <v>0.13798632874512223</v>
      </c>
      <c r="Q261">
        <f t="shared" si="40"/>
        <v>0.73549794174065175</v>
      </c>
      <c r="R261">
        <f>PERCENTILE('before-10'!D261:U261,0.05)</f>
        <v>0.6453402926336006</v>
      </c>
      <c r="S261">
        <f>PERCENTILE('before-10'!D261:U261,0.95)</f>
        <v>0.82571641457345824</v>
      </c>
      <c r="T261">
        <f t="shared" si="41"/>
        <v>0.73052973445704072</v>
      </c>
      <c r="U261">
        <f>PERCENTILE('after-110'!D261:U261,0.05)</f>
        <v>0.55903824231575616</v>
      </c>
      <c r="V261">
        <f>PERCENTILE('after-110'!D261:U261,0.95)</f>
        <v>0.84942256078804279</v>
      </c>
      <c r="X261" t="str">
        <f t="shared" si="42"/>
        <v/>
      </c>
      <c r="Y261" t="str">
        <f t="shared" si="43"/>
        <v/>
      </c>
      <c r="Z261" t="str">
        <f t="shared" si="44"/>
        <v/>
      </c>
      <c r="AA261">
        <f t="shared" si="45"/>
        <v>0.73549794174065175</v>
      </c>
      <c r="AB261">
        <f t="shared" si="46"/>
        <v>6.5692101120741989E-2</v>
      </c>
    </row>
    <row r="262" spans="1:28" x14ac:dyDescent="0.2">
      <c r="A262" t="s">
        <v>152</v>
      </c>
      <c r="B262" t="s">
        <v>77</v>
      </c>
      <c r="C262" t="s">
        <v>98</v>
      </c>
      <c r="D262">
        <f>AVERAGE(before!D262:U262)</f>
        <v>5.1017747689730303E-2</v>
      </c>
      <c r="E262">
        <f>STDEV(before!D262:U262)</f>
        <v>2.8939990338691539E-2</v>
      </c>
      <c r="F262">
        <f>AVERAGE(after!D262:T262)</f>
        <v>7.4075379181006207E-2</v>
      </c>
      <c r="G262">
        <f>STDEV(after!D262:T262)</f>
        <v>6.8867438006189635E-2</v>
      </c>
      <c r="H262">
        <f>AVERAGE(before!D262:U262,after!D262:T262)</f>
        <v>6.2217168699778606E-2</v>
      </c>
      <c r="I262">
        <f>STDEV(before!D262:U262,after!D262:T262)</f>
        <v>5.2795291172720263E-2</v>
      </c>
      <c r="J262">
        <f>TTEST(before!D262:U262,after!D262:T262,2,3)</f>
        <v>0.215049422107912</v>
      </c>
      <c r="K262" s="2">
        <f t="shared" si="38"/>
        <v>0.45195314445285334</v>
      </c>
      <c r="M262">
        <f>TTEST(before!D262:U262,after!D262:U262,2,3)</f>
        <v>0.25078670816676513</v>
      </c>
      <c r="N262">
        <f>COVAR(before!D262:U262,after!D262:U262)</f>
        <v>-7.4137502565861538E-4</v>
      </c>
      <c r="O262">
        <f t="shared" si="39"/>
        <v>2.6237698811861283E-2</v>
      </c>
      <c r="P262">
        <f>FTEST(before!D262:U262,after!D262:U262)</f>
        <v>1.048853118070969E-3</v>
      </c>
      <c r="Q262">
        <f t="shared" si="40"/>
        <v>5.1017747689730303E-2</v>
      </c>
      <c r="R262">
        <f>PERCENTILE('before-10'!D262:U262,0.05)</f>
        <v>1.9774073880380924E-2</v>
      </c>
      <c r="S262">
        <f>PERCENTILE('before-10'!D262:U262,0.95)</f>
        <v>9.4106811412670993E-2</v>
      </c>
      <c r="T262">
        <f t="shared" si="41"/>
        <v>7.4075379181006207E-2</v>
      </c>
      <c r="U262">
        <f>PERCENTILE('after-110'!D262:U262,0.05)</f>
        <v>1.6420418601565748E-2</v>
      </c>
      <c r="V262">
        <f>PERCENTILE('after-110'!D262:U262,0.95)</f>
        <v>0.20105685296793366</v>
      </c>
      <c r="X262" t="str">
        <f t="shared" si="42"/>
        <v/>
      </c>
      <c r="Y262" t="str">
        <f t="shared" si="43"/>
        <v/>
      </c>
      <c r="Z262" t="str">
        <f t="shared" si="44"/>
        <v/>
      </c>
      <c r="AA262">
        <f t="shared" si="45"/>
        <v>5.1017747689730303E-2</v>
      </c>
      <c r="AB262">
        <f t="shared" si="46"/>
        <v>2.8939990338691539E-2</v>
      </c>
    </row>
    <row r="263" spans="1:28" x14ac:dyDescent="0.2">
      <c r="A263" t="s">
        <v>152</v>
      </c>
      <c r="B263" t="s">
        <v>77</v>
      </c>
      <c r="C263" t="s">
        <v>99</v>
      </c>
      <c r="D263">
        <f>AVERAGE(before!D263:U263)</f>
        <v>254.78045689104616</v>
      </c>
      <c r="E263">
        <f>STDEV(before!D263:U263)</f>
        <v>119.83456721254669</v>
      </c>
      <c r="F263">
        <f>AVERAGE(after!D263:T263)</f>
        <v>313.33969094545699</v>
      </c>
      <c r="G263">
        <f>STDEV(after!D263:T263)</f>
        <v>148.50410762926694</v>
      </c>
      <c r="H263">
        <f>AVERAGE(before!D263:U263,after!D263:T263)</f>
        <v>283.22351343176001</v>
      </c>
      <c r="I263">
        <f>STDEV(before!D263:U263,after!D263:T263)</f>
        <v>135.79416561375044</v>
      </c>
      <c r="J263">
        <f>TTEST(before!D263:U263,after!D263:T263,2,3)</f>
        <v>0.21032748219371</v>
      </c>
      <c r="K263" s="2">
        <f t="shared" si="38"/>
        <v>0.22984193830633171</v>
      </c>
      <c r="M263">
        <f>TTEST(before!D263:U263,after!D263:U263,2,3)</f>
        <v>0.20454910087572206</v>
      </c>
      <c r="N263">
        <f>COVAR(before!D263:U263,after!D263:U263)</f>
        <v>1829.9508553809189</v>
      </c>
      <c r="O263">
        <f t="shared" si="39"/>
        <v>131.02994925825223</v>
      </c>
      <c r="P263">
        <f>FTEST(before!D263:U263,after!D263:U263)</f>
        <v>0.4535489374449726</v>
      </c>
      <c r="Q263">
        <f t="shared" si="40"/>
        <v>254.78045689104616</v>
      </c>
      <c r="R263">
        <f>PERCENTILE('before-10'!D263:U263,0.05)</f>
        <v>118.60127768215395</v>
      </c>
      <c r="S263">
        <f>PERCENTILE('before-10'!D263:U263,0.95)</f>
        <v>473.04294555667747</v>
      </c>
      <c r="T263">
        <f t="shared" si="41"/>
        <v>313.33969094545699</v>
      </c>
      <c r="U263">
        <f>PERCENTILE('after-110'!D263:U263,0.05)</f>
        <v>104.62285019468652</v>
      </c>
      <c r="V263">
        <f>PERCENTILE('after-110'!D263:U263,0.95)</f>
        <v>511.26467433862359</v>
      </c>
      <c r="X263" t="str">
        <f t="shared" si="42"/>
        <v/>
      </c>
      <c r="Y263">
        <f t="shared" si="43"/>
        <v>1</v>
      </c>
      <c r="Z263" t="str">
        <f t="shared" si="44"/>
        <v/>
      </c>
      <c r="AA263">
        <f t="shared" si="45"/>
        <v>254.78045689104616</v>
      </c>
      <c r="AB263">
        <f t="shared" si="46"/>
        <v>119.83456721254669</v>
      </c>
    </row>
    <row r="264" spans="1:28" x14ac:dyDescent="0.2">
      <c r="A264" t="s">
        <v>152</v>
      </c>
      <c r="B264" t="s">
        <v>77</v>
      </c>
      <c r="C264" t="s">
        <v>100</v>
      </c>
      <c r="D264">
        <f>AVERAGE(before!D264:U264)</f>
        <v>5.3041861034957414</v>
      </c>
      <c r="E264">
        <f>STDEV(before!D264:U264)</f>
        <v>0.48236606145119676</v>
      </c>
      <c r="F264">
        <f>AVERAGE(after!D264:T264)</f>
        <v>5.2658479939996514</v>
      </c>
      <c r="G264">
        <f>STDEV(after!D264:T264)</f>
        <v>0.4593544413210483</v>
      </c>
      <c r="H264">
        <f>AVERAGE(before!D264:U264,after!D264:T264)</f>
        <v>5.2855647360262115</v>
      </c>
      <c r="I264">
        <f>STDEV(before!D264:U264,after!D264:T264)</f>
        <v>0.46477267313966258</v>
      </c>
      <c r="J264">
        <f>TTEST(before!D264:U264,after!D264:T264,2,3)</f>
        <v>0.81116493294462211</v>
      </c>
      <c r="K264" s="2">
        <f t="shared" si="38"/>
        <v>7.2278967494792644E-3</v>
      </c>
      <c r="M264">
        <f>TTEST(before!D264:U264,after!D264:U264,2,3)</f>
        <v>0.82316404977229229</v>
      </c>
      <c r="N264">
        <f>COVAR(before!D264:U264,after!D264:U264)</f>
        <v>-7.5189796933361093E-3</v>
      </c>
      <c r="O264">
        <f t="shared" si="39"/>
        <v>2.7278671389405971</v>
      </c>
      <c r="P264">
        <f>FTEST(before!D264:U264,after!D264:U264)</f>
        <v>0.74943520997364799</v>
      </c>
      <c r="Q264">
        <f t="shared" si="40"/>
        <v>5.3041861034957414</v>
      </c>
      <c r="R264">
        <f>PERCENTILE('before-10'!D264:U264,0.05)</f>
        <v>4.7801164162928114</v>
      </c>
      <c r="S264">
        <f>PERCENTILE('before-10'!D264:U264,0.95)</f>
        <v>6.0640127990301842</v>
      </c>
      <c r="T264">
        <f t="shared" si="41"/>
        <v>5.2658479939996514</v>
      </c>
      <c r="U264">
        <f>PERCENTILE('after-110'!D264:U264,0.05)</f>
        <v>4.7777145779115013</v>
      </c>
      <c r="V264">
        <f>PERCENTILE('after-110'!D264:U264,0.95)</f>
        <v>5.8763976560155395</v>
      </c>
      <c r="X264" t="str">
        <f t="shared" si="42"/>
        <v/>
      </c>
      <c r="Y264">
        <f t="shared" si="43"/>
        <v>1</v>
      </c>
      <c r="Z264" t="str">
        <f t="shared" si="44"/>
        <v/>
      </c>
      <c r="AA264">
        <f t="shared" si="45"/>
        <v>5.3041861034957414</v>
      </c>
      <c r="AB264">
        <f t="shared" si="46"/>
        <v>0.48236606145119676</v>
      </c>
    </row>
    <row r="265" spans="1:28" x14ac:dyDescent="0.2">
      <c r="A265" t="s">
        <v>152</v>
      </c>
      <c r="B265" t="s">
        <v>77</v>
      </c>
      <c r="C265" t="s">
        <v>101</v>
      </c>
      <c r="D265">
        <f>AVERAGE(before!D265:U265)</f>
        <v>214.72966852919743</v>
      </c>
      <c r="E265">
        <f>STDEV(before!D265:U265)</f>
        <v>133.55745432608859</v>
      </c>
      <c r="F265">
        <f>AVERAGE(after!D265:T265)</f>
        <v>222.07264383410509</v>
      </c>
      <c r="G265">
        <f>STDEV(after!D265:T265)</f>
        <v>195.02942395983547</v>
      </c>
      <c r="H265">
        <f>AVERAGE(before!D265:U265,after!D265:T265)</f>
        <v>218.29625653443827</v>
      </c>
      <c r="I265">
        <f>STDEV(before!D265:U265,after!D265:T265)</f>
        <v>163.80531120477855</v>
      </c>
      <c r="J265">
        <f>TTEST(before!D265:U265,after!D265:T265,2,3)</f>
        <v>0.89809234413002637</v>
      </c>
      <c r="K265" s="2">
        <f t="shared" si="38"/>
        <v>3.4196370511833683E-2</v>
      </c>
      <c r="M265">
        <f>TTEST(before!D265:U265,after!D265:U265,2,3)</f>
        <v>0.92338576554968887</v>
      </c>
      <c r="N265">
        <f>COVAR(before!D265:U265,after!D265:U265)</f>
        <v>4460.7314411023572</v>
      </c>
      <c r="O265">
        <f t="shared" si="39"/>
        <v>110.4324009578736</v>
      </c>
      <c r="P265">
        <f>FTEST(before!D265:U265,after!D265:U265)</f>
        <v>0.15984848034572183</v>
      </c>
      <c r="Q265">
        <f t="shared" si="40"/>
        <v>214.72966852919743</v>
      </c>
      <c r="R265">
        <f>PERCENTILE('before-10'!D265:U265,0.05)</f>
        <v>74.721236511890893</v>
      </c>
      <c r="S265">
        <f>PERCENTILE('before-10'!D265:U265,0.95)</f>
        <v>470.90407022313263</v>
      </c>
      <c r="T265">
        <f t="shared" si="41"/>
        <v>222.07264383410509</v>
      </c>
      <c r="U265">
        <f>PERCENTILE('after-110'!D265:U265,0.05)</f>
        <v>64.03300506919723</v>
      </c>
      <c r="V265">
        <f>PERCENTILE('after-110'!D265:U265,0.95)</f>
        <v>563.71436450975341</v>
      </c>
      <c r="X265" t="str">
        <f t="shared" si="42"/>
        <v/>
      </c>
      <c r="Y265">
        <f t="shared" si="43"/>
        <v>1</v>
      </c>
      <c r="Z265" t="str">
        <f t="shared" si="44"/>
        <v/>
      </c>
      <c r="AA265">
        <f t="shared" si="45"/>
        <v>214.72966852919743</v>
      </c>
      <c r="AB265">
        <f t="shared" si="46"/>
        <v>133.55745432608859</v>
      </c>
    </row>
    <row r="266" spans="1:28" x14ac:dyDescent="0.2">
      <c r="A266" t="s">
        <v>152</v>
      </c>
      <c r="B266" t="s">
        <v>102</v>
      </c>
      <c r="C266" t="s">
        <v>103</v>
      </c>
      <c r="D266">
        <f>AVERAGE(before!D266:U266)</f>
        <v>6.5076991582237929</v>
      </c>
      <c r="E266">
        <f>STDEV(before!D266:U266)</f>
        <v>0.29200547365370116</v>
      </c>
      <c r="F266">
        <f>AVERAGE(after!D266:T266)</f>
        <v>6.3840447451467357</v>
      </c>
      <c r="G266">
        <f>STDEV(after!D266:T266)</f>
        <v>0.30611773838597167</v>
      </c>
      <c r="H266">
        <f>AVERAGE(before!D266:U266,after!D266:T266)</f>
        <v>6.4476384433006508</v>
      </c>
      <c r="I266">
        <f>STDEV(before!D266:U266,after!D266:T266)</f>
        <v>0.30110352739677448</v>
      </c>
      <c r="J266">
        <f>TTEST(before!D266:U266,after!D266:T266,2,3)</f>
        <v>0.23068061443486232</v>
      </c>
      <c r="K266" s="2">
        <f t="shared" si="38"/>
        <v>1.9001249146681099E-2</v>
      </c>
      <c r="M266">
        <f>TTEST(before!D266:U266,after!D266:U266,2,3)</f>
        <v>0.20171453131410538</v>
      </c>
      <c r="N266">
        <f>COVAR(before!D266:U266,after!D266:U266)</f>
        <v>-1.4221531549008392E-2</v>
      </c>
      <c r="O266">
        <f t="shared" si="39"/>
        <v>3.3468167099436665</v>
      </c>
      <c r="P266">
        <f>FTEST(before!D266:U266,after!D266:U266)</f>
        <v>0.93930933355039326</v>
      </c>
      <c r="Q266">
        <f t="shared" si="40"/>
        <v>6.5076991582237929</v>
      </c>
      <c r="R266">
        <f>PERCENTILE('before-10'!D266:U266,0.05)</f>
        <v>6.2051648810092592</v>
      </c>
      <c r="S266">
        <f>PERCENTILE('before-10'!D266:U266,0.95)</f>
        <v>6.9719519157023271</v>
      </c>
      <c r="T266">
        <f t="shared" si="41"/>
        <v>6.3840447451467357</v>
      </c>
      <c r="U266">
        <f>PERCENTILE('after-110'!D266:U266,0.05)</f>
        <v>6.0282846920319457</v>
      </c>
      <c r="V266">
        <f>PERCENTILE('after-110'!D266:U266,0.95)</f>
        <v>6.7631026538183523</v>
      </c>
      <c r="X266" t="str">
        <f t="shared" si="42"/>
        <v/>
      </c>
      <c r="Y266">
        <f t="shared" si="43"/>
        <v>1</v>
      </c>
      <c r="Z266" t="str">
        <f t="shared" si="44"/>
        <v/>
      </c>
      <c r="AA266">
        <f t="shared" si="45"/>
        <v>6.5076991582237929</v>
      </c>
      <c r="AB266">
        <f t="shared" si="46"/>
        <v>0.29200547365370116</v>
      </c>
    </row>
    <row r="267" spans="1:28" x14ac:dyDescent="0.2">
      <c r="A267" t="s">
        <v>152</v>
      </c>
      <c r="B267" t="s">
        <v>102</v>
      </c>
      <c r="C267" t="s">
        <v>104</v>
      </c>
      <c r="D267">
        <f>AVERAGE(before!D267:U267)</f>
        <v>3454.1881729644392</v>
      </c>
      <c r="E267">
        <f>STDEV(before!D267:U267)</f>
        <v>952.70411539831002</v>
      </c>
      <c r="F267">
        <f>AVERAGE(after!D267:T267)</f>
        <v>3510.9487897804029</v>
      </c>
      <c r="G267">
        <f>STDEV(after!D267:T267)</f>
        <v>700.91481256067095</v>
      </c>
      <c r="H267">
        <f>AVERAGE(before!D267:U267,after!D267:T267)</f>
        <v>3481.7576154179078</v>
      </c>
      <c r="I267">
        <f>STDEV(before!D267:U267,after!D267:T267)</f>
        <v>828.15599342186454</v>
      </c>
      <c r="J267">
        <f>TTEST(before!D267:U267,after!D267:T267,2,3)</f>
        <v>0.84159077115696002</v>
      </c>
      <c r="K267" s="2">
        <f t="shared" si="38"/>
        <v>1.6432404366450829E-2</v>
      </c>
      <c r="M267">
        <f>TTEST(before!D267:U267,after!D267:U267,2,3)</f>
        <v>0.87611603604113597</v>
      </c>
      <c r="N267">
        <f>COVAR(before!D267:U267,after!D267:U267)</f>
        <v>-146760.93293004125</v>
      </c>
      <c r="O267">
        <f t="shared" si="39"/>
        <v>1776.4396318102513</v>
      </c>
      <c r="P267">
        <f>FTEST(before!D267:U267,after!D267:U267)</f>
        <v>0.17894112996534159</v>
      </c>
      <c r="Q267">
        <f t="shared" si="40"/>
        <v>3454.1881729644392</v>
      </c>
      <c r="R267">
        <f>PERCENTILE('before-10'!D267:U267,0.05)</f>
        <v>2340.5306850061684</v>
      </c>
      <c r="S267">
        <f>PERCENTILE('before-10'!D267:U267,0.95)</f>
        <v>5297.4286029620498</v>
      </c>
      <c r="T267">
        <f t="shared" si="41"/>
        <v>3510.9487897804029</v>
      </c>
      <c r="U267">
        <f>PERCENTILE('after-110'!D267:U267,0.05)</f>
        <v>2563.1354614770667</v>
      </c>
      <c r="V267">
        <f>PERCENTILE('after-110'!D267:U267,0.95)</f>
        <v>4480.4262083299436</v>
      </c>
      <c r="X267" t="str">
        <f t="shared" si="42"/>
        <v/>
      </c>
      <c r="Y267">
        <f t="shared" si="43"/>
        <v>1</v>
      </c>
      <c r="Z267" t="str">
        <f t="shared" si="44"/>
        <v/>
      </c>
      <c r="AA267">
        <f t="shared" si="45"/>
        <v>3454.1881729644392</v>
      </c>
      <c r="AB267">
        <f t="shared" si="46"/>
        <v>952.70411539831002</v>
      </c>
    </row>
    <row r="268" spans="1:28" x14ac:dyDescent="0.2">
      <c r="A268" t="s">
        <v>152</v>
      </c>
      <c r="B268" t="s">
        <v>102</v>
      </c>
      <c r="C268" t="s">
        <v>105</v>
      </c>
      <c r="D268">
        <f>AVERAGE(before!D268:U268)</f>
        <v>0.37978595282172056</v>
      </c>
      <c r="E268">
        <f>STDEV(before!D268:U268)</f>
        <v>8.6407197023272264E-2</v>
      </c>
      <c r="F268">
        <f>AVERAGE(after!D268:T268)</f>
        <v>0.37755100271674585</v>
      </c>
      <c r="G268">
        <f>STDEV(after!D268:T268)</f>
        <v>8.7630216022521551E-2</v>
      </c>
      <c r="H268">
        <f>AVERAGE(before!D268:U268,after!D268:T268)</f>
        <v>0.37870040562787577</v>
      </c>
      <c r="I268">
        <f>STDEV(before!D268:U268,after!D268:T268)</f>
        <v>8.5720820726912117E-2</v>
      </c>
      <c r="J268">
        <f>TTEST(before!D268:U268,after!D268:T268,2,3)</f>
        <v>0.93993974339097353</v>
      </c>
      <c r="K268" s="2">
        <f t="shared" si="38"/>
        <v>5.8847624257020404E-3</v>
      </c>
      <c r="M268">
        <f>TTEST(before!D268:U268,after!D268:U268,2,3)</f>
        <v>0.96638397987520053</v>
      </c>
      <c r="N268">
        <f>COVAR(before!D268:U268,after!D268:U268)</f>
        <v>-1.8213486671476212E-3</v>
      </c>
      <c r="O268">
        <f t="shared" si="39"/>
        <v>0.1953184900226102</v>
      </c>
      <c r="P268">
        <f>FTEST(before!D268:U268,after!D268:U268)</f>
        <v>0.95153221454824255</v>
      </c>
      <c r="Q268">
        <f t="shared" si="40"/>
        <v>0.37978595282172056</v>
      </c>
      <c r="R268">
        <f>PERCENTILE('before-10'!D268:U268,0.05)</f>
        <v>0.25004365921557292</v>
      </c>
      <c r="S268">
        <f>PERCENTILE('before-10'!D268:U268,0.95)</f>
        <v>0.50211559981258125</v>
      </c>
      <c r="T268">
        <f t="shared" si="41"/>
        <v>0.37755100271674585</v>
      </c>
      <c r="U268">
        <f>PERCENTILE('after-110'!D268:U268,0.05)</f>
        <v>0.28046280444479021</v>
      </c>
      <c r="V268">
        <f>PERCENTILE('after-110'!D268:U268,0.95)</f>
        <v>0.48710124925684362</v>
      </c>
      <c r="X268" t="str">
        <f t="shared" si="42"/>
        <v/>
      </c>
      <c r="Y268" t="str">
        <f t="shared" si="43"/>
        <v/>
      </c>
      <c r="Z268" t="str">
        <f t="shared" si="44"/>
        <v/>
      </c>
      <c r="AA268">
        <f t="shared" si="45"/>
        <v>0.37978595282172056</v>
      </c>
      <c r="AB268">
        <f t="shared" si="46"/>
        <v>8.6407197023272264E-2</v>
      </c>
    </row>
    <row r="269" spans="1:28" x14ac:dyDescent="0.2">
      <c r="A269" t="s">
        <v>152</v>
      </c>
      <c r="B269" t="s">
        <v>102</v>
      </c>
      <c r="C269" t="s">
        <v>106</v>
      </c>
      <c r="D269">
        <f>AVERAGE(before!D269:U269)</f>
        <v>2.0691269484706623</v>
      </c>
      <c r="E269">
        <f>STDEV(before!D269:U269)</f>
        <v>0.99929968035138594</v>
      </c>
      <c r="F269">
        <f>AVERAGE(after!D269:T269)</f>
        <v>3.0285492432758976</v>
      </c>
      <c r="G269">
        <f>STDEV(after!D269:T269)</f>
        <v>2.6623227776629874</v>
      </c>
      <c r="H269">
        <f>AVERAGE(before!D269:U269,after!D269:T269)</f>
        <v>2.5351320630903476</v>
      </c>
      <c r="I269">
        <f>STDEV(before!D269:U269,after!D269:T269)</f>
        <v>2.0177981678147008</v>
      </c>
      <c r="J269">
        <f>TTEST(before!D269:U269,after!D269:T269,2,3)</f>
        <v>0.1779027580742541</v>
      </c>
      <c r="K269" s="2">
        <f t="shared" si="38"/>
        <v>0.4636845967882085</v>
      </c>
      <c r="M269">
        <f>TTEST(before!D269:U269,after!D269:U269,2,3)</f>
        <v>0.20419703425974894</v>
      </c>
      <c r="N269">
        <f>COVAR(before!D269:U269,after!D269:U269)</f>
        <v>-0.94665690596587515</v>
      </c>
      <c r="O269">
        <f t="shared" si="39"/>
        <v>1.0641224306420558</v>
      </c>
      <c r="P269">
        <f>FTEST(before!D269:U269,after!D269:U269)</f>
        <v>2.5169908043094747E-4</v>
      </c>
      <c r="Q269">
        <f t="shared" si="40"/>
        <v>2.0691269484706623</v>
      </c>
      <c r="R269">
        <f>PERCENTILE('before-10'!D269:U269,0.05)</f>
        <v>0.9640754332420054</v>
      </c>
      <c r="S269">
        <f>PERCENTILE('before-10'!D269:U269,0.95)</f>
        <v>3.4166120115786187</v>
      </c>
      <c r="T269">
        <f t="shared" si="41"/>
        <v>3.0285492432758976</v>
      </c>
      <c r="U269">
        <f>PERCENTILE('after-110'!D269:U269,0.05)</f>
        <v>0.80754448063615181</v>
      </c>
      <c r="V269">
        <f>PERCENTILE('after-110'!D269:U269,0.95)</f>
        <v>8.2320756419177137</v>
      </c>
      <c r="X269" t="str">
        <f t="shared" si="42"/>
        <v/>
      </c>
      <c r="Y269" t="str">
        <f t="shared" si="43"/>
        <v/>
      </c>
      <c r="Z269" t="str">
        <f t="shared" si="44"/>
        <v/>
      </c>
      <c r="AA269">
        <f t="shared" si="45"/>
        <v>2.0691269484706623</v>
      </c>
      <c r="AB269">
        <f t="shared" si="46"/>
        <v>0.99929968035138594</v>
      </c>
    </row>
    <row r="270" spans="1:28" x14ac:dyDescent="0.2">
      <c r="A270" t="s">
        <v>152</v>
      </c>
      <c r="B270" t="s">
        <v>102</v>
      </c>
      <c r="C270" t="s">
        <v>107</v>
      </c>
      <c r="D270">
        <f>AVERAGE(before!D270:U270)</f>
        <v>595.38348010444315</v>
      </c>
      <c r="E270">
        <f>STDEV(before!D270:U270)</f>
        <v>286.84518163611057</v>
      </c>
      <c r="F270">
        <f>AVERAGE(after!D270:T270)</f>
        <v>653.69310589220379</v>
      </c>
      <c r="G270">
        <f>STDEV(after!D270:T270)</f>
        <v>257.2692654612332</v>
      </c>
      <c r="H270">
        <f>AVERAGE(before!D270:U270,after!D270:T270)</f>
        <v>623.70529834421268</v>
      </c>
      <c r="I270">
        <f>STDEV(before!D270:U270,after!D270:T270)</f>
        <v>270.48366876362962</v>
      </c>
      <c r="J270">
        <f>TTEST(before!D270:U270,after!D270:T270,2,3)</f>
        <v>0.53060291873321597</v>
      </c>
      <c r="K270" s="2">
        <f t="shared" si="38"/>
        <v>9.7936250729583341E-2</v>
      </c>
      <c r="M270">
        <f>TTEST(before!D270:U270,after!D270:U270,2,3)</f>
        <v>0.60164891193623848</v>
      </c>
      <c r="N270">
        <f>COVAR(before!D270:U270,after!D270:U270)</f>
        <v>6234.7212518227925</v>
      </c>
      <c r="O270">
        <f t="shared" si="39"/>
        <v>306.19721833942714</v>
      </c>
      <c r="P270">
        <f>FTEST(before!D270:U270,after!D270:U270)</f>
        <v>0.61843145704824831</v>
      </c>
      <c r="Q270">
        <f t="shared" si="40"/>
        <v>595.38348010444315</v>
      </c>
      <c r="R270">
        <f>PERCENTILE('before-10'!D270:U270,0.05)</f>
        <v>269.39066048236919</v>
      </c>
      <c r="S270">
        <f>PERCENTILE('before-10'!D270:U270,0.95)</f>
        <v>1070.9798618797415</v>
      </c>
      <c r="T270">
        <f t="shared" si="41"/>
        <v>653.69310589220379</v>
      </c>
      <c r="U270">
        <f>PERCENTILE('after-110'!D270:U270,0.05)</f>
        <v>329.35330844938414</v>
      </c>
      <c r="V270">
        <f>PERCENTILE('after-110'!D270:U270,0.95)</f>
        <v>1040.1793299630754</v>
      </c>
      <c r="X270" t="str">
        <f t="shared" si="42"/>
        <v/>
      </c>
      <c r="Y270">
        <f t="shared" si="43"/>
        <v>1</v>
      </c>
      <c r="Z270" t="str">
        <f t="shared" si="44"/>
        <v/>
      </c>
      <c r="AA270">
        <f t="shared" si="45"/>
        <v>595.38348010444315</v>
      </c>
      <c r="AB270">
        <f t="shared" si="46"/>
        <v>286.84518163611057</v>
      </c>
    </row>
    <row r="271" spans="1:28" x14ac:dyDescent="0.2">
      <c r="A271" t="s">
        <v>152</v>
      </c>
      <c r="B271" t="s">
        <v>102</v>
      </c>
      <c r="C271" t="s">
        <v>108</v>
      </c>
      <c r="D271">
        <f>AVERAGE(before!D271:U271)</f>
        <v>219.52533379007576</v>
      </c>
      <c r="E271">
        <f>STDEV(before!D271:U271)</f>
        <v>135.19100049357223</v>
      </c>
      <c r="F271">
        <f>AVERAGE(after!D271:T271)</f>
        <v>238.66395291567551</v>
      </c>
      <c r="G271">
        <f>STDEV(after!D271:T271)</f>
        <v>215.55100734326405</v>
      </c>
      <c r="H271">
        <f>AVERAGE(before!D271:U271,after!D271:T271)</f>
        <v>228.82123450822428</v>
      </c>
      <c r="I271">
        <f>STDEV(before!D271:U271,after!D271:T271)</f>
        <v>176.34362289139835</v>
      </c>
      <c r="J271">
        <f>TTEST(before!D271:U271,after!D271:T271,2,3)</f>
        <v>0.75702082985322539</v>
      </c>
      <c r="K271" s="2">
        <f t="shared" si="38"/>
        <v>8.7181824508242522E-2</v>
      </c>
      <c r="M271">
        <f>TTEST(before!D271:U271,after!D271:U271,2,3)</f>
        <v>0.78112987754834662</v>
      </c>
      <c r="N271">
        <f>COVAR(before!D271:U271,after!D271:U271)</f>
        <v>4718.6835515005714</v>
      </c>
      <c r="O271">
        <f t="shared" si="39"/>
        <v>112.89874309203817</v>
      </c>
      <c r="P271">
        <f>FTEST(before!D271:U271,after!D271:U271)</f>
        <v>7.9885211330748135E-2</v>
      </c>
      <c r="Q271">
        <f t="shared" si="40"/>
        <v>219.52533379007576</v>
      </c>
      <c r="R271">
        <f>PERCENTILE('before-10'!D271:U271,0.05)</f>
        <v>76.242239182881349</v>
      </c>
      <c r="S271">
        <f>PERCENTILE('before-10'!D271:U271,0.95)</f>
        <v>473.11929641208877</v>
      </c>
      <c r="T271">
        <f t="shared" si="41"/>
        <v>238.66395291567551</v>
      </c>
      <c r="U271">
        <f>PERCENTILE('after-110'!D271:U271,0.05)</f>
        <v>65.227963764486432</v>
      </c>
      <c r="V271">
        <f>PERCENTILE('after-110'!D271:U271,0.95)</f>
        <v>629.60372549849092</v>
      </c>
      <c r="X271" t="str">
        <f t="shared" si="42"/>
        <v/>
      </c>
      <c r="Y271">
        <f t="shared" si="43"/>
        <v>1</v>
      </c>
      <c r="Z271" t="str">
        <f t="shared" si="44"/>
        <v/>
      </c>
      <c r="AA271">
        <f t="shared" si="45"/>
        <v>219.52533379007576</v>
      </c>
      <c r="AB271">
        <f t="shared" si="46"/>
        <v>135.19100049357223</v>
      </c>
    </row>
    <row r="272" spans="1:28" x14ac:dyDescent="0.2">
      <c r="A272" t="s">
        <v>152</v>
      </c>
      <c r="B272" t="s">
        <v>102</v>
      </c>
      <c r="C272" t="s">
        <v>109</v>
      </c>
      <c r="D272">
        <f>AVERAGE(before!D272:U272)</f>
        <v>19837.112654751381</v>
      </c>
      <c r="E272">
        <f>STDEV(before!D272:U272)</f>
        <v>18970.747195101336</v>
      </c>
      <c r="F272">
        <f>AVERAGE(after!D272:T272)</f>
        <v>29970.16135929996</v>
      </c>
      <c r="G272">
        <f>STDEV(after!D272:T272)</f>
        <v>22644.299425932339</v>
      </c>
      <c r="H272">
        <f>AVERAGE(before!D272:U272,after!D272:T272)</f>
        <v>24758.87916838926</v>
      </c>
      <c r="I272">
        <f>STDEV(before!D272:U272,after!D272:T272)</f>
        <v>21157.70682528488</v>
      </c>
      <c r="J272">
        <f>TTEST(before!D272:U272,after!D272:T272,2,3)</f>
        <v>0.16239878957806031</v>
      </c>
      <c r="K272" s="2">
        <f t="shared" si="38"/>
        <v>0.51081268130629454</v>
      </c>
      <c r="M272">
        <f>TTEST(before!D272:U272,after!D272:U272,2,3)</f>
        <v>0.16931005567692184</v>
      </c>
      <c r="N272">
        <f>COVAR(before!D272:U272,after!D272:U272)</f>
        <v>40814176.645635098</v>
      </c>
      <c r="O272">
        <f t="shared" si="39"/>
        <v>10201.943651015001</v>
      </c>
      <c r="P272">
        <f>FTEST(before!D272:U272,after!D272:U272)</f>
        <v>0.53959210356046527</v>
      </c>
      <c r="Q272">
        <f t="shared" si="40"/>
        <v>19837.112654751381</v>
      </c>
      <c r="R272">
        <f>PERCENTILE('before-10'!D272:U272,0.05)</f>
        <v>3611.3557508258291</v>
      </c>
      <c r="S272">
        <f>PERCENTILE('before-10'!D272:U272,0.95)</f>
        <v>56265.651790741453</v>
      </c>
      <c r="T272">
        <f t="shared" si="41"/>
        <v>29970.16135929996</v>
      </c>
      <c r="U272">
        <f>PERCENTILE('after-110'!D272:U272,0.05)</f>
        <v>2817.8700843407314</v>
      </c>
      <c r="V272">
        <f>PERCENTILE('after-110'!D272:U272,0.95)</f>
        <v>66194.323521388229</v>
      </c>
      <c r="X272" t="str">
        <f t="shared" si="42"/>
        <v/>
      </c>
      <c r="Y272">
        <f t="shared" si="43"/>
        <v>1</v>
      </c>
      <c r="Z272" t="str">
        <f t="shared" si="44"/>
        <v/>
      </c>
      <c r="AA272">
        <f t="shared" si="45"/>
        <v>19837.112654751381</v>
      </c>
      <c r="AB272">
        <f t="shared" si="46"/>
        <v>18970.747195101336</v>
      </c>
    </row>
    <row r="273" spans="1:28" x14ac:dyDescent="0.2">
      <c r="A273" t="s">
        <v>152</v>
      </c>
      <c r="B273" t="s">
        <v>102</v>
      </c>
      <c r="C273" t="s">
        <v>110</v>
      </c>
      <c r="D273">
        <f>AVERAGE(before!D273:U273)</f>
        <v>5.9709113929118844</v>
      </c>
      <c r="E273">
        <f>STDEV(before!D273:U273)</f>
        <v>2.3221685909090661</v>
      </c>
      <c r="F273">
        <f>AVERAGE(after!D273:T273)</f>
        <v>7.5983858208529167</v>
      </c>
      <c r="G273">
        <f>STDEV(after!D273:T273)</f>
        <v>5.0468161714358493</v>
      </c>
      <c r="H273">
        <f>AVERAGE(before!D273:U273,after!D273:T273)</f>
        <v>6.7613989721975276</v>
      </c>
      <c r="I273">
        <f>STDEV(before!D273:U273,after!D273:T273)</f>
        <v>3.9196134400736518</v>
      </c>
      <c r="J273">
        <f>TTEST(before!D273:U273,after!D273:T273,2,3)</f>
        <v>0.23758697360796288</v>
      </c>
      <c r="K273" s="2">
        <f t="shared" si="38"/>
        <v>0.27256717121493712</v>
      </c>
      <c r="M273">
        <f>TTEST(before!D273:U273,after!D273:U273,2,3)</f>
        <v>0.27287863321384276</v>
      </c>
      <c r="N273">
        <f>COVAR(before!D273:U273,after!D273:U273)</f>
        <v>-4.2940081633496003</v>
      </c>
      <c r="O273">
        <f t="shared" si="39"/>
        <v>3.0707544306404015</v>
      </c>
      <c r="P273">
        <f>FTEST(before!D273:U273,after!D273:U273)</f>
        <v>3.1714075622008226E-3</v>
      </c>
      <c r="Q273">
        <f t="shared" si="40"/>
        <v>5.9709113929118844</v>
      </c>
      <c r="R273">
        <f>PERCENTILE('before-10'!D273:U273,0.05)</f>
        <v>3.4683120062168062</v>
      </c>
      <c r="S273">
        <f>PERCENTILE('before-10'!D273:U273,0.95)</f>
        <v>9.7663499074833062</v>
      </c>
      <c r="T273">
        <f t="shared" si="41"/>
        <v>7.5983858208529167</v>
      </c>
      <c r="U273">
        <f>PERCENTILE('after-110'!D273:U273,0.05)</f>
        <v>3.2169578267330214</v>
      </c>
      <c r="V273">
        <f>PERCENTILE('after-110'!D273:U273,0.95)</f>
        <v>16.798698171987702</v>
      </c>
      <c r="X273" t="str">
        <f t="shared" si="42"/>
        <v/>
      </c>
      <c r="Y273">
        <f t="shared" si="43"/>
        <v>1</v>
      </c>
      <c r="Z273" t="str">
        <f t="shared" si="44"/>
        <v/>
      </c>
      <c r="AA273">
        <f t="shared" si="45"/>
        <v>5.9709113929118844</v>
      </c>
      <c r="AB273">
        <f t="shared" si="46"/>
        <v>2.3221685909090661</v>
      </c>
    </row>
    <row r="274" spans="1:28" x14ac:dyDescent="0.2">
      <c r="A274" t="s">
        <v>152</v>
      </c>
      <c r="B274" t="s">
        <v>102</v>
      </c>
      <c r="C274" t="s">
        <v>111</v>
      </c>
      <c r="D274">
        <f>AVERAGE(before!D274:U274)</f>
        <v>113059.01139695833</v>
      </c>
      <c r="E274">
        <f>STDEV(before!D274:U274)</f>
        <v>120879.80237251107</v>
      </c>
      <c r="F274">
        <f>AVERAGE(after!D274:T274)</f>
        <v>245436.34800397628</v>
      </c>
      <c r="G274">
        <f>STDEV(after!D274:T274)</f>
        <v>286891.37586777384</v>
      </c>
      <c r="H274">
        <f>AVERAGE(before!D274:U274,after!D274:T274)</f>
        <v>177356.57489179564</v>
      </c>
      <c r="I274">
        <f>STDEV(before!D274:U274,after!D274:T274)</f>
        <v>224821.30557846394</v>
      </c>
      <c r="J274">
        <f>TTEST(before!D274:U274,after!D274:T274,2,3)</f>
        <v>9.2690628684886464E-2</v>
      </c>
      <c r="K274" s="2">
        <f t="shared" si="38"/>
        <v>1.1708693979485774</v>
      </c>
      <c r="M274">
        <f>TTEST(before!D274:U274,after!D274:U274,2,3)</f>
        <v>9.9028326308831696E-2</v>
      </c>
      <c r="N274">
        <f>COVAR(before!D274:U274,after!D274:U274)</f>
        <v>-2958348753.3342419</v>
      </c>
      <c r="O274">
        <f t="shared" si="39"/>
        <v>58144.634432721417</v>
      </c>
      <c r="P274">
        <f>FTEST(before!D274:U274,after!D274:U274)</f>
        <v>1.1536812986602681E-3</v>
      </c>
      <c r="Q274">
        <f t="shared" si="40"/>
        <v>113059.01139695833</v>
      </c>
      <c r="R274">
        <f>PERCENTILE('before-10'!D274:U274,0.05)</f>
        <v>21841.735439228574</v>
      </c>
      <c r="S274">
        <f>PERCENTILE('before-10'!D274:U274,0.95)</f>
        <v>306147.19286011561</v>
      </c>
      <c r="T274">
        <f t="shared" si="41"/>
        <v>245436.34800397628</v>
      </c>
      <c r="U274">
        <f>PERCENTILE('after-110'!D274:U274,0.05)</f>
        <v>13708.200965583177</v>
      </c>
      <c r="V274">
        <f>PERCENTILE('after-110'!D274:U274,0.95)</f>
        <v>753247.96934396401</v>
      </c>
      <c r="X274" t="str">
        <f t="shared" si="42"/>
        <v/>
      </c>
      <c r="Y274">
        <f t="shared" si="43"/>
        <v>1</v>
      </c>
      <c r="Z274" t="str">
        <f t="shared" si="44"/>
        <v/>
      </c>
      <c r="AA274">
        <f t="shared" si="45"/>
        <v>113059.01139695833</v>
      </c>
      <c r="AB274">
        <f t="shared" si="46"/>
        <v>120879.80237251107</v>
      </c>
    </row>
    <row r="275" spans="1:28" x14ac:dyDescent="0.2">
      <c r="A275" t="s">
        <v>152</v>
      </c>
      <c r="B275" t="s">
        <v>102</v>
      </c>
      <c r="C275" t="s">
        <v>112</v>
      </c>
      <c r="D275">
        <f>AVERAGE(before!D275:U275)</f>
        <v>8.0402337792457169E-4</v>
      </c>
      <c r="E275">
        <f>STDEV(before!D275:U275)</f>
        <v>6.896681915595247E-4</v>
      </c>
      <c r="F275">
        <f>AVERAGE(after!D275:T275)</f>
        <v>8.9192877624703416E-4</v>
      </c>
      <c r="G275">
        <f>STDEV(after!D275:T275)</f>
        <v>1.1730142431841187E-3</v>
      </c>
      <c r="H275">
        <f>AVERAGE(before!D275:U275,after!D275:T275)</f>
        <v>8.4672028568119628E-4</v>
      </c>
      <c r="I275">
        <f>STDEV(before!D275:U275,after!D275:T275)</f>
        <v>9.4197657453919765E-4</v>
      </c>
      <c r="J275">
        <f>TTEST(before!D275:U275,after!D275:T275,2,3)</f>
        <v>0.7906355367611434</v>
      </c>
      <c r="K275" s="2">
        <f t="shared" si="38"/>
        <v>0.10933189349465555</v>
      </c>
      <c r="M275">
        <f>TTEST(before!D275:U275,after!D275:U275,2,3)</f>
        <v>0.85830996819054017</v>
      </c>
      <c r="N275">
        <f>COVAR(before!D275:U275,after!D275:U275)</f>
        <v>4.4941751376010859E-8</v>
      </c>
      <c r="O275">
        <f t="shared" si="39"/>
        <v>4.134977372183515E-4</v>
      </c>
      <c r="P275">
        <f>FTEST(before!D275:U275,after!D275:U275)</f>
        <v>4.3312326329991491E-2</v>
      </c>
      <c r="Q275">
        <f t="shared" si="40"/>
        <v>8.0402337792457169E-4</v>
      </c>
      <c r="R275">
        <f>PERCENTILE('before-10'!D275:U275,0.05)</f>
        <v>1.729976024688797E-4</v>
      </c>
      <c r="S275">
        <f>PERCENTILE('before-10'!D275:U275,0.95)</f>
        <v>2.0404367405277863E-3</v>
      </c>
      <c r="T275">
        <f t="shared" si="41"/>
        <v>8.9192877624703416E-4</v>
      </c>
      <c r="U275">
        <f>PERCENTILE('after-110'!D275:U275,0.05)</f>
        <v>2.0737419744739965E-4</v>
      </c>
      <c r="V275">
        <f>PERCENTILE('after-110'!D275:U275,0.95)</f>
        <v>3.391069398926346E-3</v>
      </c>
      <c r="X275" t="str">
        <f t="shared" si="42"/>
        <v/>
      </c>
      <c r="Y275" t="str">
        <f t="shared" si="43"/>
        <v/>
      </c>
      <c r="Z275" t="str">
        <f t="shared" si="44"/>
        <v/>
      </c>
      <c r="AA275">
        <f t="shared" si="45"/>
        <v>8.0402337792457169E-4</v>
      </c>
      <c r="AB275">
        <f t="shared" si="46"/>
        <v>6.896681915595247E-4</v>
      </c>
    </row>
    <row r="276" spans="1:28" x14ac:dyDescent="0.2">
      <c r="A276" t="s">
        <v>152</v>
      </c>
      <c r="B276" t="s">
        <v>102</v>
      </c>
      <c r="C276" t="s">
        <v>113</v>
      </c>
      <c r="D276">
        <f>AVERAGE(before!D276:U276)</f>
        <v>2.4783138821890348E-4</v>
      </c>
      <c r="E276">
        <f>STDEV(before!D276:U276)</f>
        <v>1.1841328633122657E-4</v>
      </c>
      <c r="F276">
        <f>AVERAGE(after!D276:T276)</f>
        <v>2.3858036795783877E-4</v>
      </c>
      <c r="G276">
        <f>STDEV(after!D276:T276)</f>
        <v>1.6928572690898762E-4</v>
      </c>
      <c r="H276">
        <f>AVERAGE(before!D276:U276,after!D276:T276)</f>
        <v>2.4333803552067205E-4</v>
      </c>
      <c r="I276">
        <f>STDEV(before!D276:U276,after!D276:T276)</f>
        <v>1.4324390466047894E-4</v>
      </c>
      <c r="J276">
        <f>TTEST(before!D276:U276,after!D276:T276,2,3)</f>
        <v>0.85349943124870675</v>
      </c>
      <c r="K276" s="2">
        <f t="shared" si="38"/>
        <v>3.7327879763533064E-2</v>
      </c>
      <c r="M276">
        <f>TTEST(before!D276:U276,after!D276:U276,2,3)</f>
        <v>0.78782302806746496</v>
      </c>
      <c r="N276">
        <f>COVAR(before!D276:U276,after!D276:U276)</f>
        <v>1.0392371299451203E-8</v>
      </c>
      <c r="O276">
        <f t="shared" si="39"/>
        <v>1.2745614251257893E-4</v>
      </c>
      <c r="P276">
        <f>FTEST(before!D276:U276,after!D276:U276)</f>
        <v>0.18154555025060337</v>
      </c>
      <c r="Q276">
        <f t="shared" si="40"/>
        <v>2.4783138821890348E-4</v>
      </c>
      <c r="R276">
        <f>PERCENTILE('before-10'!D276:U276,0.05)</f>
        <v>1.3120477233075369E-4</v>
      </c>
      <c r="S276">
        <f>PERCENTILE('before-10'!D276:U276,0.95)</f>
        <v>4.6411228962047542E-4</v>
      </c>
      <c r="T276">
        <f t="shared" si="41"/>
        <v>2.3858036795783877E-4</v>
      </c>
      <c r="U276">
        <f>PERCENTILE('after-110'!D276:U276,0.05)</f>
        <v>1.145516708515193E-4</v>
      </c>
      <c r="V276">
        <f>PERCENTILE('after-110'!D276:U276,0.95)</f>
        <v>5.6015705213928598E-4</v>
      </c>
      <c r="X276" t="str">
        <f t="shared" si="42"/>
        <v/>
      </c>
      <c r="Y276" t="str">
        <f t="shared" si="43"/>
        <v/>
      </c>
      <c r="Z276" t="str">
        <f t="shared" si="44"/>
        <v/>
      </c>
      <c r="AA276">
        <f t="shared" si="45"/>
        <v>2.4783138821890348E-4</v>
      </c>
      <c r="AB276">
        <f t="shared" si="46"/>
        <v>1.1841328633122657E-4</v>
      </c>
    </row>
    <row r="277" spans="1:28" x14ac:dyDescent="0.2">
      <c r="A277" t="s">
        <v>152</v>
      </c>
      <c r="B277" t="s">
        <v>102</v>
      </c>
      <c r="C277" t="s">
        <v>114</v>
      </c>
      <c r="D277">
        <f>AVERAGE(before!D277:U277)</f>
        <v>0.62764769586654312</v>
      </c>
      <c r="E277">
        <f>STDEV(before!D277:U277)</f>
        <v>7.8024867505014875E-2</v>
      </c>
      <c r="F277">
        <f>AVERAGE(after!D277:T277)</f>
        <v>0.62355899588610963</v>
      </c>
      <c r="G277">
        <f>STDEV(after!D277:T277)</f>
        <v>7.5779597039581217E-2</v>
      </c>
      <c r="H277">
        <f>AVERAGE(before!D277:U277,after!D277:T277)</f>
        <v>0.62566175587604689</v>
      </c>
      <c r="I277">
        <f>STDEV(before!D277:U277,after!D277:T277)</f>
        <v>7.5832802697017365E-2</v>
      </c>
      <c r="J277">
        <f>TTEST(before!D277:U277,after!D277:T277,2,3)</f>
        <v>0.87600198852080291</v>
      </c>
      <c r="K277" s="2">
        <f t="shared" si="38"/>
        <v>6.5143232538893391E-3</v>
      </c>
      <c r="M277">
        <f>TTEST(before!D277:U277,after!D277:U277,2,3)</f>
        <v>0.90126224741281158</v>
      </c>
      <c r="N277">
        <f>COVAR(before!D277:U277,after!D277:U277)</f>
        <v>-1.2981599731391705E-3</v>
      </c>
      <c r="O277">
        <f t="shared" si="39"/>
        <v>0.32279024358851277</v>
      </c>
      <c r="P277">
        <f>FTEST(before!D277:U277,after!D277:U277)</f>
        <v>0.8135060942781478</v>
      </c>
      <c r="Q277">
        <f t="shared" si="40"/>
        <v>0.62764769586654312</v>
      </c>
      <c r="R277">
        <f>PERCENTILE('before-10'!D277:U277,0.05)</f>
        <v>0.50170084889778244</v>
      </c>
      <c r="S277">
        <f>PERCENTILE('before-10'!D277:U277,0.95)</f>
        <v>0.73552822302530318</v>
      </c>
      <c r="T277">
        <f t="shared" si="41"/>
        <v>0.62355899588610963</v>
      </c>
      <c r="U277">
        <f>PERCENTILE('after-110'!D277:U277,0.05)</f>
        <v>0.53822036878921831</v>
      </c>
      <c r="V277">
        <f>PERCENTILE('after-110'!D277:U277,0.95)</f>
        <v>0.72122226672289558</v>
      </c>
      <c r="X277" t="str">
        <f t="shared" si="42"/>
        <v/>
      </c>
      <c r="Y277" t="str">
        <f t="shared" si="43"/>
        <v/>
      </c>
      <c r="Z277" t="str">
        <f t="shared" si="44"/>
        <v/>
      </c>
      <c r="AA277">
        <f t="shared" si="45"/>
        <v>0.62764769586654312</v>
      </c>
      <c r="AB277">
        <f t="shared" si="46"/>
        <v>7.8024867505014875E-2</v>
      </c>
    </row>
    <row r="278" spans="1:28" x14ac:dyDescent="0.2">
      <c r="A278" t="s">
        <v>152</v>
      </c>
      <c r="B278" t="s">
        <v>102</v>
      </c>
      <c r="C278" t="s">
        <v>115</v>
      </c>
      <c r="D278">
        <f>AVERAGE(before!D278:U278)</f>
        <v>12916.229326278393</v>
      </c>
      <c r="E278">
        <f>STDEV(before!D278:U278)</f>
        <v>13095.770529522793</v>
      </c>
      <c r="F278">
        <f>AVERAGE(after!D278:T278)</f>
        <v>18934.533388259213</v>
      </c>
      <c r="G278">
        <f>STDEV(after!D278:T278)</f>
        <v>15274.071687618196</v>
      </c>
      <c r="H278">
        <f>AVERAGE(before!D278:U278,after!D278:T278)</f>
        <v>15839.405584954789</v>
      </c>
      <c r="I278">
        <f>STDEV(before!D278:U278,after!D278:T278)</f>
        <v>14312.59101853947</v>
      </c>
      <c r="J278">
        <f>TTEST(before!D278:U278,after!D278:T278,2,3)</f>
        <v>0.22116186703704685</v>
      </c>
      <c r="K278" s="2">
        <f t="shared" si="38"/>
        <v>0.46594899408734008</v>
      </c>
      <c r="M278">
        <f>TTEST(before!D278:U278,after!D278:U278,2,3)</f>
        <v>0.22946394247954341</v>
      </c>
      <c r="N278">
        <f>COVAR(before!D278:U278,after!D278:U278)</f>
        <v>11465334.071149532</v>
      </c>
      <c r="O278">
        <f t="shared" si="39"/>
        <v>6642.6322249431778</v>
      </c>
      <c r="P278">
        <f>FTEST(before!D278:U278,after!D278:U278)</f>
        <v>0.60563073096751219</v>
      </c>
      <c r="Q278">
        <f t="shared" si="40"/>
        <v>12916.229326278393</v>
      </c>
      <c r="R278">
        <f>PERCENTILE('before-10'!D278:U278,0.05)</f>
        <v>2134.7837783607106</v>
      </c>
      <c r="S278">
        <f>PERCENTILE('before-10'!D278:U278,0.95)</f>
        <v>38336.869265673959</v>
      </c>
      <c r="T278">
        <f t="shared" si="41"/>
        <v>18934.533388259213</v>
      </c>
      <c r="U278">
        <f>PERCENTILE('after-110'!D278:U278,0.05)</f>
        <v>1921.257461215281</v>
      </c>
      <c r="V278">
        <f>PERCENTILE('after-110'!D278:U278,0.95)</f>
        <v>42723.261279699116</v>
      </c>
      <c r="X278" t="str">
        <f t="shared" si="42"/>
        <v/>
      </c>
      <c r="Y278">
        <f t="shared" si="43"/>
        <v>1</v>
      </c>
      <c r="Z278" t="str">
        <f t="shared" si="44"/>
        <v/>
      </c>
      <c r="AA278">
        <f t="shared" si="45"/>
        <v>12916.229326278393</v>
      </c>
      <c r="AB278">
        <f t="shared" si="46"/>
        <v>13095.770529522793</v>
      </c>
    </row>
    <row r="279" spans="1:28" x14ac:dyDescent="0.2">
      <c r="A279" t="s">
        <v>152</v>
      </c>
      <c r="B279" t="s">
        <v>102</v>
      </c>
      <c r="C279" t="s">
        <v>116</v>
      </c>
      <c r="D279">
        <f>AVERAGE(before!D279:U279)</f>
        <v>2.0556151003744486E-4</v>
      </c>
      <c r="E279">
        <f>STDEV(before!D279:U279)</f>
        <v>8.5697970158190182E-5</v>
      </c>
      <c r="F279">
        <f>AVERAGE(after!D279:T279)</f>
        <v>1.9658538071586851E-4</v>
      </c>
      <c r="G279">
        <f>STDEV(after!D279:T279)</f>
        <v>1.1698711906118407E-4</v>
      </c>
      <c r="H279">
        <f>AVERAGE(before!D279:U279,after!D279:T279)</f>
        <v>2.0120167579553639E-4</v>
      </c>
      <c r="I279">
        <f>STDEV(before!D279:U279,after!D279:T279)</f>
        <v>1.0066406155015825E-4</v>
      </c>
      <c r="J279">
        <f>TTEST(before!D279:U279,after!D279:T279,2,3)</f>
        <v>0.79842783243456661</v>
      </c>
      <c r="K279" s="2">
        <f t="shared" si="38"/>
        <v>4.366639124192688E-2</v>
      </c>
      <c r="M279">
        <f>TTEST(before!D279:U279,after!D279:U279,2,3)</f>
        <v>0.73785955055919672</v>
      </c>
      <c r="N279">
        <f>COVAR(before!D279:U279,after!D279:U279)</f>
        <v>5.7821040947753281E-9</v>
      </c>
      <c r="O279">
        <f t="shared" si="39"/>
        <v>1.0571734801925834E-4</v>
      </c>
      <c r="P279">
        <f>FTEST(before!D279:U279,after!D279:U279)</f>
        <v>0.25027020305309122</v>
      </c>
      <c r="Q279">
        <f t="shared" si="40"/>
        <v>2.0556151003744486E-4</v>
      </c>
      <c r="R279">
        <f>PERCENTILE('before-10'!D279:U279,0.05)</f>
        <v>1.2693985309331814E-4</v>
      </c>
      <c r="S279">
        <f>PERCENTILE('before-10'!D279:U279,0.95)</f>
        <v>3.6363490748097128E-4</v>
      </c>
      <c r="T279">
        <f t="shared" si="41"/>
        <v>1.9658538071586851E-4</v>
      </c>
      <c r="U279">
        <f>PERCENTILE('after-110'!D279:U279,0.05)</f>
        <v>1.0327820885917135E-4</v>
      </c>
      <c r="V279">
        <f>PERCENTILE('after-110'!D279:U279,0.95)</f>
        <v>4.357374448489609E-4</v>
      </c>
      <c r="X279" t="str">
        <f t="shared" si="42"/>
        <v/>
      </c>
      <c r="Y279" t="str">
        <f t="shared" si="43"/>
        <v/>
      </c>
      <c r="Z279" t="str">
        <f t="shared" si="44"/>
        <v/>
      </c>
      <c r="AA279">
        <f t="shared" si="45"/>
        <v>2.0556151003744486E-4</v>
      </c>
      <c r="AB279">
        <f t="shared" si="46"/>
        <v>8.5697970158190182E-5</v>
      </c>
    </row>
    <row r="280" spans="1:28" x14ac:dyDescent="0.2">
      <c r="A280" t="s">
        <v>152</v>
      </c>
      <c r="B280" t="s">
        <v>117</v>
      </c>
      <c r="C280" t="s">
        <v>107</v>
      </c>
      <c r="D280">
        <f>AVERAGE(before!D280:U280)</f>
        <v>407.87479040622623</v>
      </c>
      <c r="E280">
        <f>STDEV(before!D280:U280)</f>
        <v>172.72935726004877</v>
      </c>
      <c r="F280">
        <f>AVERAGE(after!D280:T280)</f>
        <v>398.51546978423295</v>
      </c>
      <c r="G280">
        <f>STDEV(after!D280:T280)</f>
        <v>129.59430471028608</v>
      </c>
      <c r="H280">
        <f>AVERAGE(before!D280:U280,after!D280:T280)</f>
        <v>403.32883467554387</v>
      </c>
      <c r="I280">
        <f>STDEV(before!D280:U280,after!D280:T280)</f>
        <v>151.14106311794427</v>
      </c>
      <c r="J280">
        <f>TTEST(before!D280:U280,after!D280:T280,2,3)</f>
        <v>0.85677616673080581</v>
      </c>
      <c r="K280" s="2">
        <f t="shared" si="38"/>
        <v>2.2946553310322967E-2</v>
      </c>
      <c r="M280">
        <f>TTEST(before!D280:U280,after!D280:U280,2,3)</f>
        <v>0.83834906478466897</v>
      </c>
      <c r="N280">
        <f>COVAR(before!D280:U280,after!D280:U280)</f>
        <v>10116.622574560337</v>
      </c>
      <c r="O280">
        <f t="shared" si="39"/>
        <v>209.76417792320632</v>
      </c>
      <c r="P280">
        <f>FTEST(before!D280:U280,after!D280:U280)</f>
        <v>0.20132126932150532</v>
      </c>
      <c r="Q280">
        <f t="shared" si="40"/>
        <v>407.87479040622623</v>
      </c>
      <c r="R280">
        <f>PERCENTILE('before-10'!D280:U280,0.05)</f>
        <v>209.25900640508581</v>
      </c>
      <c r="S280">
        <f>PERCENTILE('before-10'!D280:U280,0.95)</f>
        <v>683.62356989572402</v>
      </c>
      <c r="T280">
        <f t="shared" si="41"/>
        <v>398.51546978423295</v>
      </c>
      <c r="U280">
        <f>PERCENTILE('after-110'!D280:U280,0.05)</f>
        <v>206.56200770042113</v>
      </c>
      <c r="V280">
        <f>PERCENTILE('after-110'!D280:U280,0.95)</f>
        <v>605.13495266445818</v>
      </c>
      <c r="X280" t="str">
        <f t="shared" si="42"/>
        <v/>
      </c>
      <c r="Y280">
        <f t="shared" si="43"/>
        <v>1</v>
      </c>
      <c r="Z280" t="str">
        <f t="shared" si="44"/>
        <v/>
      </c>
      <c r="AA280">
        <f t="shared" si="45"/>
        <v>407.87479040622623</v>
      </c>
      <c r="AB280">
        <f t="shared" si="46"/>
        <v>172.72935726004877</v>
      </c>
    </row>
    <row r="281" spans="1:28" x14ac:dyDescent="0.2">
      <c r="A281" t="s">
        <v>152</v>
      </c>
      <c r="B281" t="s">
        <v>117</v>
      </c>
      <c r="C281" t="s">
        <v>118</v>
      </c>
      <c r="D281">
        <f>AVERAGE(before!D281:U281)</f>
        <v>4.9638349967929041E-2</v>
      </c>
      <c r="E281">
        <f>STDEV(before!D281:U281)</f>
        <v>1.5859396839180896E-2</v>
      </c>
      <c r="F281">
        <f>AVERAGE(after!D281:T281)</f>
        <v>4.8647771475154714E-2</v>
      </c>
      <c r="G281">
        <f>STDEV(after!D281:T281)</f>
        <v>1.3371719521023326E-2</v>
      </c>
      <c r="H281">
        <f>AVERAGE(before!D281:U281,after!D281:T281)</f>
        <v>4.9157211842867234E-2</v>
      </c>
      <c r="I281">
        <f>STDEV(before!D281:U281,after!D281:T281)</f>
        <v>1.4496726787090405E-2</v>
      </c>
      <c r="J281">
        <f>TTEST(before!D281:U281,after!D281:T281,2,3)</f>
        <v>0.84259647398372861</v>
      </c>
      <c r="K281" s="2">
        <f t="shared" ref="K281:K344" si="47">ABS(D281-F281)/D281</f>
        <v>1.9955910972349652E-2</v>
      </c>
      <c r="M281">
        <f>TTEST(before!D281:U281,after!D281:U281,2,3)</f>
        <v>0.85803190195958334</v>
      </c>
      <c r="N281">
        <f>COVAR(before!D281:U281,after!D281:U281)</f>
        <v>5.3671828876760375E-5</v>
      </c>
      <c r="O281">
        <f t="shared" ref="O281:O344" si="48">ABS(F281-H281)/K281</f>
        <v>2.5528294269221097E-2</v>
      </c>
      <c r="P281">
        <f>FTEST(before!D281:U281,after!D281:U281)</f>
        <v>0.41758259940742254</v>
      </c>
      <c r="Q281">
        <f t="shared" ref="Q281:Q344" si="49">D281</f>
        <v>4.9638349967929041E-2</v>
      </c>
      <c r="R281">
        <f>PERCENTILE('before-10'!D281:U281,0.05)</f>
        <v>2.6672563001478501E-2</v>
      </c>
      <c r="S281">
        <f>PERCENTILE('before-10'!D281:U281,0.95)</f>
        <v>6.7841265904939219E-2</v>
      </c>
      <c r="T281">
        <f t="shared" ref="T281:T344" si="50">F281</f>
        <v>4.8647771475154714E-2</v>
      </c>
      <c r="U281">
        <f>PERCENTILE('after-110'!D281:U281,0.05)</f>
        <v>2.8979906056969752E-2</v>
      </c>
      <c r="V281">
        <f>PERCENTILE('after-110'!D281:U281,0.95)</f>
        <v>6.5269558026213759E-2</v>
      </c>
      <c r="X281" t="str">
        <f t="shared" si="42"/>
        <v/>
      </c>
      <c r="Y281" t="str">
        <f t="shared" si="43"/>
        <v/>
      </c>
      <c r="Z281" t="str">
        <f t="shared" si="44"/>
        <v/>
      </c>
      <c r="AA281">
        <f t="shared" si="45"/>
        <v>4.9638349967929041E-2</v>
      </c>
      <c r="AB281">
        <f t="shared" si="46"/>
        <v>1.5859396839180896E-2</v>
      </c>
    </row>
    <row r="282" spans="1:28" x14ac:dyDescent="0.2">
      <c r="A282" t="s">
        <v>152</v>
      </c>
      <c r="B282" t="s">
        <v>117</v>
      </c>
      <c r="C282" t="s">
        <v>108</v>
      </c>
      <c r="D282">
        <f>AVERAGE(before!D282:U282)</f>
        <v>246.1600119485164</v>
      </c>
      <c r="E282">
        <f>STDEV(before!D282:U282)</f>
        <v>149.55558817209715</v>
      </c>
      <c r="F282">
        <f>AVERAGE(after!D282:T282)</f>
        <v>274.23581187877255</v>
      </c>
      <c r="G282">
        <f>STDEV(after!D282:T282)</f>
        <v>234.29287953038011</v>
      </c>
      <c r="H282">
        <f>AVERAGE(before!D282:U282,after!D282:T282)</f>
        <v>259.79682905749803</v>
      </c>
      <c r="I282">
        <f>STDEV(before!D282:U282,after!D282:T282)</f>
        <v>192.92019635276179</v>
      </c>
      <c r="J282">
        <f>TTEST(before!D282:U282,after!D282:T282,2,3)</f>
        <v>0.67792171285992509</v>
      </c>
      <c r="K282" s="2">
        <f t="shared" si="47"/>
        <v>0.11405508030332774</v>
      </c>
      <c r="M282">
        <f>TTEST(before!D282:U282,after!D282:U282,2,3)</f>
        <v>0.70591070100073472</v>
      </c>
      <c r="N282">
        <f>COVAR(before!D282:U282,after!D282:U282)</f>
        <v>7603.0397404335272</v>
      </c>
      <c r="O282">
        <f t="shared" si="48"/>
        <v>126.59657757352208</v>
      </c>
      <c r="P282">
        <f>FTEST(before!D282:U282,after!D282:U282)</f>
        <v>9.1804101070396507E-2</v>
      </c>
      <c r="Q282">
        <f t="shared" si="49"/>
        <v>246.1600119485164</v>
      </c>
      <c r="R282">
        <f>PERCENTILE('before-10'!D282:U282,0.05)</f>
        <v>84.253472940363636</v>
      </c>
      <c r="S282">
        <f>PERCENTILE('before-10'!D282:U282,0.95)</f>
        <v>503.65935073326386</v>
      </c>
      <c r="T282">
        <f t="shared" si="50"/>
        <v>274.23581187877255</v>
      </c>
      <c r="U282">
        <f>PERCENTILE('after-110'!D282:U282,0.05)</f>
        <v>71.655859383379294</v>
      </c>
      <c r="V282">
        <f>PERCENTILE('after-110'!D282:U282,0.95)</f>
        <v>733.25011905474253</v>
      </c>
      <c r="X282" t="str">
        <f t="shared" si="42"/>
        <v/>
      </c>
      <c r="Y282">
        <f t="shared" si="43"/>
        <v>1</v>
      </c>
      <c r="Z282" t="str">
        <f t="shared" si="44"/>
        <v/>
      </c>
      <c r="AA282">
        <f t="shared" si="45"/>
        <v>246.1600119485164</v>
      </c>
      <c r="AB282">
        <f t="shared" si="46"/>
        <v>149.55558817209715</v>
      </c>
    </row>
    <row r="283" spans="1:28" x14ac:dyDescent="0.2">
      <c r="A283" t="s">
        <v>152</v>
      </c>
      <c r="B283" t="s">
        <v>117</v>
      </c>
      <c r="C283" t="s">
        <v>119</v>
      </c>
      <c r="D283">
        <f>AVERAGE(before!D283:U283)</f>
        <v>19860.840167967119</v>
      </c>
      <c r="E283">
        <f>STDEV(before!D283:U283)</f>
        <v>18974.861453200116</v>
      </c>
      <c r="F283">
        <f>AVERAGE(after!D283:T283)</f>
        <v>29989.977399021864</v>
      </c>
      <c r="G283">
        <f>STDEV(after!D283:T283)</f>
        <v>22653.425361757349</v>
      </c>
      <c r="H283">
        <f>AVERAGE(before!D283:U283,after!D283:T283)</f>
        <v>24780.706823050848</v>
      </c>
      <c r="I283">
        <f>STDEV(before!D283:U283,after!D283:T283)</f>
        <v>21163.666293167433</v>
      </c>
      <c r="J283">
        <f>TTEST(before!D283:U283,after!D283:T283,2,3)</f>
        <v>0.16269067368860751</v>
      </c>
      <c r="K283" s="2">
        <f t="shared" si="47"/>
        <v>0.51000547536713425</v>
      </c>
      <c r="M283">
        <f>TTEST(before!D283:U283,after!D283:U283,2,3)</f>
        <v>0.16962765351924611</v>
      </c>
      <c r="N283">
        <f>COVAR(before!D283:U283,after!D283:U283)</f>
        <v>40847406.551502205</v>
      </c>
      <c r="O283">
        <f t="shared" si="48"/>
        <v>10214.146372097382</v>
      </c>
      <c r="P283">
        <f>FTEST(before!D283:U283,after!D283:U283)</f>
        <v>0.53908910662928711</v>
      </c>
      <c r="Q283">
        <f t="shared" si="49"/>
        <v>19860.840167967119</v>
      </c>
      <c r="R283">
        <f>PERCENTILE('before-10'!D283:U283,0.05)</f>
        <v>3624.1081355148144</v>
      </c>
      <c r="S283">
        <f>PERCENTILE('before-10'!D283:U283,0.95)</f>
        <v>56285.390311501862</v>
      </c>
      <c r="T283">
        <f t="shared" si="50"/>
        <v>29989.977399021864</v>
      </c>
      <c r="U283">
        <f>PERCENTILE('after-110'!D283:U283,0.05)</f>
        <v>2821.0584212725462</v>
      </c>
      <c r="V283">
        <f>PERCENTILE('after-110'!D283:U283,0.95)</f>
        <v>66222.723966525198</v>
      </c>
      <c r="X283" t="str">
        <f t="shared" si="42"/>
        <v/>
      </c>
      <c r="Y283">
        <f t="shared" si="43"/>
        <v>1</v>
      </c>
      <c r="Z283" t="str">
        <f t="shared" si="44"/>
        <v/>
      </c>
      <c r="AA283">
        <f t="shared" si="45"/>
        <v>19860.840167967119</v>
      </c>
      <c r="AB283">
        <f t="shared" si="46"/>
        <v>18974.861453200116</v>
      </c>
    </row>
    <row r="284" spans="1:28" x14ac:dyDescent="0.2">
      <c r="A284" t="s">
        <v>152</v>
      </c>
      <c r="B284" t="s">
        <v>117</v>
      </c>
      <c r="C284" t="s">
        <v>120</v>
      </c>
      <c r="D284">
        <f>AVERAGE(before!D284:U284)</f>
        <v>1.6311831500566152</v>
      </c>
      <c r="E284">
        <f>STDEV(before!D284:U284)</f>
        <v>0.3658527178823146</v>
      </c>
      <c r="F284">
        <f>AVERAGE(after!D284:T284)</f>
        <v>2.4628869153052428</v>
      </c>
      <c r="G284">
        <f>STDEV(after!D284:T284)</f>
        <v>2.1676085368210476</v>
      </c>
      <c r="H284">
        <f>AVERAGE(before!D284:U284,after!D284:T284)</f>
        <v>2.0351535503202336</v>
      </c>
      <c r="I284">
        <f>STDEV(before!D284:U284,after!D284:T284)</f>
        <v>1.567121326298563</v>
      </c>
      <c r="J284">
        <f>TTEST(before!D284:U284,after!D284:T284,2,3)</f>
        <v>0.13705839715177615</v>
      </c>
      <c r="K284" s="2">
        <f t="shared" si="47"/>
        <v>0.50987760952518468</v>
      </c>
      <c r="M284">
        <f>TTEST(before!D284:U284,after!D284:U284,2,3)</f>
        <v>0.14484303845447177</v>
      </c>
      <c r="N284">
        <f>COVAR(before!D284:U284,after!D284:U284)</f>
        <v>-0.28007141925553813</v>
      </c>
      <c r="O284">
        <f t="shared" si="48"/>
        <v>0.83889419145768929</v>
      </c>
      <c r="P284">
        <f>FTEST(before!D284:U284,after!D284:U284)</f>
        <v>1.734792210548674E-9</v>
      </c>
      <c r="Q284">
        <f t="shared" si="49"/>
        <v>1.6311831500566152</v>
      </c>
      <c r="R284">
        <f>PERCENTILE('before-10'!D284:U284,0.05)</f>
        <v>1.2875485950197594</v>
      </c>
      <c r="S284">
        <f>PERCENTILE('before-10'!D284:U284,0.95)</f>
        <v>2.2086818307610243</v>
      </c>
      <c r="T284">
        <f t="shared" si="50"/>
        <v>2.4628869153052428</v>
      </c>
      <c r="U284">
        <f>PERCENTILE('after-110'!D284:U284,0.05)</f>
        <v>1.2539238302703877</v>
      </c>
      <c r="V284">
        <f>PERCENTILE('after-110'!D284:U284,0.95)</f>
        <v>6.683242045131272</v>
      </c>
      <c r="X284" t="str">
        <f t="shared" si="42"/>
        <v/>
      </c>
      <c r="Y284" t="str">
        <f t="shared" si="43"/>
        <v/>
      </c>
      <c r="Z284" t="str">
        <f t="shared" si="44"/>
        <v/>
      </c>
      <c r="AA284">
        <f t="shared" si="45"/>
        <v>1.6311831500566152</v>
      </c>
      <c r="AB284">
        <f t="shared" si="46"/>
        <v>0.3658527178823146</v>
      </c>
    </row>
    <row r="285" spans="1:28" x14ac:dyDescent="0.2">
      <c r="A285" t="s">
        <v>152</v>
      </c>
      <c r="B285" t="s">
        <v>117</v>
      </c>
      <c r="C285" t="s">
        <v>121</v>
      </c>
      <c r="D285">
        <f>AVERAGE(before!D285:U285)</f>
        <v>31836.126191263585</v>
      </c>
      <c r="E285">
        <f>STDEV(before!D285:U285)</f>
        <v>30957.833895489781</v>
      </c>
      <c r="F285">
        <f>AVERAGE(after!D285:T285)</f>
        <v>79760.314469635792</v>
      </c>
      <c r="G285">
        <f>STDEV(after!D285:T285)</f>
        <v>110374.74699768625</v>
      </c>
      <c r="H285">
        <f>AVERAGE(before!D285:U285,after!D285:T285)</f>
        <v>55113.58906933009</v>
      </c>
      <c r="I285">
        <f>STDEV(before!D285:U285,after!D285:T285)</f>
        <v>82478.857681898153</v>
      </c>
      <c r="J285">
        <f>TTEST(before!D285:U285,after!D285:T285,2,3)</f>
        <v>0.10090427442937723</v>
      </c>
      <c r="K285" s="2">
        <f t="shared" si="47"/>
        <v>1.5053398139728282</v>
      </c>
      <c r="M285">
        <f>TTEST(before!D285:U285,after!D285:U285,2,3)</f>
        <v>0.10336290657024991</v>
      </c>
      <c r="N285">
        <f>COVAR(before!D285:U285,after!D285:U285)</f>
        <v>25841006.374458347</v>
      </c>
      <c r="O285">
        <f t="shared" si="48"/>
        <v>16372.864898364125</v>
      </c>
      <c r="P285">
        <f>FTEST(before!D285:U285,after!D285:U285)</f>
        <v>4.6573529559837443E-6</v>
      </c>
      <c r="Q285">
        <f t="shared" si="49"/>
        <v>31836.126191263585</v>
      </c>
      <c r="R285">
        <f>PERCENTILE('before-10'!D285:U285,0.05)</f>
        <v>6218.5998822314405</v>
      </c>
      <c r="S285">
        <f>PERCENTILE('before-10'!D285:U285,0.95)</f>
        <v>95348.661210383885</v>
      </c>
      <c r="T285">
        <f t="shared" si="50"/>
        <v>79760.314469635792</v>
      </c>
      <c r="U285">
        <f>PERCENTILE('after-110'!D285:U285,0.05)</f>
        <v>3791.2832004926345</v>
      </c>
      <c r="V285">
        <f>PERCENTILE('after-110'!D285:U285,0.95)</f>
        <v>235417.13709441025</v>
      </c>
      <c r="X285" t="str">
        <f t="shared" si="42"/>
        <v/>
      </c>
      <c r="Y285">
        <f t="shared" si="43"/>
        <v>1</v>
      </c>
      <c r="Z285" t="str">
        <f t="shared" si="44"/>
        <v/>
      </c>
      <c r="AA285">
        <f t="shared" si="45"/>
        <v>31836.126191263585</v>
      </c>
      <c r="AB285">
        <f t="shared" si="46"/>
        <v>30957.833895489781</v>
      </c>
    </row>
    <row r="286" spans="1:28" x14ac:dyDescent="0.2">
      <c r="A286" t="s">
        <v>152</v>
      </c>
      <c r="B286" t="s">
        <v>117</v>
      </c>
      <c r="C286" t="s">
        <v>122</v>
      </c>
      <c r="D286">
        <f>AVERAGE(before!D286:U286)</f>
        <v>3.3785416188569545E-4</v>
      </c>
      <c r="E286">
        <f>STDEV(before!D286:U286)</f>
        <v>1.9021179748034326E-4</v>
      </c>
      <c r="F286">
        <f>AVERAGE(after!D286:T286)</f>
        <v>3.9981821942705999E-4</v>
      </c>
      <c r="G286">
        <f>STDEV(after!D286:T286)</f>
        <v>4.3756185928893129E-4</v>
      </c>
      <c r="H286">
        <f>AVERAGE(before!D286:U286,after!D286:T286)</f>
        <v>3.6795098983435828E-4</v>
      </c>
      <c r="I286">
        <f>STDEV(before!D286:U286,after!D286:T286)</f>
        <v>3.3041879192753518E-4</v>
      </c>
      <c r="J286">
        <f>TTEST(before!D286:U286,after!D286:T286,2,3)</f>
        <v>0.5961827763659221</v>
      </c>
      <c r="K286" s="2">
        <f t="shared" si="47"/>
        <v>0.18340474835508624</v>
      </c>
      <c r="M286">
        <f>TTEST(before!D286:U286,after!D286:U286,2,3)</f>
        <v>0.64765626373718854</v>
      </c>
      <c r="N286">
        <f>COVAR(before!D286:U286,after!D286:U286)</f>
        <v>4.7781779206071828E-9</v>
      </c>
      <c r="O286">
        <f t="shared" si="48"/>
        <v>1.7375356896978596E-4</v>
      </c>
      <c r="P286">
        <f>FTEST(before!D286:U286,after!D286:U286)</f>
        <v>1.7396485568600931E-3</v>
      </c>
      <c r="Q286">
        <f t="shared" si="49"/>
        <v>3.3785416188569545E-4</v>
      </c>
      <c r="R286">
        <f>PERCENTILE('before-10'!D286:U286,0.05)</f>
        <v>1.4569532514955371E-4</v>
      </c>
      <c r="S286">
        <f>PERCENTILE('before-10'!D286:U286,0.95)</f>
        <v>7.8050081769407667E-4</v>
      </c>
      <c r="T286">
        <f t="shared" si="50"/>
        <v>3.9981821942705999E-4</v>
      </c>
      <c r="U286">
        <f>PERCENTILE('after-110'!D286:U286,0.05)</f>
        <v>1.4594481551750851E-4</v>
      </c>
      <c r="V286">
        <f>PERCENTILE('after-110'!D286:U286,0.95)</f>
        <v>1.1260246067273988E-3</v>
      </c>
      <c r="X286" t="str">
        <f t="shared" si="42"/>
        <v/>
      </c>
      <c r="Y286" t="str">
        <f t="shared" si="43"/>
        <v/>
      </c>
      <c r="Z286" t="str">
        <f t="shared" si="44"/>
        <v/>
      </c>
      <c r="AA286">
        <f t="shared" si="45"/>
        <v>3.3785416188569545E-4</v>
      </c>
      <c r="AB286">
        <f t="shared" si="46"/>
        <v>1.9021179748034326E-4</v>
      </c>
    </row>
    <row r="287" spans="1:28" x14ac:dyDescent="0.2">
      <c r="A287" t="s">
        <v>152</v>
      </c>
      <c r="B287" t="s">
        <v>117</v>
      </c>
      <c r="C287" t="s">
        <v>123</v>
      </c>
      <c r="D287">
        <f>AVERAGE(before!D287:U287)</f>
        <v>2.6751509182833748E-4</v>
      </c>
      <c r="E287">
        <f>STDEV(before!D287:U287)</f>
        <v>1.2530115219382159E-4</v>
      </c>
      <c r="F287">
        <f>AVERAGE(after!D287:T287)</f>
        <v>2.5882569071557113E-4</v>
      </c>
      <c r="G287">
        <f>STDEV(after!D287:T287)</f>
        <v>1.7267839783509175E-4</v>
      </c>
      <c r="H287">
        <f>AVERAGE(before!D287:U287,after!D287:T287)</f>
        <v>2.6329452557356526E-4</v>
      </c>
      <c r="I287">
        <f>STDEV(before!D287:U287,after!D287:T287)</f>
        <v>1.479916372177225E-4</v>
      </c>
      <c r="J287">
        <f>TTEST(before!D287:U287,after!D287:T287,2,3)</f>
        <v>0.86652959551721309</v>
      </c>
      <c r="K287" s="2">
        <f t="shared" si="47"/>
        <v>3.2481909911618312E-2</v>
      </c>
      <c r="M287">
        <f>TTEST(before!D287:U287,after!D287:U287,2,3)</f>
        <v>0.7968201207794039</v>
      </c>
      <c r="N287">
        <f>COVAR(before!D287:U287,after!D287:U287)</f>
        <v>1.0709073027136162E-8</v>
      </c>
      <c r="O287">
        <f t="shared" si="48"/>
        <v>1.3757919008314527E-4</v>
      </c>
      <c r="P287">
        <f>FTEST(before!D287:U287,after!D287:U287)</f>
        <v>0.2325483178495478</v>
      </c>
      <c r="Q287">
        <f t="shared" si="49"/>
        <v>2.6751509182833748E-4</v>
      </c>
      <c r="R287">
        <f>PERCENTILE('before-10'!D287:U287,0.05)</f>
        <v>1.4104720733389747E-4</v>
      </c>
      <c r="S287">
        <f>PERCENTILE('before-10'!D287:U287,0.95)</f>
        <v>4.9145479958555944E-4</v>
      </c>
      <c r="T287">
        <f t="shared" si="50"/>
        <v>2.5882569071557113E-4</v>
      </c>
      <c r="U287">
        <f>PERCENTILE('after-110'!D287:U287,0.05)</f>
        <v>1.2681404751564034E-4</v>
      </c>
      <c r="V287">
        <f>PERCENTILE('after-110'!D287:U287,0.95)</f>
        <v>5.7681240178403172E-4</v>
      </c>
      <c r="X287" t="str">
        <f t="shared" si="42"/>
        <v/>
      </c>
      <c r="Y287" t="str">
        <f t="shared" si="43"/>
        <v/>
      </c>
      <c r="Z287" t="str">
        <f t="shared" si="44"/>
        <v/>
      </c>
      <c r="AA287">
        <f t="shared" si="45"/>
        <v>2.6751509182833748E-4</v>
      </c>
      <c r="AB287">
        <f t="shared" si="46"/>
        <v>1.2530115219382159E-4</v>
      </c>
    </row>
    <row r="288" spans="1:28" x14ac:dyDescent="0.2">
      <c r="A288" t="s">
        <v>152</v>
      </c>
      <c r="B288" t="s">
        <v>117</v>
      </c>
      <c r="C288" t="s">
        <v>124</v>
      </c>
      <c r="D288">
        <f>AVERAGE(before!D288:U288)</f>
        <v>5.7436488896494673</v>
      </c>
      <c r="E288">
        <f>STDEV(before!D288:U288)</f>
        <v>0.36919925441631452</v>
      </c>
      <c r="F288">
        <f>AVERAGE(after!D288:T288)</f>
        <v>5.6581553018517932</v>
      </c>
      <c r="G288">
        <f>STDEV(after!D288:T288)</f>
        <v>0.44253554173338866</v>
      </c>
      <c r="H288">
        <f>AVERAGE(before!D288:U288,after!D288:T288)</f>
        <v>5.7021234327191692</v>
      </c>
      <c r="I288">
        <f>STDEV(before!D288:U288,after!D288:T288)</f>
        <v>0.40273125243418861</v>
      </c>
      <c r="J288">
        <f>TTEST(before!D288:U288,after!D288:T288,2,3)</f>
        <v>0.54057906955676605</v>
      </c>
      <c r="K288" s="2">
        <f t="shared" si="47"/>
        <v>1.4884891023150925E-2</v>
      </c>
      <c r="M288">
        <f>TTEST(before!D288:U288,after!D288:U288,2,3)</f>
        <v>0.45551733458565913</v>
      </c>
      <c r="N288">
        <f>COVAR(before!D288:U288,after!D288:U288)</f>
        <v>4.6965130419915735E-2</v>
      </c>
      <c r="O288">
        <f t="shared" si="48"/>
        <v>2.9538765718197788</v>
      </c>
      <c r="P288">
        <f>FTEST(before!D288:U288,after!D288:U288)</f>
        <v>0.50812514924118246</v>
      </c>
      <c r="Q288">
        <f t="shared" si="49"/>
        <v>5.7436488896494673</v>
      </c>
      <c r="R288">
        <f>PERCENTILE('before-10'!D288:U288,0.05)</f>
        <v>5.3455247945628042</v>
      </c>
      <c r="S288">
        <f>PERCENTILE('before-10'!D288:U288,0.95)</f>
        <v>6.3291594683920112</v>
      </c>
      <c r="T288">
        <f t="shared" si="50"/>
        <v>5.6581553018517932</v>
      </c>
      <c r="U288">
        <f>PERCENTILE('after-110'!D288:U288,0.05)</f>
        <v>5.1102062251102414</v>
      </c>
      <c r="V288">
        <f>PERCENTILE('after-110'!D288:U288,0.95)</f>
        <v>6.4135458327596089</v>
      </c>
      <c r="X288" t="str">
        <f t="shared" si="42"/>
        <v/>
      </c>
      <c r="Y288">
        <f t="shared" si="43"/>
        <v>1</v>
      </c>
      <c r="Z288" t="str">
        <f t="shared" si="44"/>
        <v/>
      </c>
      <c r="AA288">
        <f t="shared" si="45"/>
        <v>5.7436488896494673</v>
      </c>
      <c r="AB288">
        <f t="shared" si="46"/>
        <v>0.36919925441631452</v>
      </c>
    </row>
    <row r="289" spans="1:28" x14ac:dyDescent="0.2">
      <c r="A289" t="s">
        <v>152</v>
      </c>
      <c r="B289" t="s">
        <v>117</v>
      </c>
      <c r="C289" t="s">
        <v>125</v>
      </c>
      <c r="D289">
        <f>AVERAGE(before!D289:U289)</f>
        <v>6722.0081914742223</v>
      </c>
      <c r="E289">
        <f>STDEV(before!D289:U289)</f>
        <v>1427.2854825936863</v>
      </c>
      <c r="F289">
        <f>AVERAGE(after!D289:T289)</f>
        <v>6809.4340844350954</v>
      </c>
      <c r="G289">
        <f>STDEV(after!D289:T289)</f>
        <v>964.46997873964324</v>
      </c>
      <c r="H289">
        <f>AVERAGE(before!D289:U289,after!D289:T289)</f>
        <v>6764.472196626647</v>
      </c>
      <c r="I289">
        <f>STDEV(before!D289:U289,after!D289:T289)</f>
        <v>1207.592488632687</v>
      </c>
      <c r="J289">
        <f>TTEST(before!D289:U289,after!D289:T289,2,3)</f>
        <v>0.8324866546491938</v>
      </c>
      <c r="K289" s="2">
        <f t="shared" si="47"/>
        <v>1.3005918837135418E-2</v>
      </c>
      <c r="M289">
        <f>TTEST(before!D289:U289,after!D289:U289,2,3)</f>
        <v>0.87918434387094813</v>
      </c>
      <c r="N289">
        <f>COVAR(before!D289:U289,after!D289:U289)</f>
        <v>214156.77489878968</v>
      </c>
      <c r="O289">
        <f t="shared" si="48"/>
        <v>3457.0327841866929</v>
      </c>
      <c r="P289">
        <f>FTEST(before!D289:U289,after!D289:U289)</f>
        <v>9.5842420932683414E-2</v>
      </c>
      <c r="Q289">
        <f t="shared" si="49"/>
        <v>6722.0081914742223</v>
      </c>
      <c r="R289">
        <f>PERCENTILE('before-10'!D289:U289,0.05)</f>
        <v>4731.0974731612496</v>
      </c>
      <c r="S289">
        <f>PERCENTILE('before-10'!D289:U289,0.95)</f>
        <v>8615.2506776796272</v>
      </c>
      <c r="T289">
        <f t="shared" si="50"/>
        <v>6809.4340844350954</v>
      </c>
      <c r="U289">
        <f>PERCENTILE('after-110'!D289:U289,0.05)</f>
        <v>5823.8073954249758</v>
      </c>
      <c r="V289">
        <f>PERCENTILE('after-110'!D289:U289,0.95)</f>
        <v>8406.4096735560488</v>
      </c>
      <c r="X289" t="str">
        <f t="shared" si="42"/>
        <v/>
      </c>
      <c r="Y289">
        <f t="shared" si="43"/>
        <v>1</v>
      </c>
      <c r="Z289" t="str">
        <f t="shared" si="44"/>
        <v/>
      </c>
      <c r="AA289">
        <f t="shared" si="45"/>
        <v>6722.0081914742223</v>
      </c>
      <c r="AB289">
        <f t="shared" si="46"/>
        <v>1427.2854825936863</v>
      </c>
    </row>
    <row r="290" spans="1:28" x14ac:dyDescent="0.2">
      <c r="A290" t="s">
        <v>152</v>
      </c>
      <c r="B290" t="s">
        <v>117</v>
      </c>
      <c r="C290" t="s">
        <v>126</v>
      </c>
      <c r="D290">
        <f>AVERAGE(before!D290:U290)</f>
        <v>0.83011864387374257</v>
      </c>
      <c r="E290">
        <f>STDEV(before!D290:U290)</f>
        <v>4.3397778351921504E-2</v>
      </c>
      <c r="F290">
        <f>AVERAGE(after!D290:T290)</f>
        <v>0.83736295045255726</v>
      </c>
      <c r="G290">
        <f>STDEV(after!D290:T290)</f>
        <v>3.7128630025661455E-2</v>
      </c>
      <c r="H290">
        <f>AVERAGE(before!D290:U290,after!D290:T290)</f>
        <v>0.83363730706916694</v>
      </c>
      <c r="I290">
        <f>STDEV(before!D290:U290,after!D290:T290)</f>
        <v>4.0048731143209323E-2</v>
      </c>
      <c r="J290">
        <f>TTEST(before!D290:U290,after!D290:T290,2,3)</f>
        <v>0.59861311105158155</v>
      </c>
      <c r="K290" s="2">
        <f t="shared" si="47"/>
        <v>8.7268327633375307E-3</v>
      </c>
      <c r="M290">
        <f>TTEST(before!D290:U290,after!D290:U290,2,3)</f>
        <v>0.56287497495663152</v>
      </c>
      <c r="N290">
        <f>COVAR(before!D290:U290,after!D290:U290)</f>
        <v>-9.3299548330837037E-5</v>
      </c>
      <c r="O290">
        <f t="shared" si="48"/>
        <v>0.42691815970648528</v>
      </c>
      <c r="P290">
        <f>FTEST(before!D290:U290,after!D290:U290)</f>
        <v>0.45504501366879119</v>
      </c>
      <c r="Q290">
        <f t="shared" si="49"/>
        <v>0.83011864387374257</v>
      </c>
      <c r="R290">
        <f>PERCENTILE('before-10'!D290:U290,0.05)</f>
        <v>0.74892711409024382</v>
      </c>
      <c r="S290">
        <f>PERCENTILE('before-10'!D290:U290,0.95)</f>
        <v>0.88405435700497181</v>
      </c>
      <c r="T290">
        <f t="shared" si="50"/>
        <v>0.83736295045255726</v>
      </c>
      <c r="U290">
        <f>PERCENTILE('after-110'!D290:U290,0.05)</f>
        <v>0.78975233596662331</v>
      </c>
      <c r="V290">
        <f>PERCENTILE('after-110'!D290:U290,0.95)</f>
        <v>0.8819540574639414</v>
      </c>
      <c r="X290" t="str">
        <f t="shared" si="42"/>
        <v/>
      </c>
      <c r="Y290" t="str">
        <f t="shared" si="43"/>
        <v/>
      </c>
      <c r="Z290" t="str">
        <f t="shared" si="44"/>
        <v/>
      </c>
      <c r="AA290">
        <f t="shared" si="45"/>
        <v>0.83011864387374257</v>
      </c>
      <c r="AB290">
        <f t="shared" si="46"/>
        <v>4.3397778351921504E-2</v>
      </c>
    </row>
    <row r="291" spans="1:28" x14ac:dyDescent="0.2">
      <c r="A291" t="s">
        <v>152</v>
      </c>
      <c r="B291" t="s">
        <v>117</v>
      </c>
      <c r="C291" t="s">
        <v>127</v>
      </c>
      <c r="D291">
        <f>AVERAGE(before!D291:U291)</f>
        <v>0.8812568810625252</v>
      </c>
      <c r="E291">
        <f>STDEV(before!D291:U291)</f>
        <v>4.057246999866658E-2</v>
      </c>
      <c r="F291">
        <f>AVERAGE(after!D291:T291)</f>
        <v>0.86539110591989266</v>
      </c>
      <c r="G291">
        <f>STDEV(after!D291:T291)</f>
        <v>6.524837970472136E-2</v>
      </c>
      <c r="H291">
        <f>AVERAGE(before!D291:U291,after!D291:T291)</f>
        <v>0.87355064742181809</v>
      </c>
      <c r="I291">
        <f>STDEV(before!D291:U291,after!D291:T291)</f>
        <v>5.3770351550246342E-2</v>
      </c>
      <c r="J291">
        <f>TTEST(before!D291:U291,after!D291:T291,2,3)</f>
        <v>0.39855094234143706</v>
      </c>
      <c r="K291" s="2">
        <f t="shared" si="47"/>
        <v>1.8003575896625386E-2</v>
      </c>
      <c r="M291">
        <f>TTEST(before!D291:U291,after!D291:U291,2,3)</f>
        <v>0.45347067815739495</v>
      </c>
      <c r="N291">
        <f>COVAR(before!D291:U291,after!D291:U291)</f>
        <v>-1.0471706715417018E-3</v>
      </c>
      <c r="O291">
        <f t="shared" si="48"/>
        <v>0.45321782454644877</v>
      </c>
      <c r="P291">
        <f>FTEST(before!D291:U291,after!D291:U291)</f>
        <v>6.8143456789721293E-2</v>
      </c>
      <c r="Q291">
        <f t="shared" si="49"/>
        <v>0.8812568810625252</v>
      </c>
      <c r="R291">
        <f>PERCENTILE('before-10'!D291:U291,0.05)</f>
        <v>0.8102294513720899</v>
      </c>
      <c r="S291">
        <f>PERCENTILE('before-10'!D291:U291,0.95)</f>
        <v>0.92612919088377177</v>
      </c>
      <c r="T291">
        <f t="shared" si="50"/>
        <v>0.86539110591989266</v>
      </c>
      <c r="U291">
        <f>PERCENTILE('after-110'!D291:U291,0.05)</f>
        <v>0.75959786633404114</v>
      </c>
      <c r="V291">
        <f>PERCENTILE('after-110'!D291:U291,0.95)</f>
        <v>0.93134590134463779</v>
      </c>
      <c r="X291" t="str">
        <f t="shared" si="42"/>
        <v/>
      </c>
      <c r="Y291" t="str">
        <f t="shared" si="43"/>
        <v/>
      </c>
      <c r="Z291" t="str">
        <f t="shared" si="44"/>
        <v/>
      </c>
      <c r="AA291">
        <f t="shared" si="45"/>
        <v>0.8812568810625252</v>
      </c>
      <c r="AB291">
        <f t="shared" si="46"/>
        <v>4.057246999866658E-2</v>
      </c>
    </row>
    <row r="292" spans="1:28" x14ac:dyDescent="0.2">
      <c r="A292" t="s">
        <v>152</v>
      </c>
      <c r="B292" t="s">
        <v>117</v>
      </c>
      <c r="C292" t="s">
        <v>128</v>
      </c>
      <c r="D292">
        <f>AVERAGE(before!D292:U292)</f>
        <v>0.33073557681585558</v>
      </c>
      <c r="E292">
        <f>STDEV(before!D292:U292)</f>
        <v>0.23977463438422164</v>
      </c>
      <c r="F292">
        <f>AVERAGE(after!D292:T292)</f>
        <v>1.100747160012661</v>
      </c>
      <c r="G292">
        <f>STDEV(after!D292:T292)</f>
        <v>1.9577766073037477</v>
      </c>
      <c r="H292">
        <f>AVERAGE(before!D292:U292,after!D292:T292)</f>
        <v>0.7047412029400183</v>
      </c>
      <c r="I292">
        <f>STDEV(before!D292:U292,after!D292:T292)</f>
        <v>1.4088729928879393</v>
      </c>
      <c r="J292">
        <f>TTEST(before!D292:U292,after!D292:T292,2,3)</f>
        <v>0.1263506630461973</v>
      </c>
      <c r="K292" s="2">
        <f t="shared" si="47"/>
        <v>2.3281788751305901</v>
      </c>
      <c r="M292">
        <f>TTEST(before!D292:U292,after!D292:U292,2,3)</f>
        <v>0.13156307079906018</v>
      </c>
      <c r="N292">
        <f>COVAR(before!D292:U292,after!D292:U292)</f>
        <v>-0.14675606271427152</v>
      </c>
      <c r="O292">
        <f t="shared" si="48"/>
        <v>0.17009258236243999</v>
      </c>
      <c r="P292">
        <f>FTEST(before!D292:U292,after!D292:U292)</f>
        <v>9.2590040496553992E-12</v>
      </c>
      <c r="Q292">
        <f t="shared" si="49"/>
        <v>0.33073557681585558</v>
      </c>
      <c r="R292">
        <f>PERCENTILE('before-10'!D292:U292,0.05)</f>
        <v>0.1162150420226136</v>
      </c>
      <c r="S292">
        <f>PERCENTILE('before-10'!D292:U292,0.95)</f>
        <v>0.67326550025460463</v>
      </c>
      <c r="T292">
        <f t="shared" si="50"/>
        <v>1.100747160012661</v>
      </c>
      <c r="U292">
        <f>PERCENTILE('after-110'!D292:U292,0.05)</f>
        <v>9.866830919561087E-2</v>
      </c>
      <c r="V292">
        <f>PERCENTILE('after-110'!D292:U292,0.95)</f>
        <v>4.9435465927156628</v>
      </c>
      <c r="X292" t="str">
        <f t="shared" si="42"/>
        <v/>
      </c>
      <c r="Y292" t="str">
        <f t="shared" si="43"/>
        <v/>
      </c>
      <c r="Z292" t="str">
        <f t="shared" si="44"/>
        <v/>
      </c>
      <c r="AA292">
        <f t="shared" si="45"/>
        <v>0.33073557681585558</v>
      </c>
      <c r="AB292">
        <f t="shared" si="46"/>
        <v>0.23977463438422164</v>
      </c>
    </row>
    <row r="293" spans="1:28" x14ac:dyDescent="0.2">
      <c r="A293" t="s">
        <v>152</v>
      </c>
      <c r="B293" t="s">
        <v>117</v>
      </c>
      <c r="C293" t="s">
        <v>129</v>
      </c>
      <c r="D293">
        <f>AVERAGE(before!D293:U293)</f>
        <v>0.92679612378422016</v>
      </c>
      <c r="E293">
        <f>STDEV(before!D293:U293)</f>
        <v>2.097283997529692E-2</v>
      </c>
      <c r="F293">
        <f>AVERAGE(after!D293:T293)</f>
        <v>0.93009585199643341</v>
      </c>
      <c r="G293">
        <f>STDEV(after!D293:T293)</f>
        <v>1.7664196700160558E-2</v>
      </c>
      <c r="H293">
        <f>AVERAGE(before!D293:U293,after!D293:T293)</f>
        <v>0.92839884891586677</v>
      </c>
      <c r="I293">
        <f>STDEV(before!D293:U293,after!D293:T293)</f>
        <v>1.9224062614408031E-2</v>
      </c>
      <c r="J293">
        <f>TTEST(before!D293:U293,after!D293:T293,2,3)</f>
        <v>0.61735191947937684</v>
      </c>
      <c r="K293" s="2">
        <f t="shared" si="47"/>
        <v>3.5603603937617492E-3</v>
      </c>
      <c r="M293">
        <f>TTEST(before!D293:U293,after!D293:U293,2,3)</f>
        <v>0.5743949111509925</v>
      </c>
      <c r="N293">
        <f>COVAR(before!D293:U293,after!D293:U293)</f>
        <v>-2.5667142013039691E-5</v>
      </c>
      <c r="O293">
        <f t="shared" si="48"/>
        <v>0.47663800651754989</v>
      </c>
      <c r="P293">
        <f>FTEST(before!D293:U293,after!D293:U293)</f>
        <v>0.42087326410093723</v>
      </c>
      <c r="Q293">
        <f t="shared" si="49"/>
        <v>0.92679612378422016</v>
      </c>
      <c r="R293">
        <f>PERCENTILE('before-10'!D293:U293,0.05)</f>
        <v>0.88671005736899444</v>
      </c>
      <c r="S293">
        <f>PERCENTILE('before-10'!D293:U293,0.95)</f>
        <v>0.95209407617352071</v>
      </c>
      <c r="T293">
        <f t="shared" si="50"/>
        <v>0.93009585199643341</v>
      </c>
      <c r="U293">
        <f>PERCENTILE('after-110'!D293:U293,0.05)</f>
        <v>0.90777830066862586</v>
      </c>
      <c r="V293">
        <f>PERCENTILE('after-110'!D293:U293,0.95)</f>
        <v>0.95159662778343257</v>
      </c>
      <c r="X293" t="str">
        <f t="shared" si="42"/>
        <v/>
      </c>
      <c r="Y293" t="str">
        <f t="shared" si="43"/>
        <v/>
      </c>
      <c r="Z293" t="str">
        <f t="shared" si="44"/>
        <v/>
      </c>
      <c r="AA293">
        <f t="shared" si="45"/>
        <v>0.92679612378422016</v>
      </c>
      <c r="AB293">
        <f t="shared" si="46"/>
        <v>2.097283997529692E-2</v>
      </c>
    </row>
    <row r="294" spans="1:28" x14ac:dyDescent="0.2">
      <c r="A294" t="s">
        <v>152</v>
      </c>
      <c r="B294" t="s">
        <v>117</v>
      </c>
      <c r="C294" t="s">
        <v>130</v>
      </c>
      <c r="D294">
        <f>AVERAGE(before!D294:U294)</f>
        <v>18513.317436818012</v>
      </c>
      <c r="E294">
        <f>STDEV(before!D294:U294)</f>
        <v>17848.584258576549</v>
      </c>
      <c r="F294">
        <f>AVERAGE(after!D294:T294)</f>
        <v>27924.503102350482</v>
      </c>
      <c r="G294">
        <f>STDEV(after!D294:T294)</f>
        <v>21203.816802352201</v>
      </c>
      <c r="H294">
        <f>AVERAGE(before!D294:U294,after!D294:T294)</f>
        <v>23084.46476007664</v>
      </c>
      <c r="I294">
        <f>STDEV(before!D294:U294,after!D294:T294)</f>
        <v>19840.326849888206</v>
      </c>
      <c r="J294">
        <f>TTEST(before!D294:U294,after!D294:T294,2,3)</f>
        <v>0.16650131068472759</v>
      </c>
      <c r="K294" s="2">
        <f t="shared" si="47"/>
        <v>0.50834679941349414</v>
      </c>
      <c r="M294">
        <f>TTEST(before!D294:U294,after!D294:U294,2,3)</f>
        <v>0.17328482946232046</v>
      </c>
      <c r="N294">
        <f>COVAR(before!D294:U294,after!D294:U294)</f>
        <v>34025925.509016037</v>
      </c>
      <c r="O294">
        <f t="shared" si="48"/>
        <v>9521.1346817921203</v>
      </c>
      <c r="P294">
        <f>FTEST(before!D294:U294,after!D294:U294)</f>
        <v>0.55280835560585506</v>
      </c>
      <c r="Q294">
        <f t="shared" si="49"/>
        <v>18513.317436818012</v>
      </c>
      <c r="R294">
        <f>PERCENTILE('before-10'!D294:U294,0.05)</f>
        <v>3333.7420613940403</v>
      </c>
      <c r="S294">
        <f>PERCENTILE('before-10'!D294:U294,0.95)</f>
        <v>53219.938106230853</v>
      </c>
      <c r="T294">
        <f t="shared" si="50"/>
        <v>27924.503102350482</v>
      </c>
      <c r="U294">
        <f>PERCENTILE('after-110'!D294:U294,0.05)</f>
        <v>2667.5129790691358</v>
      </c>
      <c r="V294">
        <f>PERCENTILE('after-110'!D294:U294,0.95)</f>
        <v>63807.884717255562</v>
      </c>
      <c r="X294" t="str">
        <f t="shared" si="42"/>
        <v/>
      </c>
      <c r="Y294">
        <f t="shared" si="43"/>
        <v>1</v>
      </c>
      <c r="Z294" t="str">
        <f t="shared" si="44"/>
        <v/>
      </c>
      <c r="AA294">
        <f t="shared" si="45"/>
        <v>18513.317436818012</v>
      </c>
      <c r="AB294">
        <f t="shared" si="46"/>
        <v>17848.584258576549</v>
      </c>
    </row>
    <row r="295" spans="1:28" x14ac:dyDescent="0.2">
      <c r="A295" t="s">
        <v>152</v>
      </c>
      <c r="B295" t="s">
        <v>117</v>
      </c>
      <c r="C295" t="s">
        <v>131</v>
      </c>
      <c r="D295">
        <f>AVERAGE(before!D295:U295)</f>
        <v>2.5911322348556799E-4</v>
      </c>
      <c r="E295">
        <f>STDEV(before!D295:U295)</f>
        <v>1.1835366128439036E-4</v>
      </c>
      <c r="F295">
        <f>AVERAGE(after!D295:T295)</f>
        <v>2.5120607316972637E-4</v>
      </c>
      <c r="G295">
        <f>STDEV(after!D295:T295)</f>
        <v>1.6312743907072872E-4</v>
      </c>
      <c r="H295">
        <f>AVERAGE(before!D295:U295,after!D295:T295)</f>
        <v>2.5527260761787341E-4</v>
      </c>
      <c r="I295">
        <f>STDEV(before!D295:U295,after!D295:T295)</f>
        <v>1.3979445281639663E-4</v>
      </c>
      <c r="J295">
        <f>TTEST(before!D295:U295,after!D295:T295,2,3)</f>
        <v>0.87138224166506573</v>
      </c>
      <c r="K295" s="2">
        <f t="shared" si="47"/>
        <v>3.051619755053539E-2</v>
      </c>
      <c r="M295">
        <f>TTEST(before!D295:U295,after!D295:U295,2,3)</f>
        <v>0.80211174997878776</v>
      </c>
      <c r="N295">
        <f>COVAR(before!D295:U295,after!D295:U295)</f>
        <v>9.7467580023090053E-9</v>
      </c>
      <c r="O295">
        <f t="shared" si="48"/>
        <v>1.3325822922114641E-4</v>
      </c>
      <c r="P295">
        <f>FTEST(before!D295:U295,after!D295:U295)</f>
        <v>0.23242323596259931</v>
      </c>
      <c r="Q295">
        <f t="shared" si="49"/>
        <v>2.5911322348556799E-4</v>
      </c>
      <c r="R295">
        <f>PERCENTILE('before-10'!D295:U295,0.05)</f>
        <v>1.4028270925456169E-4</v>
      </c>
      <c r="S295">
        <f>PERCENTILE('before-10'!D295:U295,0.95)</f>
        <v>4.7226746776765779E-4</v>
      </c>
      <c r="T295">
        <f t="shared" si="50"/>
        <v>2.5120607316972637E-4</v>
      </c>
      <c r="U295">
        <f>PERCENTILE('after-110'!D295:U295,0.05)</f>
        <v>1.2461474255655869E-4</v>
      </c>
      <c r="V295">
        <f>PERCENTILE('after-110'!D295:U295,0.95)</f>
        <v>5.5531244447683291E-4</v>
      </c>
      <c r="X295" t="str">
        <f t="shared" si="42"/>
        <v/>
      </c>
      <c r="Y295" t="str">
        <f t="shared" si="43"/>
        <v/>
      </c>
      <c r="Z295" t="str">
        <f t="shared" si="44"/>
        <v/>
      </c>
      <c r="AA295">
        <f t="shared" si="45"/>
        <v>2.5911322348556799E-4</v>
      </c>
      <c r="AB295">
        <f t="shared" si="46"/>
        <v>1.1835366128439036E-4</v>
      </c>
    </row>
    <row r="296" spans="1:28" x14ac:dyDescent="0.2">
      <c r="A296" t="s">
        <v>152</v>
      </c>
      <c r="B296" t="s">
        <v>132</v>
      </c>
      <c r="C296" t="s">
        <v>107</v>
      </c>
      <c r="D296">
        <f>AVERAGE(before!D296:U296)</f>
        <v>195.17611099653195</v>
      </c>
      <c r="E296">
        <f>STDEV(before!D296:U296)</f>
        <v>71.650199744680123</v>
      </c>
      <c r="F296">
        <f>AVERAGE(after!D296:T296)</f>
        <v>216.8402587674403</v>
      </c>
      <c r="G296">
        <f>STDEV(after!D296:T296)</f>
        <v>60.738083261981984</v>
      </c>
      <c r="H296">
        <f>AVERAGE(before!D296:U296,after!D296:T296)</f>
        <v>205.69869705668745</v>
      </c>
      <c r="I296">
        <f>STDEV(before!D296:U296,after!D296:T296)</f>
        <v>66.510268269650993</v>
      </c>
      <c r="J296">
        <f>TTEST(before!D296:U296,after!D296:T296,2,3)</f>
        <v>0.3407979596021562</v>
      </c>
      <c r="K296" s="2">
        <f t="shared" si="47"/>
        <v>0.11099794775239324</v>
      </c>
      <c r="M296">
        <f>TTEST(before!D296:U296,after!D296:U296,2,3)</f>
        <v>0.29914775527077536</v>
      </c>
      <c r="N296">
        <f>COVAR(before!D296:U296,after!D296:U296)</f>
        <v>1110.9731479118043</v>
      </c>
      <c r="O296">
        <f t="shared" si="48"/>
        <v>100.37628565535914</v>
      </c>
      <c r="P296">
        <f>FTEST(before!D296:U296,after!D296:U296)</f>
        <v>0.44127223654147241</v>
      </c>
      <c r="Q296">
        <f t="shared" si="49"/>
        <v>195.17611099653195</v>
      </c>
      <c r="R296">
        <f>PERCENTILE('before-10'!D296:U296,0.05)</f>
        <v>118.40769886371385</v>
      </c>
      <c r="S296">
        <f>PERCENTILE('before-10'!D296:U296,0.95)</f>
        <v>287.98428272497466</v>
      </c>
      <c r="T296">
        <f t="shared" si="50"/>
        <v>216.8402587674403</v>
      </c>
      <c r="U296">
        <f>PERCENTILE('after-110'!D296:U296,0.05)</f>
        <v>114.44537397743045</v>
      </c>
      <c r="V296">
        <f>PERCENTILE('after-110'!D296:U296,0.95)</f>
        <v>307.58604187781964</v>
      </c>
      <c r="X296" t="str">
        <f t="shared" si="42"/>
        <v/>
      </c>
      <c r="Y296">
        <f t="shared" si="43"/>
        <v>1</v>
      </c>
      <c r="Z296" t="str">
        <f t="shared" si="44"/>
        <v/>
      </c>
      <c r="AA296">
        <f t="shared" si="45"/>
        <v>195.17611099653195</v>
      </c>
      <c r="AB296">
        <f t="shared" si="46"/>
        <v>71.650199744680123</v>
      </c>
    </row>
    <row r="297" spans="1:28" x14ac:dyDescent="0.2">
      <c r="A297" t="s">
        <v>152</v>
      </c>
      <c r="B297" t="s">
        <v>132</v>
      </c>
      <c r="C297" t="s">
        <v>118</v>
      </c>
      <c r="D297">
        <f>AVERAGE(before!D297:U297)</f>
        <v>3.1913993981152036E-2</v>
      </c>
      <c r="E297">
        <f>STDEV(before!D297:U297)</f>
        <v>8.7792244225494871E-3</v>
      </c>
      <c r="F297">
        <f>AVERAGE(after!D297:T297)</f>
        <v>3.4779781600783662E-2</v>
      </c>
      <c r="G297">
        <f>STDEV(after!D297:T297)</f>
        <v>9.3521487757959546E-3</v>
      </c>
      <c r="H297">
        <f>AVERAGE(before!D297:U297,after!D297:T297)</f>
        <v>3.3305947967830256E-2</v>
      </c>
      <c r="I297">
        <f>STDEV(before!D297:U297,after!D297:T297)</f>
        <v>9.0447857475964462E-3</v>
      </c>
      <c r="J297">
        <f>TTEST(before!D297:U297,after!D297:T297,2,3)</f>
        <v>0.35749959056792391</v>
      </c>
      <c r="K297" s="2">
        <f t="shared" si="47"/>
        <v>8.9797210005244724E-2</v>
      </c>
      <c r="M297">
        <f>TTEST(before!D297:U297,after!D297:U297,2,3)</f>
        <v>0.28671389857915119</v>
      </c>
      <c r="N297">
        <f>COVAR(before!D297:U297,after!D297:U297)</f>
        <v>2.297439301731957E-5</v>
      </c>
      <c r="O297">
        <f t="shared" si="48"/>
        <v>1.6412911190306741E-2</v>
      </c>
      <c r="P297">
        <f>FTEST(before!D297:U297,after!D297:U297)</f>
        <v>0.8435901233679246</v>
      </c>
      <c r="Q297">
        <f t="shared" si="49"/>
        <v>3.1913993981152036E-2</v>
      </c>
      <c r="R297">
        <f>PERCENTILE('before-10'!D297:U297,0.05)</f>
        <v>1.7816673304080072E-2</v>
      </c>
      <c r="S297">
        <f>PERCENTILE('before-10'!D297:U297,0.95)</f>
        <v>4.064214145759508E-2</v>
      </c>
      <c r="T297">
        <f t="shared" si="50"/>
        <v>3.4779781600783662E-2</v>
      </c>
      <c r="U297">
        <f>PERCENTILE('after-110'!D297:U297,0.05)</f>
        <v>1.9572103132249892E-2</v>
      </c>
      <c r="V297">
        <f>PERCENTILE('after-110'!D297:U297,0.95)</f>
        <v>4.7485809437339939E-2</v>
      </c>
      <c r="X297" t="str">
        <f t="shared" si="42"/>
        <v/>
      </c>
      <c r="Y297" t="str">
        <f t="shared" si="43"/>
        <v/>
      </c>
      <c r="Z297" t="str">
        <f t="shared" si="44"/>
        <v/>
      </c>
      <c r="AA297">
        <f t="shared" si="45"/>
        <v>3.1913993981152036E-2</v>
      </c>
      <c r="AB297">
        <f t="shared" si="46"/>
        <v>8.7792244225494871E-3</v>
      </c>
    </row>
    <row r="298" spans="1:28" x14ac:dyDescent="0.2">
      <c r="A298" t="s">
        <v>152</v>
      </c>
      <c r="B298" t="s">
        <v>132</v>
      </c>
      <c r="C298" t="s">
        <v>108</v>
      </c>
      <c r="D298">
        <f>AVERAGE(before!D298:U298)</f>
        <v>314.31430330326054</v>
      </c>
      <c r="E298">
        <f>STDEV(before!D298:U298)</f>
        <v>185.96699194130548</v>
      </c>
      <c r="F298">
        <f>AVERAGE(after!D298:T298)</f>
        <v>343.66239101662745</v>
      </c>
      <c r="G298">
        <f>STDEV(after!D298:T298)</f>
        <v>277.48573241165536</v>
      </c>
      <c r="H298">
        <f>AVERAGE(before!D298:U298,after!D298:T298)</f>
        <v>328.56908876403867</v>
      </c>
      <c r="I298">
        <f>STDEV(before!D298:U298,after!D298:T298)</f>
        <v>231.83582522248437</v>
      </c>
      <c r="J298">
        <f>TTEST(before!D298:U298,after!D298:T298,2,3)</f>
        <v>0.71757673373562292</v>
      </c>
      <c r="K298" s="2">
        <f t="shared" si="47"/>
        <v>9.3371785518303094E-2</v>
      </c>
      <c r="M298">
        <f>TTEST(before!D298:U298,after!D298:U298,2,3)</f>
        <v>0.7487286757157654</v>
      </c>
      <c r="N298">
        <f>COVAR(before!D298:U298,after!D298:U298)</f>
        <v>12040.598357181567</v>
      </c>
      <c r="O298">
        <f t="shared" si="48"/>
        <v>161.64735598453495</v>
      </c>
      <c r="P298">
        <f>FTEST(before!D298:U298,after!D298:U298)</f>
        <v>0.13470583818585963</v>
      </c>
      <c r="Q298">
        <f t="shared" si="49"/>
        <v>314.31430330326054</v>
      </c>
      <c r="R298">
        <f>PERCENTILE('before-10'!D298:U298,0.05)</f>
        <v>106.65411721205145</v>
      </c>
      <c r="S298">
        <f>PERCENTILE('before-10'!D298:U298,0.95)</f>
        <v>574.11671474424043</v>
      </c>
      <c r="T298">
        <f t="shared" si="50"/>
        <v>343.66239101662745</v>
      </c>
      <c r="U298">
        <f>PERCENTILE('after-110'!D298:U298,0.05)</f>
        <v>86.10933620163199</v>
      </c>
      <c r="V298">
        <f>PERCENTILE('after-110'!D298:U298,0.95)</f>
        <v>944.27216433477508</v>
      </c>
      <c r="X298" t="str">
        <f t="shared" si="42"/>
        <v/>
      </c>
      <c r="Y298">
        <f t="shared" si="43"/>
        <v>1</v>
      </c>
      <c r="Z298" t="str">
        <f t="shared" si="44"/>
        <v/>
      </c>
      <c r="AA298">
        <f t="shared" si="45"/>
        <v>314.31430330326054</v>
      </c>
      <c r="AB298">
        <f t="shared" si="46"/>
        <v>185.96699194130548</v>
      </c>
    </row>
    <row r="299" spans="1:28" x14ac:dyDescent="0.2">
      <c r="A299" t="s">
        <v>152</v>
      </c>
      <c r="B299" t="s">
        <v>132</v>
      </c>
      <c r="C299" t="s">
        <v>133</v>
      </c>
      <c r="D299">
        <f>AVERAGE(before!D299:U299)</f>
        <v>19926.553028058715</v>
      </c>
      <c r="E299">
        <f>STDEV(before!D299:U299)</f>
        <v>18984.428798756093</v>
      </c>
      <c r="F299">
        <f>AVERAGE(after!D299:T299)</f>
        <v>30045.200284872197</v>
      </c>
      <c r="G299">
        <f>STDEV(after!D299:T299)</f>
        <v>22680.212910367169</v>
      </c>
      <c r="H299">
        <f>AVERAGE(before!D299:U299,after!D299:T299)</f>
        <v>24841.324552796697</v>
      </c>
      <c r="I299">
        <f>STDEV(before!D299:U299,after!D299:T299)</f>
        <v>21180.160776571931</v>
      </c>
      <c r="J299">
        <f>TTEST(before!D299:U299,after!D299:T299,2,3)</f>
        <v>0.16348781035539042</v>
      </c>
      <c r="K299" s="2">
        <f t="shared" si="47"/>
        <v>0.50779717106944411</v>
      </c>
      <c r="M299">
        <f>TTEST(before!D299:U299,after!D299:U299,2,3)</f>
        <v>0.17048280817972331</v>
      </c>
      <c r="N299">
        <f>COVAR(before!D299:U299,after!D299:U299)</f>
        <v>40865178.017652251</v>
      </c>
      <c r="O299">
        <f t="shared" si="48"/>
        <v>10247.941557287329</v>
      </c>
      <c r="P299">
        <f>FTEST(before!D299:U299,after!D299:U299)</f>
        <v>0.53727672355043865</v>
      </c>
      <c r="Q299">
        <f t="shared" si="49"/>
        <v>19926.553028058715</v>
      </c>
      <c r="R299">
        <f>PERCENTILE('before-10'!D299:U299,0.05)</f>
        <v>3661.9192041999468</v>
      </c>
      <c r="S299">
        <f>PERCENTILE('before-10'!D299:U299,0.95)</f>
        <v>56343.970885171177</v>
      </c>
      <c r="T299">
        <f t="shared" si="50"/>
        <v>30045.200284872197</v>
      </c>
      <c r="U299">
        <f>PERCENTILE('after-110'!D299:U299,0.05)</f>
        <v>2829.5396094085454</v>
      </c>
      <c r="V299">
        <f>PERCENTILE('after-110'!D299:U299,0.95)</f>
        <v>66295.302479125414</v>
      </c>
      <c r="X299" t="str">
        <f t="shared" si="42"/>
        <v/>
      </c>
      <c r="Y299">
        <f t="shared" si="43"/>
        <v>1</v>
      </c>
      <c r="Z299" t="str">
        <f t="shared" si="44"/>
        <v/>
      </c>
      <c r="AA299">
        <f t="shared" si="45"/>
        <v>19926.553028058715</v>
      </c>
      <c r="AB299">
        <f t="shared" si="46"/>
        <v>18984.428798756093</v>
      </c>
    </row>
    <row r="300" spans="1:28" x14ac:dyDescent="0.2">
      <c r="A300" t="s">
        <v>152</v>
      </c>
      <c r="B300" t="s">
        <v>132</v>
      </c>
      <c r="C300" t="s">
        <v>134</v>
      </c>
      <c r="D300">
        <f>AVERAGE(before!D300:U300)</f>
        <v>43.485511304644859</v>
      </c>
      <c r="E300">
        <f>STDEV(before!D300:U300)</f>
        <v>75.579964577728617</v>
      </c>
      <c r="F300">
        <f>AVERAGE(after!D300:T300)</f>
        <v>145.22204019951673</v>
      </c>
      <c r="G300">
        <f>STDEV(after!D300:T300)</f>
        <v>239.29665055219093</v>
      </c>
      <c r="H300">
        <f>AVERAGE(before!D300:U300,after!D300:T300)</f>
        <v>92.900396767868344</v>
      </c>
      <c r="I300">
        <f>STDEV(before!D300:U300,after!D300:T300)</f>
        <v>180.18023654699434</v>
      </c>
      <c r="J300">
        <f>TTEST(before!D300:U300,after!D300:T300,2,3)</f>
        <v>0.11016425355029165</v>
      </c>
      <c r="K300" s="2">
        <f t="shared" si="47"/>
        <v>2.3395500212045337</v>
      </c>
      <c r="M300">
        <f>TTEST(before!D300:U300,after!D300:U300,2,3)</f>
        <v>0.12073821077450418</v>
      </c>
      <c r="N300">
        <f>COVAR(before!D300:U300,after!D300:U300)</f>
        <v>-3857.2623583201034</v>
      </c>
      <c r="O300">
        <f t="shared" si="48"/>
        <v>22.363977242388781</v>
      </c>
      <c r="P300">
        <f>FTEST(before!D300:U300,after!D300:U300)</f>
        <v>2.4496622453673674E-5</v>
      </c>
      <c r="Q300">
        <f t="shared" si="49"/>
        <v>43.485511304644859</v>
      </c>
      <c r="R300">
        <f>PERCENTILE('before-10'!D300:U300,0.05)</f>
        <v>4.3277914186241349</v>
      </c>
      <c r="S300">
        <f>PERCENTILE('before-10'!D300:U300,0.95)</f>
        <v>122.45593197898081</v>
      </c>
      <c r="T300">
        <f t="shared" si="50"/>
        <v>145.22204019951673</v>
      </c>
      <c r="U300">
        <f>PERCENTILE('after-110'!D300:U300,0.05)</f>
        <v>3.0554112434820291</v>
      </c>
      <c r="V300">
        <f>PERCENTILE('after-110'!D300:U300,0.95)</f>
        <v>672.88672279900356</v>
      </c>
      <c r="X300" t="str">
        <f t="shared" si="42"/>
        <v/>
      </c>
      <c r="Y300">
        <f t="shared" si="43"/>
        <v>1</v>
      </c>
      <c r="Z300" t="str">
        <f t="shared" si="44"/>
        <v/>
      </c>
      <c r="AA300">
        <f t="shared" si="45"/>
        <v>43.485511304644859</v>
      </c>
      <c r="AB300">
        <f t="shared" si="46"/>
        <v>75.579964577728617</v>
      </c>
    </row>
    <row r="301" spans="1:28" x14ac:dyDescent="0.2">
      <c r="A301" t="s">
        <v>152</v>
      </c>
      <c r="B301" t="s">
        <v>132</v>
      </c>
      <c r="C301" t="s">
        <v>135</v>
      </c>
      <c r="D301">
        <f>AVERAGE(before!D301:U301)</f>
        <v>1069144.9604105067</v>
      </c>
      <c r="E301">
        <f>STDEV(before!D301:U301)</f>
        <v>3085759.1621924806</v>
      </c>
      <c r="F301">
        <f>AVERAGE(after!D301:T301)</f>
        <v>5248955.6934049074</v>
      </c>
      <c r="G301">
        <f>STDEV(after!D301:T301)</f>
        <v>10019491.508408433</v>
      </c>
      <c r="H301">
        <f>AVERAGE(before!D301:U301,after!D301:T301)</f>
        <v>3099338.7450077874</v>
      </c>
      <c r="I301">
        <f>STDEV(before!D301:U301,after!D301:T301)</f>
        <v>7516375.6296219863</v>
      </c>
      <c r="J301">
        <f>TTEST(before!D301:U301,after!D301:T301,2,3)</f>
        <v>0.11595863570281568</v>
      </c>
      <c r="K301" s="2">
        <f t="shared" si="47"/>
        <v>3.9094892533464587</v>
      </c>
      <c r="M301">
        <f>TTEST(before!D301:U301,after!D301:U301,2,3)</f>
        <v>0.12298021169404515</v>
      </c>
      <c r="N301">
        <f>COVAR(before!D301:U301,after!D301:U301)</f>
        <v>-4163309866330.9287</v>
      </c>
      <c r="O301">
        <f t="shared" si="48"/>
        <v>549845.97963968897</v>
      </c>
      <c r="P301">
        <f>FTEST(before!D301:U301,after!D301:U301)</f>
        <v>1.7667051763003032E-5</v>
      </c>
      <c r="Q301">
        <f t="shared" si="49"/>
        <v>1069144.9604105067</v>
      </c>
      <c r="R301">
        <f>PERCENTILE('before-10'!D301:U301,0.05)</f>
        <v>61643.503142473281</v>
      </c>
      <c r="S301">
        <f>PERCENTILE('before-10'!D301:U301,0.95)</f>
        <v>3596966.7237290316</v>
      </c>
      <c r="T301">
        <f t="shared" si="50"/>
        <v>5248955.6934049074</v>
      </c>
      <c r="U301">
        <f>PERCENTILE('after-110'!D301:U301,0.05)</f>
        <v>23450.245867654463</v>
      </c>
      <c r="V301">
        <f>PERCENTILE('after-110'!D301:U301,0.95)</f>
        <v>25515701.582433425</v>
      </c>
      <c r="X301" t="str">
        <f t="shared" ref="X301:X364" si="51">IF(M301&lt;0.01,1,"")</f>
        <v/>
      </c>
      <c r="Y301">
        <f t="shared" ref="Y301:Y364" si="52">IF(O301&gt;1.2,1,"")</f>
        <v>1</v>
      </c>
      <c r="Z301" t="str">
        <f t="shared" ref="Z301:Z364" si="53">IF(SUM(X301:Y301)&gt;1,1,"")</f>
        <v/>
      </c>
      <c r="AA301">
        <f t="shared" ref="AA301:AA364" si="54">D301</f>
        <v>1069144.9604105067</v>
      </c>
      <c r="AB301">
        <f t="shared" ref="AB301:AB364" si="55">E301</f>
        <v>3085759.1621924806</v>
      </c>
    </row>
    <row r="302" spans="1:28" x14ac:dyDescent="0.2">
      <c r="A302" t="s">
        <v>152</v>
      </c>
      <c r="B302" t="s">
        <v>132</v>
      </c>
      <c r="C302" t="s">
        <v>136</v>
      </c>
      <c r="D302">
        <f>AVERAGE(before!D302:U302)</f>
        <v>4.3723053400341405E-3</v>
      </c>
      <c r="E302">
        <f>STDEV(before!D302:U302)</f>
        <v>6.1810288585418018E-3</v>
      </c>
      <c r="F302">
        <f>AVERAGE(after!D302:T302)</f>
        <v>1.4453116969525087E-2</v>
      </c>
      <c r="G302">
        <f>STDEV(after!D302:T302)</f>
        <v>4.5068722102279676E-2</v>
      </c>
      <c r="H302">
        <f>AVERAGE(before!D302:U302,after!D302:T302)</f>
        <v>9.2686995600725994E-3</v>
      </c>
      <c r="I302">
        <f>STDEV(before!D302:U302,after!D302:T302)</f>
        <v>3.1639976432001712E-2</v>
      </c>
      <c r="J302">
        <f>TTEST(before!D302:U302,after!D302:T302,2,3)</f>
        <v>0.37374621527041374</v>
      </c>
      <c r="K302" s="2">
        <f t="shared" si="47"/>
        <v>2.3056055891586551</v>
      </c>
      <c r="M302">
        <f>TTEST(before!D302:U302,after!D302:U302,2,3)</f>
        <v>0.38469412325848173</v>
      </c>
      <c r="N302">
        <f>COVAR(before!D302:U302,after!D302:U302)</f>
        <v>-4.0780761663654117E-5</v>
      </c>
      <c r="O302">
        <f t="shared" si="48"/>
        <v>2.248614174874701E-3</v>
      </c>
      <c r="P302">
        <f>FTEST(before!D302:U302,after!D302:U302)</f>
        <v>6.3528099763483667E-11</v>
      </c>
      <c r="Q302">
        <f t="shared" si="49"/>
        <v>4.3723053400341405E-3</v>
      </c>
      <c r="R302">
        <f>PERCENTILE('before-10'!D302:U302,0.05)</f>
        <v>2.2866768472188769E-4</v>
      </c>
      <c r="S302">
        <f>PERCENTILE('before-10'!D302:U302,0.95)</f>
        <v>1.4557420273549162E-2</v>
      </c>
      <c r="T302">
        <f t="shared" si="50"/>
        <v>1.4453116969525087E-2</v>
      </c>
      <c r="U302">
        <f>PERCENTILE('after-110'!D302:U302,0.05)</f>
        <v>2.5409458266348431E-4</v>
      </c>
      <c r="V302">
        <f>PERCENTILE('after-110'!D302:U302,0.95)</f>
        <v>4.0615896199687578E-2</v>
      </c>
      <c r="X302" t="str">
        <f t="shared" si="51"/>
        <v/>
      </c>
      <c r="Y302" t="str">
        <f t="shared" si="52"/>
        <v/>
      </c>
      <c r="Z302" t="str">
        <f t="shared" si="53"/>
        <v/>
      </c>
      <c r="AA302">
        <f t="shared" si="54"/>
        <v>4.3723053400341405E-3</v>
      </c>
      <c r="AB302">
        <f t="shared" si="55"/>
        <v>6.1810288585418018E-3</v>
      </c>
    </row>
    <row r="303" spans="1:28" x14ac:dyDescent="0.2">
      <c r="A303" t="s">
        <v>152</v>
      </c>
      <c r="B303" t="s">
        <v>132</v>
      </c>
      <c r="C303" t="s">
        <v>137</v>
      </c>
      <c r="D303">
        <f>AVERAGE(before!D303:U303)</f>
        <v>3.2131413044608509E-4</v>
      </c>
      <c r="E303">
        <f>STDEV(before!D303:U303)</f>
        <v>1.4863042512603566E-4</v>
      </c>
      <c r="F303">
        <f>AVERAGE(after!D303:T303)</f>
        <v>3.0210396481225479E-4</v>
      </c>
      <c r="G303">
        <f>STDEV(after!D303:T303)</f>
        <v>1.8197203587974221E-4</v>
      </c>
      <c r="H303">
        <f>AVERAGE(before!D303:U303,after!D303:T303)</f>
        <v>3.1198347856679611E-4</v>
      </c>
      <c r="I303">
        <f>STDEV(before!D303:U303,after!D303:T303)</f>
        <v>1.6347284229788613E-4</v>
      </c>
      <c r="J303">
        <f>TTEST(before!D303:U303,after!D303:T303,2,3)</f>
        <v>0.73546938693029906</v>
      </c>
      <c r="K303" s="2">
        <f t="shared" si="47"/>
        <v>5.9786245961733923E-2</v>
      </c>
      <c r="M303">
        <f>TTEST(before!D303:U303,after!D303:U303,2,3)</f>
        <v>0.66773525946397538</v>
      </c>
      <c r="N303">
        <f>COVAR(before!D303:U303,after!D303:U303)</f>
        <v>1.2870667388831632E-8</v>
      </c>
      <c r="O303">
        <f t="shared" si="48"/>
        <v>1.6524726708655831E-4</v>
      </c>
      <c r="P303">
        <f>FTEST(before!D303:U303,after!D303:U303)</f>
        <v>0.47142684306749538</v>
      </c>
      <c r="Q303">
        <f t="shared" si="49"/>
        <v>3.2131413044608509E-4</v>
      </c>
      <c r="R303">
        <f>PERCENTILE('before-10'!D303:U303,0.05)</f>
        <v>1.6832509365518822E-4</v>
      </c>
      <c r="S303">
        <f>PERCENTILE('before-10'!D303:U303,0.95)</f>
        <v>5.7851924604094185E-4</v>
      </c>
      <c r="T303">
        <f t="shared" si="50"/>
        <v>3.0210396481225479E-4</v>
      </c>
      <c r="U303">
        <f>PERCENTILE('after-110'!D303:U303,0.05)</f>
        <v>1.6128726111383729E-4</v>
      </c>
      <c r="V303">
        <f>PERCENTILE('after-110'!D303:U303,0.95)</f>
        <v>6.2672502855419532E-4</v>
      </c>
      <c r="X303" t="str">
        <f t="shared" si="51"/>
        <v/>
      </c>
      <c r="Y303" t="str">
        <f t="shared" si="52"/>
        <v/>
      </c>
      <c r="Z303" t="str">
        <f t="shared" si="53"/>
        <v/>
      </c>
      <c r="AA303">
        <f t="shared" si="54"/>
        <v>3.2131413044608509E-4</v>
      </c>
      <c r="AB303">
        <f t="shared" si="55"/>
        <v>1.4863042512603566E-4</v>
      </c>
    </row>
    <row r="304" spans="1:28" x14ac:dyDescent="0.2">
      <c r="A304" t="s">
        <v>152</v>
      </c>
      <c r="B304" t="s">
        <v>132</v>
      </c>
      <c r="C304" t="s">
        <v>138</v>
      </c>
      <c r="D304">
        <f>AVERAGE(before!D304:U304)</f>
        <v>4318.1058027533036</v>
      </c>
      <c r="E304">
        <f>STDEV(before!D304:U304)</f>
        <v>1029.3014024143431</v>
      </c>
      <c r="F304">
        <f>AVERAGE(after!D304:T304)</f>
        <v>4372.5928754888582</v>
      </c>
      <c r="G304">
        <f>STDEV(after!D304:T304)</f>
        <v>737.40830572096331</v>
      </c>
      <c r="H304">
        <f>AVERAGE(before!D304:U304,after!D304:T304)</f>
        <v>4344.5709523677169</v>
      </c>
      <c r="I304">
        <f>STDEV(before!D304:U304,after!D304:T304)</f>
        <v>886.78427166930442</v>
      </c>
      <c r="J304">
        <f>TTEST(before!D304:U304,after!D304:T304,2,3)</f>
        <v>0.85772641769389413</v>
      </c>
      <c r="K304" s="2">
        <f t="shared" si="47"/>
        <v>1.2618281076117378E-2</v>
      </c>
      <c r="M304">
        <f>TTEST(before!D304:U304,after!D304:U304,2,3)</f>
        <v>0.94455155290509518</v>
      </c>
      <c r="N304">
        <f>COVAR(before!D304:U304,after!D304:U304)</f>
        <v>78439.306074628723</v>
      </c>
      <c r="O304">
        <f t="shared" si="48"/>
        <v>2220.7401271301837</v>
      </c>
      <c r="P304">
        <f>FTEST(before!D304:U304,after!D304:U304)</f>
        <v>0.16586870334930007</v>
      </c>
      <c r="Q304">
        <f t="shared" si="49"/>
        <v>4318.1058027533036</v>
      </c>
      <c r="R304">
        <f>PERCENTILE('before-10'!D304:U304,0.05)</f>
        <v>3040.9704224605175</v>
      </c>
      <c r="S304">
        <f>PERCENTILE('before-10'!D304:U304,0.95)</f>
        <v>6355.1301394757129</v>
      </c>
      <c r="T304">
        <f t="shared" si="50"/>
        <v>4372.5928754888582</v>
      </c>
      <c r="U304">
        <f>PERCENTILE('after-110'!D304:U304,0.05)</f>
        <v>3444.0025450318121</v>
      </c>
      <c r="V304">
        <f>PERCENTILE('after-110'!D304:U304,0.95)</f>
        <v>5495.1370339103805</v>
      </c>
      <c r="X304" t="str">
        <f t="shared" si="51"/>
        <v/>
      </c>
      <c r="Y304">
        <f t="shared" si="52"/>
        <v>1</v>
      </c>
      <c r="Z304" t="str">
        <f t="shared" si="53"/>
        <v/>
      </c>
      <c r="AA304">
        <f t="shared" si="54"/>
        <v>4318.1058027533036</v>
      </c>
      <c r="AB304">
        <f t="shared" si="55"/>
        <v>1029.3014024143431</v>
      </c>
    </row>
    <row r="305" spans="1:28" x14ac:dyDescent="0.2">
      <c r="A305" t="s">
        <v>152</v>
      </c>
      <c r="B305" t="s">
        <v>132</v>
      </c>
      <c r="C305" t="s">
        <v>139</v>
      </c>
      <c r="D305">
        <f>AVERAGE(before!D305:U305)</f>
        <v>0.70594331745914052</v>
      </c>
      <c r="E305">
        <f>STDEV(before!D305:U305)</f>
        <v>4.9013549519177788E-2</v>
      </c>
      <c r="F305">
        <f>AVERAGE(after!D305:T305)</f>
        <v>0.69535482243558489</v>
      </c>
      <c r="G305">
        <f>STDEV(after!D305:T305)</f>
        <v>4.9673953401915216E-2</v>
      </c>
      <c r="H305">
        <f>AVERAGE(before!D305:U305,after!D305:T305)</f>
        <v>0.70080033416198506</v>
      </c>
      <c r="I305">
        <f>STDEV(before!D305:U305,after!D305:T305)</f>
        <v>4.8899602765151984E-2</v>
      </c>
      <c r="J305">
        <f>TTEST(before!D305:U305,after!D305:T305,2,3)</f>
        <v>0.53024180496647833</v>
      </c>
      <c r="K305" s="2">
        <f t="shared" si="47"/>
        <v>1.49990725341323E-2</v>
      </c>
      <c r="M305">
        <f>TTEST(before!D305:U305,after!D305:U305,2,3)</f>
        <v>0.42221989242991487</v>
      </c>
      <c r="N305">
        <f>COVAR(before!D305:U305,after!D305:U305)</f>
        <v>9.989861285482635E-4</v>
      </c>
      <c r="O305">
        <f t="shared" si="48"/>
        <v>0.36305656326470992</v>
      </c>
      <c r="P305">
        <f>FTEST(before!D305:U305,after!D305:U305)</f>
        <v>0.96168923061510203</v>
      </c>
      <c r="Q305">
        <f t="shared" si="49"/>
        <v>0.70594331745914052</v>
      </c>
      <c r="R305">
        <f>PERCENTILE('before-10'!D305:U305,0.05)</f>
        <v>0.65626898866277095</v>
      </c>
      <c r="S305">
        <f>PERCENTILE('before-10'!D305:U305,0.95)</f>
        <v>0.77836271115420586</v>
      </c>
      <c r="T305">
        <f t="shared" si="50"/>
        <v>0.69535482243558489</v>
      </c>
      <c r="U305">
        <f>PERCENTILE('after-110'!D305:U305,0.05)</f>
        <v>0.63330448355477598</v>
      </c>
      <c r="V305">
        <f>PERCENTILE('after-110'!D305:U305,0.95)</f>
        <v>0.77080724973120862</v>
      </c>
      <c r="X305" t="str">
        <f t="shared" si="51"/>
        <v/>
      </c>
      <c r="Y305" t="str">
        <f t="shared" si="52"/>
        <v/>
      </c>
      <c r="Z305" t="str">
        <f t="shared" si="53"/>
        <v/>
      </c>
      <c r="AA305">
        <f t="shared" si="54"/>
        <v>0.70594331745914052</v>
      </c>
      <c r="AB305">
        <f t="shared" si="55"/>
        <v>4.9013549519177788E-2</v>
      </c>
    </row>
    <row r="306" spans="1:28" x14ac:dyDescent="0.2">
      <c r="A306" t="s">
        <v>152</v>
      </c>
      <c r="B306" t="s">
        <v>132</v>
      </c>
      <c r="C306" t="s">
        <v>140</v>
      </c>
      <c r="D306">
        <f>AVERAGE(before!D306:U306)</f>
        <v>0.86297794351412249</v>
      </c>
      <c r="E306">
        <f>STDEV(before!D306:U306)</f>
        <v>2.6197968789990759E-2</v>
      </c>
      <c r="F306">
        <f>AVERAGE(after!D306:T306)</f>
        <v>0.85749074228190192</v>
      </c>
      <c r="G306">
        <f>STDEV(after!D306:T306)</f>
        <v>2.725322178710219E-2</v>
      </c>
      <c r="H306">
        <f>AVERAGE(before!D306:U306,after!D306:T306)</f>
        <v>0.86031273148704379</v>
      </c>
      <c r="I306">
        <f>STDEV(before!D306:U306,after!D306:T306)</f>
        <v>2.6465694897378537E-2</v>
      </c>
      <c r="J306">
        <f>TTEST(before!D306:U306,after!D306:T306,2,3)</f>
        <v>0.54829020486425417</v>
      </c>
      <c r="K306" s="2">
        <f t="shared" si="47"/>
        <v>6.3584489887148271E-3</v>
      </c>
      <c r="M306">
        <f>TTEST(before!D306:U306,after!D306:U306,2,3)</f>
        <v>0.43768976478320798</v>
      </c>
      <c r="N306">
        <f>COVAR(before!D306:U306,after!D306:U306)</f>
        <v>2.8523667706677717E-4</v>
      </c>
      <c r="O306">
        <f t="shared" si="48"/>
        <v>0.44381722809295582</v>
      </c>
      <c r="P306">
        <f>FTEST(before!D306:U306,after!D306:U306)</f>
        <v>0.8790676761528976</v>
      </c>
      <c r="Q306">
        <f t="shared" si="49"/>
        <v>0.86297794351412249</v>
      </c>
      <c r="R306">
        <f>PERCENTILE('before-10'!D306:U306,0.05)</f>
        <v>0.83602689177751155</v>
      </c>
      <c r="S306">
        <f>PERCENTILE('before-10'!D306:U306,0.95)</f>
        <v>0.90098601486813279</v>
      </c>
      <c r="T306">
        <f t="shared" si="50"/>
        <v>0.85749074228190192</v>
      </c>
      <c r="U306">
        <f>PERCENTILE('after-110'!D306:U306,0.05)</f>
        <v>0.82258604132621682</v>
      </c>
      <c r="V306">
        <f>PERCENTILE('after-110'!D306:U306,0.95)</f>
        <v>0.89787542919416408</v>
      </c>
      <c r="X306" t="str">
        <f t="shared" si="51"/>
        <v/>
      </c>
      <c r="Y306" t="str">
        <f t="shared" si="52"/>
        <v/>
      </c>
      <c r="Z306" t="str">
        <f t="shared" si="53"/>
        <v/>
      </c>
      <c r="AA306">
        <f t="shared" si="54"/>
        <v>0.86297794351412249</v>
      </c>
      <c r="AB306">
        <f t="shared" si="55"/>
        <v>2.6197968789990759E-2</v>
      </c>
    </row>
    <row r="307" spans="1:28" x14ac:dyDescent="0.2">
      <c r="A307" t="s">
        <v>152</v>
      </c>
      <c r="B307" t="s">
        <v>132</v>
      </c>
      <c r="C307" t="s">
        <v>141</v>
      </c>
      <c r="D307">
        <f>AVERAGE(before!D307:U307)</f>
        <v>17412.182833396368</v>
      </c>
      <c r="E307">
        <f>STDEV(before!D307:U307)</f>
        <v>16754.377106767319</v>
      </c>
      <c r="F307">
        <f>AVERAGE(after!D307:T307)</f>
        <v>26092.589215035365</v>
      </c>
      <c r="G307">
        <f>STDEV(after!D307:T307)</f>
        <v>20068.937653601519</v>
      </c>
      <c r="H307">
        <f>AVERAGE(before!D307:U307,after!D307:T307)</f>
        <v>21628.380218763879</v>
      </c>
      <c r="I307">
        <f>STDEV(before!D307:U307,after!D307:T307)</f>
        <v>18688.641757477973</v>
      </c>
      <c r="J307">
        <f>TTEST(before!D307:U307,after!D307:T307,2,3)</f>
        <v>0.17589263113629186</v>
      </c>
      <c r="K307" s="2">
        <f t="shared" si="47"/>
        <v>0.4985248813830554</v>
      </c>
      <c r="M307">
        <f>TTEST(before!D307:U307,after!D307:U307,2,3)</f>
        <v>0.1857471891261491</v>
      </c>
      <c r="N307">
        <f>COVAR(before!D307:U307,after!D307:U307)</f>
        <v>33048504.885645244</v>
      </c>
      <c r="O307">
        <f t="shared" si="48"/>
        <v>8954.8368857467049</v>
      </c>
      <c r="P307">
        <f>FTEST(before!D307:U307,after!D307:U307)</f>
        <v>0.52829560454699165</v>
      </c>
      <c r="Q307">
        <f t="shared" si="49"/>
        <v>17412.182833396368</v>
      </c>
      <c r="R307">
        <f>PERCENTILE('before-10'!D307:U307,0.05)</f>
        <v>3082.4641885549249</v>
      </c>
      <c r="S307">
        <f>PERCENTILE('before-10'!D307:U307,0.95)</f>
        <v>48207.597660891835</v>
      </c>
      <c r="T307">
        <f t="shared" si="50"/>
        <v>26092.589215035365</v>
      </c>
      <c r="U307">
        <f>PERCENTILE('after-110'!D307:U307,0.05)</f>
        <v>2413.0891450300305</v>
      </c>
      <c r="V307">
        <f>PERCENTILE('after-110'!D307:U307,0.95)</f>
        <v>60420.090791198403</v>
      </c>
      <c r="X307" t="str">
        <f t="shared" si="51"/>
        <v/>
      </c>
      <c r="Y307">
        <f t="shared" si="52"/>
        <v>1</v>
      </c>
      <c r="Z307" t="str">
        <f t="shared" si="53"/>
        <v/>
      </c>
      <c r="AA307">
        <f t="shared" si="54"/>
        <v>17412.182833396368</v>
      </c>
      <c r="AB307">
        <f t="shared" si="55"/>
        <v>16754.377106767319</v>
      </c>
    </row>
    <row r="308" spans="1:28" x14ac:dyDescent="0.2">
      <c r="A308" t="s">
        <v>152</v>
      </c>
      <c r="B308" t="s">
        <v>132</v>
      </c>
      <c r="C308" t="s">
        <v>142</v>
      </c>
      <c r="D308">
        <f>AVERAGE(before!D308:U308)</f>
        <v>3.0532207960704694E-4</v>
      </c>
      <c r="E308">
        <f>STDEV(before!D308:U308)</f>
        <v>1.3555638839143401E-4</v>
      </c>
      <c r="F308">
        <f>AVERAGE(after!D308:T308)</f>
        <v>2.8492361252950121E-4</v>
      </c>
      <c r="G308">
        <f>STDEV(after!D308:T308)</f>
        <v>1.5961824410005925E-4</v>
      </c>
      <c r="H308">
        <f>AVERAGE(before!D308:U308,after!D308:T308)</f>
        <v>2.954142527408103E-4</v>
      </c>
      <c r="I308">
        <f>STDEV(before!D308:U308,after!D308:T308)</f>
        <v>1.4589175153167428E-4</v>
      </c>
      <c r="J308">
        <f>TTEST(before!D308:U308,after!D308:T308,2,3)</f>
        <v>0.68721182998726915</v>
      </c>
      <c r="K308" s="2">
        <f t="shared" si="47"/>
        <v>6.6809669001988953E-2</v>
      </c>
      <c r="M308">
        <f>TTEST(before!D308:U308,after!D308:U308,2,3)</f>
        <v>0.62049249747526825</v>
      </c>
      <c r="N308">
        <f>COVAR(before!D308:U308,after!D308:U308)</f>
        <v>1.0203177563530653E-8</v>
      </c>
      <c r="O308">
        <f t="shared" si="48"/>
        <v>1.5702278379790767E-4</v>
      </c>
      <c r="P308">
        <f>FTEST(before!D308:U308,after!D308:U308)</f>
        <v>0.57330423547973386</v>
      </c>
      <c r="Q308">
        <f t="shared" si="49"/>
        <v>3.0532207960704694E-4</v>
      </c>
      <c r="R308">
        <f>PERCENTILE('before-10'!D308:U308,0.05)</f>
        <v>1.6663655626765825E-4</v>
      </c>
      <c r="S308">
        <f>PERCENTILE('before-10'!D308:U308,0.95)</f>
        <v>5.3216275468886596E-4</v>
      </c>
      <c r="T308">
        <f t="shared" si="50"/>
        <v>2.8492361252950121E-4</v>
      </c>
      <c r="U308">
        <f>PERCENTILE('after-110'!D308:U308,0.05)</f>
        <v>1.5692402620690022E-4</v>
      </c>
      <c r="V308">
        <f>PERCENTILE('after-110'!D308:U308,0.95)</f>
        <v>5.6876319605263931E-4</v>
      </c>
      <c r="X308" t="str">
        <f t="shared" si="51"/>
        <v/>
      </c>
      <c r="Y308" t="str">
        <f t="shared" si="52"/>
        <v/>
      </c>
      <c r="Z308" t="str">
        <f t="shared" si="53"/>
        <v/>
      </c>
      <c r="AA308">
        <f t="shared" si="54"/>
        <v>3.0532207960704694E-4</v>
      </c>
      <c r="AB308">
        <f t="shared" si="55"/>
        <v>1.3555638839143401E-4</v>
      </c>
    </row>
    <row r="309" spans="1:28" x14ac:dyDescent="0.2">
      <c r="A309" t="s">
        <v>152</v>
      </c>
      <c r="B309" t="s">
        <v>132</v>
      </c>
      <c r="C309" t="s">
        <v>143</v>
      </c>
      <c r="D309">
        <f>AVERAGE(before!D309:U309)</f>
        <v>6.5217417182777737</v>
      </c>
      <c r="E309">
        <f>STDEV(before!D309:U309)</f>
        <v>0.25905688006766214</v>
      </c>
      <c r="F309">
        <f>AVERAGE(after!D309:T309)</f>
        <v>6.3876339128781492</v>
      </c>
      <c r="G309">
        <f>STDEV(after!D309:T309)</f>
        <v>0.3463181863318745</v>
      </c>
      <c r="H309">
        <f>AVERAGE(before!D309:U309,after!D309:T309)</f>
        <v>6.4566036413693837</v>
      </c>
      <c r="I309">
        <f>STDEV(before!D309:U309,after!D309:T309)</f>
        <v>0.30760449977500631</v>
      </c>
      <c r="J309">
        <f>TTEST(before!D309:U309,after!D309:T309,2,3)</f>
        <v>0.20654433862532001</v>
      </c>
      <c r="K309" s="2">
        <f t="shared" si="47"/>
        <v>2.0563188668415864E-2</v>
      </c>
      <c r="M309">
        <f>TTEST(before!D309:U309,after!D309:U309,2,3)</f>
        <v>0.15711841540914068</v>
      </c>
      <c r="N309">
        <f>COVAR(before!D309:U309,after!D309:U309)</f>
        <v>1.0659057481263086E-2</v>
      </c>
      <c r="O309">
        <f t="shared" si="48"/>
        <v>3.3540385979713796</v>
      </c>
      <c r="P309">
        <f>FTEST(before!D309:U309,after!D309:U309)</f>
        <v>0.27375997411550407</v>
      </c>
      <c r="Q309">
        <f t="shared" si="49"/>
        <v>6.5217417182777737</v>
      </c>
      <c r="R309">
        <f>PERCENTILE('before-10'!D309:U309,0.05)</f>
        <v>6.093392810190065</v>
      </c>
      <c r="S309">
        <f>PERCENTILE('before-10'!D309:U309,0.95)</f>
        <v>6.9292409493895146</v>
      </c>
      <c r="T309">
        <f t="shared" si="50"/>
        <v>6.3876339128781492</v>
      </c>
      <c r="U309">
        <f>PERCENTILE('after-110'!D309:U309,0.05)</f>
        <v>5.9597111184795359</v>
      </c>
      <c r="V309">
        <f>PERCENTILE('after-110'!D309:U309,0.95)</f>
        <v>6.8968792473681839</v>
      </c>
      <c r="X309" t="str">
        <f t="shared" si="51"/>
        <v/>
      </c>
      <c r="Y309">
        <f t="shared" si="52"/>
        <v>1</v>
      </c>
      <c r="Z309" t="str">
        <f t="shared" si="53"/>
        <v/>
      </c>
      <c r="AA309">
        <f t="shared" si="54"/>
        <v>6.5217417182777737</v>
      </c>
      <c r="AB309">
        <f t="shared" si="55"/>
        <v>0.25905688006766214</v>
      </c>
    </row>
    <row r="310" spans="1:28" x14ac:dyDescent="0.2">
      <c r="A310" t="s">
        <v>152</v>
      </c>
      <c r="B310" t="s">
        <v>132</v>
      </c>
      <c r="C310" t="s">
        <v>144</v>
      </c>
      <c r="D310">
        <f>AVERAGE(before!D310:U310)</f>
        <v>0.66856681104272708</v>
      </c>
      <c r="E310">
        <f>STDEV(before!D310:U310)</f>
        <v>8.1279863580475425E-2</v>
      </c>
      <c r="F310">
        <f>AVERAGE(after!D310:T310)</f>
        <v>0.670436593272008</v>
      </c>
      <c r="G310">
        <f>STDEV(after!D310:T310)</f>
        <v>8.0290746790638468E-2</v>
      </c>
      <c r="H310">
        <f>AVERAGE(before!D310:U310,after!D310:T310)</f>
        <v>0.66947499098266361</v>
      </c>
      <c r="I310">
        <f>STDEV(before!D310:U310,after!D310:T310)</f>
        <v>7.9610320403647683E-2</v>
      </c>
      <c r="J310">
        <f>TTEST(before!D310:U310,after!D310:T310,2,3)</f>
        <v>0.945843922678409</v>
      </c>
      <c r="K310" s="2">
        <f t="shared" si="47"/>
        <v>2.7967021371651953E-3</v>
      </c>
      <c r="M310">
        <f>TTEST(before!D310:U310,after!D310:U310,2,3)</f>
        <v>0.88540611570233674</v>
      </c>
      <c r="N310">
        <f>COVAR(before!D310:U310,after!D310:U310)</f>
        <v>-1.5740802373977413E-3</v>
      </c>
      <c r="O310">
        <f t="shared" si="48"/>
        <v>0.34383435996480155</v>
      </c>
      <c r="P310">
        <f>FTEST(before!D310:U310,after!D310:U310)</f>
        <v>0.88150472550436054</v>
      </c>
      <c r="Q310">
        <f t="shared" si="49"/>
        <v>0.66856681104272708</v>
      </c>
      <c r="R310">
        <f>PERCENTILE('before-10'!D310:U310,0.05)</f>
        <v>0.52353714390293016</v>
      </c>
      <c r="S310">
        <f>PERCENTILE('before-10'!D310:U310,0.95)</f>
        <v>0.77361659072222277</v>
      </c>
      <c r="T310">
        <f t="shared" si="50"/>
        <v>0.670436593272008</v>
      </c>
      <c r="U310">
        <f>PERCENTILE('after-110'!D310:U310,0.05)</f>
        <v>0.57359443653422204</v>
      </c>
      <c r="V310">
        <f>PERCENTILE('after-110'!D310:U310,0.95)</f>
        <v>0.77306737084824839</v>
      </c>
      <c r="X310" t="str">
        <f t="shared" si="51"/>
        <v/>
      </c>
      <c r="Y310" t="str">
        <f t="shared" si="52"/>
        <v/>
      </c>
      <c r="Z310" t="str">
        <f t="shared" si="53"/>
        <v/>
      </c>
      <c r="AA310">
        <f t="shared" si="54"/>
        <v>0.66856681104272708</v>
      </c>
      <c r="AB310">
        <f t="shared" si="55"/>
        <v>8.1279863580475425E-2</v>
      </c>
    </row>
    <row r="311" spans="1:28" x14ac:dyDescent="0.2">
      <c r="A311" t="s">
        <v>152</v>
      </c>
      <c r="B311" t="s">
        <v>132</v>
      </c>
      <c r="C311" t="s">
        <v>145</v>
      </c>
      <c r="D311">
        <f>AVERAGE(before!D311:U311)</f>
        <v>41.147042117793553</v>
      </c>
      <c r="E311">
        <f>STDEV(before!D311:U311)</f>
        <v>75.133562391372877</v>
      </c>
      <c r="F311">
        <f>AVERAGE(after!D311:T311)</f>
        <v>142.91008183865631</v>
      </c>
      <c r="G311">
        <f>STDEV(after!D311:T311)</f>
        <v>238.97127142479445</v>
      </c>
      <c r="H311">
        <f>AVERAGE(before!D311:U311,after!D311:T311)</f>
        <v>90.574804267926908</v>
      </c>
      <c r="I311">
        <f>STDEV(before!D311:U311,after!D311:T311)</f>
        <v>179.88727943088898</v>
      </c>
      <c r="J311">
        <f>TTEST(before!D311:U311,after!D311:T311,2,3)</f>
        <v>0.10951924086504933</v>
      </c>
      <c r="K311" s="2">
        <f t="shared" si="47"/>
        <v>2.473155650642906</v>
      </c>
      <c r="M311">
        <f>TTEST(before!D311:U311,after!D311:U311,2,3)</f>
        <v>0.11996879049243578</v>
      </c>
      <c r="N311">
        <f>COVAR(before!D311:U311,after!D311:U311)</f>
        <v>-3787.5209035799903</v>
      </c>
      <c r="O311">
        <f t="shared" si="48"/>
        <v>21.161335946293818</v>
      </c>
      <c r="P311">
        <f>FTEST(before!D311:U311,after!D311:U311)</f>
        <v>2.2968084009129722E-5</v>
      </c>
      <c r="Q311">
        <f t="shared" si="49"/>
        <v>41.147042117793553</v>
      </c>
      <c r="R311">
        <f>PERCENTILE('before-10'!D311:U311,0.05)</f>
        <v>2.536597660059372</v>
      </c>
      <c r="S311">
        <f>PERCENTILE('before-10'!D311:U311,0.95)</f>
        <v>118.76820592518042</v>
      </c>
      <c r="T311">
        <f t="shared" si="50"/>
        <v>142.91008183865631</v>
      </c>
      <c r="U311">
        <f>PERCENTILE('after-110'!D311:U311,0.05)</f>
        <v>1.3451457450430679</v>
      </c>
      <c r="V311">
        <f>PERCENTILE('after-110'!D311:U311,0.95)</f>
        <v>669.95617278887846</v>
      </c>
      <c r="X311" t="str">
        <f t="shared" si="51"/>
        <v/>
      </c>
      <c r="Y311">
        <f t="shared" si="52"/>
        <v>1</v>
      </c>
      <c r="Z311" t="str">
        <f t="shared" si="53"/>
        <v/>
      </c>
      <c r="AA311">
        <f t="shared" si="54"/>
        <v>41.147042117793553</v>
      </c>
      <c r="AB311">
        <f t="shared" si="55"/>
        <v>75.133562391372877</v>
      </c>
    </row>
    <row r="312" spans="1:28" x14ac:dyDescent="0.2">
      <c r="A312" t="s">
        <v>152</v>
      </c>
      <c r="B312" t="s">
        <v>146</v>
      </c>
      <c r="C312" t="s">
        <v>147</v>
      </c>
      <c r="D312">
        <f>AVERAGE(before!D312:U312)</f>
        <v>5.4643727542942895E-2</v>
      </c>
      <c r="E312">
        <f>STDEV(before!D312:U312)</f>
        <v>3.6308047082984587E-2</v>
      </c>
      <c r="F312">
        <f>AVERAGE(after!D312:T312)</f>
        <v>5.6153676915053199E-2</v>
      </c>
      <c r="G312">
        <f>STDEV(after!D312:T312)</f>
        <v>5.9593743903908217E-2</v>
      </c>
      <c r="H312">
        <f>AVERAGE(before!D312:U312,after!D312:T312)</f>
        <v>5.5377131523682198E-2</v>
      </c>
      <c r="I312">
        <f>STDEV(before!D312:U312,after!D312:T312)</f>
        <v>4.8280194777088135E-2</v>
      </c>
      <c r="J312">
        <f>TTEST(before!D312:U312,after!D312:T312,2,3)</f>
        <v>0.9290568447486971</v>
      </c>
      <c r="K312" s="2">
        <f t="shared" si="47"/>
        <v>2.7632620247652024E-2</v>
      </c>
      <c r="M312">
        <f>TTEST(before!D312:U312,after!D312:U312,2,3)</f>
        <v>0.99555639684314556</v>
      </c>
      <c r="N312">
        <f>COVAR(before!D312:U312,after!D312:U312)</f>
        <v>5.4667679983803473E-4</v>
      </c>
      <c r="O312">
        <f t="shared" si="48"/>
        <v>2.8102488450655907E-2</v>
      </c>
      <c r="P312">
        <f>FTEST(before!D312:U312,after!D312:U312)</f>
        <v>6.0261949288175798E-2</v>
      </c>
      <c r="Q312">
        <f t="shared" si="49"/>
        <v>5.4643727542942895E-2</v>
      </c>
      <c r="R312">
        <f>PERCENTILE('before-10'!D312:U312,0.05)</f>
        <v>1.2388431451154066E-2</v>
      </c>
      <c r="S312">
        <f>PERCENTILE('before-10'!D312:U312,0.95)</f>
        <v>0.11290064800651843</v>
      </c>
      <c r="T312">
        <f t="shared" si="50"/>
        <v>5.6153676915053199E-2</v>
      </c>
      <c r="U312">
        <f>PERCENTILE('after-110'!D312:U312,0.05)</f>
        <v>9.8028780553919177E-3</v>
      </c>
      <c r="V312">
        <f>PERCENTILE('after-110'!D312:U312,0.95)</f>
        <v>0.16893983258567832</v>
      </c>
      <c r="X312" t="str">
        <f t="shared" si="51"/>
        <v/>
      </c>
      <c r="Y312" t="str">
        <f t="shared" si="52"/>
        <v/>
      </c>
      <c r="Z312" t="str">
        <f t="shared" si="53"/>
        <v/>
      </c>
      <c r="AA312">
        <f t="shared" si="54"/>
        <v>5.4643727542942895E-2</v>
      </c>
      <c r="AB312">
        <f t="shared" si="55"/>
        <v>3.6308047082984587E-2</v>
      </c>
    </row>
    <row r="313" spans="1:28" x14ac:dyDescent="0.2">
      <c r="A313" t="s">
        <v>152</v>
      </c>
      <c r="B313" t="s">
        <v>146</v>
      </c>
      <c r="C313" t="s">
        <v>148</v>
      </c>
      <c r="D313">
        <f>AVERAGE(before!D313:U313)</f>
        <v>9.3016971728240047E-4</v>
      </c>
      <c r="E313">
        <f>STDEV(before!D313:U313)</f>
        <v>2.2536773629438711E-4</v>
      </c>
      <c r="F313">
        <f>AVERAGE(after!D313:T313)</f>
        <v>8.5730676513913191E-4</v>
      </c>
      <c r="G313">
        <f>STDEV(after!D313:T313)</f>
        <v>1.2274686298868916E-4</v>
      </c>
      <c r="H313">
        <f>AVERAGE(before!D313:U313,after!D313:T313)</f>
        <v>8.9477914052709859E-4</v>
      </c>
      <c r="I313">
        <f>STDEV(before!D313:U313,after!D313:T313)</f>
        <v>1.8398569907234798E-4</v>
      </c>
      <c r="J313">
        <f>TTEST(before!D313:U313,after!D313:T313,2,3)</f>
        <v>0.24204232150330152</v>
      </c>
      <c r="K313" s="2">
        <f t="shared" si="47"/>
        <v>7.8332965252992964E-2</v>
      </c>
      <c r="M313">
        <f>TTEST(before!D313:U313,after!D313:U313,2,3)</f>
        <v>0.24892312960929203</v>
      </c>
      <c r="N313">
        <f>COVAR(before!D313:U313,after!D313:U313)</f>
        <v>4.3049923603483615E-9</v>
      </c>
      <c r="O313">
        <f t="shared" si="48"/>
        <v>4.7837299745952011E-4</v>
      </c>
      <c r="P313">
        <f>FTEST(before!D313:U313,after!D313:U313)</f>
        <v>1.2301251732444587E-2</v>
      </c>
      <c r="Q313">
        <f t="shared" si="49"/>
        <v>9.3016971728240047E-4</v>
      </c>
      <c r="R313">
        <f>PERCENTILE('before-10'!D313:U313,0.05)</f>
        <v>6.2463267979363346E-4</v>
      </c>
      <c r="S313">
        <f>PERCENTILE('before-10'!D313:U313,0.95)</f>
        <v>1.2289746643171801E-3</v>
      </c>
      <c r="T313">
        <f t="shared" si="50"/>
        <v>8.5730676513913191E-4</v>
      </c>
      <c r="U313">
        <f>PERCENTILE('after-110'!D313:U313,0.05)</f>
        <v>6.7925686317273841E-4</v>
      </c>
      <c r="V313">
        <f>PERCENTILE('after-110'!D313:U313,0.95)</f>
        <v>9.9941046678035704E-4</v>
      </c>
      <c r="X313" t="str">
        <f t="shared" si="51"/>
        <v/>
      </c>
      <c r="Y313" t="str">
        <f t="shared" si="52"/>
        <v/>
      </c>
      <c r="Z313" t="str">
        <f t="shared" si="53"/>
        <v/>
      </c>
      <c r="AA313">
        <f t="shared" si="54"/>
        <v>9.3016971728240047E-4</v>
      </c>
      <c r="AB313">
        <f t="shared" si="55"/>
        <v>2.2536773629438711E-4</v>
      </c>
    </row>
    <row r="314" spans="1:28" x14ac:dyDescent="0.2">
      <c r="A314" t="s">
        <v>152</v>
      </c>
      <c r="B314" t="s">
        <v>146</v>
      </c>
      <c r="C314" t="s">
        <v>149</v>
      </c>
      <c r="D314">
        <f>AVERAGE(before!D314:U314)</f>
        <v>98710.168784241847</v>
      </c>
      <c r="E314">
        <f>STDEV(before!D314:U314)</f>
        <v>68541.461421934349</v>
      </c>
      <c r="F314">
        <f>AVERAGE(after!D314:T314)</f>
        <v>156606.73586634171</v>
      </c>
      <c r="G314">
        <f>STDEV(after!D314:T314)</f>
        <v>203580.90894825445</v>
      </c>
      <c r="H314">
        <f>AVERAGE(before!D314:U314,after!D314:T314)</f>
        <v>126831.35850983323</v>
      </c>
      <c r="I314">
        <f>STDEV(before!D314:U314,after!D314:T314)</f>
        <v>150713.40087763156</v>
      </c>
      <c r="J314">
        <f>TTEST(before!D314:U314,after!D314:T314,2,3)</f>
        <v>0.27870841720146594</v>
      </c>
      <c r="K314" s="2">
        <f t="shared" si="47"/>
        <v>0.58653092984420574</v>
      </c>
      <c r="M314">
        <f>TTEST(before!D314:U314,after!D314:U314,2,3)</f>
        <v>0.28503899235369617</v>
      </c>
      <c r="N314">
        <f>COVAR(before!D314:U314,after!D314:U314)</f>
        <v>3201848244.4339938</v>
      </c>
      <c r="O314">
        <f t="shared" si="48"/>
        <v>50765.229660467208</v>
      </c>
      <c r="P314">
        <f>FTEST(before!D314:U314,after!D314:U314)</f>
        <v>6.5738368872144919E-5</v>
      </c>
      <c r="Q314">
        <f t="shared" si="49"/>
        <v>98710.168784241847</v>
      </c>
      <c r="R314">
        <f>PERCENTILE('before-10'!D314:U314,0.05)</f>
        <v>28719.62763676437</v>
      </c>
      <c r="S314">
        <f>PERCENTILE('before-10'!D314:U314,0.95)</f>
        <v>193124.68882327457</v>
      </c>
      <c r="T314">
        <f t="shared" si="50"/>
        <v>156606.73586634171</v>
      </c>
      <c r="U314">
        <f>PERCENTILE('after-110'!D314:U314,0.05)</f>
        <v>22464.629169151074</v>
      </c>
      <c r="V314">
        <f>PERCENTILE('after-110'!D314:U314,0.95)</f>
        <v>471502.03700992541</v>
      </c>
      <c r="X314" t="str">
        <f t="shared" si="51"/>
        <v/>
      </c>
      <c r="Y314">
        <f t="shared" si="52"/>
        <v>1</v>
      </c>
      <c r="Z314" t="str">
        <f t="shared" si="53"/>
        <v/>
      </c>
      <c r="AA314">
        <f t="shared" si="54"/>
        <v>98710.168784241847</v>
      </c>
      <c r="AB314">
        <f t="shared" si="55"/>
        <v>68541.461421934349</v>
      </c>
    </row>
    <row r="315" spans="1:28" x14ac:dyDescent="0.2">
      <c r="A315" t="s">
        <v>152</v>
      </c>
      <c r="B315" t="s">
        <v>146</v>
      </c>
      <c r="C315" t="s">
        <v>82</v>
      </c>
      <c r="D315">
        <f>AVERAGE(before!D315:U315)</f>
        <v>0.22814112200255135</v>
      </c>
      <c r="E315">
        <f>STDEV(before!D315:U315)</f>
        <v>0.22181988490364027</v>
      </c>
      <c r="F315">
        <f>AVERAGE(after!D315:T315)</f>
        <v>0.14798021075093651</v>
      </c>
      <c r="G315">
        <f>STDEV(after!D315:T315)</f>
        <v>0.10821652609790681</v>
      </c>
      <c r="H315">
        <f>AVERAGE(before!D315:U315,after!D315:T315)</f>
        <v>0.18920582225176699</v>
      </c>
      <c r="I315">
        <f>STDEV(before!D315:U315,after!D315:T315)</f>
        <v>0.17822834915373825</v>
      </c>
      <c r="J315">
        <f>TTEST(before!D315:U315,after!D315:T315,2,3)</f>
        <v>0.18281118626482609</v>
      </c>
      <c r="K315" s="2">
        <f t="shared" si="47"/>
        <v>0.35136546427048071</v>
      </c>
      <c r="M315">
        <f>TTEST(before!D315:U315,after!D315:U315,2,3)</f>
        <v>0.16909461368766143</v>
      </c>
      <c r="N315">
        <f>COVAR(before!D315:U315,after!D315:U315)</f>
        <v>2.9268334583119181E-3</v>
      </c>
      <c r="O315">
        <f t="shared" si="48"/>
        <v>0.1173297198870264</v>
      </c>
      <c r="P315">
        <f>FTEST(before!D315:U315,after!D315:U315)</f>
        <v>3.6758387807485689E-3</v>
      </c>
      <c r="Q315">
        <f t="shared" si="49"/>
        <v>0.22814112200255135</v>
      </c>
      <c r="R315">
        <f>PERCENTILE('before-10'!D315:U315,0.05)</f>
        <v>9.0757227432028964E-2</v>
      </c>
      <c r="S315">
        <f>PERCENTILE('before-10'!D315:U315,0.95)</f>
        <v>0.56587594804727648</v>
      </c>
      <c r="T315">
        <f t="shared" si="50"/>
        <v>0.14798021075093651</v>
      </c>
      <c r="U315">
        <f>PERCENTILE('after-110'!D315:U315,0.05)</f>
        <v>7.0215315202502418E-2</v>
      </c>
      <c r="V315">
        <f>PERCENTILE('after-110'!D315:U315,0.95)</f>
        <v>0.26892658579092638</v>
      </c>
      <c r="X315" t="str">
        <f t="shared" si="51"/>
        <v/>
      </c>
      <c r="Y315" t="str">
        <f t="shared" si="52"/>
        <v/>
      </c>
      <c r="Z315" t="str">
        <f t="shared" si="53"/>
        <v/>
      </c>
      <c r="AA315">
        <f t="shared" si="54"/>
        <v>0.22814112200255135</v>
      </c>
      <c r="AB315">
        <f t="shared" si="55"/>
        <v>0.22181988490364027</v>
      </c>
    </row>
    <row r="316" spans="1:28" x14ac:dyDescent="0.2">
      <c r="A316" t="s">
        <v>152</v>
      </c>
      <c r="B316" t="s">
        <v>146</v>
      </c>
      <c r="C316" t="s">
        <v>150</v>
      </c>
      <c r="D316">
        <f>AVERAGE(before!D316:U316)</f>
        <v>9.5075043054682116</v>
      </c>
      <c r="E316">
        <f>STDEV(before!D316:U316)</f>
        <v>7.0437664841733438</v>
      </c>
      <c r="F316">
        <f>AVERAGE(after!D316:T316)</f>
        <v>19.383512402489913</v>
      </c>
      <c r="G316">
        <f>STDEV(after!D316:T316)</f>
        <v>16.963179471429491</v>
      </c>
      <c r="H316">
        <f>AVERAGE(before!D316:U316,after!D316:T316)</f>
        <v>14.304422524021609</v>
      </c>
      <c r="I316">
        <f>STDEV(before!D316:U316,after!D316:T316)</f>
        <v>13.612472187957042</v>
      </c>
      <c r="J316">
        <f>TTEST(before!D316:U316,after!D316:T316,2,3)</f>
        <v>3.7032303166953377E-2</v>
      </c>
      <c r="K316" s="2">
        <f t="shared" si="47"/>
        <v>1.0387592558166443</v>
      </c>
      <c r="M316">
        <f>TTEST(before!D316:U316,after!D316:U316,2,3)</f>
        <v>2.2018806742750585E-2</v>
      </c>
      <c r="N316">
        <f>COVAR(before!D316:U316,after!D316:U316)</f>
        <v>23.81767556069849</v>
      </c>
      <c r="O316">
        <f t="shared" si="48"/>
        <v>4.8895736428122234</v>
      </c>
      <c r="P316">
        <f>FTEST(before!D316:U316,after!D316:U316)</f>
        <v>9.2730943705795241E-4</v>
      </c>
      <c r="Q316">
        <f t="shared" si="49"/>
        <v>9.5075043054682116</v>
      </c>
      <c r="R316">
        <f>PERCENTILE('before-10'!D316:U316,0.05)</f>
        <v>3.0184505335862717</v>
      </c>
      <c r="S316">
        <f>PERCENTILE('before-10'!D316:U316,0.95)</f>
        <v>21.042974136744458</v>
      </c>
      <c r="T316">
        <f t="shared" si="50"/>
        <v>19.383512402489913</v>
      </c>
      <c r="U316">
        <f>PERCENTILE('after-110'!D316:U316,0.05)</f>
        <v>2.3358993113813331</v>
      </c>
      <c r="V316">
        <f>PERCENTILE('after-110'!D316:U316,0.95)</f>
        <v>48.063400308820974</v>
      </c>
      <c r="X316" t="str">
        <f t="shared" si="51"/>
        <v/>
      </c>
      <c r="Y316">
        <f t="shared" si="52"/>
        <v>1</v>
      </c>
      <c r="Z316" t="str">
        <f t="shared" si="53"/>
        <v/>
      </c>
      <c r="AA316">
        <f t="shared" si="54"/>
        <v>9.5075043054682116</v>
      </c>
      <c r="AB316">
        <f t="shared" si="55"/>
        <v>7.0437664841733438</v>
      </c>
    </row>
    <row r="317" spans="1:28" x14ac:dyDescent="0.2">
      <c r="A317" t="s">
        <v>153</v>
      </c>
      <c r="B317" t="s">
        <v>61</v>
      </c>
      <c r="C317" t="s">
        <v>62</v>
      </c>
      <c r="D317">
        <f>AVERAGE(before!D317:U317)</f>
        <v>-4.6355666219157964E-16</v>
      </c>
      <c r="E317">
        <f>STDEV(before!D317:U317)</f>
        <v>2.3397899794252567E-16</v>
      </c>
      <c r="F317">
        <f>AVERAGE(after!D317:T317)</f>
        <v>-4.1235397449542722E-16</v>
      </c>
      <c r="G317">
        <f>STDEV(after!D317:T317)</f>
        <v>2.2264160831309201E-16</v>
      </c>
      <c r="H317">
        <f>AVERAGE(before!D317:U317,after!D317:T317)</f>
        <v>-4.3868678531059137E-16</v>
      </c>
      <c r="I317">
        <f>STDEV(before!D317:U317,after!D317:T317)</f>
        <v>2.2665825330262331E-16</v>
      </c>
      <c r="J317">
        <f>TTEST(before!D317:U317,after!D317:T317,2,3)</f>
        <v>0.51168987237030517</v>
      </c>
      <c r="K317" s="2">
        <f t="shared" si="47"/>
        <v>-0.11045615751498199</v>
      </c>
      <c r="M317">
        <f>TTEST(before!D317:U317,after!D317:U317,2,3)</f>
        <v>0.45881120688208121</v>
      </c>
      <c r="N317">
        <f>COVAR(before!D317:U317,after!D317:U317)</f>
        <v>6.8547911086790412E-33</v>
      </c>
      <c r="O317">
        <f t="shared" si="48"/>
        <v>-2.3840056912709857E-16</v>
      </c>
      <c r="P317">
        <f>FTEST(before!D317:U317,after!D317:U317)</f>
        <v>0.76118341717135729</v>
      </c>
      <c r="Q317">
        <f t="shared" si="49"/>
        <v>-4.6355666219157964E-16</v>
      </c>
      <c r="R317">
        <f>PERCENTILE('before-10'!D317:U317,0.05)</f>
        <v>-9.0413787567911154E-16</v>
      </c>
      <c r="S317">
        <f>PERCENTILE('before-10'!D317:U317,0.95)</f>
        <v>-2.8865798640254076E-16</v>
      </c>
      <c r="T317">
        <f t="shared" si="50"/>
        <v>-4.1235397449542722E-16</v>
      </c>
      <c r="U317">
        <f>PERCENTILE('after-110'!D317:U317,0.05)</f>
        <v>-6.9597105856189351E-16</v>
      </c>
      <c r="V317">
        <f>PERCENTILE('after-110'!D317:U317,0.95)</f>
        <v>-2.4858587410747574E-16</v>
      </c>
      <c r="X317" t="str">
        <f t="shared" si="51"/>
        <v/>
      </c>
      <c r="Y317" t="str">
        <f t="shared" si="52"/>
        <v/>
      </c>
      <c r="Z317" t="str">
        <f t="shared" si="53"/>
        <v/>
      </c>
      <c r="AA317">
        <f t="shared" si="54"/>
        <v>-4.6355666219157964E-16</v>
      </c>
      <c r="AB317">
        <f t="shared" si="55"/>
        <v>2.3397899794252567E-16</v>
      </c>
    </row>
    <row r="318" spans="1:28" x14ac:dyDescent="0.2">
      <c r="A318" t="s">
        <v>153</v>
      </c>
      <c r="B318" t="s">
        <v>61</v>
      </c>
      <c r="C318" t="s">
        <v>63</v>
      </c>
      <c r="D318">
        <f>AVERAGE(before!D318:U318)</f>
        <v>4.7608522062918953E-16</v>
      </c>
      <c r="E318">
        <f>STDEV(before!D318:U318)</f>
        <v>2.2637601602497237E-16</v>
      </c>
      <c r="F318">
        <f>AVERAGE(after!D318:T318)</f>
        <v>4.09537599910901E-16</v>
      </c>
      <c r="G318">
        <f>STDEV(after!D318:T318)</f>
        <v>2.2455866611269663E-16</v>
      </c>
      <c r="H318">
        <f>AVERAGE(before!D318:U318,after!D318:T318)</f>
        <v>4.4376209056602092E-16</v>
      </c>
      <c r="I318">
        <f>STDEV(before!D318:U318,after!D318:T318)</f>
        <v>2.2470423150754406E-16</v>
      </c>
      <c r="J318">
        <f>TTEST(before!D318:U318,after!D318:T318,2,3)</f>
        <v>0.38908714705894465</v>
      </c>
      <c r="K318" s="2">
        <f t="shared" si="47"/>
        <v>0.13978090021433526</v>
      </c>
      <c r="M318">
        <f>TTEST(before!D318:U318,after!D318:U318,2,3)</f>
        <v>0.3381773936868756</v>
      </c>
      <c r="N318">
        <f>COVAR(before!D318:U318,after!D318:U318)</f>
        <v>-1.5198871447306591E-33</v>
      </c>
      <c r="O318">
        <f t="shared" si="48"/>
        <v>2.4484382775215535E-16</v>
      </c>
      <c r="P318">
        <f>FTEST(before!D318:U318,after!D318:U318)</f>
        <v>0.89506635889079766</v>
      </c>
      <c r="Q318">
        <f t="shared" si="49"/>
        <v>4.7608522062918953E-16</v>
      </c>
      <c r="R318">
        <f>PERCENTILE('before-10'!D318:U318,0.05)</f>
        <v>2.7530061563751872E-16</v>
      </c>
      <c r="S318">
        <f>PERCENTILE('before-10'!D318:U318,0.95)</f>
        <v>9.2911789373317595E-16</v>
      </c>
      <c r="T318">
        <f t="shared" si="50"/>
        <v>4.09537599910901E-16</v>
      </c>
      <c r="U318">
        <f>PERCENTILE('after-110'!D318:U318,0.05)</f>
        <v>2.5755439447827674E-16</v>
      </c>
      <c r="V318">
        <f>PERCENTILE('after-110'!D318:U318,0.95)</f>
        <v>6.4323546489219812E-16</v>
      </c>
      <c r="X318" t="str">
        <f t="shared" si="51"/>
        <v/>
      </c>
      <c r="Y318" t="str">
        <f t="shared" si="52"/>
        <v/>
      </c>
      <c r="Z318" t="str">
        <f t="shared" si="53"/>
        <v/>
      </c>
      <c r="AA318">
        <f t="shared" si="54"/>
        <v>4.7608522062918953E-16</v>
      </c>
      <c r="AB318">
        <f t="shared" si="55"/>
        <v>2.2637601602497237E-16</v>
      </c>
    </row>
    <row r="319" spans="1:28" x14ac:dyDescent="0.2">
      <c r="A319" t="s">
        <v>153</v>
      </c>
      <c r="B319" t="s">
        <v>61</v>
      </c>
      <c r="C319" t="s">
        <v>64</v>
      </c>
      <c r="D319">
        <f>AVERAGE(before!D319:U319)</f>
        <v>3.7934555756456124E-27</v>
      </c>
      <c r="E319">
        <f>STDEV(before!D319:U319)</f>
        <v>2.226023612882525E-27</v>
      </c>
      <c r="F319">
        <f>AVERAGE(after!D319:T319)</f>
        <v>4.3500426070909212E-27</v>
      </c>
      <c r="G319">
        <f>STDEV(after!D319:T319)</f>
        <v>3.6332375444995746E-27</v>
      </c>
      <c r="H319">
        <f>AVERAGE(before!D319:U319,after!D319:T319)</f>
        <v>4.0637978480619054E-27</v>
      </c>
      <c r="I319">
        <f>STDEV(before!D319:U319,after!D319:T319)</f>
        <v>2.9612853034911506E-27</v>
      </c>
      <c r="J319">
        <f>TTEST(before!D319:U319,after!D319:T319,2,3)</f>
        <v>0.59190604611472608</v>
      </c>
      <c r="K319" s="2">
        <f t="shared" si="47"/>
        <v>0.14672296019983908</v>
      </c>
      <c r="M319">
        <f>TTEST(before!D319:U319,after!D319:U319,2,3)</f>
        <v>0.63852841242169489</v>
      </c>
      <c r="N319">
        <f>COVAR(before!D319:U319,after!D319:U319)</f>
        <v>1.5021566719297373E-54</v>
      </c>
      <c r="O319">
        <f t="shared" si="48"/>
        <v>1.9509200103320284E-27</v>
      </c>
      <c r="P319">
        <f>FTEST(before!D319:U319,after!D319:U319)</f>
        <v>6.3164561719433687E-2</v>
      </c>
      <c r="Q319">
        <f t="shared" si="49"/>
        <v>3.7934555756456124E-27</v>
      </c>
      <c r="R319">
        <f>PERCENTILE('before-10'!D319:U319,0.05)</f>
        <v>1.6005340104157468E-27</v>
      </c>
      <c r="S319">
        <f>PERCENTILE('before-10'!D319:U319,0.95)</f>
        <v>8.7589776312502045E-27</v>
      </c>
      <c r="T319">
        <f t="shared" si="50"/>
        <v>4.3500426070909212E-27</v>
      </c>
      <c r="U319">
        <f>PERCENTILE('after-110'!D319:U319,0.05)</f>
        <v>1.2108047685776544E-27</v>
      </c>
      <c r="V319">
        <f>PERCENTILE('after-110'!D319:U319,0.95)</f>
        <v>1.0986548426346064E-26</v>
      </c>
      <c r="X319" t="str">
        <f t="shared" si="51"/>
        <v/>
      </c>
      <c r="Y319" t="str">
        <f t="shared" si="52"/>
        <v/>
      </c>
      <c r="Z319" t="str">
        <f t="shared" si="53"/>
        <v/>
      </c>
      <c r="AA319">
        <f t="shared" si="54"/>
        <v>3.7934555756456124E-27</v>
      </c>
      <c r="AB319">
        <f t="shared" si="55"/>
        <v>2.226023612882525E-27</v>
      </c>
    </row>
    <row r="320" spans="1:28" x14ac:dyDescent="0.2">
      <c r="A320" t="s">
        <v>153</v>
      </c>
      <c r="B320" t="s">
        <v>61</v>
      </c>
      <c r="C320" t="s">
        <v>65</v>
      </c>
      <c r="D320">
        <f>AVERAGE(before!D320:U320)</f>
        <v>0.99931073653389169</v>
      </c>
      <c r="E320">
        <f>STDEV(before!D320:U320)</f>
        <v>8.9757702840080188E-4</v>
      </c>
      <c r="F320">
        <f>AVERAGE(after!D320:T320)</f>
        <v>0.99619422378446931</v>
      </c>
      <c r="G320">
        <f>STDEV(after!D320:T320)</f>
        <v>6.6751874024415835E-3</v>
      </c>
      <c r="H320">
        <f>AVERAGE(before!D320:U320,after!D320:T320)</f>
        <v>0.9977970017698865</v>
      </c>
      <c r="I320">
        <f>STDEV(before!D320:U320,after!D320:T320)</f>
        <v>4.8855799614746448E-3</v>
      </c>
      <c r="J320">
        <f>TTEST(before!D320:U320,after!D320:T320,2,3)</f>
        <v>7.3792870458474089E-2</v>
      </c>
      <c r="K320" s="2">
        <f t="shared" si="47"/>
        <v>3.118662329429177E-3</v>
      </c>
      <c r="M320">
        <f>TTEST(before!D320:U320,after!D320:U320,2,3)</f>
        <v>7.7498903646856354E-2</v>
      </c>
      <c r="N320">
        <f>COVAR(before!D320:U320,after!D320:U320)</f>
        <v>1.4176927475444267E-6</v>
      </c>
      <c r="O320">
        <f t="shared" si="48"/>
        <v>0.51393123593170653</v>
      </c>
      <c r="P320">
        <f>FTEST(before!D320:U320,after!D320:U320)</f>
        <v>4.1678272160067439E-11</v>
      </c>
      <c r="Q320">
        <f t="shared" si="49"/>
        <v>0.99931073653389169</v>
      </c>
      <c r="R320">
        <f>PERCENTILE('before-10'!D320:U320,0.05)</f>
        <v>0.99785753558363954</v>
      </c>
      <c r="S320">
        <f>PERCENTILE('before-10'!D320:U320,0.95)</f>
        <v>0.99999739524476516</v>
      </c>
      <c r="T320">
        <f t="shared" si="50"/>
        <v>0.99619422378446931</v>
      </c>
      <c r="U320">
        <f>PERCENTILE('after-110'!D320:U320,0.05)</f>
        <v>0.98266803096459676</v>
      </c>
      <c r="V320">
        <f>PERCENTILE('after-110'!D320:U320,0.95)</f>
        <v>0.99997224779451632</v>
      </c>
      <c r="X320" t="str">
        <f t="shared" si="51"/>
        <v/>
      </c>
      <c r="Y320" t="str">
        <f t="shared" si="52"/>
        <v/>
      </c>
      <c r="Z320" t="str">
        <f t="shared" si="53"/>
        <v/>
      </c>
      <c r="AA320">
        <f t="shared" si="54"/>
        <v>0.99931073653389169</v>
      </c>
      <c r="AB320">
        <f t="shared" si="55"/>
        <v>8.9757702840080188E-4</v>
      </c>
    </row>
    <row r="321" spans="1:28" x14ac:dyDescent="0.2">
      <c r="A321" t="s">
        <v>153</v>
      </c>
      <c r="B321" t="s">
        <v>61</v>
      </c>
      <c r="C321" t="s">
        <v>66</v>
      </c>
      <c r="D321">
        <f>AVERAGE(before!D321:U321)</f>
        <v>2.3654882065472584E-16</v>
      </c>
      <c r="E321">
        <f>STDEV(before!D321:U321)</f>
        <v>1.5855544656216457E-16</v>
      </c>
      <c r="F321">
        <f>AVERAGE(after!D321:T321)</f>
        <v>2.1548837061141254E-16</v>
      </c>
      <c r="G321">
        <f>STDEV(after!D321:T321)</f>
        <v>1.152553195953804E-16</v>
      </c>
      <c r="H321">
        <f>AVERAGE(before!D321:U321,after!D321:T321)</f>
        <v>2.2631945920511653E-16</v>
      </c>
      <c r="I321">
        <f>STDEV(before!D321:U321,after!D321:T321)</f>
        <v>1.376050990966562E-16</v>
      </c>
      <c r="J321">
        <f>TTEST(before!D321:U321,after!D321:T321,2,3)</f>
        <v>0.65493610199317276</v>
      </c>
      <c r="K321" s="2">
        <f t="shared" si="47"/>
        <v>8.9032149832840662E-2</v>
      </c>
      <c r="M321">
        <f>TTEST(before!D321:U321,after!D321:U321,2,3)</f>
        <v>0.65105586044904584</v>
      </c>
      <c r="N321">
        <f>COVAR(before!D321:U321,after!D321:U321)</f>
        <v>-2.7040886289183788E-33</v>
      </c>
      <c r="O321">
        <f t="shared" si="48"/>
        <v>1.2165367919385911E-16</v>
      </c>
      <c r="P321">
        <f>FTEST(before!D321:U321,after!D321:U321)</f>
        <v>0.15997991806452852</v>
      </c>
      <c r="Q321">
        <f t="shared" si="49"/>
        <v>2.3654882065472584E-16</v>
      </c>
      <c r="R321">
        <f>PERCENTILE('before-10'!D321:U321,0.05)</f>
        <v>1.051676107310937E-16</v>
      </c>
      <c r="S321">
        <f>PERCENTILE('before-10'!D321:U321,0.95)</f>
        <v>4.7843673467440204E-16</v>
      </c>
      <c r="T321">
        <f t="shared" si="50"/>
        <v>2.1548837061141254E-16</v>
      </c>
      <c r="U321">
        <f>PERCENTILE('after-110'!D321:U321,0.05)</f>
        <v>1.3270634591222481E-16</v>
      </c>
      <c r="V321">
        <f>PERCENTILE('after-110'!D321:U321,0.95)</f>
        <v>3.1589314497537587E-16</v>
      </c>
      <c r="X321" t="str">
        <f t="shared" si="51"/>
        <v/>
      </c>
      <c r="Y321" t="str">
        <f t="shared" si="52"/>
        <v/>
      </c>
      <c r="Z321" t="str">
        <f t="shared" si="53"/>
        <v/>
      </c>
      <c r="AA321">
        <f t="shared" si="54"/>
        <v>2.3654882065472584E-16</v>
      </c>
      <c r="AB321">
        <f t="shared" si="55"/>
        <v>1.5855544656216457E-16</v>
      </c>
    </row>
    <row r="322" spans="1:28" x14ac:dyDescent="0.2">
      <c r="A322" t="s">
        <v>153</v>
      </c>
      <c r="B322" t="s">
        <v>61</v>
      </c>
      <c r="C322" t="s">
        <v>67</v>
      </c>
      <c r="D322">
        <f>AVERAGE(before!D322:U322)</f>
        <v>23.68923814541326</v>
      </c>
      <c r="E322">
        <f>STDEV(before!D322:U322)</f>
        <v>26.194811564627877</v>
      </c>
      <c r="F322">
        <f>AVERAGE(after!D322:T322)</f>
        <v>71.34371570559631</v>
      </c>
      <c r="G322">
        <f>STDEV(after!D322:T322)</f>
        <v>105.11140823090089</v>
      </c>
      <c r="H322">
        <f>AVERAGE(before!D322:U322,after!D322:T322)</f>
        <v>46.835698674645037</v>
      </c>
      <c r="I322">
        <f>STDEV(before!D322:U322,after!D322:T322)</f>
        <v>78.270641621371638</v>
      </c>
      <c r="J322">
        <f>TTEST(before!D322:U322,after!D322:T322,2,3)</f>
        <v>8.6059227579001502E-2</v>
      </c>
      <c r="K322" s="2">
        <f t="shared" si="47"/>
        <v>2.0116509137044569</v>
      </c>
      <c r="M322">
        <f>TTEST(before!D322:U322,after!D322:U322,2,3)</f>
        <v>5.9103424792531355E-2</v>
      </c>
      <c r="N322">
        <f>COVAR(before!D322:U322,after!D322:U322)</f>
        <v>180.08745462114382</v>
      </c>
      <c r="O322">
        <f t="shared" si="48"/>
        <v>12.18303676049824</v>
      </c>
      <c r="P322">
        <f>FTEST(before!D322:U322,after!D322:U322)</f>
        <v>8.1410348009920184E-7</v>
      </c>
      <c r="Q322">
        <f t="shared" si="49"/>
        <v>23.68923814541326</v>
      </c>
      <c r="R322">
        <f>PERCENTILE('before-10'!D322:U322,0.05)</f>
        <v>9.0929872060439081</v>
      </c>
      <c r="S322">
        <f>PERCENTILE('before-10'!D322:U322,0.95)</f>
        <v>49.271840383129167</v>
      </c>
      <c r="T322">
        <f t="shared" si="50"/>
        <v>71.34371570559631</v>
      </c>
      <c r="U322">
        <f>PERCENTILE('after-110'!D322:U322,0.05)</f>
        <v>11.452837368599624</v>
      </c>
      <c r="V322">
        <f>PERCENTILE('after-110'!D322:U322,0.95)</f>
        <v>193.44589482604371</v>
      </c>
      <c r="X322" t="str">
        <f t="shared" si="51"/>
        <v/>
      </c>
      <c r="Y322">
        <f t="shared" si="52"/>
        <v>1</v>
      </c>
      <c r="Z322" t="str">
        <f t="shared" si="53"/>
        <v/>
      </c>
      <c r="AA322">
        <f t="shared" si="54"/>
        <v>23.68923814541326</v>
      </c>
      <c r="AB322">
        <f t="shared" si="55"/>
        <v>26.194811564627877</v>
      </c>
    </row>
    <row r="323" spans="1:28" x14ac:dyDescent="0.2">
      <c r="A323" t="s">
        <v>153</v>
      </c>
      <c r="B323" t="s">
        <v>61</v>
      </c>
      <c r="C323" t="s">
        <v>33</v>
      </c>
      <c r="D323">
        <f>AVERAGE(before!D323:U323)</f>
        <v>5.509481759702337E-15</v>
      </c>
      <c r="E323">
        <f>STDEV(before!D323:U323)</f>
        <v>1.8496484247581051E-15</v>
      </c>
      <c r="F323">
        <f>AVERAGE(after!D323:T323)</f>
        <v>9.9071078138609414E-15</v>
      </c>
      <c r="G323">
        <f>STDEV(after!D323:T323)</f>
        <v>6.561519271273587E-15</v>
      </c>
      <c r="H323">
        <f>AVERAGE(before!D323:U323,after!D323:T323)</f>
        <v>7.6454715574365181E-15</v>
      </c>
      <c r="I323">
        <f>STDEV(before!D323:U323,after!D323:T323)</f>
        <v>5.1907612195982029E-15</v>
      </c>
      <c r="J323">
        <f>TTEST(before!D323:U323,after!D323:T323,2,3)</f>
        <v>1.5578550241061731E-2</v>
      </c>
      <c r="K323" s="2">
        <f t="shared" si="47"/>
        <v>0.79819232478885582</v>
      </c>
      <c r="M323">
        <f>TTEST(before!D323:U323,after!D323:U323,2,3)</f>
        <v>9.0519323667367993E-3</v>
      </c>
      <c r="N323">
        <f>COVAR(before!D323:U323,after!D323:U323)</f>
        <v>1.4708112993069121E-30</v>
      </c>
      <c r="O323">
        <f t="shared" si="48"/>
        <v>2.8334477621326282E-15</v>
      </c>
      <c r="P323">
        <f>FTEST(before!D323:U323,after!D323:U323)</f>
        <v>5.1475609787012935E-6</v>
      </c>
      <c r="Q323">
        <f t="shared" si="49"/>
        <v>5.509481759702337E-15</v>
      </c>
      <c r="R323">
        <f>PERCENTILE('before-10'!D323:U323,0.05)</f>
        <v>2.9101721032986855E-15</v>
      </c>
      <c r="S323">
        <f>PERCENTILE('before-10'!D323:U323,0.95)</f>
        <v>8.6375351315837144E-15</v>
      </c>
      <c r="T323">
        <f t="shared" si="50"/>
        <v>9.9071078138609414E-15</v>
      </c>
      <c r="U323">
        <f>PERCENTILE('after-110'!D323:U323,0.05)</f>
        <v>2.4785729024756552E-15</v>
      </c>
      <c r="V323">
        <f>PERCENTILE('after-110'!D323:U323,0.95)</f>
        <v>2.0372592501871578E-14</v>
      </c>
      <c r="X323">
        <f t="shared" si="51"/>
        <v>1</v>
      </c>
      <c r="Y323" t="str">
        <f t="shared" si="52"/>
        <v/>
      </c>
      <c r="Z323" t="str">
        <f t="shared" si="53"/>
        <v/>
      </c>
      <c r="AA323">
        <f t="shared" si="54"/>
        <v>5.509481759702337E-15</v>
      </c>
      <c r="AB323">
        <f t="shared" si="55"/>
        <v>1.8496484247581051E-15</v>
      </c>
    </row>
    <row r="324" spans="1:28" x14ac:dyDescent="0.2">
      <c r="A324" t="s">
        <v>153</v>
      </c>
      <c r="B324" t="s">
        <v>61</v>
      </c>
      <c r="C324" t="s">
        <v>68</v>
      </c>
      <c r="D324">
        <f>AVERAGE(before!D324:U324)</f>
        <v>3.2225528662449066E-16</v>
      </c>
      <c r="E324">
        <f>STDEV(before!D324:U324)</f>
        <v>1.1739264038243221E-16</v>
      </c>
      <c r="F324">
        <f>AVERAGE(after!D324:T324)</f>
        <v>2.9602411568992121E-16</v>
      </c>
      <c r="G324">
        <f>STDEV(after!D324:T324)</f>
        <v>1.3221359489575598E-16</v>
      </c>
      <c r="H324">
        <f>AVERAGE(before!D324:U324,after!D324:T324)</f>
        <v>3.0951443217055696E-16</v>
      </c>
      <c r="I324">
        <f>STDEV(before!D324:U324,after!D324:T324)</f>
        <v>1.2366703810137239E-16</v>
      </c>
      <c r="J324">
        <f>TTEST(before!D324:U324,after!D324:T324,2,3)</f>
        <v>0.54008414222386814</v>
      </c>
      <c r="K324" s="2">
        <f t="shared" si="47"/>
        <v>8.1398729588990221E-2</v>
      </c>
      <c r="M324">
        <f>TTEST(before!D324:U324,after!D324:U324,2,3)</f>
        <v>0.48396266037271019</v>
      </c>
      <c r="N324">
        <f>COVAR(before!D324:U324,after!D324:U324)</f>
        <v>1.5319184155674868E-33</v>
      </c>
      <c r="O324">
        <f t="shared" si="48"/>
        <v>1.657312902640242E-16</v>
      </c>
      <c r="P324">
        <f>FTEST(before!D324:U324,after!D324:U324)</f>
        <v>0.70576946216613901</v>
      </c>
      <c r="Q324">
        <f t="shared" si="49"/>
        <v>3.2225528662449066E-16</v>
      </c>
      <c r="R324">
        <f>PERCENTILE('before-10'!D324:U324,0.05)</f>
        <v>2.1625776341081727E-16</v>
      </c>
      <c r="S324">
        <f>PERCENTILE('before-10'!D324:U324,0.95)</f>
        <v>5.1717411548315988E-16</v>
      </c>
      <c r="T324">
        <f t="shared" si="50"/>
        <v>2.9602411568992121E-16</v>
      </c>
      <c r="U324">
        <f>PERCENTILE('after-110'!D324:U324,0.05)</f>
        <v>1.6927828510408209E-16</v>
      </c>
      <c r="V324">
        <f>PERCENTILE('after-110'!D324:U324,0.95)</f>
        <v>4.4499844839732831E-16</v>
      </c>
      <c r="X324" t="str">
        <f t="shared" si="51"/>
        <v/>
      </c>
      <c r="Y324" t="str">
        <f t="shared" si="52"/>
        <v/>
      </c>
      <c r="Z324" t="str">
        <f t="shared" si="53"/>
        <v/>
      </c>
      <c r="AA324">
        <f t="shared" si="54"/>
        <v>3.2225528662449066E-16</v>
      </c>
      <c r="AB324">
        <f t="shared" si="55"/>
        <v>1.1739264038243221E-16</v>
      </c>
    </row>
    <row r="325" spans="1:28" x14ac:dyDescent="0.2">
      <c r="A325" t="s">
        <v>153</v>
      </c>
      <c r="B325" t="s">
        <v>61</v>
      </c>
      <c r="C325" t="s">
        <v>31</v>
      </c>
      <c r="D325">
        <f>AVERAGE(before!D325:U325)</f>
        <v>-6.8832407884761195E-19</v>
      </c>
      <c r="E325">
        <f>STDEV(before!D325:U325)</f>
        <v>5.5084240918924629E-18</v>
      </c>
      <c r="F325">
        <f>AVERAGE(after!D325:T325)</f>
        <v>-3.0010822220468186E-18</v>
      </c>
      <c r="G325">
        <f>STDEV(after!D325:T325)</f>
        <v>6.3363839732607975E-18</v>
      </c>
      <c r="H325">
        <f>AVERAGE(before!D325:U325,after!D325:T325)</f>
        <v>-1.8116637484015122E-18</v>
      </c>
      <c r="I325">
        <f>STDEV(before!D325:U325,after!D325:T325)</f>
        <v>5.9532169621090365E-18</v>
      </c>
      <c r="J325">
        <f>TTEST(before!D325:U325,after!D325:T325,2,3)</f>
        <v>0.25889996245623631</v>
      </c>
      <c r="K325" s="2">
        <f t="shared" si="47"/>
        <v>-3.3599843653170067</v>
      </c>
      <c r="M325">
        <f>TTEST(before!D325:U325,after!D325:U325,2,3)</f>
        <v>0.26279816703292486</v>
      </c>
      <c r="N325">
        <f>COVAR(before!D325:U325,after!D325:U325)</f>
        <v>2.0660348813604328E-36</v>
      </c>
      <c r="O325">
        <f t="shared" si="48"/>
        <v>-3.5399524055020046E-19</v>
      </c>
      <c r="P325">
        <f>FTEST(before!D325:U325,after!D325:U325)</f>
        <v>0.64989251303603701</v>
      </c>
      <c r="Q325">
        <f t="shared" si="49"/>
        <v>-6.8832407884761195E-19</v>
      </c>
      <c r="R325">
        <f>PERCENTILE('before-10'!D325:U325,0.05)</f>
        <v>-7.6357121411792488E-18</v>
      </c>
      <c r="S325">
        <f>PERCENTILE('before-10'!D325:U325,0.95)</f>
        <v>5.9804761785683626E-18</v>
      </c>
      <c r="T325">
        <f t="shared" si="50"/>
        <v>-3.0010822220468186E-18</v>
      </c>
      <c r="U325">
        <f>PERCENTILE('after-110'!D325:U325,0.05)</f>
        <v>-1.1954512298120495E-17</v>
      </c>
      <c r="V325">
        <f>PERCENTILE('after-110'!D325:U325,0.95)</f>
        <v>6.5150291075798052E-18</v>
      </c>
      <c r="X325" t="str">
        <f t="shared" si="51"/>
        <v/>
      </c>
      <c r="Y325" t="str">
        <f t="shared" si="52"/>
        <v/>
      </c>
      <c r="Z325" t="str">
        <f t="shared" si="53"/>
        <v/>
      </c>
      <c r="AA325">
        <f t="shared" si="54"/>
        <v>-6.8832407884761195E-19</v>
      </c>
      <c r="AB325">
        <f t="shared" si="55"/>
        <v>5.5084240918924629E-18</v>
      </c>
    </row>
    <row r="326" spans="1:28" x14ac:dyDescent="0.2">
      <c r="A326" t="s">
        <v>153</v>
      </c>
      <c r="B326" t="s">
        <v>61</v>
      </c>
      <c r="C326" t="s">
        <v>69</v>
      </c>
      <c r="D326">
        <f>AVERAGE(before!D326:U326)</f>
        <v>-2.0441728460269451E-19</v>
      </c>
      <c r="E326">
        <f>STDEV(before!D326:U326)</f>
        <v>2.267514561002876E-18</v>
      </c>
      <c r="F326">
        <f>AVERAGE(after!D326:T326)</f>
        <v>7.5570286535672682E-19</v>
      </c>
      <c r="G326">
        <f>STDEV(after!D326:T326)</f>
        <v>2.6244944468502852E-18</v>
      </c>
      <c r="H326">
        <f>AVERAGE(before!D326:U326,after!D326:T326)</f>
        <v>2.6192678823473869E-19</v>
      </c>
      <c r="I326">
        <f>STDEV(before!D326:U326,after!D326:T326)</f>
        <v>2.4595226138868394E-18</v>
      </c>
      <c r="J326">
        <f>TTEST(before!D326:U326,after!D326:T326,2,3)</f>
        <v>0.25666042307514841</v>
      </c>
      <c r="K326" s="2">
        <f t="shared" si="47"/>
        <v>-4.6968638284453839</v>
      </c>
      <c r="M326">
        <f>TTEST(before!D326:U326,after!D326:U326,2,3)</f>
        <v>0.26197396202994039</v>
      </c>
      <c r="N326">
        <f>COVAR(before!D326:U326,after!D326:U326)</f>
        <v>-6.2737089693560785E-38</v>
      </c>
      <c r="O326">
        <f t="shared" si="48"/>
        <v>-1.051288892242429E-19</v>
      </c>
      <c r="P326">
        <f>FTEST(before!D326:U326,after!D326:U326)</f>
        <v>0.6310645627766388</v>
      </c>
      <c r="Q326">
        <f t="shared" si="49"/>
        <v>-2.0441728460269451E-19</v>
      </c>
      <c r="R326">
        <f>PERCENTILE('before-10'!D326:U326,0.05)</f>
        <v>-2.6183482465524838E-18</v>
      </c>
      <c r="S326">
        <f>PERCENTILE('before-10'!D326:U326,0.95)</f>
        <v>2.3425543189264798E-18</v>
      </c>
      <c r="T326">
        <f t="shared" si="50"/>
        <v>7.5570286535672682E-19</v>
      </c>
      <c r="U326">
        <f>PERCENTILE('after-110'!D326:U326,0.05)</f>
        <v>-4.4452289071905485E-19</v>
      </c>
      <c r="V326">
        <f>PERCENTILE('after-110'!D326:U326,0.95)</f>
        <v>3.7730235602495366E-18</v>
      </c>
      <c r="X326" t="str">
        <f t="shared" si="51"/>
        <v/>
      </c>
      <c r="Y326" t="str">
        <f t="shared" si="52"/>
        <v/>
      </c>
      <c r="Z326" t="str">
        <f t="shared" si="53"/>
        <v/>
      </c>
      <c r="AA326">
        <f t="shared" si="54"/>
        <v>-2.0441728460269451E-19</v>
      </c>
      <c r="AB326">
        <f t="shared" si="55"/>
        <v>2.267514561002876E-18</v>
      </c>
    </row>
    <row r="327" spans="1:28" x14ac:dyDescent="0.2">
      <c r="A327" t="s">
        <v>153</v>
      </c>
      <c r="B327" t="s">
        <v>61</v>
      </c>
      <c r="C327" t="s">
        <v>32</v>
      </c>
      <c r="D327">
        <f>AVERAGE(before!D327:U327)</f>
        <v>-6.9342679746379485E-15</v>
      </c>
      <c r="E327">
        <f>STDEV(before!D327:U327)</f>
        <v>2.8307525632971783E-15</v>
      </c>
      <c r="F327">
        <f>AVERAGE(after!D327:T327)</f>
        <v>-9.6768998043430745E-15</v>
      </c>
      <c r="G327">
        <f>STDEV(after!D327:T327)</f>
        <v>5.5591492423407773E-15</v>
      </c>
      <c r="H327">
        <f>AVERAGE(before!D327:U327,after!D327:T327)</f>
        <v>-8.26640343478044E-15</v>
      </c>
      <c r="I327">
        <f>STDEV(before!D327:U327,after!D327:T327)</f>
        <v>4.5259188020929263E-15</v>
      </c>
      <c r="J327">
        <f>TTEST(before!D327:U327,after!D327:T327,2,3)</f>
        <v>8.1045978889887474E-2</v>
      </c>
      <c r="K327" s="2">
        <f t="shared" si="47"/>
        <v>-0.39551858101479331</v>
      </c>
      <c r="M327">
        <f>TTEST(before!D327:U327,after!D327:U327,2,3)</f>
        <v>8.0156393799383177E-2</v>
      </c>
      <c r="N327">
        <f>COVAR(before!D327:U327,after!D327:U327)</f>
        <v>5.2332295748492357E-30</v>
      </c>
      <c r="O327">
        <f t="shared" si="48"/>
        <v>-3.5661949583852258E-15</v>
      </c>
      <c r="P327">
        <f>FTEST(before!D327:U327,after!D327:U327)</f>
        <v>1.0678777571536933E-2</v>
      </c>
      <c r="Q327">
        <f t="shared" si="49"/>
        <v>-6.9342679746379485E-15</v>
      </c>
      <c r="R327">
        <f>PERCENTILE('before-10'!D327:U327,0.05)</f>
        <v>-1.1501910535116561E-14</v>
      </c>
      <c r="S327">
        <f>PERCENTILE('before-10'!D327:U327,0.95)</f>
        <v>-3.7567171595753678E-15</v>
      </c>
      <c r="T327">
        <f t="shared" si="50"/>
        <v>-9.6768998043430745E-15</v>
      </c>
      <c r="U327">
        <f>PERCENTILE('after-110'!D327:U327,0.05)</f>
        <v>-1.9206858326015145E-14</v>
      </c>
      <c r="V327">
        <f>PERCENTILE('after-110'!D327:U327,0.95)</f>
        <v>-3.0295210784458882E-15</v>
      </c>
      <c r="X327" t="str">
        <f t="shared" si="51"/>
        <v/>
      </c>
      <c r="Y327" t="str">
        <f t="shared" si="52"/>
        <v/>
      </c>
      <c r="Z327" t="str">
        <f t="shared" si="53"/>
        <v/>
      </c>
      <c r="AA327">
        <f t="shared" si="54"/>
        <v>-6.9342679746379485E-15</v>
      </c>
      <c r="AB327">
        <f t="shared" si="55"/>
        <v>2.8307525632971783E-15</v>
      </c>
    </row>
    <row r="328" spans="1:28" x14ac:dyDescent="0.2">
      <c r="A328" t="s">
        <v>153</v>
      </c>
      <c r="B328" t="s">
        <v>61</v>
      </c>
      <c r="C328" t="s">
        <v>70</v>
      </c>
      <c r="D328">
        <f>AVERAGE(before!D328:U328)</f>
        <v>1.2443749734340269E-14</v>
      </c>
      <c r="E328">
        <f>STDEV(before!D328:U328)</f>
        <v>4.4862934503687632E-15</v>
      </c>
      <c r="F328">
        <f>AVERAGE(after!D328:T328)</f>
        <v>1.9584007618204017E-14</v>
      </c>
      <c r="G328">
        <f>STDEV(after!D328:T328)</f>
        <v>1.069517024432026E-14</v>
      </c>
      <c r="H328">
        <f>AVERAGE(before!D328:U328,after!D328:T328)</f>
        <v>1.5911874992216946E-14</v>
      </c>
      <c r="I328">
        <f>STDEV(before!D328:U328,after!D328:T328)</f>
        <v>8.7751023346369367E-15</v>
      </c>
      <c r="J328">
        <f>TTEST(before!D328:U328,after!D328:T328,2,3)</f>
        <v>1.8599935035093027E-2</v>
      </c>
      <c r="K328" s="2">
        <f t="shared" si="47"/>
        <v>0.57380275530286562</v>
      </c>
      <c r="M328">
        <f>TTEST(before!D328:U328,after!D328:U328,2,3)</f>
        <v>1.3087968967816213E-2</v>
      </c>
      <c r="N328">
        <f>COVAR(before!D328:U328,after!D328:U328)</f>
        <v>1.2529229983171579E-29</v>
      </c>
      <c r="O328">
        <f t="shared" si="48"/>
        <v>6.3996427205178551E-15</v>
      </c>
      <c r="P328">
        <f>FTEST(before!D328:U328,after!D328:U328)</f>
        <v>1.2111679730772539E-3</v>
      </c>
      <c r="Q328">
        <f t="shared" si="49"/>
        <v>1.2443749734340269E-14</v>
      </c>
      <c r="R328">
        <f>PERCENTILE('before-10'!D328:U328,0.05)</f>
        <v>6.7723604502134533E-15</v>
      </c>
      <c r="S328">
        <f>PERCENTILE('before-10'!D328:U328,0.95)</f>
        <v>2.0045076709607158E-14</v>
      </c>
      <c r="T328">
        <f t="shared" si="50"/>
        <v>1.9584007618204017E-14</v>
      </c>
      <c r="U328">
        <f>PERCENTILE('after-110'!D328:U328,0.05)</f>
        <v>5.8855698092941035E-15</v>
      </c>
      <c r="V328">
        <f>PERCENTILE('after-110'!D328:U328,0.95)</f>
        <v>3.6581848661398864E-14</v>
      </c>
      <c r="X328" t="str">
        <f t="shared" si="51"/>
        <v/>
      </c>
      <c r="Y328" t="str">
        <f t="shared" si="52"/>
        <v/>
      </c>
      <c r="Z328" t="str">
        <f t="shared" si="53"/>
        <v/>
      </c>
      <c r="AA328">
        <f t="shared" si="54"/>
        <v>1.2443749734340269E-14</v>
      </c>
      <c r="AB328">
        <f t="shared" si="55"/>
        <v>4.4862934503687632E-15</v>
      </c>
    </row>
    <row r="329" spans="1:28" x14ac:dyDescent="0.2">
      <c r="A329" t="s">
        <v>153</v>
      </c>
      <c r="B329" t="s">
        <v>61</v>
      </c>
      <c r="C329" t="s">
        <v>71</v>
      </c>
      <c r="D329">
        <f>AVERAGE(before!D329:U329)</f>
        <v>1.2034276489766077E-16</v>
      </c>
      <c r="E329">
        <f>STDEV(before!D329:U329)</f>
        <v>7.1467080050510753E-17</v>
      </c>
      <c r="F329">
        <f>AVERAGE(after!D329:T329)</f>
        <v>1.0848004665618838E-16</v>
      </c>
      <c r="G329">
        <f>STDEV(after!D329:T329)</f>
        <v>6.0018563640386741E-17</v>
      </c>
      <c r="H329">
        <f>AVERAGE(before!D329:U329,after!D329:T329)</f>
        <v>1.1458087318037419E-16</v>
      </c>
      <c r="I329">
        <f>STDEV(before!D329:U329,after!D329:T329)</f>
        <v>6.5460859049063727E-17</v>
      </c>
      <c r="J329">
        <f>TTEST(before!D329:U329,after!D329:T329,2,3)</f>
        <v>0.59776077852955201</v>
      </c>
      <c r="K329" s="2">
        <f t="shared" si="47"/>
        <v>9.8574419920968423E-2</v>
      </c>
      <c r="M329">
        <f>TTEST(before!D329:U329,after!D329:U329,2,3)</f>
        <v>0.57046115519625595</v>
      </c>
      <c r="N329">
        <f>COVAR(before!D329:U329,after!D329:U329)</f>
        <v>-2.1888875398042293E-34</v>
      </c>
      <c r="O329">
        <f t="shared" si="48"/>
        <v>6.1890564804511285E-17</v>
      </c>
      <c r="P329">
        <f>FTEST(before!D329:U329,after!D329:U329)</f>
        <v>0.40888629804486809</v>
      </c>
      <c r="Q329">
        <f t="shared" si="49"/>
        <v>1.2034276489766077E-16</v>
      </c>
      <c r="R329">
        <f>PERCENTILE('before-10'!D329:U329,0.05)</f>
        <v>6.1169263374772345E-17</v>
      </c>
      <c r="S329">
        <f>PERCENTILE('before-10'!D329:U329,0.95)</f>
        <v>2.4658964546917615E-16</v>
      </c>
      <c r="T329">
        <f t="shared" si="50"/>
        <v>1.0848004665618838E-16</v>
      </c>
      <c r="U329">
        <f>PERCENTILE('after-110'!D329:U329,0.05)</f>
        <v>6.3716505836050901E-17</v>
      </c>
      <c r="V329">
        <f>PERCENTILE('after-110'!D329:U329,0.95)</f>
        <v>1.6127293075336477E-16</v>
      </c>
      <c r="X329" t="str">
        <f t="shared" si="51"/>
        <v/>
      </c>
      <c r="Y329" t="str">
        <f t="shared" si="52"/>
        <v/>
      </c>
      <c r="Z329" t="str">
        <f t="shared" si="53"/>
        <v/>
      </c>
      <c r="AA329">
        <f t="shared" si="54"/>
        <v>1.2034276489766077E-16</v>
      </c>
      <c r="AB329">
        <f t="shared" si="55"/>
        <v>7.1467080050510753E-17</v>
      </c>
    </row>
    <row r="330" spans="1:28" x14ac:dyDescent="0.2">
      <c r="A330" t="s">
        <v>153</v>
      </c>
      <c r="B330" t="s">
        <v>61</v>
      </c>
      <c r="C330" t="s">
        <v>72</v>
      </c>
      <c r="D330">
        <f>AVERAGE(before!D330:U330)</f>
        <v>6.3028428754572955E-16</v>
      </c>
      <c r="E330">
        <f>STDEV(before!D330:U330)</f>
        <v>1.8635915932616787E-16</v>
      </c>
      <c r="F330">
        <f>AVERAGE(after!D330:T330)</f>
        <v>6.3692388902128729E-16</v>
      </c>
      <c r="G330">
        <f>STDEV(after!D330:T330)</f>
        <v>2.7057291581779459E-16</v>
      </c>
      <c r="H330">
        <f>AVERAGE(before!D330:U330,after!D330:T330)</f>
        <v>6.335092368338577E-16</v>
      </c>
      <c r="I330">
        <f>STDEV(before!D330:U330,after!D330:T330)</f>
        <v>2.2765726197975785E-16</v>
      </c>
      <c r="J330">
        <f>TTEST(before!D330:U330,after!D330:T330,2,3)</f>
        <v>0.93358645654136874</v>
      </c>
      <c r="K330" s="2">
        <f t="shared" si="47"/>
        <v>1.0534296359206012E-2</v>
      </c>
      <c r="M330">
        <f>TTEST(before!D330:U330,after!D330:U330,2,3)</f>
        <v>0.96474197054226418</v>
      </c>
      <c r="N330">
        <f>COVAR(before!D330:U330,after!D330:U330)</f>
        <v>1.0813760853462291E-32</v>
      </c>
      <c r="O330">
        <f t="shared" si="48"/>
        <v>3.241462050235079E-16</v>
      </c>
      <c r="P330">
        <f>FTEST(before!D330:U330,after!D330:U330)</f>
        <v>0.16630497832809019</v>
      </c>
      <c r="Q330">
        <f t="shared" si="49"/>
        <v>6.3028428754572955E-16</v>
      </c>
      <c r="R330">
        <f>PERCENTILE('before-10'!D330:U330,0.05)</f>
        <v>3.9238182764381516E-16</v>
      </c>
      <c r="S330">
        <f>PERCENTILE('before-10'!D330:U330,0.95)</f>
        <v>9.629993124075384E-16</v>
      </c>
      <c r="T330">
        <f t="shared" si="50"/>
        <v>6.3692388902128729E-16</v>
      </c>
      <c r="U330">
        <f>PERCENTILE('after-110'!D330:U330,0.05)</f>
        <v>3.6082870957721397E-16</v>
      </c>
      <c r="V330">
        <f>PERCENTILE('after-110'!D330:U330,0.95)</f>
        <v>1.0937887130866035E-15</v>
      </c>
      <c r="X330" t="str">
        <f t="shared" si="51"/>
        <v/>
      </c>
      <c r="Y330" t="str">
        <f t="shared" si="52"/>
        <v/>
      </c>
      <c r="Z330" t="str">
        <f t="shared" si="53"/>
        <v/>
      </c>
      <c r="AA330">
        <f t="shared" si="54"/>
        <v>6.3028428754572955E-16</v>
      </c>
      <c r="AB330">
        <f t="shared" si="55"/>
        <v>1.8635915932616787E-16</v>
      </c>
    </row>
    <row r="331" spans="1:28" x14ac:dyDescent="0.2">
      <c r="A331" t="s">
        <v>153</v>
      </c>
      <c r="B331" t="s">
        <v>61</v>
      </c>
      <c r="C331" t="s">
        <v>73</v>
      </c>
      <c r="D331">
        <f>AVERAGE(before!D331:U331)</f>
        <v>-0.60454197313729297</v>
      </c>
      <c r="E331">
        <f>STDEV(before!D331:U331)</f>
        <v>0.91351932316254414</v>
      </c>
      <c r="F331">
        <f>AVERAGE(after!D331:T331)</f>
        <v>0.46613847256104834</v>
      </c>
      <c r="G331">
        <f>STDEV(after!D331:T331)</f>
        <v>3.2931042563496709</v>
      </c>
      <c r="H331">
        <f>AVERAGE(before!D331:U331,after!D331:T331)</f>
        <v>-8.449718522667006E-2</v>
      </c>
      <c r="I331">
        <f>STDEV(before!D331:U331,after!D331:T331)</f>
        <v>2.4115030755851428</v>
      </c>
      <c r="J331">
        <f>TTEST(before!D331:U331,after!D331:T331,2,3)</f>
        <v>0.21163137982514027</v>
      </c>
      <c r="K331" s="2">
        <f t="shared" si="47"/>
        <v>-1.7710605603478702</v>
      </c>
      <c r="M331">
        <f>TTEST(before!D331:U331,after!D331:U331,2,3)</f>
        <v>0.1267910686373028</v>
      </c>
      <c r="N331">
        <f>COVAR(before!D331:U331,after!D331:U331)</f>
        <v>0.61328687350044664</v>
      </c>
      <c r="O331">
        <f t="shared" si="48"/>
        <v>-0.31090730047060783</v>
      </c>
      <c r="P331">
        <f>FTEST(before!D331:U331,after!D331:U331)</f>
        <v>2.2127711869796403E-6</v>
      </c>
      <c r="Q331">
        <f t="shared" si="49"/>
        <v>-0.60454197313729297</v>
      </c>
      <c r="R331">
        <f>PERCENTILE('before-10'!D331:U331,0.05)</f>
        <v>-1.5629926982633648</v>
      </c>
      <c r="S331">
        <f>PERCENTILE('before-10'!D331:U331,0.95)</f>
        <v>0.17987349604318728</v>
      </c>
      <c r="T331">
        <f t="shared" si="50"/>
        <v>0.46613847256104834</v>
      </c>
      <c r="U331">
        <f>PERCENTILE('after-110'!D331:U331,0.05)</f>
        <v>-2.6812371832946451</v>
      </c>
      <c r="V331">
        <f>PERCENTILE('after-110'!D331:U331,0.95)</f>
        <v>5.7099720647663901</v>
      </c>
      <c r="X331" t="str">
        <f t="shared" si="51"/>
        <v/>
      </c>
      <c r="Y331" t="str">
        <f t="shared" si="52"/>
        <v/>
      </c>
      <c r="Z331" t="str">
        <f t="shared" si="53"/>
        <v/>
      </c>
      <c r="AA331">
        <f t="shared" si="54"/>
        <v>-0.60454197313729297</v>
      </c>
      <c r="AB331">
        <f t="shared" si="55"/>
        <v>0.91351932316254414</v>
      </c>
    </row>
    <row r="332" spans="1:28" x14ac:dyDescent="0.2">
      <c r="A332" t="s">
        <v>153</v>
      </c>
      <c r="B332" t="s">
        <v>61</v>
      </c>
      <c r="C332" t="s">
        <v>74</v>
      </c>
      <c r="D332">
        <f>AVERAGE(before!D332:U332)</f>
        <v>3.7934555756456124E-27</v>
      </c>
      <c r="E332">
        <f>STDEV(before!D332:U332)</f>
        <v>2.226023612882525E-27</v>
      </c>
      <c r="F332">
        <f>AVERAGE(after!D332:T332)</f>
        <v>4.3500426070909212E-27</v>
      </c>
      <c r="G332">
        <f>STDEV(after!D332:T332)</f>
        <v>3.6332375444995746E-27</v>
      </c>
      <c r="H332">
        <f>AVERAGE(before!D332:U332,after!D332:T332)</f>
        <v>4.0637978480619054E-27</v>
      </c>
      <c r="I332">
        <f>STDEV(before!D332:U332,after!D332:T332)</f>
        <v>2.9612853034911506E-27</v>
      </c>
      <c r="J332">
        <f>TTEST(before!D332:U332,after!D332:T332,2,3)</f>
        <v>0.59190604611472608</v>
      </c>
      <c r="K332" s="2">
        <f t="shared" si="47"/>
        <v>0.14672296019983908</v>
      </c>
      <c r="M332">
        <f>TTEST(before!D332:U332,after!D332:U332,2,3)</f>
        <v>0.63852841242169489</v>
      </c>
      <c r="N332">
        <f>COVAR(before!D332:U332,after!D332:U332)</f>
        <v>1.5021566719297373E-54</v>
      </c>
      <c r="O332">
        <f t="shared" si="48"/>
        <v>1.9509200103320284E-27</v>
      </c>
      <c r="P332">
        <f>FTEST(before!D332:U332,after!D332:U332)</f>
        <v>6.3164561719433687E-2</v>
      </c>
      <c r="Q332">
        <f t="shared" si="49"/>
        <v>3.7934555756456124E-27</v>
      </c>
      <c r="R332">
        <f>PERCENTILE('before-10'!D332:U332,0.05)</f>
        <v>1.6005340104157468E-27</v>
      </c>
      <c r="S332">
        <f>PERCENTILE('before-10'!D332:U332,0.95)</f>
        <v>8.7589776312502045E-27</v>
      </c>
      <c r="T332">
        <f t="shared" si="50"/>
        <v>4.3500426070909212E-27</v>
      </c>
      <c r="U332">
        <f>PERCENTILE('after-110'!D332:U332,0.05)</f>
        <v>1.2108047685776544E-27</v>
      </c>
      <c r="V332">
        <f>PERCENTILE('after-110'!D332:U332,0.95)</f>
        <v>1.0986548426346064E-26</v>
      </c>
      <c r="X332" t="str">
        <f t="shared" si="51"/>
        <v/>
      </c>
      <c r="Y332" t="str">
        <f t="shared" si="52"/>
        <v/>
      </c>
      <c r="Z332" t="str">
        <f t="shared" si="53"/>
        <v/>
      </c>
      <c r="AA332">
        <f t="shared" si="54"/>
        <v>3.7934555756456124E-27</v>
      </c>
      <c r="AB332">
        <f t="shared" si="55"/>
        <v>2.226023612882525E-27</v>
      </c>
    </row>
    <row r="333" spans="1:28" x14ac:dyDescent="0.2">
      <c r="A333" t="s">
        <v>153</v>
      </c>
      <c r="B333" t="s">
        <v>61</v>
      </c>
      <c r="C333" t="s">
        <v>75</v>
      </c>
      <c r="D333">
        <f>AVERAGE(before!D333:U333)</f>
        <v>0.50047756303760127</v>
      </c>
      <c r="E333">
        <f>STDEV(before!D333:U333)</f>
        <v>6.2169356448322653E-4</v>
      </c>
      <c r="F333">
        <f>AVERAGE(after!D333:T333)</f>
        <v>0.50262891059953962</v>
      </c>
      <c r="G333">
        <f>STDEV(after!D333:T333)</f>
        <v>4.6040256901494813E-3</v>
      </c>
      <c r="H333">
        <f>AVERAGE(before!D333:U333,after!D333:T333)</f>
        <v>0.50152250328197134</v>
      </c>
      <c r="I333">
        <f>STDEV(before!D333:U333,after!D333:T333)</f>
        <v>3.3702326836876485E-3</v>
      </c>
      <c r="J333">
        <f>TTEST(before!D333:U333,after!D333:T333,2,3)</f>
        <v>7.3585279920671376E-2</v>
      </c>
      <c r="K333" s="2">
        <f t="shared" si="47"/>
        <v>4.298589429026457E-3</v>
      </c>
      <c r="M333">
        <f>TTEST(before!D333:U333,after!D333:U333,2,3)</f>
        <v>7.7301996342228188E-2</v>
      </c>
      <c r="N333">
        <f>COVAR(before!D333:U333,after!D333:U333)</f>
        <v>6.7699106835951756E-7</v>
      </c>
      <c r="O333">
        <f t="shared" si="48"/>
        <v>0.25738846099076268</v>
      </c>
      <c r="P333">
        <f>FTEST(before!D333:U333,after!D333:U333)</f>
        <v>4.4649998943448526E-11</v>
      </c>
      <c r="Q333">
        <f t="shared" si="49"/>
        <v>0.50047756303760127</v>
      </c>
      <c r="R333">
        <f>PERCENTILE('before-10'!D333:U333,0.05)</f>
        <v>0.50000180547763839</v>
      </c>
      <c r="S333">
        <f>PERCENTILE('before-10'!D333:U333,0.95)</f>
        <v>0.50148424740956632</v>
      </c>
      <c r="T333">
        <f t="shared" si="50"/>
        <v>0.50262891059953962</v>
      </c>
      <c r="U333">
        <f>PERCENTILE('after-110'!D333:U333,0.05)</f>
        <v>0.50001923623739475</v>
      </c>
      <c r="V333">
        <f>PERCENTILE('after-110'!D333:U333,0.95)</f>
        <v>0.51196416429931646</v>
      </c>
      <c r="X333" t="str">
        <f t="shared" si="51"/>
        <v/>
      </c>
      <c r="Y333" t="str">
        <f t="shared" si="52"/>
        <v/>
      </c>
      <c r="Z333" t="str">
        <f t="shared" si="53"/>
        <v/>
      </c>
      <c r="AA333">
        <f t="shared" si="54"/>
        <v>0.50047756303760127</v>
      </c>
      <c r="AB333">
        <f t="shared" si="55"/>
        <v>6.2169356448322653E-4</v>
      </c>
    </row>
    <row r="334" spans="1:28" x14ac:dyDescent="0.2">
      <c r="A334" t="s">
        <v>153</v>
      </c>
      <c r="B334" t="s">
        <v>61</v>
      </c>
      <c r="C334" t="s">
        <v>76</v>
      </c>
      <c r="D334">
        <f>AVERAGE(before!D334:U334)</f>
        <v>4.3002945878083794E-31</v>
      </c>
      <c r="E334">
        <f>STDEV(before!D334:U334)</f>
        <v>2.6339230408950031E-31</v>
      </c>
      <c r="F334">
        <f>AVERAGE(after!D334:T334)</f>
        <v>4.7452849557012074E-31</v>
      </c>
      <c r="G334">
        <f>STDEV(after!D334:T334)</f>
        <v>4.4693274587378657E-31</v>
      </c>
      <c r="H334">
        <f>AVERAGE(before!D334:U334,after!D334:T334)</f>
        <v>4.5164327664991809E-31</v>
      </c>
      <c r="I334">
        <f>STDEV(before!D334:U334,after!D334:T334)</f>
        <v>3.5943902216372679E-31</v>
      </c>
      <c r="J334">
        <f>TTEST(before!D334:U334,after!D334:T334,2,3)</f>
        <v>0.72458460373923084</v>
      </c>
      <c r="K334" s="2">
        <f t="shared" si="47"/>
        <v>0.1034790428438101</v>
      </c>
      <c r="M334">
        <f>TTEST(before!D334:U334,after!D334:U334,2,3)</f>
        <v>0.76155320118465841</v>
      </c>
      <c r="N334">
        <f>COVAR(before!D334:U334,after!D334:U334)</f>
        <v>2.0213262694969959E-62</v>
      </c>
      <c r="O334">
        <f t="shared" si="48"/>
        <v>2.2115800737300295E-31</v>
      </c>
      <c r="P334">
        <f>FTEST(before!D334:U334,after!D334:U334)</f>
        <v>4.5811715425435995E-2</v>
      </c>
      <c r="Q334">
        <f t="shared" si="49"/>
        <v>4.3002945878083794E-31</v>
      </c>
      <c r="R334">
        <f>PERCENTILE('before-10'!D334:U334,0.05)</f>
        <v>1.549457960721192E-31</v>
      </c>
      <c r="S334">
        <f>PERCENTILE('before-10'!D334:U334,0.95)</f>
        <v>9.2970111433552055E-31</v>
      </c>
      <c r="T334">
        <f t="shared" si="50"/>
        <v>4.7452849557012074E-31</v>
      </c>
      <c r="U334">
        <f>PERCENTILE('after-110'!D334:U334,0.05)</f>
        <v>1.3117143518747612E-31</v>
      </c>
      <c r="V334">
        <f>PERCENTILE('after-110'!D334:U334,0.95)</f>
        <v>1.2113772901758073E-30</v>
      </c>
      <c r="X334" t="str">
        <f t="shared" si="51"/>
        <v/>
      </c>
      <c r="Y334" t="str">
        <f t="shared" si="52"/>
        <v/>
      </c>
      <c r="Z334" t="str">
        <f t="shared" si="53"/>
        <v/>
      </c>
      <c r="AA334">
        <f t="shared" si="54"/>
        <v>4.3002945878083794E-31</v>
      </c>
      <c r="AB334">
        <f t="shared" si="55"/>
        <v>2.6339230408950031E-31</v>
      </c>
    </row>
    <row r="335" spans="1:28" x14ac:dyDescent="0.2">
      <c r="A335" t="s">
        <v>153</v>
      </c>
      <c r="B335" t="s">
        <v>77</v>
      </c>
      <c r="C335" t="s">
        <v>78</v>
      </c>
      <c r="D335">
        <f>AVERAGE(before!D335:U335)</f>
        <v>2.244295537965951</v>
      </c>
      <c r="E335">
        <f>STDEV(before!D335:U335)</f>
        <v>5.0990697993908561E-2</v>
      </c>
      <c r="F335">
        <f>AVERAGE(after!D335:T335)</f>
        <v>2.3274104734265451</v>
      </c>
      <c r="G335">
        <f>STDEV(after!D335:T335)</f>
        <v>9.8579146434882609E-2</v>
      </c>
      <c r="H335">
        <f>AVERAGE(before!D335:U335,after!D335:T335)</f>
        <v>2.2846656494753828</v>
      </c>
      <c r="I335">
        <f>STDEV(before!D335:U335,after!D335:T335)</f>
        <v>8.7461404497887169E-2</v>
      </c>
      <c r="J335">
        <f>TTEST(before!D335:U335,after!D335:T335,2,3)</f>
        <v>4.8664037136684742E-3</v>
      </c>
      <c r="K335" s="2">
        <f t="shared" si="47"/>
        <v>3.7033863880477483E-2</v>
      </c>
      <c r="M335">
        <f>TTEST(before!D335:U335,after!D335:U335,2,3)</f>
        <v>3.8696896944030047E-3</v>
      </c>
      <c r="N335">
        <f>COVAR(before!D335:U335,after!D335:U335)</f>
        <v>1.7275079163625698E-4</v>
      </c>
      <c r="O335">
        <f t="shared" si="48"/>
        <v>1.1542091338110516</v>
      </c>
      <c r="P335">
        <f>FTEST(before!D335:U335,after!D335:U335)</f>
        <v>1.2720047244203845E-2</v>
      </c>
      <c r="Q335">
        <f t="shared" si="49"/>
        <v>2.244295537965951</v>
      </c>
      <c r="R335">
        <f>PERCENTILE('before-10'!D335:U335,0.05)</f>
        <v>2.1796115820031901</v>
      </c>
      <c r="S335">
        <f>PERCENTILE('before-10'!D335:U335,0.95)</f>
        <v>2.3253722487673536</v>
      </c>
      <c r="T335">
        <f t="shared" si="50"/>
        <v>2.3274104734265451</v>
      </c>
      <c r="U335">
        <f>PERCENTILE('after-110'!D335:U335,0.05)</f>
        <v>2.2385897288850538</v>
      </c>
      <c r="V335">
        <f>PERCENTILE('after-110'!D335:U335,0.95)</f>
        <v>2.5158471164834784</v>
      </c>
      <c r="X335">
        <f t="shared" si="51"/>
        <v>1</v>
      </c>
      <c r="Y335" t="str">
        <f t="shared" si="52"/>
        <v/>
      </c>
      <c r="Z335" t="str">
        <f t="shared" si="53"/>
        <v/>
      </c>
      <c r="AA335">
        <f t="shared" si="54"/>
        <v>2.244295537965951</v>
      </c>
      <c r="AB335">
        <f t="shared" si="55"/>
        <v>5.0990697993908561E-2</v>
      </c>
    </row>
    <row r="336" spans="1:28" x14ac:dyDescent="0.2">
      <c r="A336" t="s">
        <v>153</v>
      </c>
      <c r="B336" t="s">
        <v>77</v>
      </c>
      <c r="C336" t="s">
        <v>79</v>
      </c>
      <c r="D336">
        <f>AVERAGE(before!D336:U336)</f>
        <v>0.47297018325388052</v>
      </c>
      <c r="E336">
        <f>STDEV(before!D336:U336)</f>
        <v>1.930625999166154E-2</v>
      </c>
      <c r="F336">
        <f>AVERAGE(after!D336:T336)</f>
        <v>0.50229084554845427</v>
      </c>
      <c r="G336">
        <f>STDEV(after!D336:T336)</f>
        <v>3.4317329402487523E-2</v>
      </c>
      <c r="H336">
        <f>AVERAGE(before!D336:U336,after!D336:T336)</f>
        <v>0.48721164779695919</v>
      </c>
      <c r="I336">
        <f>STDEV(before!D336:U336,after!D336:T336)</f>
        <v>3.1010220864340798E-2</v>
      </c>
      <c r="J336">
        <f>TTEST(before!D336:U336,after!D336:T336,2,3)</f>
        <v>4.8615616247903578E-3</v>
      </c>
      <c r="K336" s="2">
        <f t="shared" si="47"/>
        <v>6.19926230716219E-2</v>
      </c>
      <c r="M336">
        <f>TTEST(before!D336:U336,after!D336:U336,2,3)</f>
        <v>2.2499794963281197E-3</v>
      </c>
      <c r="N336">
        <f>COVAR(before!D336:U336,after!D336:U336)</f>
        <v>-3.0861545309484597E-4</v>
      </c>
      <c r="O336">
        <f t="shared" si="48"/>
        <v>0.24324180853056721</v>
      </c>
      <c r="P336">
        <f>FTEST(before!D336:U336,after!D336:U336)</f>
        <v>1.9475842402582478E-2</v>
      </c>
      <c r="Q336">
        <f t="shared" si="49"/>
        <v>0.47297018325388052</v>
      </c>
      <c r="R336">
        <f>PERCENTILE('before-10'!D336:U336,0.05)</f>
        <v>0.44422906999412859</v>
      </c>
      <c r="S336">
        <f>PERCENTILE('before-10'!D336:U336,0.95)</f>
        <v>0.49966627640060973</v>
      </c>
      <c r="T336">
        <f t="shared" si="50"/>
        <v>0.50229084554845427</v>
      </c>
      <c r="U336">
        <f>PERCENTILE('after-110'!D336:U336,0.05)</f>
        <v>0.46230267402062103</v>
      </c>
      <c r="V336">
        <f>PERCENTILE('after-110'!D336:U336,0.95)</f>
        <v>0.55106865722729814</v>
      </c>
      <c r="X336">
        <f t="shared" si="51"/>
        <v>1</v>
      </c>
      <c r="Y336" t="str">
        <f t="shared" si="52"/>
        <v/>
      </c>
      <c r="Z336" t="str">
        <f t="shared" si="53"/>
        <v/>
      </c>
      <c r="AA336">
        <f t="shared" si="54"/>
        <v>0.47297018325388052</v>
      </c>
      <c r="AB336">
        <f t="shared" si="55"/>
        <v>1.930625999166154E-2</v>
      </c>
    </row>
    <row r="337" spans="1:28" x14ac:dyDescent="0.2">
      <c r="A337" t="s">
        <v>153</v>
      </c>
      <c r="B337" t="s">
        <v>77</v>
      </c>
      <c r="C337" t="s">
        <v>80</v>
      </c>
      <c r="D337">
        <f>AVERAGE(before!D337:U337)</f>
        <v>-2.3990023796996657E-3</v>
      </c>
      <c r="E337">
        <f>STDEV(before!D337:U337)</f>
        <v>1.4104876826532203E-2</v>
      </c>
      <c r="F337">
        <f>AVERAGE(after!D337:T337)</f>
        <v>-2.8781412254045957E-2</v>
      </c>
      <c r="G337">
        <f>STDEV(after!D337:T337)</f>
        <v>3.8408417742752478E-2</v>
      </c>
      <c r="H337">
        <f>AVERAGE(before!D337:U337,after!D337:T337)</f>
        <v>-1.5213315747239291E-2</v>
      </c>
      <c r="I337">
        <f>STDEV(before!D337:U337,after!D337:T337)</f>
        <v>3.1187628404243464E-2</v>
      </c>
      <c r="J337">
        <f>TTEST(before!D337:U337,after!D337:T337,2,3)</f>
        <v>1.478469309925037E-2</v>
      </c>
      <c r="K337" s="2">
        <f t="shared" si="47"/>
        <v>-10.997242060947492</v>
      </c>
      <c r="M337">
        <f>TTEST(before!D337:U337,after!D337:U337,2,3)</f>
        <v>1.3967417442831984E-2</v>
      </c>
      <c r="N337">
        <f>COVAR(before!D337:U337,after!D337:U337)</f>
        <v>5.4176941526928448E-5</v>
      </c>
      <c r="O337">
        <f t="shared" si="48"/>
        <v>-1.2337726524169711E-3</v>
      </c>
      <c r="P337">
        <f>FTEST(before!D337:U337,after!D337:U337)</f>
        <v>1.9997890605679842E-4</v>
      </c>
      <c r="Q337">
        <f t="shared" si="49"/>
        <v>-2.3990023796996657E-3</v>
      </c>
      <c r="R337">
        <f>PERCENTILE('before-10'!D337:U337,0.05)</f>
        <v>-2.490053671686375E-2</v>
      </c>
      <c r="S337">
        <f>PERCENTILE('before-10'!D337:U337,0.95)</f>
        <v>1.4636430726145094E-2</v>
      </c>
      <c r="T337">
        <f t="shared" si="50"/>
        <v>-2.8781412254045957E-2</v>
      </c>
      <c r="U337">
        <f>PERCENTILE('after-110'!D337:U337,0.05)</f>
        <v>-0.1003659078108184</v>
      </c>
      <c r="V337">
        <f>PERCENTILE('after-110'!D337:U337,0.95)</f>
        <v>4.334927547146445E-3</v>
      </c>
      <c r="X337" t="str">
        <f t="shared" si="51"/>
        <v/>
      </c>
      <c r="Y337" t="str">
        <f t="shared" si="52"/>
        <v/>
      </c>
      <c r="Z337" t="str">
        <f t="shared" si="53"/>
        <v/>
      </c>
      <c r="AA337">
        <f t="shared" si="54"/>
        <v>-2.3990023796996657E-3</v>
      </c>
      <c r="AB337">
        <f t="shared" si="55"/>
        <v>1.4104876826532203E-2</v>
      </c>
    </row>
    <row r="338" spans="1:28" x14ac:dyDescent="0.2">
      <c r="A338" t="s">
        <v>153</v>
      </c>
      <c r="B338" t="s">
        <v>77</v>
      </c>
      <c r="C338" t="s">
        <v>81</v>
      </c>
      <c r="D338">
        <f>AVERAGE(before!D338:U338)</f>
        <v>0.4730944627369465</v>
      </c>
      <c r="E338">
        <f>STDEV(before!D338:U338)</f>
        <v>1.9103730300203684E-2</v>
      </c>
      <c r="F338">
        <f>AVERAGE(after!D338:T338)</f>
        <v>0.50070200758158745</v>
      </c>
      <c r="G338">
        <f>STDEV(after!D338:T338)</f>
        <v>3.127667874032819E-2</v>
      </c>
      <c r="H338">
        <f>AVERAGE(before!D338:U338,after!D338:T338)</f>
        <v>0.48650384166148625</v>
      </c>
      <c r="I338">
        <f>STDEV(before!D338:U338,after!D338:T338)</f>
        <v>2.8962188007350075E-2</v>
      </c>
      <c r="J338">
        <f>TTEST(before!D338:U338,after!D338:T338,2,3)</f>
        <v>4.2633136958503022E-3</v>
      </c>
      <c r="K338" s="2">
        <f t="shared" si="47"/>
        <v>5.835524830480103E-2</v>
      </c>
      <c r="M338">
        <f>TTEST(before!D338:U338,after!D338:U338,2,3)</f>
        <v>1.9802834859944155E-3</v>
      </c>
      <c r="N338">
        <f>COVAR(before!D338:U338,after!D338:U338)</f>
        <v>-2.6132675964689908E-4</v>
      </c>
      <c r="O338">
        <f t="shared" si="48"/>
        <v>0.24330572369328921</v>
      </c>
      <c r="P338">
        <f>FTEST(before!D338:U338,after!D338:U338)</f>
        <v>3.8228243002014169E-2</v>
      </c>
      <c r="Q338">
        <f t="shared" si="49"/>
        <v>0.4730944627369465</v>
      </c>
      <c r="R338">
        <f>PERCENTILE('before-10'!D338:U338,0.05)</f>
        <v>0.44451562380091864</v>
      </c>
      <c r="S338">
        <f>PERCENTILE('before-10'!D338:U338,0.95)</f>
        <v>0.4996305263872669</v>
      </c>
      <c r="T338">
        <f t="shared" si="50"/>
        <v>0.50070200758158745</v>
      </c>
      <c r="U338">
        <f>PERCENTILE('after-110'!D338:U338,0.05)</f>
        <v>0.46264570251632525</v>
      </c>
      <c r="V338">
        <f>PERCENTILE('after-110'!D338:U338,0.95)</f>
        <v>0.5485673728614141</v>
      </c>
      <c r="X338">
        <f t="shared" si="51"/>
        <v>1</v>
      </c>
      <c r="Y338" t="str">
        <f t="shared" si="52"/>
        <v/>
      </c>
      <c r="Z338" t="str">
        <f t="shared" si="53"/>
        <v/>
      </c>
      <c r="AA338">
        <f t="shared" si="54"/>
        <v>0.4730944627369465</v>
      </c>
      <c r="AB338">
        <f t="shared" si="55"/>
        <v>1.9103730300203684E-2</v>
      </c>
    </row>
    <row r="339" spans="1:28" x14ac:dyDescent="0.2">
      <c r="A339" t="s">
        <v>153</v>
      </c>
      <c r="B339" t="s">
        <v>77</v>
      </c>
      <c r="C339" t="s">
        <v>82</v>
      </c>
      <c r="D339">
        <f>AVERAGE(before!D339:U339)</f>
        <v>0.52591744624654713</v>
      </c>
      <c r="E339">
        <f>STDEV(before!D339:U339)</f>
        <v>1.9386487693505695E-2</v>
      </c>
      <c r="F339">
        <f>AVERAGE(after!D339:T339)</f>
        <v>0.4939427795172141</v>
      </c>
      <c r="G339">
        <f>STDEV(after!D339:T339)</f>
        <v>3.8715971655649196E-2</v>
      </c>
      <c r="H339">
        <f>AVERAGE(before!D339:U339,after!D339:T339)</f>
        <v>0.51038689383515679</v>
      </c>
      <c r="I339">
        <f>STDEV(before!D339:U339,after!D339:T339)</f>
        <v>3.4002832944681746E-2</v>
      </c>
      <c r="J339">
        <f>TTEST(before!D339:U339,after!D339:T339,2,3)</f>
        <v>5.4802317197380074E-3</v>
      </c>
      <c r="K339" s="2">
        <f t="shared" si="47"/>
        <v>6.0797881792161501E-2</v>
      </c>
      <c r="M339">
        <f>TTEST(before!D339:U339,after!D339:U339,2,3)</f>
        <v>2.5632004145573718E-3</v>
      </c>
      <c r="N339">
        <f>COVAR(before!D339:U339,after!D339:U339)</f>
        <v>-3.674191583732195E-4</v>
      </c>
      <c r="O339">
        <f t="shared" si="48"/>
        <v>0.27047182949822396</v>
      </c>
      <c r="P339">
        <f>FTEST(before!D339:U339,after!D339:U339)</f>
        <v>6.6887187505323019E-3</v>
      </c>
      <c r="Q339">
        <f t="shared" si="49"/>
        <v>0.52591744624654713</v>
      </c>
      <c r="R339">
        <f>PERCENTILE('before-10'!D339:U339,0.05)</f>
        <v>0.49782992115531238</v>
      </c>
      <c r="S339">
        <f>PERCENTILE('before-10'!D339:U339,0.95)</f>
        <v>0.55463064006015483</v>
      </c>
      <c r="T339">
        <f t="shared" si="50"/>
        <v>0.4939427795172141</v>
      </c>
      <c r="U339">
        <f>PERCENTILE('after-110'!D339:U339,0.05)</f>
        <v>0.43713850784407454</v>
      </c>
      <c r="V339">
        <f>PERCENTILE('after-110'!D339:U339,0.95)</f>
        <v>0.53578933267133821</v>
      </c>
      <c r="X339">
        <f t="shared" si="51"/>
        <v>1</v>
      </c>
      <c r="Y339" t="str">
        <f t="shared" si="52"/>
        <v/>
      </c>
      <c r="Z339" t="str">
        <f t="shared" si="53"/>
        <v/>
      </c>
      <c r="AA339">
        <f t="shared" si="54"/>
        <v>0.52591744624654713</v>
      </c>
      <c r="AB339">
        <f t="shared" si="55"/>
        <v>1.9386487693505695E-2</v>
      </c>
    </row>
    <row r="340" spans="1:28" x14ac:dyDescent="0.2">
      <c r="A340" t="s">
        <v>153</v>
      </c>
      <c r="B340" t="s">
        <v>77</v>
      </c>
      <c r="C340" t="s">
        <v>83</v>
      </c>
      <c r="D340">
        <f>AVERAGE(before!D340:U340)</f>
        <v>-5.2864445251579177E-2</v>
      </c>
      <c r="E340">
        <f>STDEV(before!D340:U340)</f>
        <v>3.853702225869924E-2</v>
      </c>
      <c r="F340">
        <f>AVERAGE(after!D340:T340)</f>
        <v>7.3040776102521465E-3</v>
      </c>
      <c r="G340">
        <f>STDEV(after!D340:T340)</f>
        <v>7.0845033534606403E-2</v>
      </c>
      <c r="H340">
        <f>AVERAGE(before!D340:U340,after!D340:T340)</f>
        <v>-2.3639734147261105E-2</v>
      </c>
      <c r="I340">
        <f>STDEV(before!D340:U340,after!D340:T340)</f>
        <v>6.3524514589378536E-2</v>
      </c>
      <c r="J340">
        <f>TTEST(before!D340:U340,after!D340:T340,2,3)</f>
        <v>4.8772445196772016E-3</v>
      </c>
      <c r="K340" s="2">
        <f t="shared" si="47"/>
        <v>-1.138166163959395</v>
      </c>
      <c r="M340">
        <f>TTEST(before!D340:U340,after!D340:U340,2,3)</f>
        <v>2.2553631643569909E-3</v>
      </c>
      <c r="N340">
        <f>COVAR(before!D340:U340,after!D340:U340)</f>
        <v>-1.2921364055907367E-3</v>
      </c>
      <c r="O340">
        <f t="shared" si="48"/>
        <v>-2.7187428986526433E-2</v>
      </c>
      <c r="P340">
        <f>FTEST(before!D340:U340,after!D340:U340)</f>
        <v>1.4568193331191867E-2</v>
      </c>
      <c r="Q340">
        <f t="shared" si="49"/>
        <v>-5.2864445251579177E-2</v>
      </c>
      <c r="R340">
        <f>PERCENTILE('before-10'!D340:U340,0.05)</f>
        <v>-0.1102106732413012</v>
      </c>
      <c r="S340">
        <f>PERCENTILE('before-10'!D340:U340,0.95)</f>
        <v>1.8126090315254656E-3</v>
      </c>
      <c r="T340">
        <f t="shared" si="50"/>
        <v>7.3040776102521465E-3</v>
      </c>
      <c r="U340">
        <f>PERCENTILE('after-110'!D340:U340,0.05)</f>
        <v>-7.325818719439213E-2</v>
      </c>
      <c r="V340">
        <f>PERCENTILE('after-110'!D340:U340,0.95)</f>
        <v>0.10441507056437238</v>
      </c>
      <c r="X340">
        <f t="shared" si="51"/>
        <v>1</v>
      </c>
      <c r="Y340" t="str">
        <f t="shared" si="52"/>
        <v/>
      </c>
      <c r="Z340" t="str">
        <f t="shared" si="53"/>
        <v/>
      </c>
      <c r="AA340">
        <f t="shared" si="54"/>
        <v>-5.2864445251579177E-2</v>
      </c>
      <c r="AB340">
        <f t="shared" si="55"/>
        <v>3.853702225869924E-2</v>
      </c>
    </row>
    <row r="341" spans="1:28" x14ac:dyDescent="0.2">
      <c r="A341" t="s">
        <v>153</v>
      </c>
      <c r="B341" t="s">
        <v>77</v>
      </c>
      <c r="C341" t="s">
        <v>84</v>
      </c>
      <c r="D341">
        <f>AVERAGE(before!D341:U341)</f>
        <v>0.52591744624654713</v>
      </c>
      <c r="E341">
        <f>STDEV(before!D341:U341)</f>
        <v>1.9386487693505695E-2</v>
      </c>
      <c r="F341">
        <f>AVERAGE(after!D341:T341)</f>
        <v>0.4939427795172141</v>
      </c>
      <c r="G341">
        <f>STDEV(after!D341:T341)</f>
        <v>3.8715971655649196E-2</v>
      </c>
      <c r="H341">
        <f>AVERAGE(before!D341:U341,after!D341:T341)</f>
        <v>0.51038689383515679</v>
      </c>
      <c r="I341">
        <f>STDEV(before!D341:U341,after!D341:T341)</f>
        <v>3.4002832944681746E-2</v>
      </c>
      <c r="J341">
        <f>TTEST(before!D341:U341,after!D341:T341,2,3)</f>
        <v>5.4802317197380074E-3</v>
      </c>
      <c r="K341" s="2">
        <f t="shared" si="47"/>
        <v>6.0797881792161501E-2</v>
      </c>
      <c r="M341">
        <f>TTEST(before!D341:U341,after!D341:U341,2,3)</f>
        <v>2.5632004145573718E-3</v>
      </c>
      <c r="N341">
        <f>COVAR(before!D341:U341,after!D341:U341)</f>
        <v>-3.674191583732195E-4</v>
      </c>
      <c r="O341">
        <f t="shared" si="48"/>
        <v>0.27047182949822396</v>
      </c>
      <c r="P341">
        <f>FTEST(before!D341:U341,after!D341:U341)</f>
        <v>6.6887187505323019E-3</v>
      </c>
      <c r="Q341">
        <f t="shared" si="49"/>
        <v>0.52591744624654713</v>
      </c>
      <c r="R341">
        <f>PERCENTILE('before-10'!D341:U341,0.05)</f>
        <v>0.49782992115531238</v>
      </c>
      <c r="S341">
        <f>PERCENTILE('before-10'!D341:U341,0.95)</f>
        <v>0.55463064006015483</v>
      </c>
      <c r="T341">
        <f t="shared" si="50"/>
        <v>0.4939427795172141</v>
      </c>
      <c r="U341">
        <f>PERCENTILE('after-110'!D341:U341,0.05)</f>
        <v>0.43713850784407454</v>
      </c>
      <c r="V341">
        <f>PERCENTILE('after-110'!D341:U341,0.95)</f>
        <v>0.53578933267133821</v>
      </c>
      <c r="X341">
        <f t="shared" si="51"/>
        <v>1</v>
      </c>
      <c r="Y341" t="str">
        <f t="shared" si="52"/>
        <v/>
      </c>
      <c r="Z341" t="str">
        <f t="shared" si="53"/>
        <v/>
      </c>
      <c r="AA341">
        <f t="shared" si="54"/>
        <v>0.52591744624654713</v>
      </c>
      <c r="AB341">
        <f t="shared" si="55"/>
        <v>1.9386487693505695E-2</v>
      </c>
    </row>
    <row r="342" spans="1:28" x14ac:dyDescent="0.2">
      <c r="A342" t="s">
        <v>153</v>
      </c>
      <c r="B342" t="s">
        <v>77</v>
      </c>
      <c r="C342" t="s">
        <v>85</v>
      </c>
      <c r="D342">
        <f>AVERAGE(before!D342:U342)</f>
        <v>0.95300354933936837</v>
      </c>
      <c r="E342">
        <f>STDEV(before!D342:U342)</f>
        <v>1.0267567044785215E-2</v>
      </c>
      <c r="F342">
        <f>AVERAGE(after!D342:T342)</f>
        <v>0.95899174407909504</v>
      </c>
      <c r="G342">
        <f>STDEV(after!D342:T342)</f>
        <v>7.6972545933540514E-3</v>
      </c>
      <c r="H342">
        <f>AVERAGE(before!D342:U342,after!D342:T342)</f>
        <v>0.95591210107009283</v>
      </c>
      <c r="I342">
        <f>STDEV(before!D342:U342,after!D342:T342)</f>
        <v>9.4769985457963547E-3</v>
      </c>
      <c r="J342">
        <f>TTEST(before!D342:U342,after!D342:T342,2,3)</f>
        <v>5.901289193094008E-2</v>
      </c>
      <c r="K342" s="2">
        <f t="shared" si="47"/>
        <v>6.2834967864261867E-3</v>
      </c>
      <c r="M342">
        <f>TTEST(before!D342:U342,after!D342:U342,2,3)</f>
        <v>4.2856573737793474E-2</v>
      </c>
      <c r="N342">
        <f>COVAR(before!D342:U342,after!D342:U342)</f>
        <v>-7.8629888752169941E-6</v>
      </c>
      <c r="O342">
        <f t="shared" si="48"/>
        <v>0.49011611108880537</v>
      </c>
      <c r="P342">
        <f>FTEST(before!D342:U342,after!D342:U342)</f>
        <v>0.23263061187798434</v>
      </c>
      <c r="Q342">
        <f t="shared" si="49"/>
        <v>0.95300354933936837</v>
      </c>
      <c r="R342">
        <f>PERCENTILE('before-10'!D342:U342,0.05)</f>
        <v>0.93456682279436498</v>
      </c>
      <c r="S342">
        <f>PERCENTILE('before-10'!D342:U342,0.95)</f>
        <v>0.96427700243098424</v>
      </c>
      <c r="T342">
        <f t="shared" si="50"/>
        <v>0.95899174407909504</v>
      </c>
      <c r="U342">
        <f>PERCENTILE('after-110'!D342:U342,0.05)</f>
        <v>0.94719279152784819</v>
      </c>
      <c r="V342">
        <f>PERCENTILE('after-110'!D342:U342,0.95)</f>
        <v>0.96994911357629165</v>
      </c>
      <c r="X342" t="str">
        <f t="shared" si="51"/>
        <v/>
      </c>
      <c r="Y342" t="str">
        <f t="shared" si="52"/>
        <v/>
      </c>
      <c r="Z342" t="str">
        <f t="shared" si="53"/>
        <v/>
      </c>
      <c r="AA342">
        <f t="shared" si="54"/>
        <v>0.95300354933936837</v>
      </c>
      <c r="AB342">
        <f t="shared" si="55"/>
        <v>1.0267567044785215E-2</v>
      </c>
    </row>
    <row r="343" spans="1:28" x14ac:dyDescent="0.2">
      <c r="A343" t="s">
        <v>153</v>
      </c>
      <c r="B343" t="s">
        <v>77</v>
      </c>
      <c r="C343" t="s">
        <v>86</v>
      </c>
      <c r="D343">
        <f>AVERAGE(before!D343:U343)</f>
        <v>0.23401855044251285</v>
      </c>
      <c r="E343">
        <f>STDEV(before!D343:U343)</f>
        <v>3.4513918679422873E-3</v>
      </c>
      <c r="F343">
        <f>AVERAGE(after!D343:T343)</f>
        <v>0.23608986167549637</v>
      </c>
      <c r="G343">
        <f>STDEV(after!D343:T343)</f>
        <v>2.6114213958361764E-3</v>
      </c>
      <c r="H343">
        <f>AVERAGE(before!D343:U343,after!D343:T343)</f>
        <v>0.23502461589853349</v>
      </c>
      <c r="I343">
        <f>STDEV(before!D343:U343,after!D343:T343)</f>
        <v>3.2044449395142276E-3</v>
      </c>
      <c r="J343">
        <f>TTEST(before!D343:U343,after!D343:T343,2,3)</f>
        <v>5.3154550482394577E-2</v>
      </c>
      <c r="K343" s="2">
        <f t="shared" si="47"/>
        <v>8.8510557349697604E-3</v>
      </c>
      <c r="M343">
        <f>TTEST(before!D343:U343,after!D343:U343,2,3)</f>
        <v>3.7959871745361126E-2</v>
      </c>
      <c r="N343">
        <f>COVAR(before!D343:U343,after!D343:U343)</f>
        <v>-1.1208619858207825E-6</v>
      </c>
      <c r="O343">
        <f t="shared" si="48"/>
        <v>0.12035239737042677</v>
      </c>
      <c r="P343">
        <f>FTEST(before!D343:U343,after!D343:U343)</f>
        <v>0.25047811969351791</v>
      </c>
      <c r="Q343">
        <f t="shared" si="49"/>
        <v>0.23401855044251285</v>
      </c>
      <c r="R343">
        <f>PERCENTILE('before-10'!D343:U343,0.05)</f>
        <v>0.22786480049114521</v>
      </c>
      <c r="S343">
        <f>PERCENTILE('before-10'!D343:U343,0.95)</f>
        <v>0.23782418035249658</v>
      </c>
      <c r="T343">
        <f t="shared" si="50"/>
        <v>0.23608986167549637</v>
      </c>
      <c r="U343">
        <f>PERCENTILE('after-110'!D343:U343,0.05)</f>
        <v>0.232040275441705</v>
      </c>
      <c r="V343">
        <f>PERCENTILE('after-110'!D343:U343,0.95)</f>
        <v>0.23981775890714152</v>
      </c>
      <c r="X343" t="str">
        <f t="shared" si="51"/>
        <v/>
      </c>
      <c r="Y343" t="str">
        <f t="shared" si="52"/>
        <v/>
      </c>
      <c r="Z343" t="str">
        <f t="shared" si="53"/>
        <v/>
      </c>
      <c r="AA343">
        <f t="shared" si="54"/>
        <v>0.23401855044251285</v>
      </c>
      <c r="AB343">
        <f t="shared" si="55"/>
        <v>3.4513918679422873E-3</v>
      </c>
    </row>
    <row r="344" spans="1:28" x14ac:dyDescent="0.2">
      <c r="A344" t="s">
        <v>153</v>
      </c>
      <c r="B344" t="s">
        <v>77</v>
      </c>
      <c r="C344" t="s">
        <v>87</v>
      </c>
      <c r="D344">
        <f>AVERAGE(before!D344:U344)</f>
        <v>0.7370412768767256</v>
      </c>
      <c r="E344">
        <f>STDEV(before!D344:U344)</f>
        <v>9.6932438467526878E-3</v>
      </c>
      <c r="F344">
        <f>AVERAGE(after!D344:T344)</f>
        <v>0.75302861024139223</v>
      </c>
      <c r="G344">
        <f>STDEV(after!D344:T344)</f>
        <v>1.9357985827824539E-2</v>
      </c>
      <c r="H344">
        <f>AVERAGE(before!D344:U344,after!D344:T344)</f>
        <v>0.74480655308242083</v>
      </c>
      <c r="I344">
        <f>STDEV(before!D344:U344,after!D344:T344)</f>
        <v>1.700141647234079E-2</v>
      </c>
      <c r="J344">
        <f>TTEST(before!D344:U344,after!D344:T344,2,3)</f>
        <v>5.4802317197375347E-3</v>
      </c>
      <c r="K344" s="2">
        <f t="shared" si="47"/>
        <v>2.1691232046615206E-2</v>
      </c>
      <c r="M344">
        <f>TTEST(before!D344:U344,after!D344:U344,2,3)</f>
        <v>2.5632004145570595E-3</v>
      </c>
      <c r="N344">
        <f>COVAR(before!D344:U344,after!D344:U344)</f>
        <v>-9.1854789593299102E-5</v>
      </c>
      <c r="O344">
        <f t="shared" si="48"/>
        <v>0.37904979953660134</v>
      </c>
      <c r="P344">
        <f>FTEST(before!D344:U344,after!D344:U344)</f>
        <v>6.6887187505311752E-3</v>
      </c>
      <c r="Q344">
        <f t="shared" si="49"/>
        <v>0.7370412768767256</v>
      </c>
      <c r="R344">
        <f>PERCENTILE('before-10'!D344:U344,0.05)</f>
        <v>0.72268467996992258</v>
      </c>
      <c r="S344">
        <f>PERCENTILE('before-10'!D344:U344,0.95)</f>
        <v>0.75108503942234273</v>
      </c>
      <c r="T344">
        <f t="shared" si="50"/>
        <v>0.75302861024139223</v>
      </c>
      <c r="U344">
        <f>PERCENTILE('after-110'!D344:U344,0.05)</f>
        <v>0.7321053336643305</v>
      </c>
      <c r="V344">
        <f>PERCENTILE('after-110'!D344:U344,0.95)</f>
        <v>0.78143074607796215</v>
      </c>
      <c r="X344">
        <f t="shared" si="51"/>
        <v>1</v>
      </c>
      <c r="Y344" t="str">
        <f t="shared" si="52"/>
        <v/>
      </c>
      <c r="Z344" t="str">
        <f t="shared" si="53"/>
        <v/>
      </c>
      <c r="AA344">
        <f t="shared" si="54"/>
        <v>0.7370412768767256</v>
      </c>
      <c r="AB344">
        <f t="shared" si="55"/>
        <v>9.6932438467526878E-3</v>
      </c>
    </row>
    <row r="345" spans="1:28" x14ac:dyDescent="0.2">
      <c r="A345" t="s">
        <v>153</v>
      </c>
      <c r="B345" t="s">
        <v>77</v>
      </c>
      <c r="C345" t="s">
        <v>88</v>
      </c>
      <c r="D345">
        <f>AVERAGE(before!D345:U345)</f>
        <v>0.7370412768767256</v>
      </c>
      <c r="E345">
        <f>STDEV(before!D345:U345)</f>
        <v>9.6932438467526878E-3</v>
      </c>
      <c r="F345">
        <f>AVERAGE(after!D345:T345)</f>
        <v>0.75302861024139223</v>
      </c>
      <c r="G345">
        <f>STDEV(after!D345:T345)</f>
        <v>1.9357985827824539E-2</v>
      </c>
      <c r="H345">
        <f>AVERAGE(before!D345:U345,after!D345:T345)</f>
        <v>0.74480655308242083</v>
      </c>
      <c r="I345">
        <f>STDEV(before!D345:U345,after!D345:T345)</f>
        <v>1.700141647234079E-2</v>
      </c>
      <c r="J345">
        <f>TTEST(before!D345:U345,after!D345:T345,2,3)</f>
        <v>5.4802317197375347E-3</v>
      </c>
      <c r="K345" s="2">
        <f t="shared" ref="K345:K408" si="56">ABS(D345-F345)/D345</f>
        <v>2.1691232046615206E-2</v>
      </c>
      <c r="M345">
        <f>TTEST(before!D345:U345,after!D345:U345,2,3)</f>
        <v>2.5632004145570595E-3</v>
      </c>
      <c r="N345">
        <f>COVAR(before!D345:U345,after!D345:U345)</f>
        <v>-9.1854789593299102E-5</v>
      </c>
      <c r="O345">
        <f t="shared" ref="O345:O408" si="57">ABS(F345-H345)/K345</f>
        <v>0.37904979953660134</v>
      </c>
      <c r="P345">
        <f>FTEST(before!D345:U345,after!D345:U345)</f>
        <v>6.6887187505311752E-3</v>
      </c>
      <c r="Q345">
        <f t="shared" ref="Q345:Q408" si="58">D345</f>
        <v>0.7370412768767256</v>
      </c>
      <c r="R345">
        <f>PERCENTILE('before-10'!D345:U345,0.05)</f>
        <v>0.72268467996992258</v>
      </c>
      <c r="S345">
        <f>PERCENTILE('before-10'!D345:U345,0.95)</f>
        <v>0.75108503942234273</v>
      </c>
      <c r="T345">
        <f t="shared" ref="T345:T408" si="59">F345</f>
        <v>0.75302861024139223</v>
      </c>
      <c r="U345">
        <f>PERCENTILE('after-110'!D345:U345,0.05)</f>
        <v>0.7321053336643305</v>
      </c>
      <c r="V345">
        <f>PERCENTILE('after-110'!D345:U345,0.95)</f>
        <v>0.78143074607796215</v>
      </c>
      <c r="X345">
        <f t="shared" si="51"/>
        <v>1</v>
      </c>
      <c r="Y345" t="str">
        <f t="shared" si="52"/>
        <v/>
      </c>
      <c r="Z345" t="str">
        <f t="shared" si="53"/>
        <v/>
      </c>
      <c r="AA345">
        <f t="shared" si="54"/>
        <v>0.7370412768767256</v>
      </c>
      <c r="AB345">
        <f t="shared" si="55"/>
        <v>9.6932438467526878E-3</v>
      </c>
    </row>
    <row r="346" spans="1:28" x14ac:dyDescent="0.2">
      <c r="A346" t="s">
        <v>153</v>
      </c>
      <c r="B346" t="s">
        <v>77</v>
      </c>
      <c r="C346" t="s">
        <v>89</v>
      </c>
      <c r="D346">
        <f>AVERAGE(before!D346:U346)</f>
        <v>0.8948165107506898</v>
      </c>
      <c r="E346">
        <f>STDEV(before!D346:U346)</f>
        <v>3.8772975387011419E-3</v>
      </c>
      <c r="F346">
        <f>AVERAGE(after!D346:T346)</f>
        <v>0.90121144409655662</v>
      </c>
      <c r="G346">
        <f>STDEV(after!D346:T346)</f>
        <v>7.7431943311298311E-3</v>
      </c>
      <c r="H346">
        <f>AVERAGE(before!D346:U346,after!D346:T346)</f>
        <v>0.89792262123296807</v>
      </c>
      <c r="I346">
        <f>STDEV(before!D346:U346,after!D346:T346)</f>
        <v>6.8005665889363659E-3</v>
      </c>
      <c r="J346">
        <f>TTEST(before!D346:U346,after!D346:T346,2,3)</f>
        <v>5.4802317197365962E-3</v>
      </c>
      <c r="K346" s="2">
        <f t="shared" si="56"/>
        <v>7.1466420981681654E-3</v>
      </c>
      <c r="M346">
        <f>TTEST(before!D346:U346,after!D346:U346,2,3)</f>
        <v>2.5632004145565374E-3</v>
      </c>
      <c r="N346">
        <f>COVAR(before!D346:U346,after!D346:U346)</f>
        <v>-1.4696766334928489E-5</v>
      </c>
      <c r="O346">
        <f t="shared" si="57"/>
        <v>0.46019134838605574</v>
      </c>
      <c r="P346">
        <f>FTEST(before!D346:U346,after!D346:U346)</f>
        <v>6.6887187505322455E-3</v>
      </c>
      <c r="Q346">
        <f t="shared" si="58"/>
        <v>0.8948165107506898</v>
      </c>
      <c r="R346">
        <f>PERCENTILE('before-10'!D346:U346,0.05)</f>
        <v>0.88907387198796806</v>
      </c>
      <c r="S346">
        <f>PERCENTILE('before-10'!D346:U346,0.95)</f>
        <v>0.90043401576893678</v>
      </c>
      <c r="T346">
        <f t="shared" si="59"/>
        <v>0.90121144409655662</v>
      </c>
      <c r="U346">
        <f>PERCENTILE('after-110'!D346:U346,0.05)</f>
        <v>0.89284213346573194</v>
      </c>
      <c r="V346">
        <f>PERCENTILE('after-110'!D346:U346,0.95)</f>
        <v>0.91257229843118415</v>
      </c>
      <c r="X346">
        <f t="shared" si="51"/>
        <v>1</v>
      </c>
      <c r="Y346" t="str">
        <f t="shared" si="52"/>
        <v/>
      </c>
      <c r="Z346" t="str">
        <f t="shared" si="53"/>
        <v/>
      </c>
      <c r="AA346">
        <f t="shared" si="54"/>
        <v>0.8948165107506898</v>
      </c>
      <c r="AB346">
        <f t="shared" si="55"/>
        <v>3.8772975387011419E-3</v>
      </c>
    </row>
    <row r="347" spans="1:28" x14ac:dyDescent="0.2">
      <c r="A347" t="s">
        <v>153</v>
      </c>
      <c r="B347" t="s">
        <v>77</v>
      </c>
      <c r="C347" t="s">
        <v>90</v>
      </c>
      <c r="D347">
        <f>AVERAGE(before!D347:U347)</f>
        <v>0.82469418458448362</v>
      </c>
      <c r="E347">
        <f>STDEV(before!D347:U347)</f>
        <v>6.4621625645018971E-3</v>
      </c>
      <c r="F347">
        <f>AVERAGE(after!D347:T347)</f>
        <v>0.8353524068275946</v>
      </c>
      <c r="G347">
        <f>STDEV(after!D347:T347)</f>
        <v>1.2905323885216249E-2</v>
      </c>
      <c r="H347">
        <f>AVERAGE(before!D347:U347,after!D347:T347)</f>
        <v>0.82987103538828033</v>
      </c>
      <c r="I347">
        <f>STDEV(before!D347:U347,after!D347:T347)</f>
        <v>1.1334277648227154E-2</v>
      </c>
      <c r="J347">
        <f>TTEST(before!D347:U347,after!D347:T347,2,3)</f>
        <v>5.4802317197377515E-3</v>
      </c>
      <c r="K347" s="2">
        <f t="shared" si="56"/>
        <v>1.2923847945503631E-2</v>
      </c>
      <c r="M347">
        <f>TTEST(before!D347:U347,after!D347:U347,2,3)</f>
        <v>2.5632004145572027E-3</v>
      </c>
      <c r="N347">
        <f>COVAR(before!D347:U347,after!D347:U347)</f>
        <v>-4.0824350930356139E-5</v>
      </c>
      <c r="O347">
        <f t="shared" si="57"/>
        <v>0.42412843778630982</v>
      </c>
      <c r="P347">
        <f>FTEST(before!D347:U347,after!D347:U347)</f>
        <v>6.6887187505330894E-3</v>
      </c>
      <c r="Q347">
        <f t="shared" si="58"/>
        <v>0.82469418458448362</v>
      </c>
      <c r="R347">
        <f>PERCENTILE('before-10'!D347:U347,0.05)</f>
        <v>0.8151231199799478</v>
      </c>
      <c r="S347">
        <f>PERCENTILE('before-10'!D347:U347,0.95)</f>
        <v>0.83405669294822826</v>
      </c>
      <c r="T347">
        <f t="shared" si="59"/>
        <v>0.8353524068275946</v>
      </c>
      <c r="U347">
        <f>PERCENTILE('after-110'!D347:U347,0.05)</f>
        <v>0.82140355577622026</v>
      </c>
      <c r="V347">
        <f>PERCENTILE('after-110'!D347:U347,0.95)</f>
        <v>0.85428716405197413</v>
      </c>
      <c r="X347">
        <f t="shared" si="51"/>
        <v>1</v>
      </c>
      <c r="Y347" t="str">
        <f t="shared" si="52"/>
        <v/>
      </c>
      <c r="Z347" t="str">
        <f t="shared" si="53"/>
        <v/>
      </c>
      <c r="AA347">
        <f t="shared" si="54"/>
        <v>0.82469418458448362</v>
      </c>
      <c r="AB347">
        <f t="shared" si="55"/>
        <v>6.4621625645018971E-3</v>
      </c>
    </row>
    <row r="348" spans="1:28" x14ac:dyDescent="0.2">
      <c r="A348" t="s">
        <v>153</v>
      </c>
      <c r="B348" t="s">
        <v>77</v>
      </c>
      <c r="C348" t="s">
        <v>91</v>
      </c>
      <c r="D348">
        <f>AVERAGE(before!D348:U348)</f>
        <v>-4.7186375688449848E-2</v>
      </c>
      <c r="E348">
        <f>STDEV(before!D348:U348)</f>
        <v>1.04474147817449E-2</v>
      </c>
      <c r="F348">
        <f>AVERAGE(after!D348:T348)</f>
        <v>-4.0621054974896639E-2</v>
      </c>
      <c r="G348">
        <f>STDEV(after!D348:T348)</f>
        <v>7.5532435087362739E-3</v>
      </c>
      <c r="H348">
        <f>AVERAGE(before!D348:U348,after!D348:T348)</f>
        <v>-4.3997505627581167E-2</v>
      </c>
      <c r="I348">
        <f>STDEV(before!D348:U348,after!D348:T348)</f>
        <v>9.6179902962981456E-3</v>
      </c>
      <c r="J348">
        <f>TTEST(before!D348:U348,after!D348:T348,2,3)</f>
        <v>4.0422896452127072E-2</v>
      </c>
      <c r="K348" s="2">
        <f t="shared" si="56"/>
        <v>-0.13913593951146053</v>
      </c>
      <c r="M348">
        <f>TTEST(before!D348:U348,after!D348:U348,2,3)</f>
        <v>2.9322411961524242E-2</v>
      </c>
      <c r="N348">
        <f>COVAR(before!D348:U348,after!D348:U348)</f>
        <v>-1.7503352991092558E-5</v>
      </c>
      <c r="O348">
        <f t="shared" si="57"/>
        <v>-2.4267278925488633E-2</v>
      </c>
      <c r="P348">
        <f>FTEST(before!D348:U348,after!D348:U348)</f>
        <v>0.17901686471857939</v>
      </c>
      <c r="Q348">
        <f t="shared" si="58"/>
        <v>-4.7186375688449848E-2</v>
      </c>
      <c r="R348">
        <f>PERCENTILE('before-10'!D348:U348,0.05)</f>
        <v>-6.5765174421509018E-2</v>
      </c>
      <c r="S348">
        <f>PERCENTILE('before-10'!D348:U348,0.95)</f>
        <v>-3.5750461414544639E-2</v>
      </c>
      <c r="T348">
        <f t="shared" si="59"/>
        <v>-4.0621054974896639E-2</v>
      </c>
      <c r="U348">
        <f>PERCENTILE('after-110'!D348:U348,0.05)</f>
        <v>-5.2894206760756526E-2</v>
      </c>
      <c r="V348">
        <f>PERCENTILE('after-110'!D348:U348,0.95)</f>
        <v>-2.9971577470164826E-2</v>
      </c>
      <c r="X348" t="str">
        <f t="shared" si="51"/>
        <v/>
      </c>
      <c r="Y348" t="str">
        <f t="shared" si="52"/>
        <v/>
      </c>
      <c r="Z348" t="str">
        <f t="shared" si="53"/>
        <v/>
      </c>
      <c r="AA348">
        <f t="shared" si="54"/>
        <v>-4.7186375688449848E-2</v>
      </c>
      <c r="AB348">
        <f t="shared" si="55"/>
        <v>1.04474147817449E-2</v>
      </c>
    </row>
    <row r="349" spans="1:28" x14ac:dyDescent="0.2">
      <c r="A349" t="s">
        <v>153</v>
      </c>
      <c r="B349" t="s">
        <v>77</v>
      </c>
      <c r="C349" t="s">
        <v>92</v>
      </c>
      <c r="D349">
        <f>AVERAGE(before!D349:U349)</f>
        <v>0.2594737052952073</v>
      </c>
      <c r="E349">
        <f>STDEV(before!D349:U349)</f>
        <v>3.9197516858649431E-2</v>
      </c>
      <c r="F349">
        <f>AVERAGE(after!D349:T349)</f>
        <v>0.22332466597901707</v>
      </c>
      <c r="G349">
        <f>STDEV(after!D349:T349)</f>
        <v>4.4707148153955663E-2</v>
      </c>
      <c r="H349">
        <f>AVERAGE(before!D349:U349,after!D349:T349)</f>
        <v>0.24191560048448624</v>
      </c>
      <c r="I349">
        <f>STDEV(before!D349:U349,after!D349:T349)</f>
        <v>4.5219722171518643E-2</v>
      </c>
      <c r="J349">
        <f>TTEST(before!D349:U349,after!D349:T349,2,3)</f>
        <v>1.6255696194079457E-2</v>
      </c>
      <c r="K349" s="2">
        <f t="shared" si="56"/>
        <v>0.13931677306208312</v>
      </c>
      <c r="M349">
        <f>TTEST(before!D349:U349,after!D349:U349,2,3)</f>
        <v>8.5525550027821147E-3</v>
      </c>
      <c r="N349">
        <f>COVAR(before!D349:U349,after!D349:U349)</f>
        <v>-6.2506634905121921E-4</v>
      </c>
      <c r="O349">
        <f t="shared" si="57"/>
        <v>0.13344361986610595</v>
      </c>
      <c r="P349">
        <f>FTEST(before!D349:U349,after!D349:U349)</f>
        <v>0.49653330011607055</v>
      </c>
      <c r="Q349">
        <f t="shared" si="58"/>
        <v>0.2594737052952073</v>
      </c>
      <c r="R349">
        <f>PERCENTILE('before-10'!D349:U349,0.05)</f>
        <v>0.21367216691883401</v>
      </c>
      <c r="S349">
        <f>PERCENTILE('before-10'!D349:U349,0.95)</f>
        <v>0.31904549853982828</v>
      </c>
      <c r="T349">
        <f t="shared" si="59"/>
        <v>0.22332466597901707</v>
      </c>
      <c r="U349">
        <f>PERCENTILE('after-110'!D349:U349,0.05)</f>
        <v>0.15966365583261224</v>
      </c>
      <c r="V349">
        <f>PERCENTILE('after-110'!D349:U349,0.95)</f>
        <v>0.28678263832230794</v>
      </c>
      <c r="X349">
        <f t="shared" si="51"/>
        <v>1</v>
      </c>
      <c r="Y349" t="str">
        <f t="shared" si="52"/>
        <v/>
      </c>
      <c r="Z349" t="str">
        <f t="shared" si="53"/>
        <v/>
      </c>
      <c r="AA349">
        <f t="shared" si="54"/>
        <v>0.2594737052952073</v>
      </c>
      <c r="AB349">
        <f t="shared" si="55"/>
        <v>3.9197516858649431E-2</v>
      </c>
    </row>
    <row r="350" spans="1:28" x14ac:dyDescent="0.2">
      <c r="A350" t="s">
        <v>153</v>
      </c>
      <c r="B350" t="s">
        <v>77</v>
      </c>
      <c r="C350" t="s">
        <v>93</v>
      </c>
      <c r="D350">
        <f>AVERAGE(before!D350:U350)</f>
        <v>0.52591744624654713</v>
      </c>
      <c r="E350">
        <f>STDEV(before!D350:U350)</f>
        <v>1.9386487693505695E-2</v>
      </c>
      <c r="F350">
        <f>AVERAGE(after!D350:T350)</f>
        <v>0.4939427795172141</v>
      </c>
      <c r="G350">
        <f>STDEV(after!D350:T350)</f>
        <v>3.8715971655649196E-2</v>
      </c>
      <c r="H350">
        <f>AVERAGE(before!D350:U350,after!D350:T350)</f>
        <v>0.51038689383515679</v>
      </c>
      <c r="I350">
        <f>STDEV(before!D350:U350,after!D350:T350)</f>
        <v>3.4002832944681746E-2</v>
      </c>
      <c r="J350">
        <f>TTEST(before!D350:U350,after!D350:T350,2,3)</f>
        <v>5.4802317197380074E-3</v>
      </c>
      <c r="K350" s="2">
        <f t="shared" si="56"/>
        <v>6.0797881792161501E-2</v>
      </c>
      <c r="M350">
        <f>TTEST(before!D350:U350,after!D350:U350,2,3)</f>
        <v>2.5632004145573718E-3</v>
      </c>
      <c r="N350">
        <f>COVAR(before!D350:U350,after!D350:U350)</f>
        <v>-3.674191583732195E-4</v>
      </c>
      <c r="O350">
        <f t="shared" si="57"/>
        <v>0.27047182949822396</v>
      </c>
      <c r="P350">
        <f>FTEST(before!D350:U350,after!D350:U350)</f>
        <v>6.6887187505323019E-3</v>
      </c>
      <c r="Q350">
        <f t="shared" si="58"/>
        <v>0.52591744624654713</v>
      </c>
      <c r="R350">
        <f>PERCENTILE('before-10'!D350:U350,0.05)</f>
        <v>0.49782992115531238</v>
      </c>
      <c r="S350">
        <f>PERCENTILE('before-10'!D350:U350,0.95)</f>
        <v>0.55463064006015483</v>
      </c>
      <c r="T350">
        <f t="shared" si="59"/>
        <v>0.4939427795172141</v>
      </c>
      <c r="U350">
        <f>PERCENTILE('after-110'!D350:U350,0.05)</f>
        <v>0.43713850784407454</v>
      </c>
      <c r="V350">
        <f>PERCENTILE('after-110'!D350:U350,0.95)</f>
        <v>0.53578933267133821</v>
      </c>
      <c r="X350">
        <f t="shared" si="51"/>
        <v>1</v>
      </c>
      <c r="Y350" t="str">
        <f t="shared" si="52"/>
        <v/>
      </c>
      <c r="Z350" t="str">
        <f t="shared" si="53"/>
        <v/>
      </c>
      <c r="AA350">
        <f t="shared" si="54"/>
        <v>0.52591744624654713</v>
      </c>
      <c r="AB350">
        <f t="shared" si="55"/>
        <v>1.9386487693505695E-2</v>
      </c>
    </row>
    <row r="351" spans="1:28" x14ac:dyDescent="0.2">
      <c r="A351" t="s">
        <v>153</v>
      </c>
      <c r="B351" t="s">
        <v>77</v>
      </c>
      <c r="C351" t="s">
        <v>94</v>
      </c>
      <c r="D351">
        <f>AVERAGE(before!D351:U351)</f>
        <v>1.5024180870297377</v>
      </c>
      <c r="E351">
        <f>STDEV(before!D351:U351)</f>
        <v>1.5976703203889265E-2</v>
      </c>
      <c r="F351">
        <f>AVERAGE(after!D351:T351)</f>
        <v>1.5247939543950471</v>
      </c>
      <c r="G351">
        <f>STDEV(after!D351:T351)</f>
        <v>2.7734663234710744E-2</v>
      </c>
      <c r="H351">
        <f>AVERAGE(before!D351:U351,after!D351:T351)</f>
        <v>1.5132863654643167</v>
      </c>
      <c r="I351">
        <f>STDEV(before!D351:U351,after!D351:T351)</f>
        <v>2.4866756279121525E-2</v>
      </c>
      <c r="J351">
        <f>TTEST(before!D351:U351,after!D351:T351,2,3)</f>
        <v>7.5732497008986046E-3</v>
      </c>
      <c r="K351" s="2">
        <f t="shared" si="56"/>
        <v>1.489323614943042E-2</v>
      </c>
      <c r="M351">
        <f>TTEST(before!D351:U351,after!D351:U351,2,3)</f>
        <v>7.7442560027451701E-3</v>
      </c>
      <c r="N351">
        <f>COVAR(before!D351:U351,after!D351:U351)</f>
        <v>7.9746230646944515E-5</v>
      </c>
      <c r="O351">
        <f t="shared" si="57"/>
        <v>0.77267215904385145</v>
      </c>
      <c r="P351">
        <f>FTEST(before!D351:U351,after!D351:U351)</f>
        <v>3.407043490627646E-2</v>
      </c>
      <c r="Q351">
        <f t="shared" si="58"/>
        <v>1.5024180870297377</v>
      </c>
      <c r="R351">
        <f>PERCENTILE('before-10'!D351:U351,0.05)</f>
        <v>1.4821236036147807</v>
      </c>
      <c r="S351">
        <f>PERCENTILE('before-10'!D351:U351,0.95)</f>
        <v>1.526858449075436</v>
      </c>
      <c r="T351">
        <f t="shared" si="59"/>
        <v>1.5247939543950471</v>
      </c>
      <c r="U351">
        <f>PERCENTILE('after-110'!D351:U351,0.05)</f>
        <v>1.4960500955304123</v>
      </c>
      <c r="V351">
        <f>PERCENTILE('after-110'!D351:U351,0.95)</f>
        <v>1.5781387901351644</v>
      </c>
      <c r="X351">
        <f t="shared" si="51"/>
        <v>1</v>
      </c>
      <c r="Y351" t="str">
        <f t="shared" si="52"/>
        <v/>
      </c>
      <c r="Z351" t="str">
        <f t="shared" si="53"/>
        <v/>
      </c>
      <c r="AA351">
        <f t="shared" si="54"/>
        <v>1.5024180870297377</v>
      </c>
      <c r="AB351">
        <f t="shared" si="55"/>
        <v>1.5976703203889265E-2</v>
      </c>
    </row>
    <row r="352" spans="1:28" x14ac:dyDescent="0.2">
      <c r="A352" t="s">
        <v>153</v>
      </c>
      <c r="B352" t="s">
        <v>77</v>
      </c>
      <c r="C352" t="s">
        <v>95</v>
      </c>
      <c r="D352">
        <f>AVERAGE(before!D352:U352)</f>
        <v>0.26647549506573898</v>
      </c>
      <c r="E352">
        <f>STDEV(before!D352:U352)</f>
        <v>3.4067913129576196E-3</v>
      </c>
      <c r="F352">
        <f>AVERAGE(after!D352:T352)</f>
        <v>0.26658774477510155</v>
      </c>
      <c r="G352">
        <f>STDEV(after!D352:T352)</f>
        <v>5.4369931363308071E-3</v>
      </c>
      <c r="H352">
        <f>AVERAGE(before!D352:U352,after!D352:T352)</f>
        <v>0.26653001635314361</v>
      </c>
      <c r="I352">
        <f>STDEV(before!D352:U352,after!D352:T352)</f>
        <v>4.4404237001692661E-3</v>
      </c>
      <c r="J352">
        <f>TTEST(before!D352:U352,after!D352:T352,2,3)</f>
        <v>0.94258463111542024</v>
      </c>
      <c r="K352" s="2">
        <f t="shared" si="56"/>
        <v>4.2123839317714974E-4</v>
      </c>
      <c r="M352">
        <f>TTEST(before!D352:U352,after!D352:U352,2,3)</f>
        <v>0.91355352410099966</v>
      </c>
      <c r="N352">
        <f>COVAR(before!D352:U352,after!D352:U352)</f>
        <v>1.2471995037154455E-5</v>
      </c>
      <c r="O352">
        <f t="shared" si="57"/>
        <v>0.13704454031964339</v>
      </c>
      <c r="P352">
        <f>FTEST(before!D352:U352,after!D352:U352)</f>
        <v>6.5278324673407981E-2</v>
      </c>
      <c r="Q352">
        <f t="shared" si="58"/>
        <v>0.26647549506573898</v>
      </c>
      <c r="R352">
        <f>PERCENTILE('before-10'!D352:U352,0.05)</f>
        <v>0.26263091259503979</v>
      </c>
      <c r="S352">
        <f>PERCENTILE('before-10'!D352:U352,0.95)</f>
        <v>0.2725620675783173</v>
      </c>
      <c r="T352">
        <f t="shared" si="59"/>
        <v>0.26658774477510155</v>
      </c>
      <c r="U352">
        <f>PERCENTILE('after-110'!D352:U352,0.05)</f>
        <v>0.26206744562770851</v>
      </c>
      <c r="V352">
        <f>PERCENTILE('after-110'!D352:U352,0.95)</f>
        <v>0.27558580915684788</v>
      </c>
      <c r="X352" t="str">
        <f t="shared" si="51"/>
        <v/>
      </c>
      <c r="Y352" t="str">
        <f t="shared" si="52"/>
        <v/>
      </c>
      <c r="Z352" t="str">
        <f t="shared" si="53"/>
        <v/>
      </c>
      <c r="AA352">
        <f t="shared" si="54"/>
        <v>0.26647549506573898</v>
      </c>
      <c r="AB352">
        <f t="shared" si="55"/>
        <v>3.4067913129576196E-3</v>
      </c>
    </row>
    <row r="353" spans="1:28" x14ac:dyDescent="0.2">
      <c r="A353" t="s">
        <v>153</v>
      </c>
      <c r="B353" t="s">
        <v>77</v>
      </c>
      <c r="C353" t="s">
        <v>96</v>
      </c>
      <c r="D353">
        <f>AVERAGE(before!D353:U353)</f>
        <v>1.9514196061509139</v>
      </c>
      <c r="E353">
        <f>STDEV(before!D353:U353)</f>
        <v>1.0325684601084611E-2</v>
      </c>
      <c r="F353">
        <f>AVERAGE(after!D353:T353)</f>
        <v>1.9517789590951806</v>
      </c>
      <c r="G353">
        <f>STDEV(after!D353:T353)</f>
        <v>1.4554724851565551E-2</v>
      </c>
      <c r="H353">
        <f>AVERAGE(before!D353:U353,after!D353:T353)</f>
        <v>1.9515941490095574</v>
      </c>
      <c r="I353">
        <f>STDEV(before!D353:U353,after!D353:T353)</f>
        <v>1.2370630797409249E-2</v>
      </c>
      <c r="J353">
        <f>TTEST(before!D353:U353,after!D353:T353,2,3)</f>
        <v>0.93378906118951766</v>
      </c>
      <c r="K353" s="2">
        <f t="shared" si="56"/>
        <v>1.8414949974572979E-4</v>
      </c>
      <c r="M353">
        <f>TTEST(before!D353:U353,after!D353:U353,2,3)</f>
        <v>0.79049628546020667</v>
      </c>
      <c r="N353">
        <f>COVAR(before!D353:U353,after!D353:U353)</f>
        <v>9.9144128112007817E-5</v>
      </c>
      <c r="O353">
        <f t="shared" si="57"/>
        <v>1.003587226022296</v>
      </c>
      <c r="P353">
        <f>FTEST(before!D353:U353,after!D353:U353)</f>
        <v>0.17276013547123112</v>
      </c>
      <c r="Q353">
        <f t="shared" si="58"/>
        <v>1.9514196061509139</v>
      </c>
      <c r="R353">
        <f>PERCENTILE('before-10'!D353:U353,0.05)</f>
        <v>1.9330446015485696</v>
      </c>
      <c r="S353">
        <f>PERCENTILE('before-10'!D353:U353,0.95)</f>
        <v>1.9629534853781945</v>
      </c>
      <c r="T353">
        <f t="shared" si="59"/>
        <v>1.9517789590951806</v>
      </c>
      <c r="U353">
        <f>PERCENTILE('after-110'!D353:U353,0.05)</f>
        <v>1.927669269216489</v>
      </c>
      <c r="V353">
        <f>PERCENTILE('after-110'!D353:U353,0.95)</f>
        <v>1.964169555650664</v>
      </c>
      <c r="X353" t="str">
        <f t="shared" si="51"/>
        <v/>
      </c>
      <c r="Y353" t="str">
        <f t="shared" si="52"/>
        <v/>
      </c>
      <c r="Z353" t="str">
        <f t="shared" si="53"/>
        <v/>
      </c>
      <c r="AA353">
        <f t="shared" si="54"/>
        <v>1.9514196061509139</v>
      </c>
      <c r="AB353">
        <f t="shared" si="55"/>
        <v>1.0325684601084611E-2</v>
      </c>
    </row>
    <row r="354" spans="1:28" x14ac:dyDescent="0.2">
      <c r="A354" t="s">
        <v>153</v>
      </c>
      <c r="B354" t="s">
        <v>77</v>
      </c>
      <c r="C354" t="s">
        <v>97</v>
      </c>
      <c r="D354">
        <f>AVERAGE(before!D354:U354)</f>
        <v>0.22161274382983398</v>
      </c>
      <c r="E354">
        <f>STDEV(before!D354:U354)</f>
        <v>3.4087292351195349E-2</v>
      </c>
      <c r="F354">
        <f>AVERAGE(after!D354:T354)</f>
        <v>0.19100871791339047</v>
      </c>
      <c r="G354">
        <f>STDEV(after!D354:T354)</f>
        <v>3.7634351657006716E-2</v>
      </c>
      <c r="H354">
        <f>AVERAGE(before!D354:U354,after!D354:T354)</f>
        <v>0.20674793124184709</v>
      </c>
      <c r="I354">
        <f>STDEV(before!D354:U354,after!D354:T354)</f>
        <v>3.8578859749657413E-2</v>
      </c>
      <c r="J354">
        <f>TTEST(before!D354:U354,after!D354:T354,2,3)</f>
        <v>1.7015966382789394E-2</v>
      </c>
      <c r="K354" s="2">
        <f t="shared" si="56"/>
        <v>0.13809686838200472</v>
      </c>
      <c r="M354">
        <f>TTEST(before!D354:U354,after!D354:U354,2,3)</f>
        <v>9.0607051621389E-3</v>
      </c>
      <c r="N354">
        <f>COVAR(before!D354:U354,after!D354:U354)</f>
        <v>-4.4942066467344884E-4</v>
      </c>
      <c r="O354">
        <f t="shared" si="57"/>
        <v>0.11397226825534292</v>
      </c>
      <c r="P354">
        <f>FTEST(before!D354:U354,after!D354:U354)</f>
        <v>0.58681250181700595</v>
      </c>
      <c r="Q354">
        <f t="shared" si="58"/>
        <v>0.22161274382983398</v>
      </c>
      <c r="R354">
        <f>PERCENTILE('before-10'!D354:U354,0.05)</f>
        <v>0.18190762357983442</v>
      </c>
      <c r="S354">
        <f>PERCENTILE('before-10'!D354:U354,0.95)</f>
        <v>0.27422185996313064</v>
      </c>
      <c r="T354">
        <f t="shared" si="59"/>
        <v>0.19100871791339047</v>
      </c>
      <c r="U354">
        <f>PERCENTILE('after-110'!D354:U354,0.05)</f>
        <v>0.13700602703008741</v>
      </c>
      <c r="V354">
        <f>PERCENTILE('after-110'!D354:U354,0.95)</f>
        <v>0.24532137489215969</v>
      </c>
      <c r="X354">
        <f t="shared" si="51"/>
        <v>1</v>
      </c>
      <c r="Y354" t="str">
        <f t="shared" si="52"/>
        <v/>
      </c>
      <c r="Z354" t="str">
        <f t="shared" si="53"/>
        <v/>
      </c>
      <c r="AA354">
        <f t="shared" si="54"/>
        <v>0.22161274382983398</v>
      </c>
      <c r="AB354">
        <f t="shared" si="55"/>
        <v>3.4087292351195349E-2</v>
      </c>
    </row>
    <row r="355" spans="1:28" x14ac:dyDescent="0.2">
      <c r="A355" t="s">
        <v>153</v>
      </c>
      <c r="B355" t="s">
        <v>77</v>
      </c>
      <c r="C355" t="s">
        <v>98</v>
      </c>
      <c r="D355">
        <f>AVERAGE(before!D355:U355)</f>
        <v>0.30918947548646775</v>
      </c>
      <c r="E355">
        <f>STDEV(before!D355:U355)</f>
        <v>8.0233090026802702E-3</v>
      </c>
      <c r="F355">
        <f>AVERAGE(after!D355:T355)</f>
        <v>0.31538489246246587</v>
      </c>
      <c r="G355">
        <f>STDEV(after!D355:T355)</f>
        <v>2.3939235379894272E-2</v>
      </c>
      <c r="H355">
        <f>AVERAGE(before!D355:U355,after!D355:T355)</f>
        <v>0.31219867801766682</v>
      </c>
      <c r="I355">
        <f>STDEV(before!D355:U355,after!D355:T355)</f>
        <v>1.7656293573984069E-2</v>
      </c>
      <c r="J355">
        <f>TTEST(before!D355:U355,after!D355:T355,2,3)</f>
        <v>0.3228086009436274</v>
      </c>
      <c r="K355" s="2">
        <f t="shared" si="56"/>
        <v>2.0037606280907446E-2</v>
      </c>
      <c r="M355">
        <f>TTEST(before!D355:U355,after!D355:U355,2,3)</f>
        <v>0.4408290242054459</v>
      </c>
      <c r="N355">
        <f>COVAR(before!D355:U355,after!D355:U355)</f>
        <v>1.4758347823313182E-4</v>
      </c>
      <c r="O355">
        <f t="shared" si="57"/>
        <v>0.1590117302501842</v>
      </c>
      <c r="P355">
        <f>FTEST(before!D355:U355,after!D355:U355)</f>
        <v>3.9127169333640907E-5</v>
      </c>
      <c r="Q355">
        <f t="shared" si="58"/>
        <v>0.30918947548646775</v>
      </c>
      <c r="R355">
        <f>PERCENTILE('before-10'!D355:U355,0.05)</f>
        <v>0.3004700611111219</v>
      </c>
      <c r="S355">
        <f>PERCENTILE('before-10'!D355:U355,0.95)</f>
        <v>0.32187184915321732</v>
      </c>
      <c r="T355">
        <f t="shared" si="59"/>
        <v>0.31538489246246587</v>
      </c>
      <c r="U355">
        <f>PERCENTILE('after-110'!D355:U355,0.05)</f>
        <v>0.29094252526031011</v>
      </c>
      <c r="V355">
        <f>PERCENTILE('after-110'!D355:U355,0.95)</f>
        <v>0.35956953621313559</v>
      </c>
      <c r="X355" t="str">
        <f t="shared" si="51"/>
        <v/>
      </c>
      <c r="Y355" t="str">
        <f t="shared" si="52"/>
        <v/>
      </c>
      <c r="Z355" t="str">
        <f t="shared" si="53"/>
        <v/>
      </c>
      <c r="AA355">
        <f t="shared" si="54"/>
        <v>0.30918947548646775</v>
      </c>
      <c r="AB355">
        <f t="shared" si="55"/>
        <v>8.0233090026802702E-3</v>
      </c>
    </row>
    <row r="356" spans="1:28" x14ac:dyDescent="0.2">
      <c r="A356" t="s">
        <v>153</v>
      </c>
      <c r="B356" t="s">
        <v>77</v>
      </c>
      <c r="C356" t="s">
        <v>99</v>
      </c>
      <c r="D356">
        <f>AVERAGE(before!D356:U356)</f>
        <v>3.0048361740594824</v>
      </c>
      <c r="E356">
        <f>STDEV(before!D356:U356)</f>
        <v>3.19534064077747E-2</v>
      </c>
      <c r="F356">
        <f>AVERAGE(after!D356:T356)</f>
        <v>3.049587908790099</v>
      </c>
      <c r="G356">
        <f>STDEV(after!D356:T356)</f>
        <v>5.5469326469422778E-2</v>
      </c>
      <c r="H356">
        <f>AVERAGE(before!D356:U356,after!D356:T356)</f>
        <v>3.0265727309286392</v>
      </c>
      <c r="I356">
        <f>STDEV(before!D356:U356,after!D356:T356)</f>
        <v>4.9733512558242189E-2</v>
      </c>
      <c r="J356">
        <f>TTEST(before!D356:U356,after!D356:T356,2,3)</f>
        <v>7.573249700901021E-3</v>
      </c>
      <c r="K356" s="2">
        <f t="shared" si="56"/>
        <v>1.4893236149429646E-2</v>
      </c>
      <c r="M356">
        <f>TTEST(before!D356:U356,after!D356:U356,2,3)</f>
        <v>7.7442560027468806E-3</v>
      </c>
      <c r="N356">
        <f>COVAR(before!D356:U356,after!D356:U356)</f>
        <v>3.1898492258773279E-4</v>
      </c>
      <c r="O356">
        <f t="shared" si="57"/>
        <v>1.5453443180877235</v>
      </c>
      <c r="P356">
        <f>FTEST(before!D356:U356,after!D356:U356)</f>
        <v>3.4070434906231774E-2</v>
      </c>
      <c r="Q356">
        <f t="shared" si="58"/>
        <v>3.0048361740594824</v>
      </c>
      <c r="R356">
        <f>PERCENTILE('before-10'!D356:U356,0.05)</f>
        <v>2.9642472072295711</v>
      </c>
      <c r="S356">
        <f>PERCENTILE('before-10'!D356:U356,0.95)</f>
        <v>3.053716898150872</v>
      </c>
      <c r="T356">
        <f t="shared" si="59"/>
        <v>3.049587908790099</v>
      </c>
      <c r="U356">
        <f>PERCENTILE('after-110'!D356:U356,0.05)</f>
        <v>2.9921001910608349</v>
      </c>
      <c r="V356">
        <f>PERCENTILE('after-110'!D356:U356,0.95)</f>
        <v>3.1562775802703391</v>
      </c>
      <c r="X356">
        <f t="shared" si="51"/>
        <v>1</v>
      </c>
      <c r="Y356">
        <f t="shared" si="52"/>
        <v>1</v>
      </c>
      <c r="Z356">
        <f t="shared" si="53"/>
        <v>1</v>
      </c>
      <c r="AA356">
        <f t="shared" si="54"/>
        <v>3.0048361740594824</v>
      </c>
      <c r="AB356">
        <f t="shared" si="55"/>
        <v>3.19534064077747E-2</v>
      </c>
    </row>
    <row r="357" spans="1:28" x14ac:dyDescent="0.2">
      <c r="A357" t="s">
        <v>153</v>
      </c>
      <c r="B357" t="s">
        <v>77</v>
      </c>
      <c r="C357" t="s">
        <v>100</v>
      </c>
      <c r="D357">
        <f>AVERAGE(before!D357:U357)</f>
        <v>1.425502159904368</v>
      </c>
      <c r="E357">
        <f>STDEV(before!D357:U357)</f>
        <v>2.8609197389938539E-2</v>
      </c>
      <c r="F357">
        <f>AVERAGE(after!D357:T357)</f>
        <v>1.4578361795779673</v>
      </c>
      <c r="G357">
        <f>STDEV(after!D357:T357)</f>
        <v>3.4051988272299535E-2</v>
      </c>
      <c r="H357">
        <f>AVERAGE(before!D357:U357,after!D357:T357)</f>
        <v>1.4412072551744017</v>
      </c>
      <c r="I357">
        <f>STDEV(before!D357:U357,after!D357:T357)</f>
        <v>3.4982109265542322E-2</v>
      </c>
      <c r="J357">
        <f>TTEST(before!D357:U357,after!D357:T357,2,3)</f>
        <v>4.8373348923297678E-3</v>
      </c>
      <c r="K357" s="2">
        <f t="shared" si="56"/>
        <v>2.2682546952975825E-2</v>
      </c>
      <c r="M357">
        <f>TTEST(before!D357:U357,after!D357:U357,2,3)</f>
        <v>2.3898506606600785E-3</v>
      </c>
      <c r="N357">
        <f>COVAR(before!D357:U357,after!D357:U357)</f>
        <v>-4.0795581093006582E-4</v>
      </c>
      <c r="O357">
        <f t="shared" si="57"/>
        <v>0.73311539652225588</v>
      </c>
      <c r="P357">
        <f>FTEST(before!D357:U357,after!D357:U357)</f>
        <v>0.38904297807386418</v>
      </c>
      <c r="Q357">
        <f t="shared" si="58"/>
        <v>1.425502159904368</v>
      </c>
      <c r="R357">
        <f>PERCENTILE('before-10'!D357:U357,0.05)</f>
        <v>1.3784139614884157</v>
      </c>
      <c r="S357">
        <f>PERCENTILE('before-10'!D357:U357,0.95)</f>
        <v>1.4598543594606685</v>
      </c>
      <c r="T357">
        <f t="shared" si="59"/>
        <v>1.4578361795779673</v>
      </c>
      <c r="U357">
        <f>PERCENTILE('after-110'!D357:U357,0.05)</f>
        <v>1.4077420595612919</v>
      </c>
      <c r="V357">
        <f>PERCENTILE('after-110'!D357:U357,0.95)</f>
        <v>1.5059944576600099</v>
      </c>
      <c r="X357">
        <f t="shared" si="51"/>
        <v>1</v>
      </c>
      <c r="Y357" t="str">
        <f t="shared" si="52"/>
        <v/>
      </c>
      <c r="Z357" t="str">
        <f t="shared" si="53"/>
        <v/>
      </c>
      <c r="AA357">
        <f t="shared" si="54"/>
        <v>1.425502159904368</v>
      </c>
      <c r="AB357">
        <f t="shared" si="55"/>
        <v>2.8609197389938539E-2</v>
      </c>
    </row>
    <row r="358" spans="1:28" x14ac:dyDescent="0.2">
      <c r="A358" t="s">
        <v>153</v>
      </c>
      <c r="B358" t="s">
        <v>77</v>
      </c>
      <c r="C358" t="s">
        <v>101</v>
      </c>
      <c r="D358">
        <f>AVERAGE(before!D358:U358)</f>
        <v>0.24975297724587314</v>
      </c>
      <c r="E358">
        <f>STDEV(before!D358:U358)</f>
        <v>3.2059701368708493E-4</v>
      </c>
      <c r="F358">
        <f>AVERAGE(after!D358:T358)</f>
        <v>0.24866119677470006</v>
      </c>
      <c r="G358">
        <f>STDEV(after!D358:T358)</f>
        <v>2.3471966910725587E-3</v>
      </c>
      <c r="H358">
        <f>AVERAGE(before!D358:U358,after!D358:T358)</f>
        <v>0.24922268387416052</v>
      </c>
      <c r="I358">
        <f>STDEV(before!D358:U358,after!D358:T358)</f>
        <v>1.7177102536222639E-3</v>
      </c>
      <c r="J358">
        <f>TTEST(before!D358:U358,after!D358:T358,2,3)</f>
        <v>7.4824835435349013E-2</v>
      </c>
      <c r="K358" s="2">
        <f t="shared" si="56"/>
        <v>4.3714412665370036E-3</v>
      </c>
      <c r="M358">
        <f>TTEST(before!D358:U358,after!D358:U358,2,3)</f>
        <v>7.876799137515135E-2</v>
      </c>
      <c r="N358">
        <f>COVAR(before!D358:U358,after!D358:U358)</f>
        <v>1.5825453817417991E-7</v>
      </c>
      <c r="O358">
        <f t="shared" si="57"/>
        <v>0.12844438829788271</v>
      </c>
      <c r="P358">
        <f>FTEST(before!D358:U358,after!D358:U358)</f>
        <v>5.3829514065576139E-11</v>
      </c>
      <c r="Q358">
        <f t="shared" si="58"/>
        <v>0.24975297724587314</v>
      </c>
      <c r="R358">
        <f>PERCENTILE('before-10'!D358:U358,0.05)</f>
        <v>0.24926434065098663</v>
      </c>
      <c r="S358">
        <f>PERCENTILE('before-10'!D358:U358,0.95)</f>
        <v>0.24999714412144156</v>
      </c>
      <c r="T358">
        <f t="shared" si="59"/>
        <v>0.24866119677470006</v>
      </c>
      <c r="U358">
        <f>PERCENTILE('after-110'!D358:U358,0.05)</f>
        <v>0.243862368197027</v>
      </c>
      <c r="V358">
        <f>PERCENTILE('after-110'!D358:U358,0.95)</f>
        <v>0.24998864347157346</v>
      </c>
      <c r="X358" t="str">
        <f t="shared" si="51"/>
        <v/>
      </c>
      <c r="Y358" t="str">
        <f t="shared" si="52"/>
        <v/>
      </c>
      <c r="Z358" t="str">
        <f t="shared" si="53"/>
        <v/>
      </c>
      <c r="AA358">
        <f t="shared" si="54"/>
        <v>0.24975297724587314</v>
      </c>
      <c r="AB358">
        <f t="shared" si="55"/>
        <v>3.2059701368708493E-4</v>
      </c>
    </row>
    <row r="359" spans="1:28" x14ac:dyDescent="0.2">
      <c r="A359" t="s">
        <v>153</v>
      </c>
      <c r="B359" t="s">
        <v>102</v>
      </c>
      <c r="C359" t="s">
        <v>103</v>
      </c>
      <c r="D359">
        <f>AVERAGE(before!D359:U359)</f>
        <v>3.5080603508803887</v>
      </c>
      <c r="E359">
        <f>STDEV(before!D359:U359)</f>
        <v>9.1605520072029822E-2</v>
      </c>
      <c r="F359">
        <f>AVERAGE(after!D359:T359)</f>
        <v>3.6085717363488965</v>
      </c>
      <c r="G359">
        <f>STDEV(after!D359:T359)</f>
        <v>8.948786218866922E-2</v>
      </c>
      <c r="H359">
        <f>AVERAGE(before!D359:U359,after!D359:T359)</f>
        <v>3.5568801666793775</v>
      </c>
      <c r="I359">
        <f>STDEV(before!D359:U359,after!D359:T359)</f>
        <v>0.10277202121727258</v>
      </c>
      <c r="J359">
        <f>TTEST(before!D359:U359,after!D359:T359,2,3)</f>
        <v>2.4352669500577284E-3</v>
      </c>
      <c r="K359" s="2">
        <f t="shared" si="56"/>
        <v>2.8651555393932517E-2</v>
      </c>
      <c r="M359">
        <f>TTEST(before!D359:U359,after!D359:U359,2,3)</f>
        <v>1.2398005341568896E-3</v>
      </c>
      <c r="N359">
        <f>COVAR(before!D359:U359,after!D359:U359)</f>
        <v>-1.7312972233101884E-3</v>
      </c>
      <c r="O359">
        <f t="shared" si="57"/>
        <v>1.8041453233099403</v>
      </c>
      <c r="P359">
        <f>FTEST(before!D359:U359,after!D359:U359)</f>
        <v>0.92966002709215267</v>
      </c>
      <c r="Q359">
        <f t="shared" si="58"/>
        <v>3.5080603508803887</v>
      </c>
      <c r="R359">
        <f>PERCENTILE('before-10'!D359:U359,0.05)</f>
        <v>3.3947791150030144</v>
      </c>
      <c r="S359">
        <f>PERCENTILE('before-10'!D359:U359,0.95)</f>
        <v>3.6428567076717435</v>
      </c>
      <c r="T359">
        <f t="shared" si="59"/>
        <v>3.6085717363488965</v>
      </c>
      <c r="U359">
        <f>PERCENTILE('after-110'!D359:U359,0.05)</f>
        <v>3.5150282727576343</v>
      </c>
      <c r="V359">
        <f>PERCENTILE('after-110'!D359:U359,0.95)</f>
        <v>3.7588115929902459</v>
      </c>
      <c r="X359">
        <f t="shared" si="51"/>
        <v>1</v>
      </c>
      <c r="Y359">
        <f t="shared" si="52"/>
        <v>1</v>
      </c>
      <c r="Z359">
        <f t="shared" si="53"/>
        <v>1</v>
      </c>
      <c r="AA359">
        <f t="shared" si="54"/>
        <v>3.5080603508803887</v>
      </c>
      <c r="AB359">
        <f t="shared" si="55"/>
        <v>9.1605520072029822E-2</v>
      </c>
    </row>
    <row r="360" spans="1:28" x14ac:dyDescent="0.2">
      <c r="A360" t="s">
        <v>153</v>
      </c>
      <c r="B360" t="s">
        <v>102</v>
      </c>
      <c r="C360" t="s">
        <v>104</v>
      </c>
      <c r="D360">
        <f>AVERAGE(before!D360:U360)</f>
        <v>1851.9905962016503</v>
      </c>
      <c r="E360">
        <f>STDEV(before!D360:U360)</f>
        <v>425.34788843612961</v>
      </c>
      <c r="F360">
        <f>AVERAGE(after!D360:T360)</f>
        <v>1723.7531875182874</v>
      </c>
      <c r="G360">
        <f>STDEV(after!D360:T360)</f>
        <v>289.72120188226052</v>
      </c>
      <c r="H360">
        <f>AVERAGE(before!D360:U360,after!D360:T360)</f>
        <v>1789.7038548411592</v>
      </c>
      <c r="I360">
        <f>STDEV(before!D360:U360,after!D360:T360)</f>
        <v>366.3188448848893</v>
      </c>
      <c r="J360">
        <f>TTEST(before!D360:U360,after!D360:T360,2,3)</f>
        <v>0.30323417796656438</v>
      </c>
      <c r="K360" s="2">
        <f t="shared" si="56"/>
        <v>6.9243012867544834E-2</v>
      </c>
      <c r="M360">
        <f>TTEST(before!D360:U360,after!D360:U360,2,3)</f>
        <v>0.23465658913247978</v>
      </c>
      <c r="N360">
        <f>COVAR(before!D360:U360,after!D360:U360)</f>
        <v>44439.108112442227</v>
      </c>
      <c r="O360">
        <f t="shared" si="57"/>
        <v>952.45230661798394</v>
      </c>
      <c r="P360">
        <f>FTEST(before!D360:U360,after!D360:U360)</f>
        <v>0.13366442075649332</v>
      </c>
      <c r="Q360">
        <f t="shared" si="58"/>
        <v>1851.9905962016503</v>
      </c>
      <c r="R360">
        <f>PERCENTILE('before-10'!D360:U360,0.05)</f>
        <v>1223.5558983033541</v>
      </c>
      <c r="S360">
        <f>PERCENTILE('before-10'!D360:U360,0.95)</f>
        <v>2460.8428280150461</v>
      </c>
      <c r="T360">
        <f t="shared" si="59"/>
        <v>1723.7531875182874</v>
      </c>
      <c r="U360">
        <f>PERCENTILE('after-110'!D360:U360,0.05)</f>
        <v>1363.223638229834</v>
      </c>
      <c r="V360">
        <f>PERCENTILE('after-110'!D360:U360,0.95)</f>
        <v>2215.4577592575674</v>
      </c>
      <c r="X360" t="str">
        <f t="shared" si="51"/>
        <v/>
      </c>
      <c r="Y360">
        <f t="shared" si="52"/>
        <v>1</v>
      </c>
      <c r="Z360" t="str">
        <f t="shared" si="53"/>
        <v/>
      </c>
      <c r="AA360">
        <f t="shared" si="54"/>
        <v>1851.9905962016503</v>
      </c>
      <c r="AB360">
        <f t="shared" si="55"/>
        <v>425.34788843612961</v>
      </c>
    </row>
    <row r="361" spans="1:28" x14ac:dyDescent="0.2">
      <c r="A361" t="s">
        <v>153</v>
      </c>
      <c r="B361" t="s">
        <v>102</v>
      </c>
      <c r="C361" t="s">
        <v>105</v>
      </c>
      <c r="D361">
        <f>AVERAGE(before!D361:U361)</f>
        <v>0.20084500385848952</v>
      </c>
      <c r="E361">
        <f>STDEV(before!D361:U361)</f>
        <v>1.3385849708492804E-2</v>
      </c>
      <c r="F361">
        <f>AVERAGE(after!D361:T361)</f>
        <v>0.18307861302717063</v>
      </c>
      <c r="G361">
        <f>STDEV(after!D361:T361)</f>
        <v>1.7477657243293258E-2</v>
      </c>
      <c r="H361">
        <f>AVERAGE(before!D361:U361,after!D361:T361)</f>
        <v>0.19221561402613457</v>
      </c>
      <c r="I361">
        <f>STDEV(before!D361:U361,after!D361:T361)</f>
        <v>1.7734320827880286E-2</v>
      </c>
      <c r="J361">
        <f>TTEST(before!D361:U361,after!D361:T361,2,3)</f>
        <v>2.125902789688279E-3</v>
      </c>
      <c r="K361" s="2">
        <f t="shared" si="56"/>
        <v>8.8458216485368293E-2</v>
      </c>
      <c r="M361">
        <f>TTEST(before!D361:U361,after!D361:U361,2,3)</f>
        <v>1.0312796452318375E-3</v>
      </c>
      <c r="N361">
        <f>COVAR(before!D361:U361,after!D361:U361)</f>
        <v>-7.6526631628804048E-5</v>
      </c>
      <c r="O361">
        <f t="shared" si="57"/>
        <v>0.10329171627007967</v>
      </c>
      <c r="P361">
        <f>FTEST(before!D361:U361,after!D361:U361)</f>
        <v>0.28901125477508338</v>
      </c>
      <c r="Q361">
        <f t="shared" si="58"/>
        <v>0.20084500385848952</v>
      </c>
      <c r="R361">
        <f>PERCENTILE('before-10'!D361:U361,0.05)</f>
        <v>0.1788973327832224</v>
      </c>
      <c r="S361">
        <f>PERCENTILE('before-10'!D361:U361,0.95)</f>
        <v>0.21671968432129529</v>
      </c>
      <c r="T361">
        <f t="shared" si="59"/>
        <v>0.18307861302717063</v>
      </c>
      <c r="U361">
        <f>PERCENTILE('after-110'!D361:U361,0.05)</f>
        <v>0.15777173529153116</v>
      </c>
      <c r="V361">
        <f>PERCENTILE('after-110'!D361:U361,0.95)</f>
        <v>0.20067740342955018</v>
      </c>
      <c r="X361">
        <f t="shared" si="51"/>
        <v>1</v>
      </c>
      <c r="Y361" t="str">
        <f t="shared" si="52"/>
        <v/>
      </c>
      <c r="Z361" t="str">
        <f t="shared" si="53"/>
        <v/>
      </c>
      <c r="AA361">
        <f t="shared" si="54"/>
        <v>0.20084500385848952</v>
      </c>
      <c r="AB361">
        <f t="shared" si="55"/>
        <v>1.3385849708492804E-2</v>
      </c>
    </row>
    <row r="362" spans="1:28" x14ac:dyDescent="0.2">
      <c r="A362" t="s">
        <v>153</v>
      </c>
      <c r="B362" t="s">
        <v>102</v>
      </c>
      <c r="C362" t="s">
        <v>106</v>
      </c>
      <c r="D362">
        <f>AVERAGE(before!D362:U362)</f>
        <v>2.0436338842093678</v>
      </c>
      <c r="E362">
        <f>STDEV(before!D362:U362)</f>
        <v>0.3072979173009322</v>
      </c>
      <c r="F362">
        <f>AVERAGE(after!D362:T362)</f>
        <v>2.5850943094597008</v>
      </c>
      <c r="G362">
        <f>STDEV(after!D362:T362)</f>
        <v>0.7188196059983647</v>
      </c>
      <c r="H362">
        <f>AVERAGE(before!D362:U362,after!D362:T362)</f>
        <v>2.3066289479023867</v>
      </c>
      <c r="I362">
        <f>STDEV(before!D362:U362,after!D362:T362)</f>
        <v>0.60477987554945534</v>
      </c>
      <c r="J362">
        <f>TTEST(before!D362:U362,after!D362:T362,2,3)</f>
        <v>9.0937248354680048E-3</v>
      </c>
      <c r="K362" s="2">
        <f t="shared" si="56"/>
        <v>0.26494981778979987</v>
      </c>
      <c r="M362">
        <f>TTEST(before!D362:U362,after!D362:U362,2,3)</f>
        <v>5.3998967716145452E-3</v>
      </c>
      <c r="N362">
        <f>COVAR(before!D362:U362,after!D362:U362)</f>
        <v>-8.0618730794225227E-2</v>
      </c>
      <c r="O362">
        <f t="shared" si="57"/>
        <v>1.0510117118791034</v>
      </c>
      <c r="P362">
        <f>FTEST(before!D362:U362,after!D362:U362)</f>
        <v>1.4914630915538504E-3</v>
      </c>
      <c r="Q362">
        <f t="shared" si="58"/>
        <v>2.0436338842093678</v>
      </c>
      <c r="R362">
        <f>PERCENTILE('before-10'!D362:U362,0.05)</f>
        <v>1.7086065461531177</v>
      </c>
      <c r="S362">
        <f>PERCENTILE('before-10'!D362:U362,0.95)</f>
        <v>2.6435094008011664</v>
      </c>
      <c r="T362">
        <f t="shared" si="59"/>
        <v>2.5850943094597008</v>
      </c>
      <c r="U362">
        <f>PERCENTILE('after-110'!D362:U362,0.05)</f>
        <v>2.0227196805702206</v>
      </c>
      <c r="V362">
        <f>PERCENTILE('after-110'!D362:U362,0.95)</f>
        <v>3.9704164590225228</v>
      </c>
      <c r="X362">
        <f t="shared" si="51"/>
        <v>1</v>
      </c>
      <c r="Y362" t="str">
        <f t="shared" si="52"/>
        <v/>
      </c>
      <c r="Z362" t="str">
        <f t="shared" si="53"/>
        <v/>
      </c>
      <c r="AA362">
        <f t="shared" si="54"/>
        <v>2.0436338842093678</v>
      </c>
      <c r="AB362">
        <f t="shared" si="55"/>
        <v>0.3072979173009322</v>
      </c>
    </row>
    <row r="363" spans="1:28" x14ac:dyDescent="0.2">
      <c r="A363" t="s">
        <v>153</v>
      </c>
      <c r="B363" t="s">
        <v>102</v>
      </c>
      <c r="C363" t="s">
        <v>107</v>
      </c>
      <c r="D363">
        <f>AVERAGE(before!D363:U363)</f>
        <v>4601.3270906655262</v>
      </c>
      <c r="E363">
        <f>STDEV(before!D363:U363)</f>
        <v>974.08168926203882</v>
      </c>
      <c r="F363">
        <f>AVERAGE(after!D363:T363)</f>
        <v>4737.8943869472459</v>
      </c>
      <c r="G363">
        <f>STDEV(after!D363:T363)</f>
        <v>670.64487123721005</v>
      </c>
      <c r="H363">
        <f>AVERAGE(before!D363:U363,after!D363:T363)</f>
        <v>4667.6597774309312</v>
      </c>
      <c r="I363">
        <f>STDEV(before!D363:U363,after!D363:T363)</f>
        <v>831.18430373692377</v>
      </c>
      <c r="J363">
        <f>TTEST(before!D363:U363,after!D363:T363,2,3)</f>
        <v>0.63091546673756904</v>
      </c>
      <c r="K363" s="2">
        <f t="shared" si="56"/>
        <v>2.9679980055920561E-2</v>
      </c>
      <c r="M363">
        <f>TTEST(before!D363:U363,after!D363:U363,2,3)</f>
        <v>0.71408867064953496</v>
      </c>
      <c r="N363">
        <f>COVAR(before!D363:U363,after!D363:U363)</f>
        <v>403157.6395710982</v>
      </c>
      <c r="O363">
        <f t="shared" si="57"/>
        <v>2366.3967894851862</v>
      </c>
      <c r="P363">
        <f>FTEST(before!D363:U363,after!D363:U363)</f>
        <v>0.1269678615474108</v>
      </c>
      <c r="Q363">
        <f t="shared" si="58"/>
        <v>4601.3270906655262</v>
      </c>
      <c r="R363">
        <f>PERCENTILE('before-10'!D363:U363,0.05)</f>
        <v>3416.1434030205528</v>
      </c>
      <c r="S363">
        <f>PERCENTILE('before-10'!D363:U363,0.95)</f>
        <v>6261.7240236846465</v>
      </c>
      <c r="T363">
        <f t="shared" si="59"/>
        <v>4737.8943869472459</v>
      </c>
      <c r="U363">
        <f>PERCENTILE('after-110'!D363:U363,0.05)</f>
        <v>3913.9370132769964</v>
      </c>
      <c r="V363">
        <f>PERCENTILE('after-110'!D363:U363,0.95)</f>
        <v>5842.7278953955283</v>
      </c>
      <c r="X363" t="str">
        <f t="shared" si="51"/>
        <v/>
      </c>
      <c r="Y363">
        <f t="shared" si="52"/>
        <v>1</v>
      </c>
      <c r="Z363" t="str">
        <f t="shared" si="53"/>
        <v/>
      </c>
      <c r="AA363">
        <f t="shared" si="54"/>
        <v>4601.3270906655262</v>
      </c>
      <c r="AB363">
        <f t="shared" si="55"/>
        <v>974.08168926203882</v>
      </c>
    </row>
    <row r="364" spans="1:28" x14ac:dyDescent="0.2">
      <c r="A364" t="s">
        <v>153</v>
      </c>
      <c r="B364" t="s">
        <v>102</v>
      </c>
      <c r="C364" t="s">
        <v>108</v>
      </c>
      <c r="D364">
        <f>AVERAGE(before!D364:U364)</f>
        <v>0.24976121848119867</v>
      </c>
      <c r="E364">
        <f>STDEV(before!D364:U364)</f>
        <v>3.1084678224144858E-4</v>
      </c>
      <c r="F364">
        <f>AVERAGE(after!D364:T364)</f>
        <v>0.24868554470022949</v>
      </c>
      <c r="G364">
        <f>STDEV(after!D364:T364)</f>
        <v>2.3020128450747216E-3</v>
      </c>
      <c r="H364">
        <f>AVERAGE(before!D364:U364,after!D364:T364)</f>
        <v>0.24923874835901369</v>
      </c>
      <c r="I364">
        <f>STDEV(before!D364:U364,after!D364:T364)</f>
        <v>1.6851163418437883E-3</v>
      </c>
      <c r="J364">
        <f>TTEST(before!D364:U364,after!D364:T364,2,3)</f>
        <v>7.3585279920667476E-2</v>
      </c>
      <c r="K364" s="2">
        <f t="shared" si="56"/>
        <v>4.3068086691375237E-3</v>
      </c>
      <c r="M364">
        <f>TTEST(before!D364:U364,after!D364:U364,2,3)</f>
        <v>7.7301996342222859E-2</v>
      </c>
      <c r="N364">
        <f>COVAR(before!D364:U364,after!D364:U364)</f>
        <v>1.6924776708991094E-7</v>
      </c>
      <c r="O364">
        <f t="shared" si="57"/>
        <v>0.12844862664748463</v>
      </c>
      <c r="P364">
        <f>FTEST(before!D364:U364,after!D364:U364)</f>
        <v>4.4649998943068837E-11</v>
      </c>
      <c r="Q364">
        <f t="shared" si="58"/>
        <v>0.24976121848119867</v>
      </c>
      <c r="R364">
        <f>PERCENTILE('before-10'!D364:U364,0.05)</f>
        <v>0.24925787629521595</v>
      </c>
      <c r="S364">
        <f>PERCENTILE('before-10'!D364:U364,0.95)</f>
        <v>0.24999909726117991</v>
      </c>
      <c r="T364">
        <f t="shared" si="59"/>
        <v>0.24868554470022949</v>
      </c>
      <c r="U364">
        <f>PERCENTILE('after-110'!D364:U364,0.05)</f>
        <v>0.2440179178503408</v>
      </c>
      <c r="V364">
        <f>PERCENTILE('after-110'!D364:U364,0.95)</f>
        <v>0.24999038188130207</v>
      </c>
      <c r="X364" t="str">
        <f t="shared" si="51"/>
        <v/>
      </c>
      <c r="Y364" t="str">
        <f t="shared" si="52"/>
        <v/>
      </c>
      <c r="Z364" t="str">
        <f t="shared" si="53"/>
        <v/>
      </c>
      <c r="AA364">
        <f t="shared" si="54"/>
        <v>0.24976121848119867</v>
      </c>
      <c r="AB364">
        <f t="shared" si="55"/>
        <v>3.1084678224144858E-4</v>
      </c>
    </row>
    <row r="365" spans="1:28" x14ac:dyDescent="0.2">
      <c r="A365" t="s">
        <v>153</v>
      </c>
      <c r="B365" t="s">
        <v>102</v>
      </c>
      <c r="C365" t="s">
        <v>109</v>
      </c>
      <c r="D365">
        <f>AVERAGE(before!D365:U365)</f>
        <v>2.507771015733431</v>
      </c>
      <c r="E365">
        <f>STDEV(before!D365:U365)</f>
        <v>4.7026656837448097E-2</v>
      </c>
      <c r="F365">
        <f>AVERAGE(after!D365:T365)</f>
        <v>2.5740023819004145</v>
      </c>
      <c r="G365">
        <f>STDEV(after!D365:T365)</f>
        <v>8.2163582225836529E-2</v>
      </c>
      <c r="H365">
        <f>AVERAGE(before!D365:U365,after!D365:T365)</f>
        <v>2.5399405364431096</v>
      </c>
      <c r="I365">
        <f>STDEV(before!D365:U365,after!D365:T365)</f>
        <v>7.3556828993329271E-2</v>
      </c>
      <c r="J365">
        <f>TTEST(before!D365:U365,after!D365:T365,2,3)</f>
        <v>7.555991497994503E-3</v>
      </c>
      <c r="K365" s="2">
        <f t="shared" si="56"/>
        <v>2.6410452051425958E-2</v>
      </c>
      <c r="M365">
        <f>TTEST(before!D365:U365,after!D365:U365,2,3)</f>
        <v>7.6651712206988647E-3</v>
      </c>
      <c r="N365">
        <f>COVAR(before!D365:U365,after!D365:U365)</f>
        <v>7.70974647951718E-4</v>
      </c>
      <c r="O365">
        <f t="shared" si="57"/>
        <v>1.2897108080914457</v>
      </c>
      <c r="P365">
        <f>FTEST(before!D365:U365,after!D365:U365)</f>
        <v>3.2167345710800724E-2</v>
      </c>
      <c r="Q365">
        <f t="shared" si="58"/>
        <v>2.507771015733431</v>
      </c>
      <c r="R365">
        <f>PERCENTILE('before-10'!D365:U365,0.05)</f>
        <v>2.447756615666548</v>
      </c>
      <c r="S365">
        <f>PERCENTILE('before-10'!D365:U365,0.95)</f>
        <v>2.5810512272496813</v>
      </c>
      <c r="T365">
        <f t="shared" si="59"/>
        <v>2.5740023819004145</v>
      </c>
      <c r="U365">
        <f>PERCENTILE('after-110'!D365:U365,0.05)</f>
        <v>2.4872116711595247</v>
      </c>
      <c r="V365">
        <f>PERCENTILE('after-110'!D365:U365,0.95)</f>
        <v>2.7313812113378235</v>
      </c>
      <c r="X365">
        <f t="shared" ref="X365:X428" si="60">IF(M365&lt;0.01,1,"")</f>
        <v>1</v>
      </c>
      <c r="Y365">
        <f t="shared" ref="Y365:Y428" si="61">IF(O365&gt;1.2,1,"")</f>
        <v>1</v>
      </c>
      <c r="Z365">
        <f t="shared" ref="Z365:Z428" si="62">IF(SUM(X365:Y365)&gt;1,1,"")</f>
        <v>1</v>
      </c>
      <c r="AA365">
        <f t="shared" ref="AA365:AA428" si="63">D365</f>
        <v>2.507771015733431</v>
      </c>
      <c r="AB365">
        <f t="shared" ref="AB365:AB428" si="64">E365</f>
        <v>4.7026656837448097E-2</v>
      </c>
    </row>
    <row r="366" spans="1:28" x14ac:dyDescent="0.2">
      <c r="A366" t="s">
        <v>153</v>
      </c>
      <c r="B366" t="s">
        <v>102</v>
      </c>
      <c r="C366" t="s">
        <v>110</v>
      </c>
      <c r="D366">
        <f>AVERAGE(before!D366:U366)</f>
        <v>24.394460822286405</v>
      </c>
      <c r="E366">
        <f>STDEV(before!D366:U366)</f>
        <v>1.7383097128374045</v>
      </c>
      <c r="F366">
        <f>AVERAGE(after!D366:T366)</f>
        <v>27.46011201390667</v>
      </c>
      <c r="G366">
        <f>STDEV(after!D366:T366)</f>
        <v>3.8144421484556394</v>
      </c>
      <c r="H366">
        <f>AVERAGE(before!D366:U366,after!D366:T366)</f>
        <v>25.883491401073385</v>
      </c>
      <c r="I366">
        <f>STDEV(before!D366:U366,after!D366:T366)</f>
        <v>3.2824668999371371</v>
      </c>
      <c r="J366">
        <f>TTEST(before!D366:U366,after!D366:T366,2,3)</f>
        <v>6.1339514101742673E-3</v>
      </c>
      <c r="K366" s="2">
        <f t="shared" si="56"/>
        <v>0.12566997130838545</v>
      </c>
      <c r="M366">
        <f>TTEST(before!D366:U366,after!D366:U366,2,3)</f>
        <v>2.9361519469342737E-3</v>
      </c>
      <c r="N366">
        <f>COVAR(before!D366:U366,after!D366:U366)</f>
        <v>-3.1633751418185319</v>
      </c>
      <c r="O366">
        <f t="shared" si="57"/>
        <v>12.54572270860448</v>
      </c>
      <c r="P366">
        <f>FTEST(before!D366:U366,after!D366:U366)</f>
        <v>2.5280168528438096E-3</v>
      </c>
      <c r="Q366">
        <f t="shared" si="58"/>
        <v>24.394460822286405</v>
      </c>
      <c r="R366">
        <f>PERCENTILE('before-10'!D366:U366,0.05)</f>
        <v>21.962278236096825</v>
      </c>
      <c r="S366">
        <f>PERCENTILE('before-10'!D366:U366,0.95)</f>
        <v>27.04841187713453</v>
      </c>
      <c r="T366">
        <f t="shared" si="59"/>
        <v>27.46011201390667</v>
      </c>
      <c r="U366">
        <f>PERCENTILE('after-110'!D366:U366,0.05)</f>
        <v>23.66661434891741</v>
      </c>
      <c r="V366">
        <f>PERCENTILE('after-110'!D366:U366,0.95)</f>
        <v>33.450934592786155</v>
      </c>
      <c r="X366">
        <f t="shared" si="60"/>
        <v>1</v>
      </c>
      <c r="Y366">
        <f t="shared" si="61"/>
        <v>1</v>
      </c>
      <c r="Z366">
        <f t="shared" si="62"/>
        <v>1</v>
      </c>
      <c r="AA366">
        <f t="shared" si="63"/>
        <v>24.394460822286405</v>
      </c>
      <c r="AB366">
        <f t="shared" si="64"/>
        <v>1.7383097128374045</v>
      </c>
    </row>
    <row r="367" spans="1:28" x14ac:dyDescent="0.2">
      <c r="A367" t="s">
        <v>153</v>
      </c>
      <c r="B367" t="s">
        <v>102</v>
      </c>
      <c r="C367" t="s">
        <v>111</v>
      </c>
      <c r="D367">
        <f>AVERAGE(before!D367:U367)</f>
        <v>61.538304928779247</v>
      </c>
      <c r="E367">
        <f>STDEV(before!D367:U367)</f>
        <v>6.2516230021782189</v>
      </c>
      <c r="F367">
        <f>AVERAGE(after!D367:T367)</f>
        <v>74.190876629091633</v>
      </c>
      <c r="G367">
        <f>STDEV(after!D367:T367)</f>
        <v>15.40559866826105</v>
      </c>
      <c r="H367">
        <f>AVERAGE(before!D367:U367,after!D367:T367)</f>
        <v>67.683839754645277</v>
      </c>
      <c r="I367">
        <f>STDEV(before!D367:U367,after!D367:T367)</f>
        <v>13.129837728447336</v>
      </c>
      <c r="J367">
        <f>TTEST(before!D367:U367,after!D367:T367,2,3)</f>
        <v>4.8518946920868078E-3</v>
      </c>
      <c r="K367" s="2">
        <f t="shared" si="56"/>
        <v>0.20560481337527439</v>
      </c>
      <c r="M367">
        <f>TTEST(before!D367:U367,after!D367:U367,2,3)</f>
        <v>2.68822411877354E-3</v>
      </c>
      <c r="N367">
        <f>COVAR(before!D367:U367,after!D367:U367)</f>
        <v>-32.460092916376539</v>
      </c>
      <c r="O367">
        <f t="shared" si="57"/>
        <v>31.648271106229263</v>
      </c>
      <c r="P367">
        <f>FTEST(before!D367:U367,after!D367:U367)</f>
        <v>7.8236778525040871E-4</v>
      </c>
      <c r="Q367">
        <f t="shared" si="58"/>
        <v>61.538304928779247</v>
      </c>
      <c r="R367">
        <f>PERCENTILE('before-10'!D367:U367,0.05)</f>
        <v>54.797754035356853</v>
      </c>
      <c r="S367">
        <f>PERCENTILE('before-10'!D367:U367,0.95)</f>
        <v>73.290394341686152</v>
      </c>
      <c r="T367">
        <f t="shared" si="59"/>
        <v>74.190876629091633</v>
      </c>
      <c r="U367">
        <f>PERCENTILE('after-110'!D367:U367,0.05)</f>
        <v>62.420119972411939</v>
      </c>
      <c r="V367">
        <f>PERCENTILE('after-110'!D367:U367,0.95)</f>
        <v>102.17577071548853</v>
      </c>
      <c r="X367">
        <f t="shared" si="60"/>
        <v>1</v>
      </c>
      <c r="Y367">
        <f t="shared" si="61"/>
        <v>1</v>
      </c>
      <c r="Z367">
        <f t="shared" si="62"/>
        <v>1</v>
      </c>
      <c r="AA367">
        <f t="shared" si="63"/>
        <v>61.538304928779247</v>
      </c>
      <c r="AB367">
        <f t="shared" si="64"/>
        <v>6.2516230021782189</v>
      </c>
    </row>
    <row r="368" spans="1:28" x14ac:dyDescent="0.2">
      <c r="A368" t="s">
        <v>153</v>
      </c>
      <c r="B368" t="s">
        <v>102</v>
      </c>
      <c r="C368" t="s">
        <v>112</v>
      </c>
      <c r="D368">
        <f>AVERAGE(before!D368:U368)</f>
        <v>15.108499795663196</v>
      </c>
      <c r="E368">
        <f>STDEV(before!D368:U368)</f>
        <v>1.141361367642062</v>
      </c>
      <c r="F368">
        <f>AVERAGE(after!D368:T368)</f>
        <v>15.777420860110412</v>
      </c>
      <c r="G368">
        <f>STDEV(after!D368:T368)</f>
        <v>1.4370767516670324</v>
      </c>
      <c r="H368">
        <f>AVERAGE(before!D368:U368,after!D368:T368)</f>
        <v>15.433404312680416</v>
      </c>
      <c r="I368">
        <f>STDEV(before!D368:U368,after!D368:T368)</f>
        <v>1.3184334522877939</v>
      </c>
      <c r="J368">
        <f>TTEST(before!D368:U368,after!D368:T368,2,3)</f>
        <v>0.13897830404252162</v>
      </c>
      <c r="K368" s="2">
        <f t="shared" si="56"/>
        <v>4.4274486116697459E-2</v>
      </c>
      <c r="M368">
        <f>TTEST(before!D368:U368,after!D368:U368,2,3)</f>
        <v>7.5997309352789769E-2</v>
      </c>
      <c r="N368">
        <f>COVAR(before!D368:U368,after!D368:U368)</f>
        <v>-5.4009374270050099E-2</v>
      </c>
      <c r="O368">
        <f t="shared" si="57"/>
        <v>7.7700856091981976</v>
      </c>
      <c r="P368">
        <f>FTEST(before!D368:U368,after!D368:U368)</f>
        <v>0.19439602038632278</v>
      </c>
      <c r="Q368">
        <f t="shared" si="58"/>
        <v>15.108499795663196</v>
      </c>
      <c r="R368">
        <f>PERCENTILE('before-10'!D368:U368,0.05)</f>
        <v>13.117370262255534</v>
      </c>
      <c r="S368">
        <f>PERCENTILE('before-10'!D368:U368,0.95)</f>
        <v>16.278526281224188</v>
      </c>
      <c r="T368">
        <f t="shared" si="59"/>
        <v>15.777420860110412</v>
      </c>
      <c r="U368">
        <f>PERCENTILE('after-110'!D368:U368,0.05)</f>
        <v>14.057813125206906</v>
      </c>
      <c r="V368">
        <f>PERCENTILE('after-110'!D368:U368,0.95)</f>
        <v>19.002907474377579</v>
      </c>
      <c r="X368" t="str">
        <f t="shared" si="60"/>
        <v/>
      </c>
      <c r="Y368">
        <f t="shared" si="61"/>
        <v>1</v>
      </c>
      <c r="Z368" t="str">
        <f t="shared" si="62"/>
        <v/>
      </c>
      <c r="AA368">
        <f t="shared" si="63"/>
        <v>15.108499795663196</v>
      </c>
      <c r="AB368">
        <f t="shared" si="64"/>
        <v>1.141361367642062</v>
      </c>
    </row>
    <row r="369" spans="1:28" x14ac:dyDescent="0.2">
      <c r="A369" t="s">
        <v>153</v>
      </c>
      <c r="B369" t="s">
        <v>102</v>
      </c>
      <c r="C369" t="s">
        <v>113</v>
      </c>
      <c r="D369">
        <f>AVERAGE(before!D369:U369)</f>
        <v>0.62305724606664059</v>
      </c>
      <c r="E369">
        <f>STDEV(before!D369:U369)</f>
        <v>1.175666420936213E-2</v>
      </c>
      <c r="F369">
        <f>AVERAGE(after!D369:T369)</f>
        <v>0.60649940452489459</v>
      </c>
      <c r="G369">
        <f>STDEV(after!D369:T369)</f>
        <v>2.0540895556459424E-2</v>
      </c>
      <c r="H369">
        <f>AVERAGE(before!D369:U369,after!D369:T369)</f>
        <v>0.61501486588922116</v>
      </c>
      <c r="I369">
        <f>STDEV(before!D369:U369,after!D369:T369)</f>
        <v>1.8389207248332519E-2</v>
      </c>
      <c r="J369">
        <f>TTEST(before!D369:U369,after!D369:T369,2,3)</f>
        <v>7.5559914979948387E-3</v>
      </c>
      <c r="K369" s="2">
        <f t="shared" si="56"/>
        <v>2.6575152839126141E-2</v>
      </c>
      <c r="M369">
        <f>TTEST(before!D369:U369,after!D369:U369,2,3)</f>
        <v>7.6651712206991388E-3</v>
      </c>
      <c r="N369">
        <f>COVAR(before!D369:U369,after!D369:U369)</f>
        <v>4.8185915496981467E-5</v>
      </c>
      <c r="O369">
        <f t="shared" si="57"/>
        <v>0.32042944083427444</v>
      </c>
      <c r="P369">
        <f>FTEST(before!D369:U369,after!D369:U369)</f>
        <v>3.2167345710799711E-2</v>
      </c>
      <c r="Q369">
        <f t="shared" si="58"/>
        <v>0.62305724606664059</v>
      </c>
      <c r="R369">
        <f>PERCENTILE('before-10'!D369:U369,0.05)</f>
        <v>0.60473719318757713</v>
      </c>
      <c r="S369">
        <f>PERCENTILE('before-10'!D369:U369,0.95)</f>
        <v>0.638060846083362</v>
      </c>
      <c r="T369">
        <f t="shared" si="59"/>
        <v>0.60649940452489459</v>
      </c>
      <c r="U369">
        <f>PERCENTILE('after-110'!D369:U369,0.05)</f>
        <v>0.56715469716554234</v>
      </c>
      <c r="V369">
        <f>PERCENTILE('after-110'!D369:U369,0.95)</f>
        <v>0.62819708221011783</v>
      </c>
      <c r="X369">
        <f t="shared" si="60"/>
        <v>1</v>
      </c>
      <c r="Y369" t="str">
        <f t="shared" si="61"/>
        <v/>
      </c>
      <c r="Z369" t="str">
        <f t="shared" si="62"/>
        <v/>
      </c>
      <c r="AA369">
        <f t="shared" si="63"/>
        <v>0.62305724606664059</v>
      </c>
      <c r="AB369">
        <f t="shared" si="64"/>
        <v>1.175666420936213E-2</v>
      </c>
    </row>
    <row r="370" spans="1:28" x14ac:dyDescent="0.2">
      <c r="A370" t="s">
        <v>153</v>
      </c>
      <c r="B370" t="s">
        <v>102</v>
      </c>
      <c r="C370" t="s">
        <v>114</v>
      </c>
      <c r="D370">
        <f>AVERAGE(before!D370:U370)</f>
        <v>6.216423841350955E-2</v>
      </c>
      <c r="E370">
        <f>STDEV(before!D370:U370)</f>
        <v>2.4473269940184974E-3</v>
      </c>
      <c r="F370">
        <f>AVERAGE(after!D370:T370)</f>
        <v>5.9083379983626859E-2</v>
      </c>
      <c r="G370">
        <f>STDEV(after!D370:T370)</f>
        <v>3.9501377725120338E-3</v>
      </c>
      <c r="H370">
        <f>AVERAGE(before!D370:U370,after!D370:T370)</f>
        <v>6.0667821461852234E-2</v>
      </c>
      <c r="I370">
        <f>STDEV(before!D370:U370,after!D370:T370)</f>
        <v>3.5746733822731303E-3</v>
      </c>
      <c r="J370">
        <f>TTEST(before!D370:U370,after!D370:T370,2,3)</f>
        <v>1.0489850923592905E-2</v>
      </c>
      <c r="K370" s="2">
        <f t="shared" si="56"/>
        <v>4.955998027980598E-2</v>
      </c>
      <c r="M370">
        <f>TTEST(before!D370:U370,after!D370:U370,2,3)</f>
        <v>5.3214732135860639E-3</v>
      </c>
      <c r="N370">
        <f>COVAR(before!D370:U370,after!D370:U370)</f>
        <v>-6.0186761661626852E-6</v>
      </c>
      <c r="O370">
        <f t="shared" si="57"/>
        <v>3.1970179755519017E-2</v>
      </c>
      <c r="P370">
        <f>FTEST(before!D370:U370,after!D370:U370)</f>
        <v>5.6317549903466692E-2</v>
      </c>
      <c r="Q370">
        <f t="shared" si="58"/>
        <v>6.216423841350955E-2</v>
      </c>
      <c r="R370">
        <f>PERCENTILE('before-10'!D370:U370,0.05)</f>
        <v>5.8455549054561365E-2</v>
      </c>
      <c r="S370">
        <f>PERCENTILE('before-10'!D370:U370,0.95)</f>
        <v>6.626533583264603E-2</v>
      </c>
      <c r="T370">
        <f t="shared" si="59"/>
        <v>5.9083379983626859E-2</v>
      </c>
      <c r="U370">
        <f>PERCENTILE('after-110'!D370:U370,0.05)</f>
        <v>5.3893974672629144E-2</v>
      </c>
      <c r="V370">
        <f>PERCENTILE('after-110'!D370:U370,0.95)</f>
        <v>6.3933943259620582E-2</v>
      </c>
      <c r="X370">
        <f t="shared" si="60"/>
        <v>1</v>
      </c>
      <c r="Y370" t="str">
        <f t="shared" si="61"/>
        <v/>
      </c>
      <c r="Z370" t="str">
        <f t="shared" si="62"/>
        <v/>
      </c>
      <c r="AA370">
        <f t="shared" si="63"/>
        <v>6.216423841350955E-2</v>
      </c>
      <c r="AB370">
        <f t="shared" si="64"/>
        <v>2.4473269940184974E-3</v>
      </c>
    </row>
    <row r="371" spans="1:28" x14ac:dyDescent="0.2">
      <c r="A371" t="s">
        <v>153</v>
      </c>
      <c r="B371" t="s">
        <v>102</v>
      </c>
      <c r="C371" t="s">
        <v>115</v>
      </c>
      <c r="D371">
        <f>AVERAGE(before!D371:U371)</f>
        <v>0.15534356753456446</v>
      </c>
      <c r="E371">
        <f>STDEV(before!D371:U371)</f>
        <v>5.7114225916029392E-3</v>
      </c>
      <c r="F371">
        <f>AVERAGE(after!D371:T371)</f>
        <v>0.14715145889285919</v>
      </c>
      <c r="G371">
        <f>STDEV(after!D371:T371)</f>
        <v>8.1001982103043393E-3</v>
      </c>
      <c r="H371">
        <f>AVERAGE(before!D371:U371,after!D371:T371)</f>
        <v>0.15136454333716479</v>
      </c>
      <c r="I371">
        <f>STDEV(before!D371:U371,after!D371:T371)</f>
        <v>8.0277021587980783E-3</v>
      </c>
      <c r="J371">
        <f>TTEST(before!D371:U371,after!D371:T371,2,3)</f>
        <v>1.8067250382791165E-3</v>
      </c>
      <c r="K371" s="2">
        <f t="shared" si="56"/>
        <v>5.2735422339792115E-2</v>
      </c>
      <c r="M371">
        <f>TTEST(before!D371:U371,after!D371:U371,2,3)</f>
        <v>8.2460166329131912E-4</v>
      </c>
      <c r="N371">
        <f>COVAR(before!D371:U371,after!D371:U371)</f>
        <v>-2.3380576174896144E-5</v>
      </c>
      <c r="O371">
        <f t="shared" si="57"/>
        <v>7.9890977589205103E-2</v>
      </c>
      <c r="P371">
        <f>FTEST(before!D371:U371,after!D371:U371)</f>
        <v>0.1404674070137846</v>
      </c>
      <c r="Q371">
        <f t="shared" si="58"/>
        <v>0.15534356753456446</v>
      </c>
      <c r="R371">
        <f>PERCENTILE('before-10'!D371:U371,0.05)</f>
        <v>0.14714384648932849</v>
      </c>
      <c r="S371">
        <f>PERCENTILE('before-10'!D371:U371,0.95)</f>
        <v>0.16393933413976935</v>
      </c>
      <c r="T371">
        <f t="shared" si="59"/>
        <v>0.14715145889285919</v>
      </c>
      <c r="U371">
        <f>PERCENTILE('after-110'!D371:U371,0.05)</f>
        <v>0.13595011853490502</v>
      </c>
      <c r="V371">
        <f>PERCENTILE('after-110'!D371:U371,0.95)</f>
        <v>0.15667370329841751</v>
      </c>
      <c r="X371">
        <f t="shared" si="60"/>
        <v>1</v>
      </c>
      <c r="Y371" t="str">
        <f t="shared" si="61"/>
        <v/>
      </c>
      <c r="Z371" t="str">
        <f t="shared" si="62"/>
        <v/>
      </c>
      <c r="AA371">
        <f t="shared" si="63"/>
        <v>0.15534356753456446</v>
      </c>
      <c r="AB371">
        <f t="shared" si="64"/>
        <v>5.7114225916029392E-3</v>
      </c>
    </row>
    <row r="372" spans="1:28" x14ac:dyDescent="0.2">
      <c r="A372" t="s">
        <v>153</v>
      </c>
      <c r="B372" t="s">
        <v>102</v>
      </c>
      <c r="C372" t="s">
        <v>116</v>
      </c>
      <c r="D372">
        <f>AVERAGE(before!D372:U372)</f>
        <v>3.8869406133245694E-2</v>
      </c>
      <c r="E372">
        <f>STDEV(before!D372:U372)</f>
        <v>1.861273809182531E-3</v>
      </c>
      <c r="F372">
        <f>AVERAGE(after!D372:T372)</f>
        <v>3.7066360256318681E-2</v>
      </c>
      <c r="G372">
        <f>STDEV(after!D372:T372)</f>
        <v>2.9928319251479891E-3</v>
      </c>
      <c r="H372">
        <f>AVERAGE(before!D372:U372,after!D372:T372)</f>
        <v>3.7993640993023992E-2</v>
      </c>
      <c r="I372">
        <f>STDEV(before!D372:U372,after!D372:T372)</f>
        <v>2.6044604005091348E-3</v>
      </c>
      <c r="J372">
        <f>TTEST(before!D372:U372,after!D372:T372,2,3)</f>
        <v>4.2988545796676367E-2</v>
      </c>
      <c r="K372" s="2">
        <f t="shared" si="56"/>
        <v>4.6387276171550154E-2</v>
      </c>
      <c r="M372">
        <f>TTEST(before!D372:U372,after!D372:U372,2,3)</f>
        <v>2.5830875747850614E-2</v>
      </c>
      <c r="N372">
        <f>COVAR(before!D372:U372,after!D372:U372)</f>
        <v>-3.632276705344961E-6</v>
      </c>
      <c r="O372">
        <f t="shared" si="57"/>
        <v>1.9989980297097552E-2</v>
      </c>
      <c r="P372">
        <f>FTEST(before!D372:U372,after!D372:U372)</f>
        <v>6.4172131532692273E-2</v>
      </c>
      <c r="Q372">
        <f t="shared" si="58"/>
        <v>3.8869406133245694E-2</v>
      </c>
      <c r="R372">
        <f>PERCENTILE('before-10'!D372:U372,0.05)</f>
        <v>3.6283474695869483E-2</v>
      </c>
      <c r="S372">
        <f>PERCENTILE('before-10'!D372:U372,0.95)</f>
        <v>4.2456113821515588E-2</v>
      </c>
      <c r="T372">
        <f t="shared" si="59"/>
        <v>3.7066360256318681E-2</v>
      </c>
      <c r="U372">
        <f>PERCENTILE('after-110'!D372:U372,0.05)</f>
        <v>3.3218796154724992E-2</v>
      </c>
      <c r="V372">
        <f>PERCENTILE('after-110'!D372:U372,0.95)</f>
        <v>4.0390779882165419E-2</v>
      </c>
      <c r="X372" t="str">
        <f t="shared" si="60"/>
        <v/>
      </c>
      <c r="Y372" t="str">
        <f t="shared" si="61"/>
        <v/>
      </c>
      <c r="Z372" t="str">
        <f t="shared" si="62"/>
        <v/>
      </c>
      <c r="AA372">
        <f t="shared" si="63"/>
        <v>3.8869406133245694E-2</v>
      </c>
      <c r="AB372">
        <f t="shared" si="64"/>
        <v>1.861273809182531E-3</v>
      </c>
    </row>
    <row r="373" spans="1:28" x14ac:dyDescent="0.2">
      <c r="A373" t="s">
        <v>153</v>
      </c>
      <c r="B373" t="s">
        <v>117</v>
      </c>
      <c r="C373" t="s">
        <v>107</v>
      </c>
      <c r="D373">
        <f>AVERAGE(before!D373:U373)</f>
        <v>2458.7629530728027</v>
      </c>
      <c r="E373">
        <f>STDEV(before!D373:U373)</f>
        <v>533.40965194133435</v>
      </c>
      <c r="F373">
        <f>AVERAGE(after!D373:T373)</f>
        <v>2366.4818507045843</v>
      </c>
      <c r="G373">
        <f>STDEV(after!D373:T373)</f>
        <v>373.52115694129844</v>
      </c>
      <c r="H373">
        <f>AVERAGE(before!D373:U373,after!D373:T373)</f>
        <v>2413.9407033510965</v>
      </c>
      <c r="I373">
        <f>STDEV(before!D373:U373,after!D373:T373)</f>
        <v>458.37567688152268</v>
      </c>
      <c r="J373">
        <f>TTEST(before!D373:U373,after!D373:T373,2,3)</f>
        <v>0.55590330583427172</v>
      </c>
      <c r="K373" s="2">
        <f t="shared" si="56"/>
        <v>3.7531516510321362E-2</v>
      </c>
      <c r="M373">
        <f>TTEST(before!D373:U373,after!D373:U373,2,3)</f>
        <v>0.45190693502832291</v>
      </c>
      <c r="N373">
        <f>COVAR(before!D373:U373,after!D373:U373)</f>
        <v>88479.383479201555</v>
      </c>
      <c r="O373">
        <f t="shared" si="57"/>
        <v>1264.5066615802964</v>
      </c>
      <c r="P373">
        <f>FTEST(before!D373:U373,after!D373:U373)</f>
        <v>0.16477773356072825</v>
      </c>
      <c r="Q373">
        <f t="shared" si="58"/>
        <v>2458.7629530728027</v>
      </c>
      <c r="R373">
        <f>PERCENTILE('before-10'!D373:U373,0.05)</f>
        <v>1745.6000969927379</v>
      </c>
      <c r="S373">
        <f>PERCENTILE('before-10'!D373:U373,0.95)</f>
        <v>3274.3473218584159</v>
      </c>
      <c r="T373">
        <f t="shared" si="59"/>
        <v>2366.4818507045843</v>
      </c>
      <c r="U373">
        <f>PERCENTILE('after-110'!D373:U373,0.05)</f>
        <v>1906.0750494237161</v>
      </c>
      <c r="V373">
        <f>PERCENTILE('after-110'!D373:U373,0.95)</f>
        <v>3039.2262871671714</v>
      </c>
      <c r="X373" t="str">
        <f t="shared" si="60"/>
        <v/>
      </c>
      <c r="Y373">
        <f t="shared" si="61"/>
        <v>1</v>
      </c>
      <c r="Z373" t="str">
        <f t="shared" si="62"/>
        <v/>
      </c>
      <c r="AA373">
        <f t="shared" si="63"/>
        <v>2458.7629530728027</v>
      </c>
      <c r="AB373">
        <f t="shared" si="64"/>
        <v>533.40965194133435</v>
      </c>
    </row>
    <row r="374" spans="1:28" x14ac:dyDescent="0.2">
      <c r="A374" t="s">
        <v>153</v>
      </c>
      <c r="B374" t="s">
        <v>117</v>
      </c>
      <c r="C374" t="s">
        <v>118</v>
      </c>
      <c r="D374">
        <f>AVERAGE(before!D374:U374)</f>
        <v>0.50000438692721372</v>
      </c>
      <c r="E374">
        <f>STDEV(before!D374:U374)</f>
        <v>2.8440038374893835E-6</v>
      </c>
      <c r="F374">
        <f>AVERAGE(after!D374:T374)</f>
        <v>0.50000455933345744</v>
      </c>
      <c r="G374">
        <f>STDEV(after!D374:T374)</f>
        <v>3.8861839314657406E-6</v>
      </c>
      <c r="H374">
        <f>AVERAGE(before!D374:U374,after!D374:T374)</f>
        <v>0.50000447066738918</v>
      </c>
      <c r="I374">
        <f>STDEV(before!D374:U374,after!D374:T374)</f>
        <v>3.34048589183545E-6</v>
      </c>
      <c r="J374">
        <f>TTEST(before!D374:U374,after!D374:T374,2,3)</f>
        <v>0.8825276573347669</v>
      </c>
      <c r="K374" s="2">
        <f t="shared" si="56"/>
        <v>3.4480946214363623E-7</v>
      </c>
      <c r="M374">
        <f>TTEST(before!D374:U374,after!D374:U374,2,3)</f>
        <v>0.9165814700164816</v>
      </c>
      <c r="N374">
        <f>COVAR(before!D374:U374,after!D374:U374)</f>
        <v>-9.9394749456092941E-13</v>
      </c>
      <c r="O374">
        <f t="shared" si="57"/>
        <v>0.25714511346084223</v>
      </c>
      <c r="P374">
        <f>FTEST(before!D374:U374,after!D374:U374)</f>
        <v>0.25197624199720636</v>
      </c>
      <c r="Q374">
        <f t="shared" si="58"/>
        <v>0.50000438692721372</v>
      </c>
      <c r="R374">
        <f>PERCENTILE('before-10'!D374:U374,0.05)</f>
        <v>0.50000078692516559</v>
      </c>
      <c r="S374">
        <f>PERCENTILE('before-10'!D374:U374,0.95)</f>
        <v>0.50000851637523114</v>
      </c>
      <c r="T374">
        <f t="shared" si="59"/>
        <v>0.50000455933345744</v>
      </c>
      <c r="U374">
        <f>PERCENTILE('after-110'!D374:U374,0.05)</f>
        <v>0.50000040178139205</v>
      </c>
      <c r="V374">
        <f>PERCENTILE('after-110'!D374:U374,0.95)</f>
        <v>0.50001242230874088</v>
      </c>
      <c r="X374" t="str">
        <f t="shared" si="60"/>
        <v/>
      </c>
      <c r="Y374" t="str">
        <f t="shared" si="61"/>
        <v/>
      </c>
      <c r="Z374" t="str">
        <f t="shared" si="62"/>
        <v/>
      </c>
      <c r="AA374">
        <f t="shared" si="63"/>
        <v>0.50000438692721372</v>
      </c>
      <c r="AB374">
        <f t="shared" si="64"/>
        <v>2.8440038374893835E-6</v>
      </c>
    </row>
    <row r="375" spans="1:28" x14ac:dyDescent="0.2">
      <c r="A375" t="s">
        <v>153</v>
      </c>
      <c r="B375" t="s">
        <v>117</v>
      </c>
      <c r="C375" t="s">
        <v>108</v>
      </c>
      <c r="D375">
        <f>AVERAGE(before!D375:U375)</f>
        <v>0.24999780653639248</v>
      </c>
      <c r="E375">
        <f>STDEV(before!D375:U375)</f>
        <v>1.4220019188262172E-6</v>
      </c>
      <c r="F375">
        <f>AVERAGE(after!D375:T375)</f>
        <v>0.24999772033327053</v>
      </c>
      <c r="G375">
        <f>STDEV(after!D375:T375)</f>
        <v>1.9430919657288986E-6</v>
      </c>
      <c r="H375">
        <f>AVERAGE(before!D375:U375,after!D375:T375)</f>
        <v>0.24999776466630469</v>
      </c>
      <c r="I375">
        <f>STDEV(before!D375:U375,after!D375:T375)</f>
        <v>1.6702429459515574E-6</v>
      </c>
      <c r="J375">
        <f>TTEST(before!D375:U375,after!D375:T375,2,3)</f>
        <v>0.88252765722420978</v>
      </c>
      <c r="K375" s="2">
        <f t="shared" si="56"/>
        <v>3.4481551314584675E-7</v>
      </c>
      <c r="M375">
        <f>TTEST(before!D375:U375,after!D375:U375,2,3)</f>
        <v>0.91658146982196198</v>
      </c>
      <c r="N375">
        <f>COVAR(before!D375:U375,after!D375:U375)</f>
        <v>-2.4848687352726449E-13</v>
      </c>
      <c r="O375">
        <f t="shared" si="57"/>
        <v>0.12857030055272681</v>
      </c>
      <c r="P375">
        <f>FTEST(before!D375:U375,after!D375:U375)</f>
        <v>0.25197624209807229</v>
      </c>
      <c r="Q375">
        <f t="shared" si="58"/>
        <v>0.24999780653639248</v>
      </c>
      <c r="R375">
        <f>PERCENTILE('before-10'!D375:U375,0.05)</f>
        <v>0.24999574181238349</v>
      </c>
      <c r="S375">
        <f>PERCENTILE('before-10'!D375:U375,0.95)</f>
        <v>0.2499996065374166</v>
      </c>
      <c r="T375">
        <f t="shared" si="59"/>
        <v>0.24999772033327053</v>
      </c>
      <c r="U375">
        <f>PERCENTILE('after-110'!D375:U375,0.05)</f>
        <v>0.24999378884562865</v>
      </c>
      <c r="V375">
        <f>PERCENTILE('after-110'!D375:U375,0.95)</f>
        <v>0.24999979910930306</v>
      </c>
      <c r="X375" t="str">
        <f t="shared" si="60"/>
        <v/>
      </c>
      <c r="Y375" t="str">
        <f t="shared" si="61"/>
        <v/>
      </c>
      <c r="Z375" t="str">
        <f t="shared" si="62"/>
        <v/>
      </c>
      <c r="AA375">
        <f t="shared" si="63"/>
        <v>0.24999780653639248</v>
      </c>
      <c r="AB375">
        <f t="shared" si="64"/>
        <v>1.4220019188262172E-6</v>
      </c>
    </row>
    <row r="376" spans="1:28" x14ac:dyDescent="0.2">
      <c r="A376" t="s">
        <v>153</v>
      </c>
      <c r="B376" t="s">
        <v>117</v>
      </c>
      <c r="C376" t="s">
        <v>119</v>
      </c>
      <c r="D376">
        <f>AVERAGE(before!D376:U376)</f>
        <v>2.5012818038924665</v>
      </c>
      <c r="E376">
        <f>STDEV(before!D376:U376)</f>
        <v>3.9422834959447371E-3</v>
      </c>
      <c r="F376">
        <f>AVERAGE(after!D376:T376)</f>
        <v>2.5019984396601558</v>
      </c>
      <c r="G376">
        <f>STDEV(after!D376:T376)</f>
        <v>3.5612402172351706E-3</v>
      </c>
      <c r="H376">
        <f>AVERAGE(before!D376:U376,after!D376:T376)</f>
        <v>2.5016298841224867</v>
      </c>
      <c r="I376">
        <f>STDEV(before!D376:U376,after!D376:T376)</f>
        <v>3.7243875820685891E-3</v>
      </c>
      <c r="J376">
        <f>TTEST(before!D376:U376,after!D376:T376,2,3)</f>
        <v>0.57597914756032742</v>
      </c>
      <c r="K376" s="2">
        <f t="shared" si="56"/>
        <v>2.8650740855112828E-4</v>
      </c>
      <c r="M376">
        <f>TTEST(before!D376:U376,after!D376:U376,2,3)</f>
        <v>0.53359297544124873</v>
      </c>
      <c r="N376">
        <f>COVAR(before!D376:U376,after!D376:U376)</f>
        <v>3.9305205078736711E-6</v>
      </c>
      <c r="O376">
        <f t="shared" si="57"/>
        <v>1.2863734991458484</v>
      </c>
      <c r="P376">
        <f>FTEST(before!D376:U376,after!D376:U376)</f>
        <v>0.60036274512339638</v>
      </c>
      <c r="Q376">
        <f t="shared" si="58"/>
        <v>2.5012818038924665</v>
      </c>
      <c r="R376">
        <f>PERCENTILE('before-10'!D376:U376,0.05)</f>
        <v>2.4944716567289871</v>
      </c>
      <c r="S376">
        <f>PERCENTILE('before-10'!D376:U376,0.95)</f>
        <v>2.5058642377654068</v>
      </c>
      <c r="T376">
        <f t="shared" si="59"/>
        <v>2.5019984396601558</v>
      </c>
      <c r="U376">
        <f>PERCENTILE('after-110'!D376:U376,0.05)</f>
        <v>2.4958430725123137</v>
      </c>
      <c r="V376">
        <f>PERCENTILE('after-110'!D376:U376,0.95)</f>
        <v>2.5060330963179864</v>
      </c>
      <c r="X376" t="str">
        <f t="shared" si="60"/>
        <v/>
      </c>
      <c r="Y376">
        <f t="shared" si="61"/>
        <v>1</v>
      </c>
      <c r="Z376" t="str">
        <f t="shared" si="62"/>
        <v/>
      </c>
      <c r="AA376">
        <f t="shared" si="63"/>
        <v>2.5012818038924665</v>
      </c>
      <c r="AB376">
        <f t="shared" si="64"/>
        <v>3.9422834959447371E-3</v>
      </c>
    </row>
    <row r="377" spans="1:28" x14ac:dyDescent="0.2">
      <c r="A377" t="s">
        <v>153</v>
      </c>
      <c r="B377" t="s">
        <v>117</v>
      </c>
      <c r="C377" t="s">
        <v>120</v>
      </c>
      <c r="D377">
        <f>AVERAGE(before!D377:U377)</f>
        <v>6.517946484194443</v>
      </c>
      <c r="E377">
        <f>STDEV(before!D377:U377)</f>
        <v>0.66153004909798319</v>
      </c>
      <c r="F377">
        <f>AVERAGE(after!D377:T377)</f>
        <v>8.7813125408734294</v>
      </c>
      <c r="G377">
        <f>STDEV(after!D377:T377)</f>
        <v>4.4163644010671081</v>
      </c>
      <c r="H377">
        <f>AVERAGE(before!D377:U377,after!D377:T377)</f>
        <v>7.617295711724239</v>
      </c>
      <c r="I377">
        <f>STDEV(before!D377:U377,after!D377:T377)</f>
        <v>3.2733150202288939</v>
      </c>
      <c r="J377">
        <f>TTEST(before!D377:U377,after!D377:T377,2,3)</f>
        <v>5.2155346913302161E-2</v>
      </c>
      <c r="K377" s="2">
        <f t="shared" si="56"/>
        <v>0.3472514022886638</v>
      </c>
      <c r="M377">
        <f>TTEST(before!D377:U377,after!D377:U377,2,3)</f>
        <v>4.0767706880277935E-2</v>
      </c>
      <c r="N377">
        <f>COVAR(before!D377:U377,after!D377:U377)</f>
        <v>-0.85202834227447644</v>
      </c>
      <c r="O377">
        <f t="shared" si="57"/>
        <v>3.3520867632999916</v>
      </c>
      <c r="P377">
        <f>FTEST(before!D377:U377,after!D377:U377)</f>
        <v>2.812524567686624E-10</v>
      </c>
      <c r="Q377">
        <f t="shared" si="58"/>
        <v>6.517946484194443</v>
      </c>
      <c r="R377">
        <f>PERCENTILE('before-10'!D377:U377,0.05)</f>
        <v>5.7866793424557157</v>
      </c>
      <c r="S377">
        <f>PERCENTILE('before-10'!D377:U377,0.95)</f>
        <v>7.5578721333683543</v>
      </c>
      <c r="T377">
        <f t="shared" si="59"/>
        <v>8.7813125408734294</v>
      </c>
      <c r="U377">
        <f>PERCENTILE('after-110'!D377:U377,0.05)</f>
        <v>6.2463143058211301</v>
      </c>
      <c r="V377">
        <f>PERCENTILE('after-110'!D377:U377,0.95)</f>
        <v>16.77487861103932</v>
      </c>
      <c r="X377" t="str">
        <f t="shared" si="60"/>
        <v/>
      </c>
      <c r="Y377">
        <f t="shared" si="61"/>
        <v>1</v>
      </c>
      <c r="Z377" t="str">
        <f t="shared" si="62"/>
        <v/>
      </c>
      <c r="AA377">
        <f t="shared" si="63"/>
        <v>6.517946484194443</v>
      </c>
      <c r="AB377">
        <f t="shared" si="64"/>
        <v>0.66153004909798319</v>
      </c>
    </row>
    <row r="378" spans="1:28" x14ac:dyDescent="0.2">
      <c r="A378" t="s">
        <v>153</v>
      </c>
      <c r="B378" t="s">
        <v>117</v>
      </c>
      <c r="C378" t="s">
        <v>121</v>
      </c>
      <c r="D378">
        <f>AVERAGE(before!D378:U378)</f>
        <v>16.502630655550593</v>
      </c>
      <c r="E378">
        <f>STDEV(before!D378:U378)</f>
        <v>2.1928704964822496</v>
      </c>
      <c r="F378">
        <f>AVERAGE(after!D378:T378)</f>
        <v>25.23342838812021</v>
      </c>
      <c r="G378">
        <f>STDEV(after!D378:T378)</f>
        <v>17.310454328151842</v>
      </c>
      <c r="H378">
        <f>AVERAGE(before!D378:U378,after!D378:T378)</f>
        <v>20.74330383994155</v>
      </c>
      <c r="I378">
        <f>STDEV(before!D378:U378,after!D378:T378)</f>
        <v>12.767856145538483</v>
      </c>
      <c r="J378">
        <f>TTEST(before!D378:U378,after!D378:T378,2,3)</f>
        <v>5.5128520375043413E-2</v>
      </c>
      <c r="K378" s="2">
        <f t="shared" si="56"/>
        <v>0.52905490735400107</v>
      </c>
      <c r="M378">
        <f>TTEST(before!D378:U378,after!D378:U378,2,3)</f>
        <v>4.6811321107660696E-2</v>
      </c>
      <c r="N378">
        <f>COVAR(before!D378:U378,after!D378:U378)</f>
        <v>-5.8601160221726669</v>
      </c>
      <c r="O378">
        <f t="shared" si="57"/>
        <v>8.4870671942831617</v>
      </c>
      <c r="P378">
        <f>FTEST(before!D378:U378,after!D378:U378)</f>
        <v>1.7705389713996614E-11</v>
      </c>
      <c r="Q378">
        <f t="shared" si="58"/>
        <v>16.502630655550593</v>
      </c>
      <c r="R378">
        <f>PERCENTILE('before-10'!D378:U378,0.05)</f>
        <v>14.57626015202923</v>
      </c>
      <c r="S378">
        <f>PERCENTILE('before-10'!D378:U378,0.95)</f>
        <v>21.226773919620822</v>
      </c>
      <c r="T378">
        <f t="shared" si="59"/>
        <v>25.23342838812021</v>
      </c>
      <c r="U378">
        <f>PERCENTILE('after-110'!D378:U378,0.05)</f>
        <v>16.265179320893427</v>
      </c>
      <c r="V378">
        <f>PERCENTILE('after-110'!D378:U378,0.95)</f>
        <v>57.220301653600707</v>
      </c>
      <c r="X378" t="str">
        <f t="shared" si="60"/>
        <v/>
      </c>
      <c r="Y378">
        <f t="shared" si="61"/>
        <v>1</v>
      </c>
      <c r="Z378" t="str">
        <f t="shared" si="62"/>
        <v/>
      </c>
      <c r="AA378">
        <f t="shared" si="63"/>
        <v>16.502630655550593</v>
      </c>
      <c r="AB378">
        <f t="shared" si="64"/>
        <v>2.1928704964822496</v>
      </c>
    </row>
    <row r="379" spans="1:28" x14ac:dyDescent="0.2">
      <c r="A379" t="s">
        <v>153</v>
      </c>
      <c r="B379" t="s">
        <v>117</v>
      </c>
      <c r="C379" t="s">
        <v>122</v>
      </c>
      <c r="D379">
        <f>AVERAGE(before!D379:U379)</f>
        <v>4.0217754413553948</v>
      </c>
      <c r="E379">
        <f>STDEV(before!D379:U379)</f>
        <v>0.37445569042772447</v>
      </c>
      <c r="F379">
        <f>AVERAGE(after!D379:T379)</f>
        <v>4.6682835790617387</v>
      </c>
      <c r="G379">
        <f>STDEV(after!D379:T379)</f>
        <v>1.2421899530167808</v>
      </c>
      <c r="H379">
        <f>AVERAGE(before!D379:U379,after!D379:T379)</f>
        <v>4.3357936796699041</v>
      </c>
      <c r="I379">
        <f>STDEV(before!D379:U379,after!D379:T379)</f>
        <v>0.95064282269884748</v>
      </c>
      <c r="J379">
        <f>TTEST(before!D379:U379,after!D379:T379,2,3)</f>
        <v>5.3634540595050434E-2</v>
      </c>
      <c r="K379" s="2">
        <f t="shared" si="56"/>
        <v>0.16075192340636046</v>
      </c>
      <c r="M379">
        <f>TTEST(before!D379:U379,after!D379:U379,2,3)</f>
        <v>3.3891812147423782E-2</v>
      </c>
      <c r="N379">
        <f>COVAR(before!D379:U379,after!D379:U379)</f>
        <v>-0.17731852883885199</v>
      </c>
      <c r="O379">
        <f t="shared" si="57"/>
        <v>2.0683416555542067</v>
      </c>
      <c r="P379">
        <f>FTEST(before!D379:U379,after!D379:U379)</f>
        <v>1.3012889431388171E-5</v>
      </c>
      <c r="Q379">
        <f t="shared" si="58"/>
        <v>4.0217754413553948</v>
      </c>
      <c r="R379">
        <f>PERCENTILE('before-10'!D379:U379,0.05)</f>
        <v>3.5078528065191144</v>
      </c>
      <c r="S379">
        <f>PERCENTILE('before-10'!D379:U379,0.95)</f>
        <v>4.5383744389437473</v>
      </c>
      <c r="T379">
        <f t="shared" si="59"/>
        <v>4.6682835790617387</v>
      </c>
      <c r="U379">
        <f>PERCENTILE('after-110'!D379:U379,0.05)</f>
        <v>3.6889994772561514</v>
      </c>
      <c r="V379">
        <f>PERCENTILE('after-110'!D379:U379,0.95)</f>
        <v>6.6635228503990502</v>
      </c>
      <c r="X379" t="str">
        <f t="shared" si="60"/>
        <v/>
      </c>
      <c r="Y379">
        <f t="shared" si="61"/>
        <v>1</v>
      </c>
      <c r="Z379" t="str">
        <f t="shared" si="62"/>
        <v/>
      </c>
      <c r="AA379">
        <f t="shared" si="63"/>
        <v>4.0217754413553948</v>
      </c>
      <c r="AB379">
        <f t="shared" si="64"/>
        <v>0.37445569042772447</v>
      </c>
    </row>
    <row r="380" spans="1:28" x14ac:dyDescent="0.2">
      <c r="A380" t="s">
        <v>153</v>
      </c>
      <c r="B380" t="s">
        <v>117</v>
      </c>
      <c r="C380" t="s">
        <v>123</v>
      </c>
      <c r="D380">
        <f>AVERAGE(before!D380:U380)</f>
        <v>0.62467954902688172</v>
      </c>
      <c r="E380">
        <f>STDEV(before!D380:U380)</f>
        <v>9.8557087398609775E-4</v>
      </c>
      <c r="F380">
        <f>AVERAGE(after!D380:T380)</f>
        <v>0.62450039008495895</v>
      </c>
      <c r="G380">
        <f>STDEV(after!D380:T380)</f>
        <v>8.9031005430872836E-4</v>
      </c>
      <c r="H380">
        <f>AVERAGE(before!D380:U380,after!D380:T380)</f>
        <v>0.62459252896937645</v>
      </c>
      <c r="I380">
        <f>STDEV(before!D380:U380,after!D380:T380)</f>
        <v>9.3109689551709328E-4</v>
      </c>
      <c r="J380">
        <f>TTEST(before!D380:U380,after!D380:T380,2,3)</f>
        <v>0.57597914755935531</v>
      </c>
      <c r="K380" s="2">
        <f t="shared" si="56"/>
        <v>2.8680135631439552E-4</v>
      </c>
      <c r="M380">
        <f>TTEST(before!D380:U380,after!D380:U380,2,3)</f>
        <v>0.53359297544074735</v>
      </c>
      <c r="N380">
        <f>COVAR(before!D380:U380,after!D380:U380)</f>
        <v>2.456575317419353E-7</v>
      </c>
      <c r="O380">
        <f t="shared" si="57"/>
        <v>0.32126376807123314</v>
      </c>
      <c r="P380">
        <f>FTEST(before!D380:U380,after!D380:U380)</f>
        <v>0.60036274512335963</v>
      </c>
      <c r="Q380">
        <f t="shared" si="58"/>
        <v>0.62467954902688172</v>
      </c>
      <c r="R380">
        <f>PERCENTILE('before-10'!D380:U380,0.05)</f>
        <v>0.62353394055864708</v>
      </c>
      <c r="S380">
        <f>PERCENTILE('before-10'!D380:U380,0.95)</f>
        <v>0.62638208581775123</v>
      </c>
      <c r="T380">
        <f t="shared" si="59"/>
        <v>0.62450039008495895</v>
      </c>
      <c r="U380">
        <f>PERCENTILE('after-110'!D380:U380,0.05)</f>
        <v>0.62349172592050139</v>
      </c>
      <c r="V380">
        <f>PERCENTILE('after-110'!D380:U380,0.95)</f>
        <v>0.62603923187191923</v>
      </c>
      <c r="X380" t="str">
        <f t="shared" si="60"/>
        <v/>
      </c>
      <c r="Y380" t="str">
        <f t="shared" si="61"/>
        <v/>
      </c>
      <c r="Z380" t="str">
        <f t="shared" si="62"/>
        <v/>
      </c>
      <c r="AA380">
        <f t="shared" si="63"/>
        <v>0.62467954902688172</v>
      </c>
      <c r="AB380">
        <f t="shared" si="64"/>
        <v>9.8557087398609775E-4</v>
      </c>
    </row>
    <row r="381" spans="1:28" x14ac:dyDescent="0.2">
      <c r="A381" t="s">
        <v>153</v>
      </c>
      <c r="B381" t="s">
        <v>117</v>
      </c>
      <c r="C381" t="s">
        <v>124</v>
      </c>
      <c r="D381">
        <f>AVERAGE(before!D381:U381)</f>
        <v>2.8777175507331867</v>
      </c>
      <c r="E381">
        <f>STDEV(before!D381:U381)</f>
        <v>6.9010686453405704E-2</v>
      </c>
      <c r="F381">
        <f>AVERAGE(after!D381:T381)</f>
        <v>2.9778594552501207</v>
      </c>
      <c r="G381">
        <f>STDEV(after!D381:T381)</f>
        <v>0.10714784226159556</v>
      </c>
      <c r="H381">
        <f>AVERAGE(before!D381:U381,after!D381:T381)</f>
        <v>2.9263579043556982</v>
      </c>
      <c r="I381">
        <f>STDEV(before!D381:U381,after!D381:T381)</f>
        <v>0.10179701712499524</v>
      </c>
      <c r="J381">
        <f>TTEST(before!D381:U381,after!D381:T381,2,3)</f>
        <v>2.954383041884672E-3</v>
      </c>
      <c r="K381" s="2">
        <f t="shared" si="56"/>
        <v>3.479907348496375E-2</v>
      </c>
      <c r="M381">
        <f>TTEST(before!D381:U381,after!D381:U381,2,3)</f>
        <v>1.4017906357011974E-3</v>
      </c>
      <c r="N381">
        <f>COVAR(before!D381:U381,after!D381:U381)</f>
        <v>-2.5196477100841285E-3</v>
      </c>
      <c r="O381">
        <f t="shared" si="57"/>
        <v>1.4799690260913334</v>
      </c>
      <c r="P381">
        <f>FTEST(before!D381:U381,after!D381:U381)</f>
        <v>4.9200207120708647E-2</v>
      </c>
      <c r="Q381">
        <f t="shared" si="58"/>
        <v>2.8777175507331867</v>
      </c>
      <c r="R381">
        <f>PERCENTILE('before-10'!D381:U381,0.05)</f>
        <v>2.7732170221995647</v>
      </c>
      <c r="S381">
        <f>PERCENTILE('before-10'!D381:U381,0.95)</f>
        <v>2.9746874474580411</v>
      </c>
      <c r="T381">
        <f t="shared" si="59"/>
        <v>2.9778594552501207</v>
      </c>
      <c r="U381">
        <f>PERCENTILE('after-110'!D381:U381,0.05)</f>
        <v>2.84218790043123</v>
      </c>
      <c r="V381">
        <f>PERCENTILE('after-110'!D381:U381,0.95)</f>
        <v>3.1491701977020501</v>
      </c>
      <c r="X381">
        <f t="shared" si="60"/>
        <v>1</v>
      </c>
      <c r="Y381">
        <f t="shared" si="61"/>
        <v>1</v>
      </c>
      <c r="Z381">
        <f t="shared" si="62"/>
        <v>1</v>
      </c>
      <c r="AA381">
        <f t="shared" si="63"/>
        <v>2.8777175507331867</v>
      </c>
      <c r="AB381">
        <f t="shared" si="64"/>
        <v>6.9010686453405704E-2</v>
      </c>
    </row>
    <row r="382" spans="1:28" x14ac:dyDescent="0.2">
      <c r="A382" t="s">
        <v>153</v>
      </c>
      <c r="B382" t="s">
        <v>117</v>
      </c>
      <c r="C382" t="s">
        <v>125</v>
      </c>
      <c r="D382">
        <f>AVERAGE(before!D382:U382)</f>
        <v>1940.8331005947616</v>
      </c>
      <c r="E382">
        <f>STDEV(before!D382:U382)</f>
        <v>448.86138691289597</v>
      </c>
      <c r="F382">
        <f>AVERAGE(after!D382:T382)</f>
        <v>1766.97383113757</v>
      </c>
      <c r="G382">
        <f>STDEV(after!D382:T382)</f>
        <v>328.84442491348346</v>
      </c>
      <c r="H382">
        <f>AVERAGE(before!D382:U382,after!D382:T382)</f>
        <v>1856.3871697155544</v>
      </c>
      <c r="I382">
        <f>STDEV(before!D382:U382,after!D382:T382)</f>
        <v>399.24894538567065</v>
      </c>
      <c r="J382">
        <f>TTEST(before!D382:U382,after!D382:T382,2,3)</f>
        <v>0.19903954058935833</v>
      </c>
      <c r="K382" s="2">
        <f t="shared" si="56"/>
        <v>8.9579711621732477E-2</v>
      </c>
      <c r="M382">
        <f>TTEST(before!D382:U382,after!D382:U382,2,3)</f>
        <v>0.13461476634573427</v>
      </c>
      <c r="N382">
        <f>COVAR(before!D382:U382,after!D382:U382)</f>
        <v>35456.858293227488</v>
      </c>
      <c r="O382">
        <f t="shared" si="57"/>
        <v>998.14273744873594</v>
      </c>
      <c r="P382">
        <f>FTEST(before!D382:U382,after!D382:U382)</f>
        <v>0.28805980226917388</v>
      </c>
      <c r="Q382">
        <f t="shared" si="58"/>
        <v>1940.8331005947616</v>
      </c>
      <c r="R382">
        <f>PERCENTILE('before-10'!D382:U382,0.05)</f>
        <v>1320.349554652131</v>
      </c>
      <c r="S382">
        <f>PERCENTILE('before-10'!D382:U382,0.95)</f>
        <v>2510.0806860518301</v>
      </c>
      <c r="T382">
        <f t="shared" si="59"/>
        <v>1766.97383113757</v>
      </c>
      <c r="U382">
        <f>PERCENTILE('after-110'!D382:U382,0.05)</f>
        <v>1211.1026793564431</v>
      </c>
      <c r="V382">
        <f>PERCENTILE('after-110'!D382:U382,0.95)</f>
        <v>2307.9773176448743</v>
      </c>
      <c r="X382" t="str">
        <f t="shared" si="60"/>
        <v/>
      </c>
      <c r="Y382">
        <f t="shared" si="61"/>
        <v>1</v>
      </c>
      <c r="Z382" t="str">
        <f t="shared" si="62"/>
        <v/>
      </c>
      <c r="AA382">
        <f t="shared" si="63"/>
        <v>1940.8331005947616</v>
      </c>
      <c r="AB382">
        <f t="shared" si="64"/>
        <v>448.86138691289597</v>
      </c>
    </row>
    <row r="383" spans="1:28" x14ac:dyDescent="0.2">
      <c r="A383" t="s">
        <v>153</v>
      </c>
      <c r="B383" t="s">
        <v>117</v>
      </c>
      <c r="C383" t="s">
        <v>126</v>
      </c>
      <c r="D383">
        <f>AVERAGE(before!D383:U383)</f>
        <v>0.37012075389592325</v>
      </c>
      <c r="E383">
        <f>STDEV(before!D383:U383)</f>
        <v>1.5974492574514984E-2</v>
      </c>
      <c r="F383">
        <f>AVERAGE(after!D383:T383)</f>
        <v>0.3517040492846884</v>
      </c>
      <c r="G383">
        <f>STDEV(after!D383:T383)</f>
        <v>2.0145395714395078E-2</v>
      </c>
      <c r="H383">
        <f>AVERAGE(before!D383:U383,after!D383:T383)</f>
        <v>0.36117549737046628</v>
      </c>
      <c r="I383">
        <f>STDEV(before!D383:U383,after!D383:T383)</f>
        <v>2.0144248314182531E-2</v>
      </c>
      <c r="J383">
        <f>TTEST(before!D383:U383,after!D383:T383,2,3)</f>
        <v>5.5337022036597685E-3</v>
      </c>
      <c r="K383" s="2">
        <f t="shared" si="56"/>
        <v>4.9758638004972731E-2</v>
      </c>
      <c r="M383">
        <f>TTEST(before!D383:U383,after!D383:U383,2,3)</f>
        <v>3.0142917740898522E-3</v>
      </c>
      <c r="N383">
        <f>COVAR(before!D383:U383,after!D383:U383)</f>
        <v>-3.2684733221109588E-5</v>
      </c>
      <c r="O383">
        <f t="shared" si="57"/>
        <v>0.19034781628933112</v>
      </c>
      <c r="P383">
        <f>FTEST(before!D383:U383,after!D383:U383)</f>
        <v>0.14530127649355809</v>
      </c>
      <c r="Q383">
        <f t="shared" si="58"/>
        <v>0.37012075389592325</v>
      </c>
      <c r="R383">
        <f>PERCENTILE('before-10'!D383:U383,0.05)</f>
        <v>0.35113817308503598</v>
      </c>
      <c r="S383">
        <f>PERCENTILE('before-10'!D383:U383,0.95)</f>
        <v>0.39695650962999318</v>
      </c>
      <c r="T383">
        <f t="shared" si="59"/>
        <v>0.3517040492846884</v>
      </c>
      <c r="U383">
        <f>PERCENTILE('after-110'!D383:U383,0.05)</f>
        <v>0.30829401495917458</v>
      </c>
      <c r="V383">
        <f>PERCENTILE('after-110'!D383:U383,0.95)</f>
        <v>0.38032697642668833</v>
      </c>
      <c r="X383">
        <f t="shared" si="60"/>
        <v>1</v>
      </c>
      <c r="Y383" t="str">
        <f t="shared" si="61"/>
        <v/>
      </c>
      <c r="Z383" t="str">
        <f t="shared" si="62"/>
        <v/>
      </c>
      <c r="AA383">
        <f t="shared" si="63"/>
        <v>0.37012075389592325</v>
      </c>
      <c r="AB383">
        <f t="shared" si="64"/>
        <v>1.5974492574514984E-2</v>
      </c>
    </row>
    <row r="384" spans="1:28" x14ac:dyDescent="0.2">
      <c r="A384" t="s">
        <v>153</v>
      </c>
      <c r="B384" t="s">
        <v>117</v>
      </c>
      <c r="C384" t="s">
        <v>127</v>
      </c>
      <c r="D384">
        <f>AVERAGE(before!D384:U384)</f>
        <v>0.53433253080276799</v>
      </c>
      <c r="E384">
        <f>STDEV(before!D384:U384)</f>
        <v>1.9074176125378563E-2</v>
      </c>
      <c r="F384">
        <f>AVERAGE(after!D384:T384)</f>
        <v>0.50266167423355368</v>
      </c>
      <c r="G384">
        <f>STDEV(after!D384:T384)</f>
        <v>3.8113087107179089E-2</v>
      </c>
      <c r="H384">
        <f>AVERAGE(before!D384:U384,after!D384:T384)</f>
        <v>0.51894954332629262</v>
      </c>
      <c r="I384">
        <f>STDEV(before!D384:U384,after!D384:T384)</f>
        <v>3.351741991053335E-2</v>
      </c>
      <c r="J384">
        <f>TTEST(before!D384:U384,after!D384:T384,2,3)</f>
        <v>5.2375230864571236E-3</v>
      </c>
      <c r="K384" s="2">
        <f t="shared" si="56"/>
        <v>5.9271810611329988E-2</v>
      </c>
      <c r="M384">
        <f>TTEST(before!D384:U384,after!D384:U384,2,3)</f>
        <v>2.4442593964996151E-3</v>
      </c>
      <c r="N384">
        <f>COVAR(before!D384:U384,after!D384:U384)</f>
        <v>-3.574809335451325E-4</v>
      </c>
      <c r="O384">
        <f t="shared" si="57"/>
        <v>0.27479958726999748</v>
      </c>
      <c r="P384">
        <f>FTEST(before!D384:U384,after!D384:U384)</f>
        <v>6.690075305898836E-3</v>
      </c>
      <c r="Q384">
        <f t="shared" si="58"/>
        <v>0.53433253080276799</v>
      </c>
      <c r="R384">
        <f>PERCENTILE('before-10'!D384:U384,0.05)</f>
        <v>0.50750679776972818</v>
      </c>
      <c r="S384">
        <f>PERCENTILE('before-10'!D384:U384,0.95)</f>
        <v>0.56271179452745357</v>
      </c>
      <c r="T384">
        <f t="shared" si="59"/>
        <v>0.50266167423355368</v>
      </c>
      <c r="U384">
        <f>PERCENTILE('after-110'!D384:U384,0.05)</f>
        <v>0.44644327124115346</v>
      </c>
      <c r="V384">
        <f>PERCENTILE('after-110'!D384:U384,0.95)</f>
        <v>0.54435252444655813</v>
      </c>
      <c r="X384">
        <f t="shared" si="60"/>
        <v>1</v>
      </c>
      <c r="Y384" t="str">
        <f t="shared" si="61"/>
        <v/>
      </c>
      <c r="Z384" t="str">
        <f t="shared" si="62"/>
        <v/>
      </c>
      <c r="AA384">
        <f t="shared" si="63"/>
        <v>0.53433253080276799</v>
      </c>
      <c r="AB384">
        <f t="shared" si="64"/>
        <v>1.9074176125378563E-2</v>
      </c>
    </row>
    <row r="385" spans="1:28" x14ac:dyDescent="0.2">
      <c r="A385" t="s">
        <v>153</v>
      </c>
      <c r="B385" t="s">
        <v>117</v>
      </c>
      <c r="C385" t="s">
        <v>128</v>
      </c>
      <c r="D385">
        <f>AVERAGE(before!D385:U385)</f>
        <v>2.2206165946086482</v>
      </c>
      <c r="E385">
        <f>STDEV(before!D385:U385)</f>
        <v>0.40179971389880809</v>
      </c>
      <c r="F385">
        <f>AVERAGE(after!D385:T385)</f>
        <v>3.9094649156443797</v>
      </c>
      <c r="G385">
        <f>STDEV(after!D385:T385)</f>
        <v>3.7038654589576581</v>
      </c>
      <c r="H385">
        <f>AVERAGE(before!D385:U385,after!D385:T385)</f>
        <v>3.0409143505402887</v>
      </c>
      <c r="I385">
        <f>STDEV(before!D385:U385,after!D385:T385)</f>
        <v>2.6962877168097541</v>
      </c>
      <c r="J385">
        <f>TTEST(before!D385:U385,after!D385:T385,2,3)</f>
        <v>7.9543339468875443E-2</v>
      </c>
      <c r="K385" s="2">
        <f t="shared" si="56"/>
        <v>0.76053125295740964</v>
      </c>
      <c r="M385">
        <f>TTEST(before!D385:U385,after!D385:U385,2,3)</f>
        <v>7.1052996532599083E-2</v>
      </c>
      <c r="N385">
        <f>COVAR(before!D385:U385,after!D385:U385)</f>
        <v>-0.37620268531371365</v>
      </c>
      <c r="O385">
        <f t="shared" si="57"/>
        <v>1.1420313915130198</v>
      </c>
      <c r="P385">
        <f>FTEST(before!D385:U385,after!D385:U385)</f>
        <v>1.3461306780112582E-12</v>
      </c>
      <c r="Q385">
        <f t="shared" si="58"/>
        <v>2.2206165946086482</v>
      </c>
      <c r="R385">
        <f>PERCENTILE('before-10'!D385:U385,0.05)</f>
        <v>1.799897743724012</v>
      </c>
      <c r="S385">
        <f>PERCENTILE('before-10'!D385:U385,0.95)</f>
        <v>2.9055299791469289</v>
      </c>
      <c r="T385">
        <f t="shared" si="59"/>
        <v>3.9094649156443797</v>
      </c>
      <c r="U385">
        <f>PERCENTILE('after-110'!D385:U385,0.05)</f>
        <v>2.0236421679028123</v>
      </c>
      <c r="V385">
        <f>PERCENTILE('after-110'!D385:U385,0.95)</f>
        <v>10.733508095283435</v>
      </c>
      <c r="X385" t="str">
        <f t="shared" si="60"/>
        <v/>
      </c>
      <c r="Y385" t="str">
        <f t="shared" si="61"/>
        <v/>
      </c>
      <c r="Z385" t="str">
        <f t="shared" si="62"/>
        <v/>
      </c>
      <c r="AA385">
        <f t="shared" si="63"/>
        <v>2.2206165946086482</v>
      </c>
      <c r="AB385">
        <f t="shared" si="64"/>
        <v>0.40179971389880809</v>
      </c>
    </row>
    <row r="386" spans="1:28" x14ac:dyDescent="0.2">
      <c r="A386" t="s">
        <v>153</v>
      </c>
      <c r="B386" t="s">
        <v>117</v>
      </c>
      <c r="C386" t="s">
        <v>129</v>
      </c>
      <c r="D386">
        <f>AVERAGE(before!D386:U386)</f>
        <v>0.59135956939120671</v>
      </c>
      <c r="E386">
        <f>STDEV(before!D386:U386)</f>
        <v>1.4211429215143586E-2</v>
      </c>
      <c r="F386">
        <f>AVERAGE(after!D386:T386)</f>
        <v>0.57542676956446459</v>
      </c>
      <c r="G386">
        <f>STDEV(after!D386:T386)</f>
        <v>1.8234641661567925E-2</v>
      </c>
      <c r="H386">
        <f>AVERAGE(before!D386:U386,after!D386:T386)</f>
        <v>0.5836207809039321</v>
      </c>
      <c r="I386">
        <f>STDEV(before!D386:U386,after!D386:T386)</f>
        <v>1.7964708026137623E-2</v>
      </c>
      <c r="J386">
        <f>TTEST(before!D386:U386,after!D386:T386,2,3)</f>
        <v>7.3876592612243325E-3</v>
      </c>
      <c r="K386" s="2">
        <f t="shared" si="56"/>
        <v>2.6942660018412532E-2</v>
      </c>
      <c r="M386">
        <f>TTEST(before!D386:U386,after!D386:U386,2,3)</f>
        <v>4.1617594035241049E-3</v>
      </c>
      <c r="N386">
        <f>COVAR(before!D386:U386,after!D386:U386)</f>
        <v>-1.5238053323869473E-5</v>
      </c>
      <c r="O386">
        <f t="shared" si="57"/>
        <v>0.30412777854405421</v>
      </c>
      <c r="P386">
        <f>FTEST(before!D386:U386,after!D386:U386)</f>
        <v>0.10680672008235162</v>
      </c>
      <c r="Q386">
        <f t="shared" si="58"/>
        <v>0.59135956939120671</v>
      </c>
      <c r="R386">
        <f>PERCENTILE('before-10'!D386:U386,0.05)</f>
        <v>0.57381643182289066</v>
      </c>
      <c r="S386">
        <f>PERCENTILE('before-10'!D386:U386,0.95)</f>
        <v>0.61353149057971401</v>
      </c>
      <c r="T386">
        <f t="shared" si="59"/>
        <v>0.57542676956446459</v>
      </c>
      <c r="U386">
        <f>PERCENTILE('after-110'!D386:U386,0.05)</f>
        <v>0.53277308257674716</v>
      </c>
      <c r="V386">
        <f>PERCENTILE('after-110'!D386:U386,0.95)</f>
        <v>0.59878546103827202</v>
      </c>
      <c r="X386">
        <f t="shared" si="60"/>
        <v>1</v>
      </c>
      <c r="Y386" t="str">
        <f t="shared" si="61"/>
        <v/>
      </c>
      <c r="Z386" t="str">
        <f t="shared" si="62"/>
        <v/>
      </c>
      <c r="AA386">
        <f t="shared" si="63"/>
        <v>0.59135956939120671</v>
      </c>
      <c r="AB386">
        <f t="shared" si="64"/>
        <v>1.4211429215143586E-2</v>
      </c>
    </row>
    <row r="387" spans="1:28" x14ac:dyDescent="0.2">
      <c r="A387" t="s">
        <v>153</v>
      </c>
      <c r="B387" t="s">
        <v>117</v>
      </c>
      <c r="C387" t="s">
        <v>130</v>
      </c>
      <c r="D387">
        <f>AVERAGE(before!D387:U387)</f>
        <v>1.4794325781703233</v>
      </c>
      <c r="E387">
        <f>STDEV(before!D387:U387)</f>
        <v>3.696103643700064E-2</v>
      </c>
      <c r="F387">
        <f>AVERAGE(after!D387:T387)</f>
        <v>1.4251490644625864</v>
      </c>
      <c r="G387">
        <f>STDEV(after!D387:T387)</f>
        <v>4.4572011674004007E-2</v>
      </c>
      <c r="H387">
        <f>AVERAGE(before!D387:U387,after!D387:T387)</f>
        <v>1.4530663000837083</v>
      </c>
      <c r="I387">
        <f>STDEV(before!D387:U387,after!D387:T387)</f>
        <v>4.8740975986510018E-2</v>
      </c>
      <c r="J387">
        <f>TTEST(before!D387:U387,after!D387:T387,2,3)</f>
        <v>4.659841155050148E-4</v>
      </c>
      <c r="K387" s="2">
        <f t="shared" si="56"/>
        <v>3.6692117308158502E-2</v>
      </c>
      <c r="M387">
        <f>TTEST(before!D387:U387,after!D387:U387,2,3)</f>
        <v>3.067566373664948E-4</v>
      </c>
      <c r="N387">
        <f>COVAR(before!D387:U387,after!D387:U387)</f>
        <v>-4.1270112419106462E-4</v>
      </c>
      <c r="O387">
        <f t="shared" si="57"/>
        <v>0.7608510402018831</v>
      </c>
      <c r="P387">
        <f>FTEST(before!D387:U387,after!D387:U387)</f>
        <v>0.17375411595484919</v>
      </c>
      <c r="Q387">
        <f t="shared" si="58"/>
        <v>1.4794325781703233</v>
      </c>
      <c r="R387">
        <f>PERCENTILE('before-10'!D387:U387,0.05)</f>
        <v>1.4292126871938786</v>
      </c>
      <c r="S387">
        <f>PERCENTILE('before-10'!D387:U387,0.95)</f>
        <v>1.5255550847514061</v>
      </c>
      <c r="T387">
        <f t="shared" si="59"/>
        <v>1.4251490644625864</v>
      </c>
      <c r="U387">
        <f>PERCENTILE('after-110'!D387:U387,0.05)</f>
        <v>1.3334002463374965</v>
      </c>
      <c r="V387">
        <f>PERCENTILE('after-110'!D387:U387,0.95)</f>
        <v>1.4698275972245884</v>
      </c>
      <c r="X387">
        <f t="shared" si="60"/>
        <v>1</v>
      </c>
      <c r="Y387" t="str">
        <f t="shared" si="61"/>
        <v/>
      </c>
      <c r="Z387" t="str">
        <f t="shared" si="62"/>
        <v/>
      </c>
      <c r="AA387">
        <f t="shared" si="63"/>
        <v>1.4794325781703233</v>
      </c>
      <c r="AB387">
        <f t="shared" si="64"/>
        <v>3.696103643700064E-2</v>
      </c>
    </row>
    <row r="388" spans="1:28" x14ac:dyDescent="0.2">
      <c r="A388" t="s">
        <v>153</v>
      </c>
      <c r="B388" t="s">
        <v>117</v>
      </c>
      <c r="C388" t="s">
        <v>131</v>
      </c>
      <c r="D388">
        <f>AVERAGE(before!D388:U388)</f>
        <v>0.36934131719642666</v>
      </c>
      <c r="E388">
        <f>STDEV(before!D388:U388)</f>
        <v>1.0993966965444088E-2</v>
      </c>
      <c r="F388">
        <f>AVERAGE(after!D388:T388)</f>
        <v>0.36299619583993287</v>
      </c>
      <c r="G388">
        <f>STDEV(after!D388:T388)</f>
        <v>1.2761399258459961E-2</v>
      </c>
      <c r="H388">
        <f>AVERAGE(before!D388:U388,after!D388:T388)</f>
        <v>0.36625940110898686</v>
      </c>
      <c r="I388">
        <f>STDEV(before!D388:U388,after!D388:T388)</f>
        <v>1.2141796563585522E-2</v>
      </c>
      <c r="J388">
        <f>TTEST(before!D388:U388,after!D388:T388,2,3)</f>
        <v>0.12592135425116358</v>
      </c>
      <c r="K388" s="2">
        <f t="shared" si="56"/>
        <v>1.7179560100824748E-2</v>
      </c>
      <c r="M388">
        <f>TTEST(before!D388:U388,after!D388:U388,2,3)</f>
        <v>6.73261785804629E-2</v>
      </c>
      <c r="N388">
        <f>COVAR(before!D388:U388,after!D388:U388)</f>
        <v>3.7027679756478793E-6</v>
      </c>
      <c r="O388">
        <f t="shared" si="57"/>
        <v>0.18994696312959342</v>
      </c>
      <c r="P388">
        <f>FTEST(before!D388:U388,after!D388:U388)</f>
        <v>0.26252142637332998</v>
      </c>
      <c r="Q388">
        <f t="shared" si="58"/>
        <v>0.36934131719642666</v>
      </c>
      <c r="R388">
        <f>PERCENTILE('before-10'!D388:U388,0.05)</f>
        <v>0.357271372050118</v>
      </c>
      <c r="S388">
        <f>PERCENTILE('before-10'!D388:U388,0.95)</f>
        <v>0.38923159167652155</v>
      </c>
      <c r="T388">
        <f t="shared" si="59"/>
        <v>0.36299619583993287</v>
      </c>
      <c r="U388">
        <f>PERCENTILE('after-110'!D388:U388,0.05)</f>
        <v>0.33070610886278479</v>
      </c>
      <c r="V388">
        <f>PERCENTILE('after-110'!D388:U388,0.95)</f>
        <v>0.37695775046668994</v>
      </c>
      <c r="X388" t="str">
        <f t="shared" si="60"/>
        <v/>
      </c>
      <c r="Y388" t="str">
        <f t="shared" si="61"/>
        <v/>
      </c>
      <c r="Z388" t="str">
        <f t="shared" si="62"/>
        <v/>
      </c>
      <c r="AA388">
        <f t="shared" si="63"/>
        <v>0.36934131719642666</v>
      </c>
      <c r="AB388">
        <f t="shared" si="64"/>
        <v>1.0993966965444088E-2</v>
      </c>
    </row>
    <row r="389" spans="1:28" x14ac:dyDescent="0.2">
      <c r="A389" t="s">
        <v>153</v>
      </c>
      <c r="B389" t="s">
        <v>132</v>
      </c>
      <c r="C389" t="s">
        <v>107</v>
      </c>
      <c r="D389">
        <f>AVERAGE(before!D389:U389)</f>
        <v>26.367949514235253</v>
      </c>
      <c r="E389">
        <f>STDEV(before!D389:U389)</f>
        <v>6.3091084021660873</v>
      </c>
      <c r="F389">
        <f>AVERAGE(after!D389:T389)</f>
        <v>28.096990816836975</v>
      </c>
      <c r="G389">
        <f>STDEV(after!D389:T389)</f>
        <v>5.8567918675370585</v>
      </c>
      <c r="H389">
        <f>AVERAGE(before!D389:U389,after!D389:T389)</f>
        <v>27.207769575498947</v>
      </c>
      <c r="I389">
        <f>STDEV(before!D389:U389,after!D389:T389)</f>
        <v>6.0673962583472107</v>
      </c>
      <c r="J389">
        <f>TTEST(before!D389:U389,after!D389:T389,2,3)</f>
        <v>0.40652731071138981</v>
      </c>
      <c r="K389" s="2">
        <f t="shared" si="56"/>
        <v>6.5573597282119533E-2</v>
      </c>
      <c r="M389">
        <f>TTEST(before!D389:U389,after!D389:U389,2,3)</f>
        <v>0.29274603282697048</v>
      </c>
      <c r="N389">
        <f>COVAR(before!D389:U389,after!D389:U389)</f>
        <v>0.3410192423277994</v>
      </c>
      <c r="O389">
        <f t="shared" si="57"/>
        <v>13.560659750178122</v>
      </c>
      <c r="P389">
        <f>FTEST(before!D389:U389,after!D389:U389)</f>
        <v>0.84769745739595392</v>
      </c>
      <c r="Q389">
        <f t="shared" si="58"/>
        <v>26.367949514235253</v>
      </c>
      <c r="R389">
        <f>PERCENTILE('before-10'!D389:U389,0.05)</f>
        <v>18.442780172413791</v>
      </c>
      <c r="S389">
        <f>PERCENTILE('before-10'!D389:U389,0.95)</f>
        <v>35.974958422428109</v>
      </c>
      <c r="T389">
        <f t="shared" si="59"/>
        <v>28.096990816836975</v>
      </c>
      <c r="U389">
        <f>PERCENTILE('after-110'!D389:U389,0.05)</f>
        <v>18.603378378378359</v>
      </c>
      <c r="V389">
        <f>PERCENTILE('after-110'!D389:U389,0.95)</f>
        <v>37.265437302423507</v>
      </c>
      <c r="X389" t="str">
        <f t="shared" si="60"/>
        <v/>
      </c>
      <c r="Y389">
        <f t="shared" si="61"/>
        <v>1</v>
      </c>
      <c r="Z389" t="str">
        <f t="shared" si="62"/>
        <v/>
      </c>
      <c r="AA389">
        <f t="shared" si="63"/>
        <v>26.367949514235253</v>
      </c>
      <c r="AB389">
        <f t="shared" si="64"/>
        <v>6.3091084021660873</v>
      </c>
    </row>
    <row r="390" spans="1:28" x14ac:dyDescent="0.2">
      <c r="A390" t="s">
        <v>153</v>
      </c>
      <c r="B390" t="s">
        <v>132</v>
      </c>
      <c r="C390" t="s">
        <v>118</v>
      </c>
      <c r="D390">
        <f>AVERAGE(before!D390:U390)</f>
        <v>0.53201542772185439</v>
      </c>
      <c r="E390">
        <f>STDEV(before!D390:U390)</f>
        <v>3.2708497576946542E-2</v>
      </c>
      <c r="F390">
        <f>AVERAGE(after!D390:T390)</f>
        <v>0.51077854214709273</v>
      </c>
      <c r="G390">
        <f>STDEV(after!D390:T390)</f>
        <v>1.2399309763048131E-2</v>
      </c>
      <c r="H390">
        <f>AVERAGE(before!D390:U390,after!D390:T390)</f>
        <v>0.5217003690141131</v>
      </c>
      <c r="I390">
        <f>STDEV(before!D390:U390,after!D390:T390)</f>
        <v>2.6893220194009266E-2</v>
      </c>
      <c r="J390">
        <f>TTEST(before!D390:U390,after!D390:T390,2,3)</f>
        <v>1.7599539211366914E-2</v>
      </c>
      <c r="K390" s="2">
        <f t="shared" si="56"/>
        <v>3.9917800251959283E-2</v>
      </c>
      <c r="M390">
        <f>TTEST(before!D390:U390,after!D390:U390,2,3)</f>
        <v>1.4702581027617814E-2</v>
      </c>
      <c r="N390">
        <f>COVAR(before!D390:U390,after!D390:U390)</f>
        <v>-5.5451210359652035E-5</v>
      </c>
      <c r="O390">
        <f t="shared" si="57"/>
        <v>0.27360793425695579</v>
      </c>
      <c r="P390">
        <f>FTEST(before!D390:U390,after!D390:U390)</f>
        <v>2.0100794088028455E-4</v>
      </c>
      <c r="Q390">
        <f t="shared" si="58"/>
        <v>0.53201542772185439</v>
      </c>
      <c r="R390">
        <f>PERCENTILE('before-10'!D390:U390,0.05)</f>
        <v>0.50014049586776832</v>
      </c>
      <c r="S390">
        <f>PERCENTILE('before-10'!D390:U390,0.95)</f>
        <v>0.59829874466709199</v>
      </c>
      <c r="T390">
        <f t="shared" si="59"/>
        <v>0.51077854214709273</v>
      </c>
      <c r="U390">
        <f>PERCENTILE('after-110'!D390:U390,0.05)</f>
        <v>0.50016537332987376</v>
      </c>
      <c r="V390">
        <f>PERCENTILE('after-110'!D390:U390,0.95)</f>
        <v>0.53406459230634984</v>
      </c>
      <c r="X390" t="str">
        <f t="shared" si="60"/>
        <v/>
      </c>
      <c r="Y390" t="str">
        <f t="shared" si="61"/>
        <v/>
      </c>
      <c r="Z390" t="str">
        <f t="shared" si="62"/>
        <v/>
      </c>
      <c r="AA390">
        <f t="shared" si="63"/>
        <v>0.53201542772185439</v>
      </c>
      <c r="AB390">
        <f t="shared" si="64"/>
        <v>3.2708497576946542E-2</v>
      </c>
    </row>
    <row r="391" spans="1:28" x14ac:dyDescent="0.2">
      <c r="A391" t="s">
        <v>153</v>
      </c>
      <c r="B391" t="s">
        <v>132</v>
      </c>
      <c r="C391" t="s">
        <v>108</v>
      </c>
      <c r="D391">
        <f>AVERAGE(before!D391:U391)</f>
        <v>0.2339922861390723</v>
      </c>
      <c r="E391">
        <f>STDEV(before!D391:U391)</f>
        <v>1.6354248788473136E-2</v>
      </c>
      <c r="F391">
        <f>AVERAGE(after!D391:T391)</f>
        <v>0.24461072892645283</v>
      </c>
      <c r="G391">
        <f>STDEV(after!D391:T391)</f>
        <v>6.1996548815241035E-3</v>
      </c>
      <c r="H391">
        <f>AVERAGE(before!D391:U391,after!D391:T391)</f>
        <v>0.23914981549294287</v>
      </c>
      <c r="I391">
        <f>STDEV(before!D391:U391,after!D391:T391)</f>
        <v>1.3446610097004492E-2</v>
      </c>
      <c r="J391">
        <f>TTEST(before!D391:U391,after!D391:T391,2,3)</f>
        <v>1.7599539211369048E-2</v>
      </c>
      <c r="K391" s="2">
        <f t="shared" si="56"/>
        <v>4.5379456573493633E-2</v>
      </c>
      <c r="M391">
        <f>TTEST(before!D391:U391,after!D391:U391,2,3)</f>
        <v>1.470258102761985E-2</v>
      </c>
      <c r="N391">
        <f>COVAR(before!D391:U391,after!D391:U391)</f>
        <v>-1.3862802589914162E-5</v>
      </c>
      <c r="O391">
        <f t="shared" si="57"/>
        <v>0.12033889001437952</v>
      </c>
      <c r="P391">
        <f>FTEST(before!D391:U391,after!D391:U391)</f>
        <v>2.0100794088032112E-4</v>
      </c>
      <c r="Q391">
        <f t="shared" si="58"/>
        <v>0.2339922861390723</v>
      </c>
      <c r="R391">
        <f>PERCENTILE('before-10'!D391:U391,0.05)</f>
        <v>0.2008506276664539</v>
      </c>
      <c r="S391">
        <f>PERCENTILE('before-10'!D391:U391,0.95)</f>
        <v>0.24992975206611498</v>
      </c>
      <c r="T391">
        <f t="shared" si="59"/>
        <v>0.24461072892645283</v>
      </c>
      <c r="U391">
        <f>PERCENTILE('after-110'!D391:U391,0.05)</f>
        <v>0.23296770384682405</v>
      </c>
      <c r="V391">
        <f>PERCENTILE('after-110'!D391:U391,0.95)</f>
        <v>0.24991731333506209</v>
      </c>
      <c r="X391" t="str">
        <f t="shared" si="60"/>
        <v/>
      </c>
      <c r="Y391" t="str">
        <f t="shared" si="61"/>
        <v/>
      </c>
      <c r="Z391" t="str">
        <f t="shared" si="62"/>
        <v/>
      </c>
      <c r="AA391">
        <f t="shared" si="63"/>
        <v>0.2339922861390723</v>
      </c>
      <c r="AB391">
        <f t="shared" si="64"/>
        <v>1.6354248788473136E-2</v>
      </c>
    </row>
    <row r="392" spans="1:28" x14ac:dyDescent="0.2">
      <c r="A392" t="s">
        <v>153</v>
      </c>
      <c r="B392" t="s">
        <v>132</v>
      </c>
      <c r="C392" t="s">
        <v>133</v>
      </c>
      <c r="D392">
        <f>AVERAGE(before!D392:U392)</f>
        <v>2.4922760297699913</v>
      </c>
      <c r="E392">
        <f>STDEV(before!D392:U392)</f>
        <v>0.39048806342984388</v>
      </c>
      <c r="F392">
        <f>AVERAGE(after!D392:T392)</f>
        <v>2.5298989668855532</v>
      </c>
      <c r="G392">
        <f>STDEV(after!D392:T392)</f>
        <v>0.22491128174496633</v>
      </c>
      <c r="H392">
        <f>AVERAGE(before!D392:U392,after!D392:T392)</f>
        <v>2.5105500277975503</v>
      </c>
      <c r="I392">
        <f>STDEV(before!D392:U392,after!D392:T392)</f>
        <v>0.31687409411376949</v>
      </c>
      <c r="J392">
        <f>TTEST(before!D392:U392,after!D392:T392,2,3)</f>
        <v>0.72778605350583603</v>
      </c>
      <c r="K392" s="2">
        <f t="shared" si="56"/>
        <v>1.5095814695547199E-2</v>
      </c>
      <c r="M392">
        <f>TTEST(before!D392:U392,after!D392:U392,2,3)</f>
        <v>0.7276706010618299</v>
      </c>
      <c r="N392">
        <f>COVAR(before!D392:U392,after!D392:U392)</f>
        <v>9.4275004787659992E-3</v>
      </c>
      <c r="O392">
        <f t="shared" si="57"/>
        <v>1.2817419581673972</v>
      </c>
      <c r="P392">
        <f>FTEST(before!D392:U392,after!D392:U392)</f>
        <v>2.1262150148775579E-2</v>
      </c>
      <c r="Q392">
        <f t="shared" si="58"/>
        <v>2.4922760297699913</v>
      </c>
      <c r="R392">
        <f>PERCENTILE('before-10'!D392:U392,0.05)</f>
        <v>1.948265345024778</v>
      </c>
      <c r="S392">
        <f>PERCENTILE('before-10'!D392:U392,0.95)</f>
        <v>3.0574374999999998</v>
      </c>
      <c r="T392">
        <f t="shared" si="59"/>
        <v>2.5298989668855532</v>
      </c>
      <c r="U392">
        <f>PERCENTILE('after-110'!D392:U392,0.05)</f>
        <v>2.2232142857142856</v>
      </c>
      <c r="V392">
        <f>PERCENTILE('after-110'!D392:U392,0.95)</f>
        <v>2.8484817813765133</v>
      </c>
      <c r="X392" t="str">
        <f t="shared" si="60"/>
        <v/>
      </c>
      <c r="Y392">
        <f t="shared" si="61"/>
        <v>1</v>
      </c>
      <c r="Z392" t="str">
        <f t="shared" si="62"/>
        <v/>
      </c>
      <c r="AA392">
        <f t="shared" si="63"/>
        <v>2.4922760297699913</v>
      </c>
      <c r="AB392">
        <f t="shared" si="64"/>
        <v>0.39048806342984388</v>
      </c>
    </row>
    <row r="393" spans="1:28" x14ac:dyDescent="0.2">
      <c r="A393" t="s">
        <v>153</v>
      </c>
      <c r="B393" t="s">
        <v>132</v>
      </c>
      <c r="C393" t="s">
        <v>134</v>
      </c>
      <c r="D393">
        <f>AVERAGE(before!D393:U393)</f>
        <v>831769.13805819687</v>
      </c>
      <c r="E393">
        <f>STDEV(before!D393:U393)</f>
        <v>257881.51720057664</v>
      </c>
      <c r="F393">
        <f>AVERAGE(after!D393:T393)</f>
        <v>761566.85936690785</v>
      </c>
      <c r="G393">
        <f>STDEV(after!D393:T393)</f>
        <v>203834.71122032838</v>
      </c>
      <c r="H393">
        <f>AVERAGE(before!D393:U393,after!D393:T393)</f>
        <v>797670.88840814237</v>
      </c>
      <c r="I393">
        <f>STDEV(before!D393:U393,after!D393:T393)</f>
        <v>232531.73637614207</v>
      </c>
      <c r="J393">
        <f>TTEST(before!D393:U393,after!D393:T393,2,3)</f>
        <v>0.37692866131249458</v>
      </c>
      <c r="K393" s="2">
        <f t="shared" si="56"/>
        <v>8.4401158301183721E-2</v>
      </c>
      <c r="M393">
        <f>TTEST(before!D393:U393,after!D393:U393,2,3)</f>
        <v>0.26800872181551338</v>
      </c>
      <c r="N393">
        <f>COVAR(before!D393:U393,after!D393:U393)</f>
        <v>24923100535.155533</v>
      </c>
      <c r="O393">
        <f t="shared" si="57"/>
        <v>427766.9852870747</v>
      </c>
      <c r="P393">
        <f>FTEST(before!D393:U393,after!D393:U393)</f>
        <v>0.43794095874095695</v>
      </c>
      <c r="Q393">
        <f t="shared" si="58"/>
        <v>831769.13805819687</v>
      </c>
      <c r="R393">
        <f>PERCENTILE('before-10'!D393:U393,0.05)</f>
        <v>449933.34177589783</v>
      </c>
      <c r="S393">
        <f>PERCENTILE('before-10'!D393:U393,0.95)</f>
        <v>1155477.6293103429</v>
      </c>
      <c r="T393">
        <f t="shared" si="59"/>
        <v>761566.85936690785</v>
      </c>
      <c r="U393">
        <f>PERCENTILE('after-110'!D393:U393,0.05)</f>
        <v>413479.69336143276</v>
      </c>
      <c r="V393">
        <f>PERCENTILE('after-110'!D393:U393,0.95)</f>
        <v>1028236.2219924744</v>
      </c>
      <c r="X393" t="str">
        <f t="shared" si="60"/>
        <v/>
      </c>
      <c r="Y393">
        <f t="shared" si="61"/>
        <v>1</v>
      </c>
      <c r="Z393" t="str">
        <f t="shared" si="62"/>
        <v/>
      </c>
      <c r="AA393">
        <f t="shared" si="63"/>
        <v>831769.13805819687</v>
      </c>
      <c r="AB393">
        <f t="shared" si="64"/>
        <v>257881.51720057664</v>
      </c>
    </row>
    <row r="394" spans="1:28" x14ac:dyDescent="0.2">
      <c r="A394" t="s">
        <v>153</v>
      </c>
      <c r="B394" t="s">
        <v>132</v>
      </c>
      <c r="C394" t="s">
        <v>135</v>
      </c>
      <c r="D394">
        <f>AVERAGE(before!D394:U394)</f>
        <v>2072952.7648604843</v>
      </c>
      <c r="E394">
        <f>STDEV(before!D394:U394)</f>
        <v>622128.25377700385</v>
      </c>
      <c r="F394">
        <f>AVERAGE(after!D394:T394)</f>
        <v>2021805.1373435354</v>
      </c>
      <c r="G394">
        <f>STDEV(after!D394:T394)</f>
        <v>561239.69098415843</v>
      </c>
      <c r="H394">
        <f>AVERAGE(before!D394:U394,after!D394:T394)</f>
        <v>2048109.6314951093</v>
      </c>
      <c r="I394">
        <f>STDEV(before!D394:U394,after!D394:T394)</f>
        <v>585170.9768811313</v>
      </c>
      <c r="J394">
        <f>TTEST(before!D394:U394,after!D394:T394,2,3)</f>
        <v>0.79981992007417313</v>
      </c>
      <c r="K394" s="2">
        <f t="shared" si="56"/>
        <v>2.467380269535048E-2</v>
      </c>
      <c r="M394">
        <f>TTEST(before!D394:U394,after!D394:U394,2,3)</f>
        <v>0.61134321083846233</v>
      </c>
      <c r="N394">
        <f>COVAR(before!D394:U394,after!D394:U394)</f>
        <v>190899950243.44092</v>
      </c>
      <c r="O394">
        <f t="shared" si="57"/>
        <v>1066089.9933568274</v>
      </c>
      <c r="P394">
        <f>FTEST(before!D394:U394,after!D394:U394)</f>
        <v>0.81889120060243448</v>
      </c>
      <c r="Q394">
        <f t="shared" si="58"/>
        <v>2072952.7648604843</v>
      </c>
      <c r="R394">
        <f>PERCENTILE('before-10'!D394:U394,0.05)</f>
        <v>1153157.9578224025</v>
      </c>
      <c r="S394">
        <f>PERCENTILE('before-10'!D394:U394,0.95)</f>
        <v>2948297.9926060936</v>
      </c>
      <c r="T394">
        <f t="shared" si="59"/>
        <v>2021805.1373435354</v>
      </c>
      <c r="U394">
        <f>PERCENTILE('after-110'!D394:U394,0.05)</f>
        <v>1016283.0169719124</v>
      </c>
      <c r="V394">
        <f>PERCENTILE('after-110'!D394:U394,0.95)</f>
        <v>2678758.4255639049</v>
      </c>
      <c r="X394" t="str">
        <f t="shared" si="60"/>
        <v/>
      </c>
      <c r="Y394">
        <f t="shared" si="61"/>
        <v>1</v>
      </c>
      <c r="Z394" t="str">
        <f t="shared" si="62"/>
        <v/>
      </c>
      <c r="AA394">
        <f t="shared" si="63"/>
        <v>2072952.7648604843</v>
      </c>
      <c r="AB394">
        <f t="shared" si="64"/>
        <v>622128.25377700385</v>
      </c>
    </row>
    <row r="395" spans="1:28" x14ac:dyDescent="0.2">
      <c r="A395" t="s">
        <v>153</v>
      </c>
      <c r="B395" t="s">
        <v>132</v>
      </c>
      <c r="C395" t="s">
        <v>136</v>
      </c>
      <c r="D395">
        <f>AVERAGE(before!D395:U395)</f>
        <v>521473.2313576258</v>
      </c>
      <c r="E395">
        <f>STDEV(before!D395:U395)</f>
        <v>171146.66385329267</v>
      </c>
      <c r="F395">
        <f>AVERAGE(after!D395:T395)</f>
        <v>446507.28987275087</v>
      </c>
      <c r="G395">
        <f>STDEV(after!D395:T395)</f>
        <v>125383.35697475077</v>
      </c>
      <c r="H395">
        <f>AVERAGE(before!D395:U395,after!D395:T395)</f>
        <v>485061.20263640082</v>
      </c>
      <c r="I395">
        <f>STDEV(before!D395:U395,after!D395:T395)</f>
        <v>153260.61664389962</v>
      </c>
      <c r="J395">
        <f>TTEST(before!D395:U395,after!D395:T395,2,3)</f>
        <v>0.14787769554056637</v>
      </c>
      <c r="K395" s="2">
        <f t="shared" si="56"/>
        <v>0.14375798598464082</v>
      </c>
      <c r="M395">
        <f>TTEST(before!D395:U395,after!D395:U395,2,3)</f>
        <v>0.10178704059758056</v>
      </c>
      <c r="N395">
        <f>COVAR(before!D395:U395,after!D395:U395)</f>
        <v>7968557431.6850872</v>
      </c>
      <c r="O395">
        <f t="shared" si="57"/>
        <v>268186.233269636</v>
      </c>
      <c r="P395">
        <f>FTEST(before!D395:U395,after!D395:U395)</f>
        <v>0.25492230936100641</v>
      </c>
      <c r="Q395">
        <f t="shared" si="58"/>
        <v>521473.2313576258</v>
      </c>
      <c r="R395">
        <f>PERCENTILE('before-10'!D395:U395,0.05)</f>
        <v>268013.40174418571</v>
      </c>
      <c r="S395">
        <f>PERCENTILE('before-10'!D395:U395,0.95)</f>
        <v>718781.11413690459</v>
      </c>
      <c r="T395">
        <f t="shared" si="59"/>
        <v>446507.28987275087</v>
      </c>
      <c r="U395">
        <f>PERCENTILE('after-110'!D395:U395,0.05)</f>
        <v>257548.48717070522</v>
      </c>
      <c r="V395">
        <f>PERCENTILE('after-110'!D395:U395,0.95)</f>
        <v>617639.91524941009</v>
      </c>
      <c r="X395" t="str">
        <f t="shared" si="60"/>
        <v/>
      </c>
      <c r="Y395">
        <f t="shared" si="61"/>
        <v>1</v>
      </c>
      <c r="Z395" t="str">
        <f t="shared" si="62"/>
        <v/>
      </c>
      <c r="AA395">
        <f t="shared" si="63"/>
        <v>521473.2313576258</v>
      </c>
      <c r="AB395">
        <f t="shared" si="64"/>
        <v>171146.66385329267</v>
      </c>
    </row>
    <row r="396" spans="1:28" x14ac:dyDescent="0.2">
      <c r="A396" t="s">
        <v>153</v>
      </c>
      <c r="B396" t="s">
        <v>132</v>
      </c>
      <c r="C396" t="s">
        <v>137</v>
      </c>
      <c r="D396">
        <f>AVERAGE(before!D396:U396)</f>
        <v>0.62693099255750095</v>
      </c>
      <c r="E396">
        <f>STDEV(before!D396:U396)</f>
        <v>9.7622015857460179E-2</v>
      </c>
      <c r="F396">
        <f>AVERAGE(after!D396:T396)</f>
        <v>0.61752525827861016</v>
      </c>
      <c r="G396">
        <f>STDEV(after!D396:T396)</f>
        <v>5.6227820436241825E-2</v>
      </c>
      <c r="H396">
        <f>AVERAGE(before!D396:U396,after!D396:T396)</f>
        <v>0.62236249305061098</v>
      </c>
      <c r="I396">
        <f>STDEV(before!D396:U396,after!D396:T396)</f>
        <v>7.9218523528443024E-2</v>
      </c>
      <c r="J396">
        <f>TTEST(before!D396:U396,after!D396:T396,2,3)</f>
        <v>0.72778605350582259</v>
      </c>
      <c r="K396" s="2">
        <f t="shared" si="56"/>
        <v>1.5002822305085071E-2</v>
      </c>
      <c r="M396">
        <f>TTEST(before!D396:U396,after!D396:U396,2,3)</f>
        <v>0.72767060106182302</v>
      </c>
      <c r="N396">
        <f>COVAR(before!D396:U396,after!D396:U396)</f>
        <v>5.8921877992288178E-4</v>
      </c>
      <c r="O396">
        <f t="shared" si="57"/>
        <v>0.32242165331527545</v>
      </c>
      <c r="P396">
        <f>FTEST(before!D396:U396,after!D396:U396)</f>
        <v>2.1262150148777054E-2</v>
      </c>
      <c r="Q396">
        <f t="shared" si="58"/>
        <v>0.62693099255750095</v>
      </c>
      <c r="R396">
        <f>PERCENTILE('before-10'!D396:U396,0.05)</f>
        <v>0.48564062499999999</v>
      </c>
      <c r="S396">
        <f>PERCENTILE('before-10'!D396:U396,0.95)</f>
        <v>0.76293366374380467</v>
      </c>
      <c r="T396">
        <f t="shared" si="59"/>
        <v>0.61752525827861016</v>
      </c>
      <c r="U396">
        <f>PERCENTILE('after-110'!D396:U396,0.05)</f>
        <v>0.53787955465587001</v>
      </c>
      <c r="V396">
        <f>PERCENTILE('after-110'!D396:U396,0.95)</f>
        <v>0.69419642857142849</v>
      </c>
      <c r="X396" t="str">
        <f t="shared" si="60"/>
        <v/>
      </c>
      <c r="Y396" t="str">
        <f t="shared" si="61"/>
        <v/>
      </c>
      <c r="Z396" t="str">
        <f t="shared" si="62"/>
        <v/>
      </c>
      <c r="AA396">
        <f t="shared" si="63"/>
        <v>0.62693099255750095</v>
      </c>
      <c r="AB396">
        <f t="shared" si="64"/>
        <v>9.7622015857460179E-2</v>
      </c>
    </row>
    <row r="397" spans="1:28" x14ac:dyDescent="0.2">
      <c r="A397" t="s">
        <v>153</v>
      </c>
      <c r="B397" t="s">
        <v>132</v>
      </c>
      <c r="C397" t="s">
        <v>138</v>
      </c>
      <c r="D397">
        <f>AVERAGE(before!D397:U397)</f>
        <v>11.78560104327021</v>
      </c>
      <c r="E397">
        <f>STDEV(before!D397:U397)</f>
        <v>4.9845129117941775</v>
      </c>
      <c r="F397">
        <f>AVERAGE(after!D397:T397)</f>
        <v>12.499611931693888</v>
      </c>
      <c r="G397">
        <f>STDEV(after!D397:T397)</f>
        <v>3.2218860318427303</v>
      </c>
      <c r="H397">
        <f>AVERAGE(before!D397:U397,after!D397:T397)</f>
        <v>12.13240633193314</v>
      </c>
      <c r="I397">
        <f>STDEV(before!D397:U397,after!D397:T397)</f>
        <v>4.1759721503927159</v>
      </c>
      <c r="J397">
        <f>TTEST(before!D397:U397,after!D397:T397,2,3)</f>
        <v>0.61662311339344611</v>
      </c>
      <c r="K397" s="2">
        <f t="shared" si="56"/>
        <v>6.0583324159898554E-2</v>
      </c>
      <c r="M397">
        <f>TTEST(before!D397:U397,after!D397:U397,2,3)</f>
        <v>0.46934370863609376</v>
      </c>
      <c r="N397">
        <f>COVAR(before!D397:U397,after!D397:U397)</f>
        <v>-0.49640662134171915</v>
      </c>
      <c r="O397">
        <f t="shared" si="57"/>
        <v>6.0611662508246695</v>
      </c>
      <c r="P397">
        <f>FTEST(before!D397:U397,after!D397:U397)</f>
        <v>0.13202023067129803</v>
      </c>
      <c r="Q397">
        <f t="shared" si="58"/>
        <v>11.78560104327021</v>
      </c>
      <c r="R397">
        <f>PERCENTILE('before-10'!D397:U397,0.05)</f>
        <v>7.4882440476190464</v>
      </c>
      <c r="S397">
        <f>PERCENTILE('before-10'!D397:U397,0.95)</f>
        <v>22.188405797101399</v>
      </c>
      <c r="T397">
        <f t="shared" si="59"/>
        <v>12.499611931693888</v>
      </c>
      <c r="U397">
        <f>PERCENTILE('after-110'!D397:U397,0.05)</f>
        <v>8.5639393939393891</v>
      </c>
      <c r="V397">
        <f>PERCENTILE('after-110'!D397:U397,0.95)</f>
        <v>18.601410754446892</v>
      </c>
      <c r="X397" t="str">
        <f t="shared" si="60"/>
        <v/>
      </c>
      <c r="Y397">
        <f t="shared" si="61"/>
        <v>1</v>
      </c>
      <c r="Z397" t="str">
        <f t="shared" si="62"/>
        <v/>
      </c>
      <c r="AA397">
        <f t="shared" si="63"/>
        <v>11.78560104327021</v>
      </c>
      <c r="AB397">
        <f t="shared" si="64"/>
        <v>4.9845129117941775</v>
      </c>
    </row>
    <row r="398" spans="1:28" x14ac:dyDescent="0.2">
      <c r="A398" t="s">
        <v>153</v>
      </c>
      <c r="B398" t="s">
        <v>132</v>
      </c>
      <c r="C398" t="s">
        <v>139</v>
      </c>
      <c r="D398">
        <f>AVERAGE(before!D398:U398)</f>
        <v>0.23352400205317916</v>
      </c>
      <c r="E398">
        <f>STDEV(before!D398:U398)</f>
        <v>5.8318105679496267E-2</v>
      </c>
      <c r="F398">
        <f>AVERAGE(after!D398:T398)</f>
        <v>0.22965658884431339</v>
      </c>
      <c r="G398">
        <f>STDEV(after!D398:T398)</f>
        <v>4.7078231586571616E-2</v>
      </c>
      <c r="H398">
        <f>AVERAGE(before!D398:U398,after!D398:T398)</f>
        <v>0.23164554420887287</v>
      </c>
      <c r="I398">
        <f>STDEV(before!D398:U398,after!D398:T398)</f>
        <v>5.2415071021969212E-2</v>
      </c>
      <c r="J398">
        <f>TTEST(before!D398:U398,after!D398:T398,2,3)</f>
        <v>0.83001956866647464</v>
      </c>
      <c r="K398" s="2">
        <f t="shared" si="56"/>
        <v>1.6561095111692486E-2</v>
      </c>
      <c r="M398">
        <f>TTEST(before!D398:U398,after!D398:U398,2,3)</f>
        <v>0.88360075404581018</v>
      </c>
      <c r="N398">
        <f>COVAR(before!D398:U398,after!D398:U398)</f>
        <v>-4.5211015174725683E-4</v>
      </c>
      <c r="O398">
        <f t="shared" si="57"/>
        <v>0.12009805819877428</v>
      </c>
      <c r="P398">
        <f>FTEST(before!D398:U398,after!D398:U398)</f>
        <v>0.33708320149056981</v>
      </c>
      <c r="Q398">
        <f t="shared" si="58"/>
        <v>0.23352400205317916</v>
      </c>
      <c r="R398">
        <f>PERCENTILE('before-10'!D398:U398,0.05)</f>
        <v>0.16708678312281633</v>
      </c>
      <c r="S398">
        <f>PERCENTILE('before-10'!D398:U398,0.95)</f>
        <v>0.32333543373240853</v>
      </c>
      <c r="T398">
        <f t="shared" si="59"/>
        <v>0.22965658884431339</v>
      </c>
      <c r="U398">
        <f>PERCENTILE('after-110'!D398:U398,0.05)</f>
        <v>0.15871865449435416</v>
      </c>
      <c r="V398">
        <f>PERCENTILE('after-110'!D398:U398,0.95)</f>
        <v>0.31077441461731936</v>
      </c>
      <c r="X398" t="str">
        <f t="shared" si="60"/>
        <v/>
      </c>
      <c r="Y398" t="str">
        <f t="shared" si="61"/>
        <v/>
      </c>
      <c r="Z398" t="str">
        <f t="shared" si="62"/>
        <v/>
      </c>
      <c r="AA398">
        <f t="shared" si="63"/>
        <v>0.23352400205317916</v>
      </c>
      <c r="AB398">
        <f t="shared" si="64"/>
        <v>5.8318105679496267E-2</v>
      </c>
    </row>
    <row r="399" spans="1:28" x14ac:dyDescent="0.2">
      <c r="A399" t="s">
        <v>153</v>
      </c>
      <c r="B399" t="s">
        <v>132</v>
      </c>
      <c r="C399" t="s">
        <v>140</v>
      </c>
      <c r="D399">
        <f>AVERAGE(before!D399:U399)</f>
        <v>0.4648116593484492</v>
      </c>
      <c r="E399">
        <f>STDEV(before!D399:U399)</f>
        <v>7.7516067804670519E-2</v>
      </c>
      <c r="F399">
        <f>AVERAGE(after!D399:T399)</f>
        <v>0.46923815220819781</v>
      </c>
      <c r="G399">
        <f>STDEV(after!D399:T399)</f>
        <v>6.644073484315606E-2</v>
      </c>
      <c r="H399">
        <f>AVERAGE(before!D399:U399,after!D399:T399)</f>
        <v>0.46696167016604134</v>
      </c>
      <c r="I399">
        <f>STDEV(before!D399:U399,after!D399:T399)</f>
        <v>7.1321525323877977E-2</v>
      </c>
      <c r="J399">
        <f>TTEST(before!D399:U399,after!D399:T399,2,3)</f>
        <v>0.85693993901477006</v>
      </c>
      <c r="K399" s="2">
        <f t="shared" si="56"/>
        <v>9.5231966985368996E-3</v>
      </c>
      <c r="M399">
        <f>TTEST(before!D399:U399,after!D399:U399,2,3)</f>
        <v>0.77646676328597297</v>
      </c>
      <c r="N399">
        <f>COVAR(before!D399:U399,after!D399:U399)</f>
        <v>-7.0678709653262698E-5</v>
      </c>
      <c r="O399">
        <f t="shared" si="57"/>
        <v>0.23904599623634964</v>
      </c>
      <c r="P399">
        <f>FTEST(before!D399:U399,after!D399:U399)</f>
        <v>0.48557309092242468</v>
      </c>
      <c r="Q399">
        <f t="shared" si="58"/>
        <v>0.4648116593484492</v>
      </c>
      <c r="R399">
        <f>PERCENTILE('before-10'!D399:U399,0.05)</f>
        <v>0.36668757957637832</v>
      </c>
      <c r="S399">
        <f>PERCENTILE('before-10'!D399:U399,0.95)</f>
        <v>0.57981914409637025</v>
      </c>
      <c r="T399">
        <f t="shared" si="59"/>
        <v>0.46923815220819781</v>
      </c>
      <c r="U399">
        <f>PERCENTILE('after-110'!D399:U399,0.05)</f>
        <v>0.35139518571280759</v>
      </c>
      <c r="V399">
        <f>PERCENTILE('after-110'!D399:U399,0.95)</f>
        <v>0.57525167765515528</v>
      </c>
      <c r="X399" t="str">
        <f t="shared" si="60"/>
        <v/>
      </c>
      <c r="Y399" t="str">
        <f t="shared" si="61"/>
        <v/>
      </c>
      <c r="Z399" t="str">
        <f t="shared" si="62"/>
        <v/>
      </c>
      <c r="AA399">
        <f t="shared" si="63"/>
        <v>0.4648116593484492</v>
      </c>
      <c r="AB399">
        <f t="shared" si="64"/>
        <v>7.7516067804670519E-2</v>
      </c>
    </row>
    <row r="400" spans="1:28" x14ac:dyDescent="0.2">
      <c r="A400" t="s">
        <v>153</v>
      </c>
      <c r="B400" t="s">
        <v>132</v>
      </c>
      <c r="C400" t="s">
        <v>141</v>
      </c>
      <c r="D400">
        <f>AVERAGE(before!D400:U400)</f>
        <v>1.1511957869246101</v>
      </c>
      <c r="E400">
        <f>STDEV(before!D400:U400)</f>
        <v>0.25980999104161806</v>
      </c>
      <c r="F400">
        <f>AVERAGE(after!D400:T400)</f>
        <v>1.1543595272479032</v>
      </c>
      <c r="G400">
        <f>STDEV(after!D400:T400)</f>
        <v>0.16912791582818781</v>
      </c>
      <c r="H400">
        <f>AVERAGE(before!D400:U400,after!D400:T400)</f>
        <v>1.1527324607959237</v>
      </c>
      <c r="I400">
        <f>STDEV(before!D400:U400,after!D400:T400)</f>
        <v>0.21728785966950009</v>
      </c>
      <c r="J400">
        <f>TTEST(before!D400:U400,after!D400:T400,2,3)</f>
        <v>0.96605288346117235</v>
      </c>
      <c r="K400" s="2">
        <f t="shared" si="56"/>
        <v>2.7482209014549918E-3</v>
      </c>
      <c r="M400">
        <f>TTEST(before!D400:U400,after!D400:U400,2,3)</f>
        <v>0.94263296868782109</v>
      </c>
      <c r="N400">
        <f>COVAR(before!D400:U400,after!D400:U400)</f>
        <v>1.4995022432974138E-2</v>
      </c>
      <c r="O400">
        <f t="shared" si="57"/>
        <v>0.59204354756129729</v>
      </c>
      <c r="P400">
        <f>FTEST(before!D400:U400,after!D400:U400)</f>
        <v>6.7135463072303364E-2</v>
      </c>
      <c r="Q400">
        <f t="shared" si="58"/>
        <v>1.1511957869246101</v>
      </c>
      <c r="R400">
        <f>PERCENTILE('before-10'!D400:U400,0.05)</f>
        <v>0.73625456396825173</v>
      </c>
      <c r="S400">
        <f>PERCENTILE('before-10'!D400:U400,0.95)</f>
        <v>1.5691949632698501</v>
      </c>
      <c r="T400">
        <f t="shared" si="59"/>
        <v>1.1543595272479032</v>
      </c>
      <c r="U400">
        <f>PERCENTILE('after-110'!D400:U400,0.05)</f>
        <v>0.9025008506396961</v>
      </c>
      <c r="V400">
        <f>PERCENTILE('after-110'!D400:U400,0.95)</f>
        <v>1.3791475772102404</v>
      </c>
      <c r="X400" t="str">
        <f t="shared" si="60"/>
        <v/>
      </c>
      <c r="Y400" t="str">
        <f t="shared" si="61"/>
        <v/>
      </c>
      <c r="Z400" t="str">
        <f t="shared" si="62"/>
        <v/>
      </c>
      <c r="AA400">
        <f t="shared" si="63"/>
        <v>1.1511957869246101</v>
      </c>
      <c r="AB400">
        <f t="shared" si="64"/>
        <v>0.25980999104161806</v>
      </c>
    </row>
    <row r="401" spans="1:28" x14ac:dyDescent="0.2">
      <c r="A401" t="s">
        <v>153</v>
      </c>
      <c r="B401" t="s">
        <v>132</v>
      </c>
      <c r="C401" t="s">
        <v>142</v>
      </c>
      <c r="D401">
        <f>AVERAGE(before!D401:U401)</f>
        <v>0.29321562745440788</v>
      </c>
      <c r="E401">
        <f>STDEV(before!D401:U401)</f>
        <v>7.2177367496777514E-2</v>
      </c>
      <c r="F401">
        <f>AVERAGE(after!D401:T401)</f>
        <v>0.29795780844827013</v>
      </c>
      <c r="G401">
        <f>STDEV(after!D401:T401)</f>
        <v>6.0170910549084529E-2</v>
      </c>
      <c r="H401">
        <f>AVERAGE(before!D401:U401,after!D401:T401)</f>
        <v>0.29551897250856957</v>
      </c>
      <c r="I401">
        <f>STDEV(before!D401:U401,after!D401:T401)</f>
        <v>6.5683724791472539E-2</v>
      </c>
      <c r="J401">
        <f>TTEST(before!D401:U401,after!D401:T401,2,3)</f>
        <v>0.83376224903040785</v>
      </c>
      <c r="K401" s="2">
        <f t="shared" si="56"/>
        <v>1.6173015862190419E-2</v>
      </c>
      <c r="M401">
        <f>TTEST(before!D401:U401,after!D401:U401,2,3)</f>
        <v>0.74471239931372346</v>
      </c>
      <c r="N401">
        <f>COVAR(before!D401:U401,after!D401:U401)</f>
        <v>-1.1062021819006613E-3</v>
      </c>
      <c r="O401">
        <f t="shared" si="57"/>
        <v>0.15079660840512277</v>
      </c>
      <c r="P401">
        <f>FTEST(before!D401:U401,after!D401:U401)</f>
        <v>0.42693687269263619</v>
      </c>
      <c r="Q401">
        <f t="shared" si="58"/>
        <v>0.29321562745440788</v>
      </c>
      <c r="R401">
        <f>PERCENTILE('before-10'!D401:U401,0.05)</f>
        <v>0.17480381552642946</v>
      </c>
      <c r="S401">
        <f>PERCENTILE('before-10'!D401:U401,0.95)</f>
        <v>0.40067844256091306</v>
      </c>
      <c r="T401">
        <f t="shared" si="59"/>
        <v>0.29795780844827013</v>
      </c>
      <c r="U401">
        <f>PERCENTILE('after-110'!D401:U401,0.05)</f>
        <v>0.20263903991909929</v>
      </c>
      <c r="V401">
        <f>PERCENTILE('after-110'!D401:U401,0.95)</f>
        <v>0.37635889091525243</v>
      </c>
      <c r="X401" t="str">
        <f t="shared" si="60"/>
        <v/>
      </c>
      <c r="Y401" t="str">
        <f t="shared" si="61"/>
        <v/>
      </c>
      <c r="Z401" t="str">
        <f t="shared" si="62"/>
        <v/>
      </c>
      <c r="AA401">
        <f t="shared" si="63"/>
        <v>0.29321562745440788</v>
      </c>
      <c r="AB401">
        <f t="shared" si="64"/>
        <v>7.2177367496777514E-2</v>
      </c>
    </row>
    <row r="402" spans="1:28" x14ac:dyDescent="0.2">
      <c r="A402" t="s">
        <v>153</v>
      </c>
      <c r="B402" t="s">
        <v>132</v>
      </c>
      <c r="C402" t="s">
        <v>143</v>
      </c>
      <c r="D402">
        <f>AVERAGE(before!D402:U402)</f>
        <v>3.3857426459382705</v>
      </c>
      <c r="E402">
        <f>STDEV(before!D402:U402)</f>
        <v>0.31382967857282873</v>
      </c>
      <c r="F402">
        <f>AVERAGE(after!D402:T402)</f>
        <v>3.5497866846258903</v>
      </c>
      <c r="G402">
        <f>STDEV(after!D402:T402)</f>
        <v>0.23967343141961128</v>
      </c>
      <c r="H402">
        <f>AVERAGE(before!D402:U402,after!D402:T402)</f>
        <v>3.4654211790151144</v>
      </c>
      <c r="I402">
        <f>STDEV(before!D402:U402,after!D402:T402)</f>
        <v>0.28843808550565492</v>
      </c>
      <c r="J402">
        <f>TTEST(before!D402:U402,after!D402:T402,2,3)</f>
        <v>9.0916724293971643E-2</v>
      </c>
      <c r="K402" s="2">
        <f t="shared" si="56"/>
        <v>4.8451419922425708E-2</v>
      </c>
      <c r="M402">
        <f>TTEST(before!D402:U402,after!D402:U402,2,3)</f>
        <v>8.337802218704124E-2</v>
      </c>
      <c r="N402">
        <f>COVAR(before!D402:U402,after!D402:U402)</f>
        <v>-1.2280178605746627E-2</v>
      </c>
      <c r="O402">
        <f t="shared" si="57"/>
        <v>1.7412390750539679</v>
      </c>
      <c r="P402">
        <f>FTEST(before!D402:U402,after!D402:U402)</f>
        <v>0.22652361996504358</v>
      </c>
      <c r="Q402">
        <f t="shared" si="58"/>
        <v>3.3857426459382705</v>
      </c>
      <c r="R402">
        <f>PERCENTILE('before-10'!D402:U402,0.05)</f>
        <v>2.9584167619938095</v>
      </c>
      <c r="S402">
        <f>PERCENTILE('before-10'!D402:U402,0.95)</f>
        <v>3.8742035553805265</v>
      </c>
      <c r="T402">
        <f t="shared" si="59"/>
        <v>3.5497866846258903</v>
      </c>
      <c r="U402">
        <f>PERCENTILE('after-110'!D402:U402,0.05)</f>
        <v>3.2124575625851461</v>
      </c>
      <c r="V402">
        <f>PERCENTILE('after-110'!D402:U402,0.95)</f>
        <v>3.9927725725437226</v>
      </c>
      <c r="X402" t="str">
        <f t="shared" si="60"/>
        <v/>
      </c>
      <c r="Y402">
        <f t="shared" si="61"/>
        <v>1</v>
      </c>
      <c r="Z402" t="str">
        <f t="shared" si="62"/>
        <v/>
      </c>
      <c r="AA402">
        <f t="shared" si="63"/>
        <v>3.3857426459382705</v>
      </c>
      <c r="AB402">
        <f t="shared" si="64"/>
        <v>0.31382967857282873</v>
      </c>
    </row>
    <row r="403" spans="1:28" x14ac:dyDescent="0.2">
      <c r="A403" t="s">
        <v>153</v>
      </c>
      <c r="B403" t="s">
        <v>132</v>
      </c>
      <c r="C403" t="s">
        <v>144</v>
      </c>
      <c r="D403">
        <f>AVERAGE(before!D403:U403)</f>
        <v>5.4531060523029494E-3</v>
      </c>
      <c r="E403">
        <f>STDEV(before!D403:U403)</f>
        <v>1.0090584609042672E-3</v>
      </c>
      <c r="F403">
        <f>AVERAGE(after!D403:T403)</f>
        <v>5.8705758442547913E-3</v>
      </c>
      <c r="G403">
        <f>STDEV(after!D403:T403)</f>
        <v>1.2283355296107093E-3</v>
      </c>
      <c r="H403">
        <f>AVERAGE(before!D403:U403,after!D403:T403)</f>
        <v>5.6558770941081277E-3</v>
      </c>
      <c r="I403">
        <f>STDEV(before!D403:U403,after!D403:T403)</f>
        <v>1.1242517448115206E-3</v>
      </c>
      <c r="J403">
        <f>TTEST(before!D403:U403,after!D403:T403,2,3)</f>
        <v>0.28189086667331076</v>
      </c>
      <c r="K403" s="2">
        <f t="shared" si="56"/>
        <v>7.6556331006167863E-2</v>
      </c>
      <c r="M403">
        <f>TTEST(before!D403:U403,after!D403:U403,2,3)</f>
        <v>0.1587614050986374</v>
      </c>
      <c r="N403">
        <f>COVAR(before!D403:U403,after!D403:U403)</f>
        <v>3.6286186542525813E-7</v>
      </c>
      <c r="O403">
        <f t="shared" si="57"/>
        <v>2.8044545411844016E-3</v>
      </c>
      <c r="P403">
        <f>FTEST(before!D403:U403,after!D403:U403)</f>
        <v>0.20531075802753915</v>
      </c>
      <c r="Q403">
        <f t="shared" si="58"/>
        <v>5.4531060523029494E-3</v>
      </c>
      <c r="R403">
        <f>PERCENTILE('before-10'!D403:U403,0.05)</f>
        <v>3.9107661231832782E-3</v>
      </c>
      <c r="S403">
        <f>PERCENTILE('before-10'!D403:U403,0.95)</f>
        <v>6.8379738566975261E-3</v>
      </c>
      <c r="T403">
        <f t="shared" si="59"/>
        <v>5.8705758442547913E-3</v>
      </c>
      <c r="U403">
        <f>PERCENTILE('after-110'!D403:U403,0.05)</f>
        <v>4.6717682257534175E-3</v>
      </c>
      <c r="V403">
        <f>PERCENTILE('after-110'!D403:U403,0.95)</f>
        <v>8.9884699188960138E-3</v>
      </c>
      <c r="X403" t="str">
        <f t="shared" si="60"/>
        <v/>
      </c>
      <c r="Y403" t="str">
        <f t="shared" si="61"/>
        <v/>
      </c>
      <c r="Z403" t="str">
        <f t="shared" si="62"/>
        <v/>
      </c>
      <c r="AA403">
        <f t="shared" si="63"/>
        <v>5.4531060523029494E-3</v>
      </c>
      <c r="AB403">
        <f t="shared" si="64"/>
        <v>1.0090584609042672E-3</v>
      </c>
    </row>
    <row r="404" spans="1:28" x14ac:dyDescent="0.2">
      <c r="A404" t="s">
        <v>153</v>
      </c>
      <c r="B404" t="s">
        <v>132</v>
      </c>
      <c r="C404" t="s">
        <v>145</v>
      </c>
      <c r="D404">
        <f>AVERAGE(before!D404:U404)</f>
        <v>794393.06857577653</v>
      </c>
      <c r="E404">
        <f>STDEV(before!D404:U404)</f>
        <v>247461.01177279261</v>
      </c>
      <c r="F404">
        <f>AVERAGE(after!D404:T404)</f>
        <v>729849.17863399629</v>
      </c>
      <c r="G404">
        <f>STDEV(after!D404:T404)</f>
        <v>196379.75322067834</v>
      </c>
      <c r="H404">
        <f>AVERAGE(before!D404:U404,after!D404:T404)</f>
        <v>763043.17917548341</v>
      </c>
      <c r="I404">
        <f>STDEV(before!D404:U404,after!D404:T404)</f>
        <v>223244.14873500451</v>
      </c>
      <c r="J404">
        <f>TTEST(before!D404:U404,after!D404:T404,2,3)</f>
        <v>0.39773761619519932</v>
      </c>
      <c r="K404" s="2">
        <f t="shared" si="56"/>
        <v>8.1249311575058714E-2</v>
      </c>
      <c r="M404">
        <f>TTEST(before!D404:U404,after!D404:U404,2,3)</f>
        <v>0.28581903938982134</v>
      </c>
      <c r="N404">
        <f>COVAR(before!D404:U404,after!D404:U404)</f>
        <v>24148321615.015701</v>
      </c>
      <c r="O404">
        <f t="shared" si="57"/>
        <v>408545.00669611536</v>
      </c>
      <c r="P404">
        <f>FTEST(before!D404:U404,after!D404:U404)</f>
        <v>0.44073631188967577</v>
      </c>
      <c r="Q404">
        <f t="shared" si="58"/>
        <v>794393.06857577653</v>
      </c>
      <c r="R404">
        <f>PERCENTILE('before-10'!D404:U404,0.05)</f>
        <v>429345.46052642178</v>
      </c>
      <c r="S404">
        <f>PERCENTILE('before-10'!D404:U404,0.95)</f>
        <v>1104595.8123710076</v>
      </c>
      <c r="T404">
        <f t="shared" si="59"/>
        <v>729849.17863399629</v>
      </c>
      <c r="U404">
        <f>PERCENTILE('after-110'!D404:U404,0.05)</f>
        <v>396109.8918694582</v>
      </c>
      <c r="V404">
        <f>PERCENTILE('after-110'!D404:U404,0.95)</f>
        <v>989988.74520299642</v>
      </c>
      <c r="X404" t="str">
        <f t="shared" si="60"/>
        <v/>
      </c>
      <c r="Y404">
        <f t="shared" si="61"/>
        <v>1</v>
      </c>
      <c r="Z404" t="str">
        <f t="shared" si="62"/>
        <v/>
      </c>
      <c r="AA404">
        <f t="shared" si="63"/>
        <v>794393.06857577653</v>
      </c>
      <c r="AB404">
        <f t="shared" si="64"/>
        <v>247461.01177279261</v>
      </c>
    </row>
    <row r="405" spans="1:28" x14ac:dyDescent="0.2">
      <c r="A405" t="s">
        <v>153</v>
      </c>
      <c r="B405" t="s">
        <v>146</v>
      </c>
      <c r="C405" t="s">
        <v>147</v>
      </c>
      <c r="D405">
        <f>AVERAGE(before!D405:U405)</f>
        <v>2412.7497007560291</v>
      </c>
      <c r="E405">
        <f>STDEV(before!D405:U405)</f>
        <v>613.81163131251003</v>
      </c>
      <c r="F405">
        <f>AVERAGE(after!D405:T405)</f>
        <v>2073.7653870657582</v>
      </c>
      <c r="G405">
        <f>STDEV(after!D405:T405)</f>
        <v>480.69256622852225</v>
      </c>
      <c r="H405">
        <f>AVERAGE(before!D405:U405,after!D405:T405)</f>
        <v>2248.1001769636118</v>
      </c>
      <c r="I405">
        <f>STDEV(before!D405:U405,after!D405:T405)</f>
        <v>571.54822283617352</v>
      </c>
      <c r="J405">
        <f>TTEST(before!D405:U405,after!D405:T405,2,3)</f>
        <v>7.7458105909452166E-2</v>
      </c>
      <c r="K405" s="2">
        <f t="shared" si="56"/>
        <v>0.14049709076082406</v>
      </c>
      <c r="M405">
        <f>TTEST(before!D405:U405,after!D405:U405,2,3)</f>
        <v>6.0939835279781078E-2</v>
      </c>
      <c r="N405">
        <f>COVAR(before!D405:U405,after!D405:U405)</f>
        <v>47916.025419718229</v>
      </c>
      <c r="O405">
        <f t="shared" si="57"/>
        <v>1240.8427032459579</v>
      </c>
      <c r="P405">
        <f>FTEST(before!D405:U405,after!D405:U405)</f>
        <v>0.28387694753565185</v>
      </c>
      <c r="Q405">
        <f t="shared" si="58"/>
        <v>2412.7497007560291</v>
      </c>
      <c r="R405">
        <f>PERCENTILE('before-10'!D405:U405,0.05)</f>
        <v>1600.9231107979806</v>
      </c>
      <c r="S405">
        <f>PERCENTILE('before-10'!D405:U405,0.95)</f>
        <v>3299.6445738301559</v>
      </c>
      <c r="T405">
        <f t="shared" si="59"/>
        <v>2073.7653870657582</v>
      </c>
      <c r="U405">
        <f>PERCENTILE('after-110'!D405:U405,0.05)</f>
        <v>1435.5544519393625</v>
      </c>
      <c r="V405">
        <f>PERCENTILE('after-110'!D405:U405,0.95)</f>
        <v>2842.3172093303419</v>
      </c>
      <c r="X405" t="str">
        <f t="shared" si="60"/>
        <v/>
      </c>
      <c r="Y405">
        <f t="shared" si="61"/>
        <v>1</v>
      </c>
      <c r="Z405" t="str">
        <f t="shared" si="62"/>
        <v/>
      </c>
      <c r="AA405">
        <f t="shared" si="63"/>
        <v>2412.7497007560291</v>
      </c>
      <c r="AB405">
        <f t="shared" si="64"/>
        <v>613.81163131251003</v>
      </c>
    </row>
    <row r="406" spans="1:28" x14ac:dyDescent="0.2">
      <c r="A406" t="s">
        <v>153</v>
      </c>
      <c r="B406" t="s">
        <v>146</v>
      </c>
      <c r="C406" t="s">
        <v>148</v>
      </c>
      <c r="D406">
        <f>AVERAGE(before!D406:U406)</f>
        <v>4.3210493798915666E-4</v>
      </c>
      <c r="E406">
        <f>STDEV(before!D406:U406)</f>
        <v>9.3896865502750724E-5</v>
      </c>
      <c r="F406">
        <f>AVERAGE(after!D406:T406)</f>
        <v>4.3947189186926115E-4</v>
      </c>
      <c r="G406">
        <f>STDEV(after!D406:T406)</f>
        <v>6.5424504834954374E-5</v>
      </c>
      <c r="H406">
        <f>AVERAGE(before!D406:U406,after!D406:T406)</f>
        <v>4.3568317273092166E-4</v>
      </c>
      <c r="I406">
        <f>STDEV(before!D406:U406,after!D406:T406)</f>
        <v>8.0228150539049561E-5</v>
      </c>
      <c r="J406">
        <f>TTEST(before!D406:U406,after!D406:T406,2,3)</f>
        <v>0.78858486467533662</v>
      </c>
      <c r="K406" s="2">
        <f t="shared" si="56"/>
        <v>1.7048992576635062E-2</v>
      </c>
      <c r="M406">
        <f>TTEST(before!D406:U406,after!D406:U406,2,3)</f>
        <v>0.64857457161334742</v>
      </c>
      <c r="N406">
        <f>COVAR(before!D406:U406,after!D406:U406)</f>
        <v>2.7220795786548529E-9</v>
      </c>
      <c r="O406">
        <f t="shared" si="57"/>
        <v>2.2222539668014025E-4</v>
      </c>
      <c r="P406">
        <f>FTEST(before!D406:U406,after!D406:U406)</f>
        <v>0.17672435123247829</v>
      </c>
      <c r="Q406">
        <f t="shared" si="58"/>
        <v>4.3210493798915666E-4</v>
      </c>
      <c r="R406">
        <f>PERCENTILE('before-10'!D406:U406,0.05)</f>
        <v>3.0993971006581064E-4</v>
      </c>
      <c r="S406">
        <f>PERCENTILE('before-10'!D406:U406,0.95)</f>
        <v>5.8405513432678092E-4</v>
      </c>
      <c r="T406">
        <f t="shared" si="59"/>
        <v>4.3947189186926115E-4</v>
      </c>
      <c r="U406">
        <f>PERCENTILE('after-110'!D406:U406,0.05)</f>
        <v>3.3421332902215152E-4</v>
      </c>
      <c r="V406">
        <f>PERCENTILE('after-110'!D406:U406,0.95)</f>
        <v>5.3479480008051226E-4</v>
      </c>
      <c r="X406" t="str">
        <f t="shared" si="60"/>
        <v/>
      </c>
      <c r="Y406" t="str">
        <f t="shared" si="61"/>
        <v/>
      </c>
      <c r="Z406" t="str">
        <f t="shared" si="62"/>
        <v/>
      </c>
      <c r="AA406">
        <f t="shared" si="63"/>
        <v>4.3210493798915666E-4</v>
      </c>
      <c r="AB406">
        <f t="shared" si="64"/>
        <v>9.3896865502750724E-5</v>
      </c>
    </row>
    <row r="407" spans="1:28" x14ac:dyDescent="0.2">
      <c r="A407" t="s">
        <v>153</v>
      </c>
      <c r="B407" t="s">
        <v>146</v>
      </c>
      <c r="C407" t="s">
        <v>149</v>
      </c>
      <c r="D407">
        <f>AVERAGE(before!D407:U407)</f>
        <v>0.52582323357922744</v>
      </c>
      <c r="E407">
        <f>STDEV(before!D407:U407)</f>
        <v>1.9090240056062534E-2</v>
      </c>
      <c r="F407">
        <f>AVERAGE(after!D407:T407)</f>
        <v>0.49421220271241872</v>
      </c>
      <c r="G407">
        <f>STDEV(after!D407:T407)</f>
        <v>3.8207111430674477E-2</v>
      </c>
      <c r="H407">
        <f>AVERAGE(before!D407:U407,after!D407:T407)</f>
        <v>0.5104693043010633</v>
      </c>
      <c r="I407">
        <f>STDEV(before!D407:U407,after!D407:T407)</f>
        <v>3.3557821441191564E-2</v>
      </c>
      <c r="J407">
        <f>TTEST(before!D407:U407,after!D407:T407,2,3)</f>
        <v>5.3979645364253164E-3</v>
      </c>
      <c r="K407" s="2">
        <f t="shared" si="56"/>
        <v>6.0117219719706023E-2</v>
      </c>
      <c r="M407">
        <f>TTEST(before!D407:U407,after!D407:U407,2,3)</f>
        <v>2.5232085660676275E-3</v>
      </c>
      <c r="N407">
        <f>COVAR(before!D407:U407,after!D407:U407)</f>
        <v>-3.5791253724487153E-4</v>
      </c>
      <c r="O407">
        <f t="shared" si="57"/>
        <v>0.27042337726931848</v>
      </c>
      <c r="P407">
        <f>FTEST(before!D407:U407,after!D407:U407)</f>
        <v>6.5573340640310371E-3</v>
      </c>
      <c r="Q407">
        <f t="shared" si="58"/>
        <v>0.52582323357922744</v>
      </c>
      <c r="R407">
        <f>PERCENTILE('before-10'!D407:U407,0.05)</f>
        <v>0.49806676830462288</v>
      </c>
      <c r="S407">
        <f>PERCENTILE('before-10'!D407:U407,0.95)</f>
        <v>0.55466751017110638</v>
      </c>
      <c r="T407">
        <f t="shared" si="59"/>
        <v>0.49421220271241872</v>
      </c>
      <c r="U407">
        <f>PERCENTILE('after-110'!D407:U407,0.05)</f>
        <v>0.43798358774062057</v>
      </c>
      <c r="V407">
        <f>PERCENTILE('after-110'!D407:U407,0.95)</f>
        <v>0.53578149833605004</v>
      </c>
      <c r="X407">
        <f t="shared" si="60"/>
        <v>1</v>
      </c>
      <c r="Y407" t="str">
        <f t="shared" si="61"/>
        <v/>
      </c>
      <c r="Z407" t="str">
        <f t="shared" si="62"/>
        <v/>
      </c>
      <c r="AA407">
        <f t="shared" si="63"/>
        <v>0.52582323357922744</v>
      </c>
      <c r="AB407">
        <f t="shared" si="64"/>
        <v>1.9090240056062534E-2</v>
      </c>
    </row>
    <row r="408" spans="1:28" x14ac:dyDescent="0.2">
      <c r="A408" t="s">
        <v>153</v>
      </c>
      <c r="B408" t="s">
        <v>146</v>
      </c>
      <c r="C408" t="s">
        <v>82</v>
      </c>
      <c r="D408">
        <f>AVERAGE(before!D408:U408)</f>
        <v>0.13133174999239261</v>
      </c>
      <c r="E408">
        <f>STDEV(before!D408:U408)</f>
        <v>4.8013991642722968E-3</v>
      </c>
      <c r="F408">
        <f>AVERAGE(after!D408:T408)</f>
        <v>0.12296992932965901</v>
      </c>
      <c r="G408">
        <f>STDEV(after!D408:T408)</f>
        <v>1.0373045852437965E-2</v>
      </c>
      <c r="H408">
        <f>AVERAGE(before!D408:U408,after!D408:T408)</f>
        <v>0.12727029424192202</v>
      </c>
      <c r="I408">
        <f>STDEV(before!D408:U408,after!D408:T408)</f>
        <v>8.952177888268794E-3</v>
      </c>
      <c r="J408">
        <f>TTEST(before!D408:U408,after!D408:T408,2,3)</f>
        <v>6.0797936577233957E-3</v>
      </c>
      <c r="K408" s="2">
        <f t="shared" si="56"/>
        <v>6.3669452841509794E-2</v>
      </c>
      <c r="M408">
        <f>TTEST(before!D408:U408,after!D408:U408,2,3)</f>
        <v>2.8994855832501034E-3</v>
      </c>
      <c r="N408">
        <f>COVAR(before!D408:U408,after!D408:U408)</f>
        <v>-2.4905657100182398E-5</v>
      </c>
      <c r="O408">
        <f t="shared" si="57"/>
        <v>6.7542042853230649E-2</v>
      </c>
      <c r="P408">
        <f>FTEST(before!D408:U408,after!D408:U408)</f>
        <v>2.9888424289112509E-3</v>
      </c>
      <c r="Q408">
        <f t="shared" si="58"/>
        <v>0.13133174999239261</v>
      </c>
      <c r="R408">
        <f>PERCENTILE('before-10'!D408:U408,0.05)</f>
        <v>0.1242382745193254</v>
      </c>
      <c r="S408">
        <f>PERCENTILE('before-10'!D408:U408,0.95)</f>
        <v>0.13854072135655751</v>
      </c>
      <c r="T408">
        <f t="shared" si="59"/>
        <v>0.12296992932965901</v>
      </c>
      <c r="U408">
        <f>PERCENTILE('after-110'!D408:U408,0.05)</f>
        <v>0.10688805286937185</v>
      </c>
      <c r="V408">
        <f>PERCENTILE('after-110'!D408:U408,0.95)</f>
        <v>0.1337224412360192</v>
      </c>
      <c r="X408">
        <f t="shared" si="60"/>
        <v>1</v>
      </c>
      <c r="Y408" t="str">
        <f t="shared" si="61"/>
        <v/>
      </c>
      <c r="Z408" t="str">
        <f t="shared" si="62"/>
        <v/>
      </c>
      <c r="AA408">
        <f t="shared" si="63"/>
        <v>0.13133174999239261</v>
      </c>
      <c r="AB408">
        <f t="shared" si="64"/>
        <v>4.8013991642722968E-3</v>
      </c>
    </row>
    <row r="409" spans="1:28" x14ac:dyDescent="0.2">
      <c r="A409" t="s">
        <v>153</v>
      </c>
      <c r="B409" t="s">
        <v>146</v>
      </c>
      <c r="C409" t="s">
        <v>150</v>
      </c>
      <c r="D409">
        <f>AVERAGE(before!D409:U409)</f>
        <v>4.3210390011413062E-4</v>
      </c>
      <c r="E409">
        <f>STDEV(before!D409:U409)</f>
        <v>9.3894771529322966E-5</v>
      </c>
      <c r="F409">
        <f>AVERAGE(after!D409:T409)</f>
        <v>4.3948395717345248E-4</v>
      </c>
      <c r="G409">
        <f>STDEV(after!D409:T409)</f>
        <v>6.5427666830467399E-5</v>
      </c>
      <c r="H409">
        <f>AVERAGE(before!D409:U409,after!D409:T409)</f>
        <v>4.3568849925722974E-4</v>
      </c>
      <c r="I409">
        <f>STDEV(before!D409:U409,after!D409:T409)</f>
        <v>8.0228448319397087E-5</v>
      </c>
      <c r="J409">
        <f>TTEST(before!D409:U409,after!D409:T409,2,3)</f>
        <v>0.78821850830652007</v>
      </c>
      <c r="K409" s="2">
        <f t="shared" ref="K409:K472" si="65">ABS(D409-F409)/D409</f>
        <v>1.7079357666923603E-2</v>
      </c>
      <c r="M409">
        <f>TTEST(before!D409:U409,after!D409:U409,2,3)</f>
        <v>0.64824606146820907</v>
      </c>
      <c r="N409">
        <f>COVAR(before!D409:U409,after!D409:U409)</f>
        <v>2.7210964543033097E-9</v>
      </c>
      <c r="O409">
        <f t="shared" ref="O409:O472" si="66">ABS(F409-H409)/K409</f>
        <v>2.2222486291584295E-4</v>
      </c>
      <c r="P409">
        <f>FTEST(before!D409:U409,after!D409:U409)</f>
        <v>0.17679267059457646</v>
      </c>
      <c r="Q409">
        <f t="shared" ref="Q409:Q472" si="67">D409</f>
        <v>4.3210390011413062E-4</v>
      </c>
      <c r="R409">
        <f>PERCENTILE('before-10'!D409:U409,0.05)</f>
        <v>3.0993858269444863E-4</v>
      </c>
      <c r="S409">
        <f>PERCENTILE('before-10'!D409:U409,0.95)</f>
        <v>5.8401361622463348E-4</v>
      </c>
      <c r="T409">
        <f t="shared" ref="T409:T472" si="68">F409</f>
        <v>4.3948395717345248E-4</v>
      </c>
      <c r="U409">
        <f>PERCENTILE('after-110'!D409:U409,0.05)</f>
        <v>3.3421671995180024E-4</v>
      </c>
      <c r="V409">
        <f>PERCENTILE('after-110'!D409:U409,0.95)</f>
        <v>5.3479418196619027E-4</v>
      </c>
      <c r="X409" t="str">
        <f t="shared" si="60"/>
        <v/>
      </c>
      <c r="Y409" t="str">
        <f t="shared" si="61"/>
        <v/>
      </c>
      <c r="Z409" t="str">
        <f t="shared" si="62"/>
        <v/>
      </c>
      <c r="AA409">
        <f t="shared" si="63"/>
        <v>4.3210390011413062E-4</v>
      </c>
      <c r="AB409">
        <f t="shared" si="64"/>
        <v>9.3894771529322966E-5</v>
      </c>
    </row>
    <row r="410" spans="1:28" x14ac:dyDescent="0.2">
      <c r="A410" t="s">
        <v>154</v>
      </c>
      <c r="B410" t="s">
        <v>61</v>
      </c>
      <c r="C410" t="s">
        <v>62</v>
      </c>
      <c r="D410">
        <f>AVERAGE(before!D410:U410)</f>
        <v>-5.1133855175589282</v>
      </c>
      <c r="E410">
        <f>STDEV(before!D410:U410)</f>
        <v>2.4857585601435099</v>
      </c>
      <c r="F410">
        <f>AVERAGE(after!D410:T410)</f>
        <v>-5.075020035576574</v>
      </c>
      <c r="G410">
        <f>STDEV(after!D410:T410)</f>
        <v>2.7854940203466239</v>
      </c>
      <c r="H410">
        <f>AVERAGE(before!D410:U410,after!D410:T410)</f>
        <v>-5.0947508548817835</v>
      </c>
      <c r="I410">
        <f>STDEV(before!D410:U410,after!D410:T410)</f>
        <v>2.596374311518324</v>
      </c>
      <c r="J410">
        <f>TTEST(before!D410:U410,after!D410:T410,2,3)</f>
        <v>0.9660455771729598</v>
      </c>
      <c r="K410" s="2">
        <f t="shared" si="65"/>
        <v>-7.5029511955651404E-3</v>
      </c>
      <c r="M410">
        <f>TTEST(before!D410:U410,after!D410:U410,2,3)</f>
        <v>0.91274341656891123</v>
      </c>
      <c r="N410">
        <f>COVAR(before!D410:U410,after!D410:U410)</f>
        <v>1.1784296526201583</v>
      </c>
      <c r="O410">
        <f t="shared" si="66"/>
        <v>-2.629741123315851</v>
      </c>
      <c r="P410">
        <f>FTEST(before!D410:U410,after!D410:U410)</f>
        <v>0.72213893440860633</v>
      </c>
      <c r="Q410">
        <f t="shared" si="67"/>
        <v>-5.1133855175589282</v>
      </c>
      <c r="R410">
        <f>PERCENTILE('before-10'!D410:U410,0.05)</f>
        <v>-10.411165789613269</v>
      </c>
      <c r="S410">
        <f>PERCENTILE('before-10'!D410:U410,0.95)</f>
        <v>-3.0156967027649699</v>
      </c>
      <c r="T410">
        <f t="shared" si="68"/>
        <v>-5.075020035576574</v>
      </c>
      <c r="U410">
        <f>PERCENTILE('after-110'!D410:U410,0.05)</f>
        <v>-9.0529998249637558</v>
      </c>
      <c r="V410">
        <f>PERCENTILE('after-110'!D410:U410,0.95)</f>
        <v>-2.7581494116738807</v>
      </c>
      <c r="X410" t="str">
        <f t="shared" si="60"/>
        <v/>
      </c>
      <c r="Y410" t="str">
        <f t="shared" si="61"/>
        <v/>
      </c>
      <c r="Z410" t="str">
        <f t="shared" si="62"/>
        <v/>
      </c>
      <c r="AA410">
        <f t="shared" si="63"/>
        <v>-5.1133855175589282</v>
      </c>
      <c r="AB410">
        <f t="shared" si="64"/>
        <v>2.4857585601435099</v>
      </c>
    </row>
    <row r="411" spans="1:28" x14ac:dyDescent="0.2">
      <c r="A411" t="s">
        <v>154</v>
      </c>
      <c r="B411" t="s">
        <v>61</v>
      </c>
      <c r="C411" t="s">
        <v>63</v>
      </c>
      <c r="D411">
        <f>AVERAGE(before!D411:U411)</f>
        <v>5.2397087039352082</v>
      </c>
      <c r="E411">
        <f>STDEV(before!D411:U411)</f>
        <v>2.4643650972738884</v>
      </c>
      <c r="F411">
        <f>AVERAGE(after!D411:T411)</f>
        <v>4.6801329340470739</v>
      </c>
      <c r="G411">
        <f>STDEV(after!D411:T411)</f>
        <v>2.4159413843738133</v>
      </c>
      <c r="H411">
        <f>AVERAGE(before!D411:U411,after!D411:T411)</f>
        <v>4.9679147585609718</v>
      </c>
      <c r="I411">
        <f>STDEV(before!D411:U411,after!D411:T411)</f>
        <v>2.4215247538005364</v>
      </c>
      <c r="J411">
        <f>TTEST(before!D411:U411,after!D411:T411,2,3)</f>
        <v>0.50236813338184427</v>
      </c>
      <c r="K411" s="2">
        <f t="shared" si="65"/>
        <v>0.10679520589911284</v>
      </c>
      <c r="M411">
        <f>TTEST(before!D411:U411,after!D411:U411,2,3)</f>
        <v>0.4362742816365115</v>
      </c>
      <c r="N411">
        <f>COVAR(before!D411:U411,after!D411:U411)</f>
        <v>-1.0478001610283486E-2</v>
      </c>
      <c r="O411">
        <f t="shared" si="66"/>
        <v>2.6947073334523952</v>
      </c>
      <c r="P411">
        <f>FTEST(before!D411:U411,after!D411:U411)</f>
        <v>0.86738864779826563</v>
      </c>
      <c r="Q411">
        <f t="shared" si="67"/>
        <v>5.2397087039352082</v>
      </c>
      <c r="R411">
        <f>PERCENTILE('before-10'!D411:U411,0.05)</f>
        <v>3.1383569261957747</v>
      </c>
      <c r="S411">
        <f>PERCENTILE('before-10'!D411:U411,0.95)</f>
        <v>10.132221647419046</v>
      </c>
      <c r="T411">
        <f t="shared" si="68"/>
        <v>4.6801329340470739</v>
      </c>
      <c r="U411">
        <f>PERCENTILE('after-110'!D411:U411,0.05)</f>
        <v>2.7914849093769285</v>
      </c>
      <c r="V411">
        <f>PERCENTILE('after-110'!D411:U411,0.95)</f>
        <v>7.5772922095242112</v>
      </c>
      <c r="X411" t="str">
        <f t="shared" si="60"/>
        <v/>
      </c>
      <c r="Y411">
        <f t="shared" si="61"/>
        <v>1</v>
      </c>
      <c r="Z411" t="str">
        <f t="shared" si="62"/>
        <v/>
      </c>
      <c r="AA411">
        <f t="shared" si="63"/>
        <v>5.2397087039352082</v>
      </c>
      <c r="AB411">
        <f t="shared" si="64"/>
        <v>2.4643650972738884</v>
      </c>
    </row>
    <row r="412" spans="1:28" x14ac:dyDescent="0.2">
      <c r="A412" t="s">
        <v>154</v>
      </c>
      <c r="B412" t="s">
        <v>61</v>
      </c>
      <c r="C412" t="s">
        <v>64</v>
      </c>
      <c r="D412">
        <f>AVERAGE(before!D412:U412)</f>
        <v>326337.91116696893</v>
      </c>
      <c r="E412">
        <f>STDEV(before!D412:U412)</f>
        <v>199285.55527788596</v>
      </c>
      <c r="F412">
        <f>AVERAGE(after!D412:T412)</f>
        <v>512424.69250116014</v>
      </c>
      <c r="G412">
        <f>STDEV(after!D412:T412)</f>
        <v>436112.62162306829</v>
      </c>
      <c r="H412">
        <f>AVERAGE(before!D412:U412,after!D412:T412)</f>
        <v>416722.91924357606</v>
      </c>
      <c r="I412">
        <f>STDEV(before!D412:U412,after!D412:T412)</f>
        <v>343896.70761356631</v>
      </c>
      <c r="J412">
        <f>TTEST(before!D412:U412,after!D412:T412,2,3)</f>
        <v>0.12203877122849439</v>
      </c>
      <c r="K412" s="2">
        <f t="shared" si="65"/>
        <v>0.57022728578715753</v>
      </c>
      <c r="M412">
        <f>TTEST(before!D412:U412,after!D412:U412,2,3)</f>
        <v>0.12220665137790382</v>
      </c>
      <c r="N412">
        <f>COVAR(before!D412:U412,after!D412:U412)</f>
        <v>1719700515.8537264</v>
      </c>
      <c r="O412">
        <f t="shared" si="66"/>
        <v>167830.92574301263</v>
      </c>
      <c r="P412">
        <f>FTEST(before!D412:U412,after!D412:U412)</f>
        <v>3.2133356383973145E-3</v>
      </c>
      <c r="Q412">
        <f t="shared" si="67"/>
        <v>326337.91116696893</v>
      </c>
      <c r="R412">
        <f>PERCENTILE('before-10'!D412:U412,0.05)</f>
        <v>120848.9490363181</v>
      </c>
      <c r="S412">
        <f>PERCENTILE('before-10'!D412:U412,0.95)</f>
        <v>743835.10358466778</v>
      </c>
      <c r="T412">
        <f t="shared" si="68"/>
        <v>512424.69250116014</v>
      </c>
      <c r="U412">
        <f>PERCENTILE('after-110'!D412:U412,0.05)</f>
        <v>139131.34709839468</v>
      </c>
      <c r="V412">
        <f>PERCENTILE('after-110'!D412:U412,0.95)</f>
        <v>1424648.7109066716</v>
      </c>
      <c r="X412" t="str">
        <f t="shared" si="60"/>
        <v/>
      </c>
      <c r="Y412">
        <f t="shared" si="61"/>
        <v>1</v>
      </c>
      <c r="Z412" t="str">
        <f t="shared" si="62"/>
        <v/>
      </c>
      <c r="AA412">
        <f t="shared" si="63"/>
        <v>326337.91116696893</v>
      </c>
      <c r="AB412">
        <f t="shared" si="64"/>
        <v>199285.55527788596</v>
      </c>
    </row>
    <row r="413" spans="1:28" x14ac:dyDescent="0.2">
      <c r="A413" t="s">
        <v>154</v>
      </c>
      <c r="B413" t="s">
        <v>61</v>
      </c>
      <c r="C413" t="s">
        <v>65</v>
      </c>
      <c r="D413">
        <f>AVERAGE(before!D413:U413)</f>
        <v>4.832539617913473</v>
      </c>
      <c r="E413">
        <f>STDEV(before!D413:U413)</f>
        <v>0.51689917848221845</v>
      </c>
      <c r="F413">
        <f>AVERAGE(after!D413:T413)</f>
        <v>4.8223847895708998</v>
      </c>
      <c r="G413">
        <f>STDEV(after!D413:T413)</f>
        <v>0.48802889354807066</v>
      </c>
      <c r="H413">
        <f>AVERAGE(before!D413:U413,after!D413:T413)</f>
        <v>4.8276072727185086</v>
      </c>
      <c r="I413">
        <f>STDEV(before!D413:U413,after!D413:T413)</f>
        <v>0.49568128147344198</v>
      </c>
      <c r="J413">
        <f>TTEST(before!D413:U413,after!D413:T413,2,3)</f>
        <v>0.95268970889664484</v>
      </c>
      <c r="K413" s="2">
        <f t="shared" si="65"/>
        <v>2.101344043808938E-3</v>
      </c>
      <c r="M413">
        <f>TTEST(before!D413:U413,after!D413:U413,2,3)</f>
        <v>0.92579634749575668</v>
      </c>
      <c r="N413">
        <f>COVAR(before!D413:U413,after!D413:U413)</f>
        <v>-9.562168669932607E-3</v>
      </c>
      <c r="O413">
        <f t="shared" si="66"/>
        <v>2.4853060892125463</v>
      </c>
      <c r="P413">
        <f>FTEST(before!D413:U413,after!D413:U413)</f>
        <v>0.72500544981461545</v>
      </c>
      <c r="Q413">
        <f t="shared" si="67"/>
        <v>4.832539617913473</v>
      </c>
      <c r="R413">
        <f>PERCENTILE('before-10'!D413:U413,0.05)</f>
        <v>4.2707087113660318</v>
      </c>
      <c r="S413">
        <f>PERCENTILE('before-10'!D413:U413,0.95)</f>
        <v>5.6935942008095823</v>
      </c>
      <c r="T413">
        <f t="shared" si="68"/>
        <v>4.8223847895708998</v>
      </c>
      <c r="U413">
        <f>PERCENTILE('after-110'!D413:U413,0.05)</f>
        <v>4.2987341517726465</v>
      </c>
      <c r="V413">
        <f>PERCENTILE('after-110'!D413:U413,0.95)</f>
        <v>5.479398381599732</v>
      </c>
      <c r="X413" t="str">
        <f t="shared" si="60"/>
        <v/>
      </c>
      <c r="Y413">
        <f t="shared" si="61"/>
        <v>1</v>
      </c>
      <c r="Z413" t="str">
        <f t="shared" si="62"/>
        <v/>
      </c>
      <c r="AA413">
        <f t="shared" si="63"/>
        <v>4.832539617913473</v>
      </c>
      <c r="AB413">
        <f t="shared" si="64"/>
        <v>0.51689917848221845</v>
      </c>
    </row>
    <row r="414" spans="1:28" x14ac:dyDescent="0.2">
      <c r="A414" t="s">
        <v>154</v>
      </c>
      <c r="B414" t="s">
        <v>61</v>
      </c>
      <c r="C414" t="s">
        <v>66</v>
      </c>
      <c r="D414">
        <f>AVERAGE(before!D414:U414)</f>
        <v>2.8452178331174518</v>
      </c>
      <c r="E414">
        <f>STDEV(before!D414:U414)</f>
        <v>1.8070617683305328</v>
      </c>
      <c r="F414">
        <f>AVERAGE(after!D414:T414)</f>
        <v>2.8273525963566049</v>
      </c>
      <c r="G414">
        <f>STDEV(after!D414:T414)</f>
        <v>1.4524751460850278</v>
      </c>
      <c r="H414">
        <f>AVERAGE(before!D414:U414,after!D414:T414)</f>
        <v>2.8365404324050401</v>
      </c>
      <c r="I414">
        <f>STDEV(before!D414:U414,after!D414:T414)</f>
        <v>1.620373624454948</v>
      </c>
      <c r="J414">
        <f>TTEST(before!D414:U414,after!D414:T414,2,3)</f>
        <v>0.9744150757896215</v>
      </c>
      <c r="K414" s="2">
        <f t="shared" si="65"/>
        <v>6.2790400625572992E-3</v>
      </c>
      <c r="M414">
        <f>TTEST(before!D414:U414,after!D414:U414,2,3)</f>
        <v>0.96569460741275104</v>
      </c>
      <c r="N414">
        <f>COVAR(before!D414:U414,after!D414:U414)</f>
        <v>-0.20540253617853904</v>
      </c>
      <c r="O414">
        <f t="shared" si="66"/>
        <v>1.4632548856032024</v>
      </c>
      <c r="P414">
        <f>FTEST(before!D414:U414,after!D414:U414)</f>
        <v>0.31488738345384276</v>
      </c>
      <c r="Q414">
        <f t="shared" si="67"/>
        <v>2.8452178331174518</v>
      </c>
      <c r="R414">
        <f>PERCENTILE('before-10'!D414:U414,0.05)</f>
        <v>1.353445859042429</v>
      </c>
      <c r="S414">
        <f>PERCENTILE('before-10'!D414:U414,0.95)</f>
        <v>5.8185894410100119</v>
      </c>
      <c r="T414">
        <f t="shared" si="68"/>
        <v>2.8273525963566049</v>
      </c>
      <c r="U414">
        <f>PERCENTILE('after-110'!D414:U414,0.05)</f>
        <v>1.7030366603466041</v>
      </c>
      <c r="V414">
        <f>PERCENTILE('after-110'!D414:U414,0.95)</f>
        <v>4.2216746029141783</v>
      </c>
      <c r="X414" t="str">
        <f t="shared" si="60"/>
        <v/>
      </c>
      <c r="Y414">
        <f t="shared" si="61"/>
        <v>1</v>
      </c>
      <c r="Z414" t="str">
        <f t="shared" si="62"/>
        <v/>
      </c>
      <c r="AA414">
        <f t="shared" si="63"/>
        <v>2.8452178331174518</v>
      </c>
      <c r="AB414">
        <f t="shared" si="64"/>
        <v>1.8070617683305328</v>
      </c>
    </row>
    <row r="415" spans="1:28" x14ac:dyDescent="0.2">
      <c r="A415" t="s">
        <v>154</v>
      </c>
      <c r="B415" t="s">
        <v>61</v>
      </c>
      <c r="C415" t="s">
        <v>67</v>
      </c>
      <c r="D415">
        <f>AVERAGE(before!D415:U415)</f>
        <v>13.890291357338654</v>
      </c>
      <c r="E415">
        <f>STDEV(before!D415:U415)</f>
        <v>8.5204969519604106</v>
      </c>
      <c r="F415">
        <f>AVERAGE(after!D415:T415)</f>
        <v>38.707170095133741</v>
      </c>
      <c r="G415">
        <f>STDEV(after!D415:T415)</f>
        <v>44.220406825301374</v>
      </c>
      <c r="H415">
        <f>AVERAGE(before!D415:U415,after!D415:T415)</f>
        <v>25.944203887124839</v>
      </c>
      <c r="I415">
        <f>STDEV(before!D415:U415,after!D415:T415)</f>
        <v>33.38977457871129</v>
      </c>
      <c r="J415">
        <f>TTEST(before!D415:U415,after!D415:T415,2,3)</f>
        <v>3.6087906617714167E-2</v>
      </c>
      <c r="K415" s="2">
        <f t="shared" si="65"/>
        <v>1.7866348587917553</v>
      </c>
      <c r="M415">
        <f>TTEST(before!D415:U415,after!D415:U415,2,3)</f>
        <v>1.8719461932285606E-2</v>
      </c>
      <c r="N415">
        <f>COVAR(before!D415:U415,after!D415:U415)</f>
        <v>-89.358790196212183</v>
      </c>
      <c r="O415">
        <f t="shared" si="66"/>
        <v>7.1435784123455939</v>
      </c>
      <c r="P415">
        <f>FTEST(before!D415:U415,after!D415:U415)</f>
        <v>1.46812291772336E-9</v>
      </c>
      <c r="Q415">
        <f t="shared" si="67"/>
        <v>13.890291357338654</v>
      </c>
      <c r="R415">
        <f>PERCENTILE('before-10'!D415:U415,0.05)</f>
        <v>5.5749378931665952</v>
      </c>
      <c r="S415">
        <f>PERCENTILE('before-10'!D415:U415,0.95)</f>
        <v>32.122877615442135</v>
      </c>
      <c r="T415">
        <f t="shared" si="68"/>
        <v>38.707170095133741</v>
      </c>
      <c r="U415">
        <f>PERCENTILE('after-110'!D415:U415,0.05)</f>
        <v>9.1538245331616217</v>
      </c>
      <c r="V415">
        <f>PERCENTILE('after-110'!D415:U415,0.95)</f>
        <v>152.27419754905179</v>
      </c>
      <c r="X415" t="str">
        <f t="shared" si="60"/>
        <v/>
      </c>
      <c r="Y415">
        <f t="shared" si="61"/>
        <v>1</v>
      </c>
      <c r="Z415" t="str">
        <f t="shared" si="62"/>
        <v/>
      </c>
      <c r="AA415">
        <f t="shared" si="63"/>
        <v>13.890291357338654</v>
      </c>
      <c r="AB415">
        <f t="shared" si="64"/>
        <v>8.5204969519604106</v>
      </c>
    </row>
    <row r="416" spans="1:28" x14ac:dyDescent="0.2">
      <c r="A416" t="s">
        <v>154</v>
      </c>
      <c r="B416" t="s">
        <v>61</v>
      </c>
      <c r="C416" t="s">
        <v>33</v>
      </c>
      <c r="D416">
        <f>AVERAGE(before!D416:U416)</f>
        <v>42.205291304323623</v>
      </c>
      <c r="E416">
        <f>STDEV(before!D416:U416)</f>
        <v>22.436696614346477</v>
      </c>
      <c r="F416">
        <f>AVERAGE(after!D416:T416)</f>
        <v>77.921885852017795</v>
      </c>
      <c r="G416">
        <f>STDEV(after!D416:T416)</f>
        <v>41.657236522967054</v>
      </c>
      <c r="H416">
        <f>AVERAGE(before!D416:U416,after!D416:T416)</f>
        <v>59.553351513203651</v>
      </c>
      <c r="I416">
        <f>STDEV(before!D416:U416,after!D416:T416)</f>
        <v>37.367862134904797</v>
      </c>
      <c r="J416">
        <f>TTEST(before!D416:U416,after!D416:T416,2,3)</f>
        <v>4.4891445036141248E-3</v>
      </c>
      <c r="K416" s="2">
        <f t="shared" si="65"/>
        <v>0.84625869041295465</v>
      </c>
      <c r="M416">
        <f>TTEST(before!D416:U416,after!D416:U416,2,3)</f>
        <v>2.0605568122687165E-3</v>
      </c>
      <c r="N416">
        <f>COVAR(before!D416:U416,after!D416:U416)</f>
        <v>-234.9951282838752</v>
      </c>
      <c r="O416">
        <f t="shared" si="66"/>
        <v>21.705578385080717</v>
      </c>
      <c r="P416">
        <f>FTEST(before!D416:U416,after!D416:U416)</f>
        <v>1.2868263234953433E-2</v>
      </c>
      <c r="Q416">
        <f t="shared" si="67"/>
        <v>42.205291304323623</v>
      </c>
      <c r="R416">
        <f>PERCENTILE('before-10'!D416:U416,0.05)</f>
        <v>20.667205386441267</v>
      </c>
      <c r="S416">
        <f>PERCENTILE('before-10'!D416:U416,0.95)</f>
        <v>77.856748457679799</v>
      </c>
      <c r="T416">
        <f t="shared" si="68"/>
        <v>77.921885852017795</v>
      </c>
      <c r="U416">
        <f>PERCENTILE('after-110'!D416:U416,0.05)</f>
        <v>20.747335283766535</v>
      </c>
      <c r="V416">
        <f>PERCENTILE('after-110'!D416:U416,0.95)</f>
        <v>129.47764015986155</v>
      </c>
      <c r="X416">
        <f t="shared" si="60"/>
        <v>1</v>
      </c>
      <c r="Y416">
        <f t="shared" si="61"/>
        <v>1</v>
      </c>
      <c r="Z416">
        <f t="shared" si="62"/>
        <v>1</v>
      </c>
      <c r="AA416">
        <f t="shared" si="63"/>
        <v>42.205291304323623</v>
      </c>
      <c r="AB416">
        <f t="shared" si="64"/>
        <v>22.436696614346477</v>
      </c>
    </row>
    <row r="417" spans="1:28" x14ac:dyDescent="0.2">
      <c r="A417" t="s">
        <v>154</v>
      </c>
      <c r="B417" t="s">
        <v>61</v>
      </c>
      <c r="C417" t="s">
        <v>68</v>
      </c>
      <c r="D417">
        <f>AVERAGE(before!D417:U417)</f>
        <v>3.2917788940815922</v>
      </c>
      <c r="E417">
        <f>STDEV(before!D417:U417)</f>
        <v>1.2248966656570071</v>
      </c>
      <c r="F417">
        <f>AVERAGE(after!D417:T417)</f>
        <v>3.4323097911070497</v>
      </c>
      <c r="G417">
        <f>STDEV(after!D417:T417)</f>
        <v>1.5294399445628792</v>
      </c>
      <c r="H417">
        <f>AVERAGE(before!D417:U417,after!D417:T417)</f>
        <v>3.3600367583511002</v>
      </c>
      <c r="I417">
        <f>STDEV(before!D417:U417,after!D417:T417)</f>
        <v>1.3623721538577618</v>
      </c>
      <c r="J417">
        <f>TTEST(before!D417:U417,after!D417:T417,2,3)</f>
        <v>0.766982844649857</v>
      </c>
      <c r="K417" s="2">
        <f t="shared" si="65"/>
        <v>4.2691475201485453E-2</v>
      </c>
      <c r="M417">
        <f>TTEST(before!D417:U417,after!D417:U417,2,3)</f>
        <v>0.81751244154577574</v>
      </c>
      <c r="N417">
        <f>COVAR(before!D417:U417,after!D417:U417)</f>
        <v>8.3089541169772907E-2</v>
      </c>
      <c r="O417">
        <f t="shared" si="66"/>
        <v>1.6929148598133894</v>
      </c>
      <c r="P417">
        <f>FTEST(before!D417:U417,after!D417:U417)</f>
        <v>0.42578417368112492</v>
      </c>
      <c r="Q417">
        <f t="shared" si="67"/>
        <v>3.2917788940815922</v>
      </c>
      <c r="R417">
        <f>PERCENTILE('before-10'!D417:U417,0.05)</f>
        <v>2.1187052216724371</v>
      </c>
      <c r="S417">
        <f>PERCENTILE('before-10'!D417:U417,0.95)</f>
        <v>5.7206210789955154</v>
      </c>
      <c r="T417">
        <f t="shared" si="68"/>
        <v>3.4323097911070497</v>
      </c>
      <c r="U417">
        <f>PERCENTILE('after-110'!D417:U417,0.05)</f>
        <v>1.9377930553479756</v>
      </c>
      <c r="V417">
        <f>PERCENTILE('after-110'!D417:U417,0.95)</f>
        <v>5.4265052442699595</v>
      </c>
      <c r="X417" t="str">
        <f t="shared" si="60"/>
        <v/>
      </c>
      <c r="Y417">
        <f t="shared" si="61"/>
        <v>1</v>
      </c>
      <c r="Z417" t="str">
        <f t="shared" si="62"/>
        <v/>
      </c>
      <c r="AA417">
        <f t="shared" si="63"/>
        <v>3.2917788940815922</v>
      </c>
      <c r="AB417">
        <f t="shared" si="64"/>
        <v>1.2248966656570071</v>
      </c>
    </row>
    <row r="418" spans="1:28" x14ac:dyDescent="0.2">
      <c r="A418" t="s">
        <v>154</v>
      </c>
      <c r="B418" t="s">
        <v>61</v>
      </c>
      <c r="C418" t="s">
        <v>31</v>
      </c>
      <c r="D418">
        <f>AVERAGE(before!D418:U418)</f>
        <v>-2.1073026851140864E-2</v>
      </c>
      <c r="E418">
        <f>STDEV(before!D418:U418)</f>
        <v>0.13466306883073265</v>
      </c>
      <c r="F418">
        <f>AVERAGE(after!D418:T418)</f>
        <v>-0.13136492568884089</v>
      </c>
      <c r="G418">
        <f>STDEV(after!D418:T418)</f>
        <v>0.14980813285501302</v>
      </c>
      <c r="H418">
        <f>AVERAGE(before!D418:U418,after!D418:T418)</f>
        <v>-7.4643377715166576E-2</v>
      </c>
      <c r="I418">
        <f>STDEV(before!D418:U418,after!D418:T418)</f>
        <v>0.15085158322172926</v>
      </c>
      <c r="J418">
        <f>TTEST(before!D418:U418,after!D418:T418,2,3)</f>
        <v>2.8987320784737706E-2</v>
      </c>
      <c r="K418" s="2">
        <f t="shared" si="65"/>
        <v>-5.2337948229648363</v>
      </c>
      <c r="M418">
        <f>TTEST(before!D418:U418,after!D418:U418,2,3)</f>
        <v>2.1659114550898452E-2</v>
      </c>
      <c r="N418">
        <f>COVAR(before!D418:U418,after!D418:U418)</f>
        <v>1.1384782544864023E-2</v>
      </c>
      <c r="O418">
        <f t="shared" si="66"/>
        <v>-1.0837556666301018E-2</v>
      </c>
      <c r="P418">
        <f>FTEST(before!D418:U418,after!D418:U418)</f>
        <v>0.74992656727386986</v>
      </c>
      <c r="Q418">
        <f t="shared" si="67"/>
        <v>-2.1073026851140864E-2</v>
      </c>
      <c r="R418">
        <f>PERCENTILE('before-10'!D418:U418,0.05)</f>
        <v>-0.21865645599116401</v>
      </c>
      <c r="S418">
        <f>PERCENTILE('before-10'!D418:U418,0.95)</f>
        <v>0.21108941110335261</v>
      </c>
      <c r="T418">
        <f t="shared" si="68"/>
        <v>-0.13136492568884089</v>
      </c>
      <c r="U418">
        <f>PERCENTILE('after-110'!D418:U418,0.05)</f>
        <v>-0.36640622732801859</v>
      </c>
      <c r="V418">
        <f>PERCENTILE('after-110'!D418:U418,0.95)</f>
        <v>6.8482077235996738E-2</v>
      </c>
      <c r="X418" t="str">
        <f t="shared" si="60"/>
        <v/>
      </c>
      <c r="Y418" t="str">
        <f t="shared" si="61"/>
        <v/>
      </c>
      <c r="Z418" t="str">
        <f t="shared" si="62"/>
        <v/>
      </c>
      <c r="AA418">
        <f t="shared" si="63"/>
        <v>-2.1073026851140864E-2</v>
      </c>
      <c r="AB418">
        <f t="shared" si="64"/>
        <v>0.13466306883073265</v>
      </c>
    </row>
    <row r="419" spans="1:28" x14ac:dyDescent="0.2">
      <c r="A419" t="s">
        <v>154</v>
      </c>
      <c r="B419" t="s">
        <v>61</v>
      </c>
      <c r="C419" t="s">
        <v>69</v>
      </c>
      <c r="D419">
        <f>AVERAGE(before!D419:U419)</f>
        <v>1.1140623968292835E-3</v>
      </c>
      <c r="E419">
        <f>STDEV(before!D419:U419)</f>
        <v>3.936308466673611E-2</v>
      </c>
      <c r="F419">
        <f>AVERAGE(after!D419:T419)</f>
        <v>1.2680139232353546E-2</v>
      </c>
      <c r="G419">
        <f>STDEV(after!D419:T419)</f>
        <v>4.1533217502919099E-2</v>
      </c>
      <c r="H419">
        <f>AVERAGE(before!D419:U419,after!D419:T419)</f>
        <v>6.7318711455124957E-3</v>
      </c>
      <c r="I419">
        <f>STDEV(before!D419:U419,after!D419:T419)</f>
        <v>4.0260325683901296E-2</v>
      </c>
      <c r="J419">
        <f>TTEST(before!D419:U419,after!D419:T419,2,3)</f>
        <v>0.40451968089423684</v>
      </c>
      <c r="K419" s="2">
        <f t="shared" si="65"/>
        <v>10.381893212123758</v>
      </c>
      <c r="M419">
        <f>TTEST(before!D419:U419,after!D419:U419,2,3)</f>
        <v>0.49546941725562821</v>
      </c>
      <c r="N419">
        <f>COVAR(before!D419:U419,after!D419:U419)</f>
        <v>-2.1012035887830256E-5</v>
      </c>
      <c r="O419">
        <f t="shared" si="66"/>
        <v>5.72946375512203E-4</v>
      </c>
      <c r="P419">
        <f>FTEST(before!D419:U419,after!D419:U419)</f>
        <v>0.83447194945015302</v>
      </c>
      <c r="Q419">
        <f t="shared" si="67"/>
        <v>1.1140623968292835E-3</v>
      </c>
      <c r="R419">
        <f>PERCENTILE('before-10'!D419:U419,0.05)</f>
        <v>-4.0019445428365746E-2</v>
      </c>
      <c r="S419">
        <f>PERCENTILE('before-10'!D419:U419,0.95)</f>
        <v>3.1869445187286308E-2</v>
      </c>
      <c r="T419">
        <f t="shared" si="68"/>
        <v>1.2680139232353546E-2</v>
      </c>
      <c r="U419">
        <f>PERCENTILE('after-110'!D419:U419,0.05)</f>
        <v>-3.1990186546918313E-2</v>
      </c>
      <c r="V419">
        <f>PERCENTILE('after-110'!D419:U419,0.95)</f>
        <v>7.4901594210105255E-2</v>
      </c>
      <c r="X419" t="str">
        <f t="shared" si="60"/>
        <v/>
      </c>
      <c r="Y419" t="str">
        <f t="shared" si="61"/>
        <v/>
      </c>
      <c r="Z419" t="str">
        <f t="shared" si="62"/>
        <v/>
      </c>
      <c r="AA419">
        <f t="shared" si="63"/>
        <v>1.1140623968292835E-3</v>
      </c>
      <c r="AB419">
        <f t="shared" si="64"/>
        <v>3.936308466673611E-2</v>
      </c>
    </row>
    <row r="420" spans="1:28" x14ac:dyDescent="0.2">
      <c r="A420" t="s">
        <v>154</v>
      </c>
      <c r="B420" t="s">
        <v>61</v>
      </c>
      <c r="C420" t="s">
        <v>32</v>
      </c>
      <c r="D420">
        <f>AVERAGE(before!D420:U420)</f>
        <v>-48.648046304648659</v>
      </c>
      <c r="E420">
        <f>STDEV(before!D420:U420)</f>
        <v>26.318174874163411</v>
      </c>
      <c r="F420">
        <f>AVERAGE(after!D420:T420)</f>
        <v>-77.106751872885113</v>
      </c>
      <c r="G420">
        <f>STDEV(after!D420:T420)</f>
        <v>36.46057635993737</v>
      </c>
      <c r="H420">
        <f>AVERAGE(before!D420:U420,after!D420:T420)</f>
        <v>-62.47084615207779</v>
      </c>
      <c r="I420">
        <f>STDEV(before!D420:U420,after!D420:T420)</f>
        <v>34.353605633932858</v>
      </c>
      <c r="J420">
        <f>TTEST(before!D420:U420,after!D420:T420,2,3)</f>
        <v>1.3374299477782079E-2</v>
      </c>
      <c r="K420" s="2">
        <f t="shared" si="65"/>
        <v>-0.58499174643149088</v>
      </c>
      <c r="M420">
        <f>TTEST(before!D420:U420,after!D420:U420,2,3)</f>
        <v>1.3186727725455222E-2</v>
      </c>
      <c r="N420">
        <f>COVAR(before!D420:U420,after!D420:U420)</f>
        <v>-28.236111437254515</v>
      </c>
      <c r="O420">
        <f t="shared" si="66"/>
        <v>-25.018995242390744</v>
      </c>
      <c r="P420">
        <f>FTEST(before!D420:U420,after!D420:U420)</f>
        <v>0.22164271694539633</v>
      </c>
      <c r="Q420">
        <f t="shared" si="67"/>
        <v>-48.648046304648659</v>
      </c>
      <c r="R420">
        <f>PERCENTILE('before-10'!D420:U420,0.05)</f>
        <v>-99.072736139642089</v>
      </c>
      <c r="S420">
        <f>PERCENTILE('before-10'!D420:U420,0.95)</f>
        <v>-22.216695275951444</v>
      </c>
      <c r="T420">
        <f t="shared" si="68"/>
        <v>-77.106751872885113</v>
      </c>
      <c r="U420">
        <f>PERCENTILE('after-110'!D420:U420,0.05)</f>
        <v>-130.3184675949166</v>
      </c>
      <c r="V420">
        <f>PERCENTILE('after-110'!D420:U420,0.95)</f>
        <v>-25.478796535370812</v>
      </c>
      <c r="X420" t="str">
        <f t="shared" si="60"/>
        <v/>
      </c>
      <c r="Y420" t="str">
        <f t="shared" si="61"/>
        <v/>
      </c>
      <c r="Z420" t="str">
        <f t="shared" si="62"/>
        <v/>
      </c>
      <c r="AA420">
        <f t="shared" si="63"/>
        <v>-48.648046304648659</v>
      </c>
      <c r="AB420">
        <f t="shared" si="64"/>
        <v>26.318174874163411</v>
      </c>
    </row>
    <row r="421" spans="1:28" x14ac:dyDescent="0.2">
      <c r="A421" t="s">
        <v>154</v>
      </c>
      <c r="B421" t="s">
        <v>61</v>
      </c>
      <c r="C421" t="s">
        <v>70</v>
      </c>
      <c r="D421">
        <f>AVERAGE(before!D421:U421)</f>
        <v>90.853337608972311</v>
      </c>
      <c r="E421">
        <f>STDEV(before!D421:U421)</f>
        <v>45.389439990583796</v>
      </c>
      <c r="F421">
        <f>AVERAGE(after!D421:T421)</f>
        <v>155.02863772490281</v>
      </c>
      <c r="G421">
        <f>STDEV(after!D421:T421)</f>
        <v>73.057541825539374</v>
      </c>
      <c r="H421">
        <f>AVERAGE(before!D421:U421,after!D421:T421)</f>
        <v>122.02419766528141</v>
      </c>
      <c r="I421">
        <f>STDEV(before!D421:U421,after!D421:T421)</f>
        <v>67.829604747827744</v>
      </c>
      <c r="J421">
        <f>TTEST(before!D421:U421,after!D421:T421,2,3)</f>
        <v>4.5457986931055384E-3</v>
      </c>
      <c r="K421" s="2">
        <f t="shared" si="65"/>
        <v>0.70636150310886103</v>
      </c>
      <c r="M421">
        <f>TTEST(before!D421:U421,after!D421:U421,2,3)</f>
        <v>2.4928529528065548E-3</v>
      </c>
      <c r="N421">
        <f>COVAR(before!D421:U421,after!D421:U421)</f>
        <v>-548.85135434087351</v>
      </c>
      <c r="O421">
        <f t="shared" si="66"/>
        <v>46.724573627471479</v>
      </c>
      <c r="P421">
        <f>FTEST(before!D421:U421,after!D421:U421)</f>
        <v>7.1001323820599246E-2</v>
      </c>
      <c r="Q421">
        <f t="shared" si="67"/>
        <v>90.853337608972311</v>
      </c>
      <c r="R421">
        <f>PERCENTILE('before-10'!D421:U421,0.05)</f>
        <v>42.904195878083513</v>
      </c>
      <c r="S421">
        <f>PERCENTILE('before-10'!D421:U421,0.95)</f>
        <v>180.35474181495903</v>
      </c>
      <c r="T421">
        <f t="shared" si="68"/>
        <v>155.02863772490281</v>
      </c>
      <c r="U421">
        <f>PERCENTILE('after-110'!D421:U421,0.05)</f>
        <v>46.226131819137343</v>
      </c>
      <c r="V421">
        <f>PERCENTILE('after-110'!D421:U421,0.95)</f>
        <v>253.032967768167</v>
      </c>
      <c r="X421">
        <f t="shared" si="60"/>
        <v>1</v>
      </c>
      <c r="Y421">
        <f t="shared" si="61"/>
        <v>1</v>
      </c>
      <c r="Z421">
        <f t="shared" si="62"/>
        <v>1</v>
      </c>
      <c r="AA421">
        <f t="shared" si="63"/>
        <v>90.853337608972311</v>
      </c>
      <c r="AB421">
        <f t="shared" si="64"/>
        <v>45.389439990583796</v>
      </c>
    </row>
    <row r="422" spans="1:28" x14ac:dyDescent="0.2">
      <c r="A422" t="s">
        <v>154</v>
      </c>
      <c r="B422" t="s">
        <v>61</v>
      </c>
      <c r="C422" t="s">
        <v>71</v>
      </c>
      <c r="D422">
        <f>AVERAGE(before!D422:U422)</f>
        <v>1.3983942003777001</v>
      </c>
      <c r="E422">
        <f>STDEV(before!D422:U422)</f>
        <v>0.8102205304050335</v>
      </c>
      <c r="F422">
        <f>AVERAGE(after!D422:T422)</f>
        <v>1.3629993457337728</v>
      </c>
      <c r="G422">
        <f>STDEV(after!D422:T422)</f>
        <v>0.72776412417113423</v>
      </c>
      <c r="H422">
        <f>AVERAGE(before!D422:U422,after!D422:T422)</f>
        <v>1.3812024138363637</v>
      </c>
      <c r="I422">
        <f>STDEV(before!D422:U422,after!D422:T422)</f>
        <v>0.76012725666706515</v>
      </c>
      <c r="J422">
        <f>TTEST(before!D422:U422,after!D422:T422,2,3)</f>
        <v>0.89256419862798619</v>
      </c>
      <c r="K422" s="2">
        <f t="shared" si="65"/>
        <v>2.5311070822781827E-2</v>
      </c>
      <c r="M422">
        <f>TTEST(before!D422:U422,after!D422:U422,2,3)</f>
        <v>0.865091691124517</v>
      </c>
      <c r="N422">
        <f>COVAR(before!D422:U422,after!D422:U422)</f>
        <v>8.0411673337471446E-3</v>
      </c>
      <c r="O422">
        <f t="shared" si="66"/>
        <v>0.71917416019423275</v>
      </c>
      <c r="P422">
        <f>FTEST(before!D422:U422,after!D422:U422)</f>
        <v>0.57978174801375204</v>
      </c>
      <c r="Q422">
        <f t="shared" si="67"/>
        <v>1.3983942003777001</v>
      </c>
      <c r="R422">
        <f>PERCENTILE('before-10'!D422:U422,0.05)</f>
        <v>0.73123681072655899</v>
      </c>
      <c r="S422">
        <f>PERCENTILE('before-10'!D422:U422,0.95)</f>
        <v>2.8713922287386344</v>
      </c>
      <c r="T422">
        <f t="shared" si="68"/>
        <v>1.3629993457337728</v>
      </c>
      <c r="U422">
        <f>PERCENTILE('after-110'!D422:U422,0.05)</f>
        <v>0.80239609033220927</v>
      </c>
      <c r="V422">
        <f>PERCENTILE('after-110'!D422:U422,0.95)</f>
        <v>2.085278434385736</v>
      </c>
      <c r="X422" t="str">
        <f t="shared" si="60"/>
        <v/>
      </c>
      <c r="Y422" t="str">
        <f t="shared" si="61"/>
        <v/>
      </c>
      <c r="Z422" t="str">
        <f t="shared" si="62"/>
        <v/>
      </c>
      <c r="AA422">
        <f t="shared" si="63"/>
        <v>1.3983942003777001</v>
      </c>
      <c r="AB422">
        <f t="shared" si="64"/>
        <v>0.8102205304050335</v>
      </c>
    </row>
    <row r="423" spans="1:28" x14ac:dyDescent="0.2">
      <c r="A423" t="s">
        <v>154</v>
      </c>
      <c r="B423" t="s">
        <v>61</v>
      </c>
      <c r="C423" t="s">
        <v>72</v>
      </c>
      <c r="D423">
        <f>AVERAGE(before!D423:U423)</f>
        <v>5.8045155939419972</v>
      </c>
      <c r="E423">
        <f>STDEV(before!D423:U423)</f>
        <v>1.7238959161551344</v>
      </c>
      <c r="F423">
        <f>AVERAGE(after!D423:T423)</f>
        <v>6.8655001646954457</v>
      </c>
      <c r="G423">
        <f>STDEV(after!D423:T423)</f>
        <v>3.0414984482806537</v>
      </c>
      <c r="H423">
        <f>AVERAGE(before!D423:U423,after!D423:T423)</f>
        <v>6.3198509568793879</v>
      </c>
      <c r="I423">
        <f>STDEV(before!D423:U423,after!D423:T423)</f>
        <v>2.4756106069064296</v>
      </c>
      <c r="J423">
        <f>TTEST(before!D423:U423,after!D423:T423,2,3)</f>
        <v>0.21936427684014614</v>
      </c>
      <c r="K423" s="2">
        <f t="shared" si="65"/>
        <v>0.18278606605187983</v>
      </c>
      <c r="M423">
        <f>TTEST(before!D423:U423,after!D423:U423,2,3)</f>
        <v>0.20672228875436843</v>
      </c>
      <c r="N423">
        <f>COVAR(before!D423:U423,after!D423:U423)</f>
        <v>0.16981142544301567</v>
      </c>
      <c r="O423">
        <f t="shared" si="66"/>
        <v>2.9851794483130192</v>
      </c>
      <c r="P423">
        <f>FTEST(before!D423:U423,after!D423:U423)</f>
        <v>3.2646960984596046E-2</v>
      </c>
      <c r="Q423">
        <f t="shared" si="67"/>
        <v>5.8045155939419972</v>
      </c>
      <c r="R423">
        <f>PERCENTILE('before-10'!D423:U423,0.05)</f>
        <v>3.7052413081833553</v>
      </c>
      <c r="S423">
        <f>PERCENTILE('before-10'!D423:U423,0.95)</f>
        <v>9.2650728720631736</v>
      </c>
      <c r="T423">
        <f t="shared" si="68"/>
        <v>6.8655001646954457</v>
      </c>
      <c r="U423">
        <f>PERCENTILE('after-110'!D423:U423,0.05)</f>
        <v>3.7259905854479092</v>
      </c>
      <c r="V423">
        <f>PERCENTILE('after-110'!D423:U423,0.95)</f>
        <v>12.467177028676891</v>
      </c>
      <c r="X423" t="str">
        <f t="shared" si="60"/>
        <v/>
      </c>
      <c r="Y423">
        <f t="shared" si="61"/>
        <v>1</v>
      </c>
      <c r="Z423" t="str">
        <f t="shared" si="62"/>
        <v/>
      </c>
      <c r="AA423">
        <f t="shared" si="63"/>
        <v>5.8045155939419972</v>
      </c>
      <c r="AB423">
        <f t="shared" si="64"/>
        <v>1.7238959161551344</v>
      </c>
    </row>
    <row r="424" spans="1:28" x14ac:dyDescent="0.2">
      <c r="A424" t="s">
        <v>154</v>
      </c>
      <c r="B424" t="s">
        <v>61</v>
      </c>
      <c r="C424" t="s">
        <v>73</v>
      </c>
      <c r="D424">
        <f>AVERAGE(before!D424:U424)</f>
        <v>-0.33417011726688733</v>
      </c>
      <c r="E424">
        <f>STDEV(before!D424:U424)</f>
        <v>0.58285879228861259</v>
      </c>
      <c r="F424">
        <f>AVERAGE(after!D424:T424)</f>
        <v>0.2216432800791226</v>
      </c>
      <c r="G424">
        <f>STDEV(after!D424:T424)</f>
        <v>2.2619283895020632</v>
      </c>
      <c r="H424">
        <f>AVERAGE(before!D424:U424,after!D424:T424)</f>
        <v>-6.4203609984539681E-2</v>
      </c>
      <c r="I424">
        <f>STDEV(before!D424:U424,after!D424:T424)</f>
        <v>1.6300248371976804</v>
      </c>
      <c r="J424">
        <f>TTEST(before!D424:U424,after!D424:T424,2,3)</f>
        <v>0.33872829214528466</v>
      </c>
      <c r="K424" s="2">
        <f t="shared" si="65"/>
        <v>-1.6632648122216915</v>
      </c>
      <c r="M424">
        <f>TTEST(before!D424:U424,after!D424:U424,2,3)</f>
        <v>0.17426438773501066</v>
      </c>
      <c r="N424">
        <f>COVAR(before!D424:U424,after!D424:U424)</f>
        <v>0.11793524493215071</v>
      </c>
      <c r="O424">
        <f t="shared" si="66"/>
        <v>-0.17185891745154205</v>
      </c>
      <c r="P424">
        <f>FTEST(before!D424:U424,after!D424:U424)</f>
        <v>9.4172648135613733E-8</v>
      </c>
      <c r="Q424">
        <f t="shared" si="67"/>
        <v>-0.33417011726688733</v>
      </c>
      <c r="R424">
        <f>PERCENTILE('before-10'!D424:U424,0.05)</f>
        <v>-1.213703162265984</v>
      </c>
      <c r="S424">
        <f>PERCENTILE('before-10'!D424:U424,0.95)</f>
        <v>0.33490642790615777</v>
      </c>
      <c r="T424">
        <f t="shared" si="68"/>
        <v>0.2216432800791226</v>
      </c>
      <c r="U424">
        <f>PERCENTILE('after-110'!D424:U424,0.05)</f>
        <v>-1.30180705245483</v>
      </c>
      <c r="V424">
        <f>PERCENTILE('after-110'!D424:U424,0.95)</f>
        <v>6.4585978532163013</v>
      </c>
      <c r="X424" t="str">
        <f t="shared" si="60"/>
        <v/>
      </c>
      <c r="Y424" t="str">
        <f t="shared" si="61"/>
        <v/>
      </c>
      <c r="Z424" t="str">
        <f t="shared" si="62"/>
        <v/>
      </c>
      <c r="AA424">
        <f t="shared" si="63"/>
        <v>-0.33417011726688733</v>
      </c>
      <c r="AB424">
        <f t="shared" si="64"/>
        <v>0.58285879228861259</v>
      </c>
    </row>
    <row r="425" spans="1:28" x14ac:dyDescent="0.2">
      <c r="A425" t="s">
        <v>154</v>
      </c>
      <c r="B425" t="s">
        <v>61</v>
      </c>
      <c r="C425" t="s">
        <v>74</v>
      </c>
      <c r="D425">
        <f>AVERAGE(before!D425:U425)</f>
        <v>326337.91116696893</v>
      </c>
      <c r="E425">
        <f>STDEV(before!D425:U425)</f>
        <v>199285.55527788596</v>
      </c>
      <c r="F425">
        <f>AVERAGE(after!D425:T425)</f>
        <v>512424.69250116014</v>
      </c>
      <c r="G425">
        <f>STDEV(after!D425:T425)</f>
        <v>436112.62162306829</v>
      </c>
      <c r="H425">
        <f>AVERAGE(before!D425:U425,after!D425:T425)</f>
        <v>416722.91924357606</v>
      </c>
      <c r="I425">
        <f>STDEV(before!D425:U425,after!D425:T425)</f>
        <v>343896.70761356631</v>
      </c>
      <c r="J425">
        <f>TTEST(before!D425:U425,after!D425:T425,2,3)</f>
        <v>0.12203877122849439</v>
      </c>
      <c r="K425" s="2">
        <f t="shared" si="65"/>
        <v>0.57022728578715753</v>
      </c>
      <c r="M425">
        <f>TTEST(before!D425:U425,after!D425:U425,2,3)</f>
        <v>0.12220665137790382</v>
      </c>
      <c r="N425">
        <f>COVAR(before!D425:U425,after!D425:U425)</f>
        <v>1719700515.8537264</v>
      </c>
      <c r="O425">
        <f t="shared" si="66"/>
        <v>167830.92574301263</v>
      </c>
      <c r="P425">
        <f>FTEST(before!D425:U425,after!D425:U425)</f>
        <v>3.2133356383973145E-3</v>
      </c>
      <c r="Q425">
        <f t="shared" si="67"/>
        <v>326337.91116696893</v>
      </c>
      <c r="R425">
        <f>PERCENTILE('before-10'!D425:U425,0.05)</f>
        <v>120848.9490363181</v>
      </c>
      <c r="S425">
        <f>PERCENTILE('before-10'!D425:U425,0.95)</f>
        <v>743835.10358466778</v>
      </c>
      <c r="T425">
        <f t="shared" si="68"/>
        <v>512424.69250116014</v>
      </c>
      <c r="U425">
        <f>PERCENTILE('after-110'!D425:U425,0.05)</f>
        <v>139131.34709839468</v>
      </c>
      <c r="V425">
        <f>PERCENTILE('after-110'!D425:U425,0.95)</f>
        <v>1424648.7109066716</v>
      </c>
      <c r="X425" t="str">
        <f t="shared" si="60"/>
        <v/>
      </c>
      <c r="Y425">
        <f t="shared" si="61"/>
        <v>1</v>
      </c>
      <c r="Z425" t="str">
        <f t="shared" si="62"/>
        <v/>
      </c>
      <c r="AA425">
        <f t="shared" si="63"/>
        <v>326337.91116696893</v>
      </c>
      <c r="AB425">
        <f t="shared" si="64"/>
        <v>199285.55527788596</v>
      </c>
    </row>
    <row r="426" spans="1:28" x14ac:dyDescent="0.2">
      <c r="A426" t="s">
        <v>154</v>
      </c>
      <c r="B426" t="s">
        <v>61</v>
      </c>
      <c r="C426" t="s">
        <v>75</v>
      </c>
      <c r="D426">
        <f>AVERAGE(before!D426:U426)</f>
        <v>7.3306018619597749E-2</v>
      </c>
      <c r="E426">
        <f>STDEV(before!D426:U426)</f>
        <v>2.7928580326357869E-2</v>
      </c>
      <c r="F426">
        <f>AVERAGE(after!D426:T426)</f>
        <v>7.3301671894716702E-2</v>
      </c>
      <c r="G426">
        <f>STDEV(after!D426:T426)</f>
        <v>2.3493544197645117E-2</v>
      </c>
      <c r="H426">
        <f>AVERAGE(before!D426:U426,after!D426:T426)</f>
        <v>7.3303907353226935E-2</v>
      </c>
      <c r="I426">
        <f>STDEV(before!D426:U426,after!D426:T426)</f>
        <v>2.5490044915171733E-2</v>
      </c>
      <c r="J426">
        <f>TTEST(before!D426:U426,after!D426:T426,2,3)</f>
        <v>0.9996046945625624</v>
      </c>
      <c r="K426" s="2">
        <f t="shared" si="65"/>
        <v>5.9295607139743239E-5</v>
      </c>
      <c r="M426">
        <f>TTEST(before!D426:U426,after!D426:U426,2,3)</f>
        <v>0.93601296484891383</v>
      </c>
      <c r="N426">
        <f>COVAR(before!D426:U426,after!D426:U426)</f>
        <v>-1.4272900465280328E-4</v>
      </c>
      <c r="O426">
        <f t="shared" si="66"/>
        <v>3.7700238146894036E-2</v>
      </c>
      <c r="P426">
        <f>FTEST(before!D426:U426,after!D426:U426)</f>
        <v>0.42923855213934631</v>
      </c>
      <c r="Q426">
        <f t="shared" si="67"/>
        <v>7.3306018619597749E-2</v>
      </c>
      <c r="R426">
        <f>PERCENTILE('before-10'!D426:U426,0.05)</f>
        <v>3.9949157618795403E-2</v>
      </c>
      <c r="S426">
        <f>PERCENTILE('before-10'!D426:U426,0.95)</f>
        <v>0.12025961374754572</v>
      </c>
      <c r="T426">
        <f t="shared" si="68"/>
        <v>7.3301671894716702E-2</v>
      </c>
      <c r="U426">
        <f>PERCENTILE('after-110'!D426:U426,0.05)</f>
        <v>4.1365345153015126E-2</v>
      </c>
      <c r="V426">
        <f>PERCENTILE('after-110'!D426:U426,0.95)</f>
        <v>0.10965874769188384</v>
      </c>
      <c r="X426" t="str">
        <f t="shared" si="60"/>
        <v/>
      </c>
      <c r="Y426" t="str">
        <f t="shared" si="61"/>
        <v/>
      </c>
      <c r="Z426" t="str">
        <f t="shared" si="62"/>
        <v/>
      </c>
      <c r="AA426">
        <f t="shared" si="63"/>
        <v>7.3306018619597749E-2</v>
      </c>
      <c r="AB426">
        <f t="shared" si="64"/>
        <v>2.7928580326357869E-2</v>
      </c>
    </row>
    <row r="427" spans="1:28" x14ac:dyDescent="0.2">
      <c r="A427" t="s">
        <v>154</v>
      </c>
      <c r="B427" t="s">
        <v>61</v>
      </c>
      <c r="C427" t="s">
        <v>76</v>
      </c>
      <c r="D427">
        <f>AVERAGE(before!D427:U427)</f>
        <v>36.481546696171854</v>
      </c>
      <c r="E427">
        <f>STDEV(before!D427:U427)</f>
        <v>22.252565143119138</v>
      </c>
      <c r="F427">
        <f>AVERAGE(after!D427:T427)</f>
        <v>55.803266670531201</v>
      </c>
      <c r="G427">
        <f>STDEV(after!D427:T427)</f>
        <v>52.320791074005392</v>
      </c>
      <c r="H427">
        <f>AVERAGE(before!D427:U427,after!D427:T427)</f>
        <v>45.866382112289259</v>
      </c>
      <c r="I427">
        <f>STDEV(before!D427:U427,after!D427:T427)</f>
        <v>40.395619635442749</v>
      </c>
      <c r="J427">
        <f>TTEST(before!D427:U427,after!D427:T427,2,3)</f>
        <v>0.1737699681499526</v>
      </c>
      <c r="K427" s="2">
        <f t="shared" si="65"/>
        <v>0.5296299560782286</v>
      </c>
      <c r="M427">
        <f>TTEST(before!D427:U427,after!D427:U427,2,3)</f>
        <v>0.16875257997032223</v>
      </c>
      <c r="N427">
        <f>COVAR(before!D427:U427,after!D427:U427)</f>
        <v>-30.174868312408801</v>
      </c>
      <c r="O427">
        <f t="shared" si="66"/>
        <v>18.761938300888371</v>
      </c>
      <c r="P427">
        <f>FTEST(before!D427:U427,after!D427:U427)</f>
        <v>1.4022275219405527E-3</v>
      </c>
      <c r="Q427">
        <f t="shared" si="67"/>
        <v>36.481546696171854</v>
      </c>
      <c r="R427">
        <f>PERCENTILE('before-10'!D427:U427,0.05)</f>
        <v>13.814044689870627</v>
      </c>
      <c r="S427">
        <f>PERCENTILE('before-10'!D427:U427,0.95)</f>
        <v>85.831842820862249</v>
      </c>
      <c r="T427">
        <f t="shared" si="68"/>
        <v>55.803266670531201</v>
      </c>
      <c r="U427">
        <f>PERCENTILE('after-110'!D427:U427,0.05)</f>
        <v>13.970479453631746</v>
      </c>
      <c r="V427">
        <f>PERCENTILE('after-110'!D427:U427,0.95)</f>
        <v>156.01545954031724</v>
      </c>
      <c r="X427" t="str">
        <f t="shared" si="60"/>
        <v/>
      </c>
      <c r="Y427">
        <f t="shared" si="61"/>
        <v>1</v>
      </c>
      <c r="Z427" t="str">
        <f t="shared" si="62"/>
        <v/>
      </c>
      <c r="AA427">
        <f t="shared" si="63"/>
        <v>36.481546696171854</v>
      </c>
      <c r="AB427">
        <f t="shared" si="64"/>
        <v>22.252565143119138</v>
      </c>
    </row>
    <row r="428" spans="1:28" x14ac:dyDescent="0.2">
      <c r="A428" t="s">
        <v>154</v>
      </c>
      <c r="B428" t="s">
        <v>77</v>
      </c>
      <c r="C428" t="s">
        <v>78</v>
      </c>
      <c r="D428">
        <f>AVERAGE(before!D428:U428)</f>
        <v>12276.224079184058</v>
      </c>
      <c r="E428">
        <f>STDEV(before!D428:U428)</f>
        <v>13100.825551003159</v>
      </c>
      <c r="F428">
        <f>AVERAGE(after!D428:T428)</f>
        <v>28949.506406577948</v>
      </c>
      <c r="G428">
        <f>STDEV(after!D428:T428)</f>
        <v>23197.54795747044</v>
      </c>
      <c r="H428">
        <f>AVERAGE(before!D428:U428,after!D428:T428)</f>
        <v>20374.675495346804</v>
      </c>
      <c r="I428">
        <f>STDEV(before!D428:U428,after!D428:T428)</f>
        <v>20261.712092750717</v>
      </c>
      <c r="J428">
        <f>TTEST(before!D428:U428,after!D428:T428,2,3)</f>
        <v>1.5509161200377449E-2</v>
      </c>
      <c r="K428" s="2">
        <f t="shared" si="65"/>
        <v>1.3581767667197946</v>
      </c>
      <c r="M428">
        <f>TTEST(before!D428:U428,after!D428:U428,2,3)</f>
        <v>1.6453802552015753E-2</v>
      </c>
      <c r="N428">
        <f>COVAR(before!D428:U428,after!D428:U428)</f>
        <v>-11850347.473229287</v>
      </c>
      <c r="O428">
        <f t="shared" si="66"/>
        <v>6313.486669294658</v>
      </c>
      <c r="P428">
        <f>FTEST(before!D428:U428,after!D428:U428)</f>
        <v>2.8165742115045359E-2</v>
      </c>
      <c r="Q428">
        <f t="shared" si="67"/>
        <v>12276.224079184058</v>
      </c>
      <c r="R428">
        <f>PERCENTILE('before-10'!D428:U428,0.05)</f>
        <v>2073.4234573287745</v>
      </c>
      <c r="S428">
        <f>PERCENTILE('before-10'!D428:U428,0.95)</f>
        <v>39548.896883208945</v>
      </c>
      <c r="T428">
        <f t="shared" si="68"/>
        <v>28949.506406577948</v>
      </c>
      <c r="U428">
        <f>PERCENTILE('after-110'!D428:U428,0.05)</f>
        <v>2707.2236231688144</v>
      </c>
      <c r="V428">
        <f>PERCENTILE('after-110'!D428:U428,0.95)</f>
        <v>68269.158879516719</v>
      </c>
      <c r="X428" t="str">
        <f t="shared" si="60"/>
        <v/>
      </c>
      <c r="Y428">
        <f t="shared" si="61"/>
        <v>1</v>
      </c>
      <c r="Z428" t="str">
        <f t="shared" si="62"/>
        <v/>
      </c>
      <c r="AA428">
        <f t="shared" si="63"/>
        <v>12276.224079184058</v>
      </c>
      <c r="AB428">
        <f t="shared" si="64"/>
        <v>13100.825551003159</v>
      </c>
    </row>
    <row r="429" spans="1:28" x14ac:dyDescent="0.2">
      <c r="A429" t="s">
        <v>154</v>
      </c>
      <c r="B429" t="s">
        <v>77</v>
      </c>
      <c r="C429" t="s">
        <v>79</v>
      </c>
      <c r="D429">
        <f>AVERAGE(before!D429:U429)</f>
        <v>1182176.8154492101</v>
      </c>
      <c r="E429">
        <f>STDEV(before!D429:U429)</f>
        <v>1567412.7467343411</v>
      </c>
      <c r="F429">
        <f>AVERAGE(after!D429:T429)</f>
        <v>7841633.0575750181</v>
      </c>
      <c r="G429">
        <f>STDEV(after!D429:T429)</f>
        <v>12051515.681768842</v>
      </c>
      <c r="H429">
        <f>AVERAGE(before!D429:U429,after!D429:T429)</f>
        <v>4416769.8473388888</v>
      </c>
      <c r="I429">
        <f>STDEV(before!D429:U429,after!D429:T429)</f>
        <v>8998890.688969152</v>
      </c>
      <c r="J429">
        <f>TTEST(before!D429:U429,after!D429:T429,2,3)</f>
        <v>3.7627585392864295E-2</v>
      </c>
      <c r="K429" s="2">
        <f t="shared" si="65"/>
        <v>5.6332150614841074</v>
      </c>
      <c r="M429">
        <f>TTEST(before!D429:U429,after!D429:U429,2,3)</f>
        <v>2.482532489661839E-2</v>
      </c>
      <c r="N429">
        <f>COVAR(before!D429:U429,after!D429:U429)</f>
        <v>-1473144609191.1726</v>
      </c>
      <c r="O429">
        <f t="shared" si="66"/>
        <v>607976.64794530789</v>
      </c>
      <c r="P429">
        <f>FTEST(before!D429:U429,after!D429:U429)</f>
        <v>2.6915667503431047E-11</v>
      </c>
      <c r="Q429">
        <f t="shared" si="67"/>
        <v>1182176.8154492101</v>
      </c>
      <c r="R429">
        <f>PERCENTILE('before-10'!D429:U429,0.05)</f>
        <v>94092.918582010665</v>
      </c>
      <c r="S429">
        <f>PERCENTILE('before-10'!D429:U429,0.95)</f>
        <v>4678062.2191236746</v>
      </c>
      <c r="T429">
        <f t="shared" si="68"/>
        <v>7841633.0575750181</v>
      </c>
      <c r="U429">
        <f>PERCENTILE('after-110'!D429:U429,0.05)</f>
        <v>112070.17548090775</v>
      </c>
      <c r="V429">
        <f>PERCENTILE('after-110'!D429:U429,0.95)</f>
        <v>33672698.638923332</v>
      </c>
      <c r="X429" t="str">
        <f t="shared" ref="X429:X492" si="69">IF(M429&lt;0.01,1,"")</f>
        <v/>
      </c>
      <c r="Y429">
        <f t="shared" ref="Y429:Y492" si="70">IF(O429&gt;1.2,1,"")</f>
        <v>1</v>
      </c>
      <c r="Z429" t="str">
        <f t="shared" ref="Z429:Z492" si="71">IF(SUM(X429:Y429)&gt;1,1,"")</f>
        <v/>
      </c>
      <c r="AA429">
        <f t="shared" ref="AA429:AA492" si="72">D429</f>
        <v>1182176.8154492101</v>
      </c>
      <c r="AB429">
        <f t="shared" ref="AB429:AB492" si="73">E429</f>
        <v>1567412.7467343411</v>
      </c>
    </row>
    <row r="430" spans="1:28" x14ac:dyDescent="0.2">
      <c r="A430" t="s">
        <v>154</v>
      </c>
      <c r="B430" t="s">
        <v>77</v>
      </c>
      <c r="C430" t="s">
        <v>80</v>
      </c>
      <c r="D430">
        <f>AVERAGE(before!D430:U430)</f>
        <v>-1534.3314865368966</v>
      </c>
      <c r="E430">
        <f>STDEV(before!D430:U430)</f>
        <v>2492.1577652595656</v>
      </c>
      <c r="F430">
        <f>AVERAGE(after!D430:T430)</f>
        <v>-3388.977760166737</v>
      </c>
      <c r="G430">
        <f>STDEV(after!D430:T430)</f>
        <v>17249.110606331324</v>
      </c>
      <c r="H430">
        <f>AVERAGE(before!D430:U430,after!D430:T430)</f>
        <v>-2435.1596765856757</v>
      </c>
      <c r="I430">
        <f>STDEV(before!D430:U430,after!D430:T430)</f>
        <v>12000.203969509965</v>
      </c>
      <c r="J430">
        <f>TTEST(before!D430:U430,after!D430:T430,2,3)</f>
        <v>0.66630094528329531</v>
      </c>
      <c r="K430" s="2">
        <f t="shared" si="65"/>
        <v>-1.2087650484289538</v>
      </c>
      <c r="M430">
        <f>TTEST(before!D430:U430,after!D430:U430,2,3)</f>
        <v>0.96466138096995357</v>
      </c>
      <c r="N430">
        <f>COVAR(before!D430:U430,after!D430:U430)</f>
        <v>19767147.188936517</v>
      </c>
      <c r="O430">
        <f t="shared" si="66"/>
        <v>-789.08476450469004</v>
      </c>
      <c r="P430">
        <f>FTEST(before!D430:U430,after!D430:U430)</f>
        <v>4.1004222714863504E-11</v>
      </c>
      <c r="Q430">
        <f t="shared" si="67"/>
        <v>-1534.3314865368966</v>
      </c>
      <c r="R430">
        <f>PERCENTILE('before-10'!D430:U430,0.05)</f>
        <v>-6592.5868136155459</v>
      </c>
      <c r="S430">
        <f>PERCENTILE('before-10'!D430:U430,0.95)</f>
        <v>1170.2505349583666</v>
      </c>
      <c r="T430">
        <f t="shared" si="68"/>
        <v>-3388.977760166737</v>
      </c>
      <c r="U430">
        <f>PERCENTILE('after-110'!D430:U430,0.05)</f>
        <v>-25230.785973269929</v>
      </c>
      <c r="V430">
        <f>PERCENTILE('after-110'!D430:U430,0.95)</f>
        <v>24067.483665627005</v>
      </c>
      <c r="X430" t="str">
        <f t="shared" si="69"/>
        <v/>
      </c>
      <c r="Y430" t="str">
        <f t="shared" si="70"/>
        <v/>
      </c>
      <c r="Z430" t="str">
        <f t="shared" si="71"/>
        <v/>
      </c>
      <c r="AA430">
        <f t="shared" si="72"/>
        <v>-1534.3314865368966</v>
      </c>
      <c r="AB430">
        <f t="shared" si="73"/>
        <v>2492.1577652595656</v>
      </c>
    </row>
    <row r="431" spans="1:28" x14ac:dyDescent="0.2">
      <c r="A431" t="s">
        <v>154</v>
      </c>
      <c r="B431" t="s">
        <v>77</v>
      </c>
      <c r="C431" t="s">
        <v>81</v>
      </c>
      <c r="D431">
        <f>AVERAGE(before!D431:U431)</f>
        <v>235.63013703758867</v>
      </c>
      <c r="E431">
        <f>STDEV(before!D431:U431)</f>
        <v>138.80832490009345</v>
      </c>
      <c r="F431">
        <f>AVERAGE(after!D431:T431)</f>
        <v>361.76767801220512</v>
      </c>
      <c r="G431">
        <f>STDEV(after!D431:T431)</f>
        <v>329.22363073820986</v>
      </c>
      <c r="H431">
        <f>AVERAGE(before!D431:U431,after!D431:T431)</f>
        <v>296.89694265383093</v>
      </c>
      <c r="I431">
        <f>STDEV(before!D431:U431,after!D431:T431)</f>
        <v>254.42367099331651</v>
      </c>
      <c r="J431">
        <f>TTEST(before!D431:U431,after!D431:T431,2,3)</f>
        <v>0.15843147706243027</v>
      </c>
      <c r="K431" s="2">
        <f t="shared" si="65"/>
        <v>0.53532006796946563</v>
      </c>
      <c r="M431">
        <f>TTEST(before!D431:U431,after!D431:U431,2,3)</f>
        <v>0.14984902796678665</v>
      </c>
      <c r="N431">
        <f>COVAR(before!D431:U431,after!D431:U431)</f>
        <v>-625.84351793916733</v>
      </c>
      <c r="O431">
        <f t="shared" si="66"/>
        <v>121.18121333361704</v>
      </c>
      <c r="P431">
        <f>FTEST(before!D431:U431,after!D431:U431)</f>
        <v>1.2708832904357909E-3</v>
      </c>
      <c r="Q431">
        <f t="shared" si="67"/>
        <v>235.63013703758867</v>
      </c>
      <c r="R431">
        <f>PERCENTILE('before-10'!D431:U431,0.05)</f>
        <v>89.914971790977248</v>
      </c>
      <c r="S431">
        <f>PERCENTILE('before-10'!D431:U431,0.95)</f>
        <v>543.36231132156729</v>
      </c>
      <c r="T431">
        <f t="shared" si="68"/>
        <v>361.76767801220512</v>
      </c>
      <c r="U431">
        <f>PERCENTILE('after-110'!D431:U431,0.05)</f>
        <v>97.221318013518299</v>
      </c>
      <c r="V431">
        <f>PERCENTILE('after-110'!D431:U431,0.95)</f>
        <v>962.08022903613266</v>
      </c>
      <c r="X431" t="str">
        <f t="shared" si="69"/>
        <v/>
      </c>
      <c r="Y431">
        <f t="shared" si="70"/>
        <v>1</v>
      </c>
      <c r="Z431" t="str">
        <f t="shared" si="71"/>
        <v/>
      </c>
      <c r="AA431">
        <f t="shared" si="72"/>
        <v>235.63013703758867</v>
      </c>
      <c r="AB431">
        <f t="shared" si="73"/>
        <v>138.80832490009345</v>
      </c>
    </row>
    <row r="432" spans="1:28" x14ac:dyDescent="0.2">
      <c r="A432" t="s">
        <v>154</v>
      </c>
      <c r="B432" t="s">
        <v>77</v>
      </c>
      <c r="C432" t="s">
        <v>82</v>
      </c>
      <c r="D432">
        <f>AVERAGE(before!D432:U432)</f>
        <v>332.35370742079135</v>
      </c>
      <c r="E432">
        <f>STDEV(before!D432:U432)</f>
        <v>210.24099385150026</v>
      </c>
      <c r="F432">
        <f>AVERAGE(after!D432:T432)</f>
        <v>479.00462110453651</v>
      </c>
      <c r="G432">
        <f>STDEV(after!D432:T432)</f>
        <v>450.07905612740865</v>
      </c>
      <c r="H432">
        <f>AVERAGE(before!D432:U432,after!D432:T432)</f>
        <v>403.58415121003907</v>
      </c>
      <c r="I432">
        <f>STDEV(before!D432:U432,after!D432:T432)</f>
        <v>350.65436164603517</v>
      </c>
      <c r="J432">
        <f>TTEST(before!D432:U432,after!D432:T432,2,3)</f>
        <v>0.23394199061650045</v>
      </c>
      <c r="K432" s="2">
        <f t="shared" si="65"/>
        <v>0.44124951944065777</v>
      </c>
      <c r="M432">
        <f>TTEST(before!D432:U432,after!D432:U432,2,3)</f>
        <v>0.22942317595597073</v>
      </c>
      <c r="N432">
        <f>COVAR(before!D432:U432,after!D432:U432)</f>
        <v>-2413.0344960413304</v>
      </c>
      <c r="O432">
        <f t="shared" si="66"/>
        <v>170.92476381640682</v>
      </c>
      <c r="P432">
        <f>FTEST(before!D432:U432,after!D432:U432)</f>
        <v>4.2581558557916741E-3</v>
      </c>
      <c r="Q432">
        <f t="shared" si="67"/>
        <v>332.35370742079135</v>
      </c>
      <c r="R432">
        <f>PERCENTILE('before-10'!D432:U432,0.05)</f>
        <v>129.38876050830146</v>
      </c>
      <c r="S432">
        <f>PERCENTILE('before-10'!D432:U432,0.95)</f>
        <v>774.65271572655502</v>
      </c>
      <c r="T432">
        <f t="shared" si="68"/>
        <v>479.00462110453651</v>
      </c>
      <c r="U432">
        <f>PERCENTILE('after-110'!D432:U432,0.05)</f>
        <v>122.12533279477339</v>
      </c>
      <c r="V432">
        <f>PERCENTILE('after-110'!D432:U432,0.95)</f>
        <v>1315.2775861158773</v>
      </c>
      <c r="X432" t="str">
        <f t="shared" si="69"/>
        <v/>
      </c>
      <c r="Y432">
        <f t="shared" si="70"/>
        <v>1</v>
      </c>
      <c r="Z432" t="str">
        <f t="shared" si="71"/>
        <v/>
      </c>
      <c r="AA432">
        <f t="shared" si="72"/>
        <v>332.35370742079135</v>
      </c>
      <c r="AB432">
        <f t="shared" si="73"/>
        <v>210.24099385150026</v>
      </c>
    </row>
    <row r="433" spans="1:28" x14ac:dyDescent="0.2">
      <c r="A433" t="s">
        <v>154</v>
      </c>
      <c r="B433" t="s">
        <v>77</v>
      </c>
      <c r="C433" t="s">
        <v>83</v>
      </c>
      <c r="D433">
        <f>AVERAGE(before!D433:U433)</f>
        <v>-0.16752239197642449</v>
      </c>
      <c r="E433">
        <f>STDEV(before!D433:U433)</f>
        <v>4.2834541740863458E-2</v>
      </c>
      <c r="F433">
        <f>AVERAGE(after!D433:T433)</f>
        <v>-0.14407222944351161</v>
      </c>
      <c r="G433">
        <f>STDEV(after!D433:T433)</f>
        <v>3.1759337322375805E-2</v>
      </c>
      <c r="H433">
        <f>AVERAGE(before!D433:U433,after!D433:T433)</f>
        <v>-0.15613231303186678</v>
      </c>
      <c r="I433">
        <f>STDEV(before!D433:U433,after!D433:T433)</f>
        <v>3.9159492570270453E-2</v>
      </c>
      <c r="J433">
        <f>TTEST(before!D433:U433,after!D433:T433,2,3)</f>
        <v>7.4282298130346522E-2</v>
      </c>
      <c r="K433" s="2">
        <f t="shared" si="65"/>
        <v>-0.13998225703590139</v>
      </c>
      <c r="M433">
        <f>TTEST(before!D433:U433,after!D433:U433,2,3)</f>
        <v>5.854776563021017E-2</v>
      </c>
      <c r="N433">
        <f>COVAR(before!D433:U433,after!D433:U433)</f>
        <v>-4.0774922560700899E-4</v>
      </c>
      <c r="O433">
        <f t="shared" si="66"/>
        <v>-8.6154373016446698E-2</v>
      </c>
      <c r="P433">
        <f>FTEST(before!D433:U433,after!D433:U433)</f>
        <v>0.19882095726875035</v>
      </c>
      <c r="Q433">
        <f t="shared" si="67"/>
        <v>-0.16752239197642449</v>
      </c>
      <c r="R433">
        <f>PERCENTILE('before-10'!D433:U433,0.05)</f>
        <v>-0.2316469455934696</v>
      </c>
      <c r="S433">
        <f>PERCENTILE('before-10'!D433:U433,0.95)</f>
        <v>-9.4842570936867682E-2</v>
      </c>
      <c r="T433">
        <f t="shared" si="68"/>
        <v>-0.14407222944351161</v>
      </c>
      <c r="U433">
        <f>PERCENTILE('after-110'!D433:U433,0.05)</f>
        <v>-0.18690352311646169</v>
      </c>
      <c r="V433">
        <f>PERCENTILE('after-110'!D433:U433,0.95)</f>
        <v>-0.10437686285549665</v>
      </c>
      <c r="X433" t="str">
        <f t="shared" si="69"/>
        <v/>
      </c>
      <c r="Y433" t="str">
        <f t="shared" si="70"/>
        <v/>
      </c>
      <c r="Z433" t="str">
        <f t="shared" si="71"/>
        <v/>
      </c>
      <c r="AA433">
        <f t="shared" si="72"/>
        <v>-0.16752239197642449</v>
      </c>
      <c r="AB433">
        <f t="shared" si="73"/>
        <v>4.2834541740863458E-2</v>
      </c>
    </row>
    <row r="434" spans="1:28" x14ac:dyDescent="0.2">
      <c r="A434" t="s">
        <v>154</v>
      </c>
      <c r="B434" t="s">
        <v>77</v>
      </c>
      <c r="C434" t="s">
        <v>84</v>
      </c>
      <c r="D434">
        <f>AVERAGE(before!D434:U434)</f>
        <v>9.5953683795118003</v>
      </c>
      <c r="E434">
        <f>STDEV(before!D434:U434)</f>
        <v>3.7523868991836471</v>
      </c>
      <c r="F434">
        <f>AVERAGE(after!D434:T434)</f>
        <v>9.7713153008271245</v>
      </c>
      <c r="G434">
        <f>STDEV(after!D434:T434)</f>
        <v>4.4010141286813669</v>
      </c>
      <c r="H434">
        <f>AVERAGE(before!D434:U434,after!D434:T434)</f>
        <v>9.6808283127221006</v>
      </c>
      <c r="I434">
        <f>STDEV(before!D434:U434,after!D434:T434)</f>
        <v>4.0203174724364645</v>
      </c>
      <c r="J434">
        <f>TTEST(before!D434:U434,after!D434:T434,2,3)</f>
        <v>0.8998050030533391</v>
      </c>
      <c r="K434" s="2">
        <f t="shared" si="65"/>
        <v>1.8336651012900052E-2</v>
      </c>
      <c r="M434">
        <f>TTEST(before!D434:U434,after!D434:U434,2,3)</f>
        <v>0.96077299812408801</v>
      </c>
      <c r="N434">
        <f>COVAR(before!D434:U434,after!D434:U434)</f>
        <v>0.66434009148567896</v>
      </c>
      <c r="O434">
        <f t="shared" si="66"/>
        <v>4.9347608808917833</v>
      </c>
      <c r="P434">
        <f>FTEST(before!D434:U434,after!D434:U434)</f>
        <v>0.58391704142648826</v>
      </c>
      <c r="Q434">
        <f t="shared" si="67"/>
        <v>9.5953683795118003</v>
      </c>
      <c r="R434">
        <f>PERCENTILE('before-10'!D434:U434,0.05)</f>
        <v>6.248731472243759</v>
      </c>
      <c r="S434">
        <f>PERCENTILE('before-10'!D434:U434,0.95)</f>
        <v>16.918138075478435</v>
      </c>
      <c r="T434">
        <f t="shared" si="68"/>
        <v>9.7713153008271245</v>
      </c>
      <c r="U434">
        <f>PERCENTILE('after-110'!D434:U434,0.05)</f>
        <v>5.6016826643987097</v>
      </c>
      <c r="V434">
        <f>PERCENTILE('after-110'!D434:U434,0.95)</f>
        <v>15.207966571055179</v>
      </c>
      <c r="X434" t="str">
        <f t="shared" si="69"/>
        <v/>
      </c>
      <c r="Y434">
        <f t="shared" si="70"/>
        <v>1</v>
      </c>
      <c r="Z434" t="str">
        <f t="shared" si="71"/>
        <v/>
      </c>
      <c r="AA434">
        <f t="shared" si="72"/>
        <v>9.5953683795118003</v>
      </c>
      <c r="AB434">
        <f t="shared" si="73"/>
        <v>3.7523868991836471</v>
      </c>
    </row>
    <row r="435" spans="1:28" x14ac:dyDescent="0.2">
      <c r="A435" t="s">
        <v>154</v>
      </c>
      <c r="B435" t="s">
        <v>77</v>
      </c>
      <c r="C435" t="s">
        <v>85</v>
      </c>
      <c r="D435">
        <f>AVERAGE(before!D435:U435)</f>
        <v>4.4538705274228327</v>
      </c>
      <c r="E435">
        <f>STDEV(before!D435:U435)</f>
        <v>0.49518879277759814</v>
      </c>
      <c r="F435">
        <f>AVERAGE(after!D435:T435)</f>
        <v>4.4300492296646086</v>
      </c>
      <c r="G435">
        <f>STDEV(after!D435:T435)</f>
        <v>0.46192552940112375</v>
      </c>
      <c r="H435">
        <f>AVERAGE(before!D435:U435,after!D435:T435)</f>
        <v>4.4423001827974096</v>
      </c>
      <c r="I435">
        <f>STDEV(before!D435:U435,after!D435:T435)</f>
        <v>0.47240209925736287</v>
      </c>
      <c r="J435">
        <f>TTEST(before!D435:U435,after!D435:T435,2,3)</f>
        <v>0.8838382000807381</v>
      </c>
      <c r="K435" s="2">
        <f t="shared" si="65"/>
        <v>5.3484486384493121E-3</v>
      </c>
      <c r="M435">
        <f>TTEST(before!D435:U435,after!D435:U435,2,3)</f>
        <v>0.82789661484894372</v>
      </c>
      <c r="N435">
        <f>COVAR(before!D435:U435,after!D435:U435)</f>
        <v>8.4483875622413246E-4</v>
      </c>
      <c r="O435">
        <f t="shared" si="66"/>
        <v>2.2905619855317427</v>
      </c>
      <c r="P435">
        <f>FTEST(before!D435:U435,after!D435:U435)</f>
        <v>0.70063255839635974</v>
      </c>
      <c r="Q435">
        <f t="shared" si="67"/>
        <v>4.4538705274228327</v>
      </c>
      <c r="R435">
        <f>PERCENTILE('before-10'!D435:U435,0.05)</f>
        <v>3.9326502634926026</v>
      </c>
      <c r="S435">
        <f>PERCENTILE('before-10'!D435:U435,0.95)</f>
        <v>5.2952734208826397</v>
      </c>
      <c r="T435">
        <f t="shared" si="68"/>
        <v>4.4300492296646086</v>
      </c>
      <c r="U435">
        <f>PERCENTILE('after-110'!D435:U435,0.05)</f>
        <v>3.9290881242251263</v>
      </c>
      <c r="V435">
        <f>PERCENTILE('after-110'!D435:U435,0.95)</f>
        <v>5.0234377013468414</v>
      </c>
      <c r="X435" t="str">
        <f t="shared" si="69"/>
        <v/>
      </c>
      <c r="Y435">
        <f t="shared" si="70"/>
        <v>1</v>
      </c>
      <c r="Z435" t="str">
        <f t="shared" si="71"/>
        <v/>
      </c>
      <c r="AA435">
        <f t="shared" si="72"/>
        <v>4.4538705274228327</v>
      </c>
      <c r="AB435">
        <f t="shared" si="73"/>
        <v>0.49518879277759814</v>
      </c>
    </row>
    <row r="436" spans="1:28" x14ac:dyDescent="0.2">
      <c r="A436" t="s">
        <v>154</v>
      </c>
      <c r="B436" t="s">
        <v>77</v>
      </c>
      <c r="C436" t="s">
        <v>86</v>
      </c>
      <c r="D436">
        <f>AVERAGE(before!D436:U436)</f>
        <v>222.40970455656102</v>
      </c>
      <c r="E436">
        <f>STDEV(before!D436:U436)</f>
        <v>121.35366036914867</v>
      </c>
      <c r="F436">
        <f>AVERAGE(after!D436:T436)</f>
        <v>360.46694301790086</v>
      </c>
      <c r="G436">
        <f>STDEV(after!D436:T436)</f>
        <v>328.6589380826095</v>
      </c>
      <c r="H436">
        <f>AVERAGE(before!D436:U436,after!D436:T436)</f>
        <v>289.46607752349746</v>
      </c>
      <c r="I436">
        <f>STDEV(before!D436:U436,after!D436:T436)</f>
        <v>251.18884180825924</v>
      </c>
      <c r="J436">
        <f>TTEST(before!D436:U436,after!D436:T436,2,3)</f>
        <v>0.11865520783897117</v>
      </c>
      <c r="K436" s="2">
        <f t="shared" si="65"/>
        <v>0.6207338782118228</v>
      </c>
      <c r="M436">
        <f>TTEST(before!D436:U436,after!D436:U436,2,3)</f>
        <v>0.10648821837932523</v>
      </c>
      <c r="N436">
        <f>COVAR(before!D436:U436,after!D436:U436)</f>
        <v>-1606.6387407878044</v>
      </c>
      <c r="O436">
        <f t="shared" si="66"/>
        <v>114.38213377194576</v>
      </c>
      <c r="P436">
        <f>FTEST(before!D436:U436,after!D436:U436)</f>
        <v>2.3643765012453495E-4</v>
      </c>
      <c r="Q436">
        <f t="shared" si="67"/>
        <v>222.40970455656102</v>
      </c>
      <c r="R436">
        <f>PERCENTILE('before-10'!D436:U436,0.05)</f>
        <v>88.154784647897088</v>
      </c>
      <c r="S436">
        <f>PERCENTILE('before-10'!D436:U436,0.95)</f>
        <v>451.65765817074089</v>
      </c>
      <c r="T436">
        <f t="shared" si="68"/>
        <v>360.46694301790086</v>
      </c>
      <c r="U436">
        <f>PERCENTILE('after-110'!D436:U436,0.05)</f>
        <v>79.353737973527515</v>
      </c>
      <c r="V436">
        <f>PERCENTILE('after-110'!D436:U436,0.95)</f>
        <v>1060.1886670837605</v>
      </c>
      <c r="X436" t="str">
        <f t="shared" si="69"/>
        <v/>
      </c>
      <c r="Y436">
        <f t="shared" si="70"/>
        <v>1</v>
      </c>
      <c r="Z436" t="str">
        <f t="shared" si="71"/>
        <v/>
      </c>
      <c r="AA436">
        <f t="shared" si="72"/>
        <v>222.40970455656102</v>
      </c>
      <c r="AB436">
        <f t="shared" si="73"/>
        <v>121.35366036914867</v>
      </c>
    </row>
    <row r="437" spans="1:28" x14ac:dyDescent="0.2">
      <c r="A437" t="s">
        <v>154</v>
      </c>
      <c r="B437" t="s">
        <v>77</v>
      </c>
      <c r="C437" t="s">
        <v>87</v>
      </c>
      <c r="D437">
        <f>AVERAGE(before!D437:U437)</f>
        <v>0.32926259310519873</v>
      </c>
      <c r="E437">
        <f>STDEV(before!D437:U437)</f>
        <v>6.2925276855281362E-2</v>
      </c>
      <c r="F437">
        <f>AVERAGE(after!D437:T437)</f>
        <v>0.33217403565291104</v>
      </c>
      <c r="G437">
        <f>STDEV(after!D437:T437)</f>
        <v>6.1947200141716896E-2</v>
      </c>
      <c r="H437">
        <f>AVERAGE(before!D437:U437,after!D437:T437)</f>
        <v>0.33067672234265899</v>
      </c>
      <c r="I437">
        <f>STDEV(before!D437:U437,after!D437:T437)</f>
        <v>6.1545400850591521E-2</v>
      </c>
      <c r="J437">
        <f>TTEST(before!D437:U437,after!D437:T437,2,3)</f>
        <v>0.89115459136028452</v>
      </c>
      <c r="K437" s="2">
        <f t="shared" si="65"/>
        <v>8.8423119075117847E-3</v>
      </c>
      <c r="M437">
        <f>TTEST(before!D437:U437,after!D437:U437,2,3)</f>
        <v>0.93096336967072424</v>
      </c>
      <c r="N437">
        <f>COVAR(before!D437:U437,after!D437:U437)</f>
        <v>-1.1475482821810797E-3</v>
      </c>
      <c r="O437">
        <f t="shared" si="66"/>
        <v>0.16933504788267398</v>
      </c>
      <c r="P437">
        <f>FTEST(before!D437:U437,after!D437:U437)</f>
        <v>0.86175033147546265</v>
      </c>
      <c r="Q437">
        <f t="shared" si="67"/>
        <v>0.32926259310519873</v>
      </c>
      <c r="R437">
        <f>PERCENTILE('before-10'!D437:U437,0.05)</f>
        <v>0.24824339318929378</v>
      </c>
      <c r="S437">
        <f>PERCENTILE('before-10'!D437:U437,0.95)</f>
        <v>0.42741661754519183</v>
      </c>
      <c r="T437">
        <f t="shared" si="68"/>
        <v>0.33217403565291104</v>
      </c>
      <c r="U437">
        <f>PERCENTILE('after-110'!D437:U437,0.05)</f>
        <v>0.248590020063164</v>
      </c>
      <c r="V437">
        <f>PERCENTILE('after-110'!D437:U437,0.95)</f>
        <v>0.41379792307549956</v>
      </c>
      <c r="X437" t="str">
        <f t="shared" si="69"/>
        <v/>
      </c>
      <c r="Y437" t="str">
        <f t="shared" si="70"/>
        <v/>
      </c>
      <c r="Z437" t="str">
        <f t="shared" si="71"/>
        <v/>
      </c>
      <c r="AA437">
        <f t="shared" si="72"/>
        <v>0.32926259310519873</v>
      </c>
      <c r="AB437">
        <f t="shared" si="73"/>
        <v>6.2925276855281362E-2</v>
      </c>
    </row>
    <row r="438" spans="1:28" x14ac:dyDescent="0.2">
      <c r="A438" t="s">
        <v>154</v>
      </c>
      <c r="B438" t="s">
        <v>77</v>
      </c>
      <c r="C438" t="s">
        <v>88</v>
      </c>
      <c r="D438">
        <f>AVERAGE(before!D438:U438)</f>
        <v>0.26490031540792131</v>
      </c>
      <c r="E438">
        <f>STDEV(before!D438:U438)</f>
        <v>6.5043126933628223E-2</v>
      </c>
      <c r="F438">
        <f>AVERAGE(after!D438:T438)</f>
        <v>0.26456368990125073</v>
      </c>
      <c r="G438">
        <f>STDEV(after!D438:T438)</f>
        <v>6.7117323279698729E-2</v>
      </c>
      <c r="H438">
        <f>AVERAGE(before!D438:U438,after!D438:T438)</f>
        <v>0.26473681159039553</v>
      </c>
      <c r="I438">
        <f>STDEV(before!D438:U438,after!D438:T438)</f>
        <v>6.5078480721328061E-2</v>
      </c>
      <c r="J438">
        <f>TTEST(before!D438:U438,after!D438:T438,2,3)</f>
        <v>0.98808042211073988</v>
      </c>
      <c r="K438" s="2">
        <f t="shared" si="65"/>
        <v>1.2707629515359481E-3</v>
      </c>
      <c r="M438">
        <f>TTEST(before!D438:U438,after!D438:U438,2,3)</f>
        <v>0.92592429331085002</v>
      </c>
      <c r="N438">
        <f>COVAR(before!D438:U438,after!D438:U438)</f>
        <v>-1.2335434495151902E-3</v>
      </c>
      <c r="O438">
        <f t="shared" si="66"/>
        <v>0.13623444792401765</v>
      </c>
      <c r="P438">
        <f>FTEST(before!D438:U438,after!D438:U438)</f>
        <v>0.97670350486930613</v>
      </c>
      <c r="Q438">
        <f t="shared" si="67"/>
        <v>0.26490031540792131</v>
      </c>
      <c r="R438">
        <f>PERCENTILE('before-10'!D438:U438,0.05)</f>
        <v>0.19108142178317111</v>
      </c>
      <c r="S438">
        <f>PERCENTILE('before-10'!D438:U438,0.95)</f>
        <v>0.37392727412810478</v>
      </c>
      <c r="T438">
        <f t="shared" si="68"/>
        <v>0.26456368990125073</v>
      </c>
      <c r="U438">
        <f>PERCENTILE('after-110'!D438:U438,0.05)</f>
        <v>0.17781192260729795</v>
      </c>
      <c r="V438">
        <f>PERCENTILE('after-110'!D438:U438,0.95)</f>
        <v>0.35907624999659465</v>
      </c>
      <c r="X438" t="str">
        <f t="shared" si="69"/>
        <v/>
      </c>
      <c r="Y438" t="str">
        <f t="shared" si="70"/>
        <v/>
      </c>
      <c r="Z438" t="str">
        <f t="shared" si="71"/>
        <v/>
      </c>
      <c r="AA438">
        <f t="shared" si="72"/>
        <v>0.26490031540792131</v>
      </c>
      <c r="AB438">
        <f t="shared" si="73"/>
        <v>6.5043126933628223E-2</v>
      </c>
    </row>
    <row r="439" spans="1:28" x14ac:dyDescent="0.2">
      <c r="A439" t="s">
        <v>154</v>
      </c>
      <c r="B439" t="s">
        <v>77</v>
      </c>
      <c r="C439" t="s">
        <v>89</v>
      </c>
      <c r="D439">
        <f>AVERAGE(before!D439:U439)</f>
        <v>0.98917811717127213</v>
      </c>
      <c r="E439">
        <f>STDEV(before!D439:U439)</f>
        <v>5.7142721113538205E-3</v>
      </c>
      <c r="F439">
        <f>AVERAGE(after!D439:T439)</f>
        <v>0.99449609615753332</v>
      </c>
      <c r="G439">
        <f>STDEV(after!D439:T439)</f>
        <v>4.4990746380439341E-3</v>
      </c>
      <c r="H439">
        <f>AVERAGE(before!D439:U439,after!D439:T439)</f>
        <v>0.99176113553602774</v>
      </c>
      <c r="I439">
        <f>STDEV(before!D439:U439,after!D439:T439)</f>
        <v>5.7553607554719066E-3</v>
      </c>
      <c r="J439">
        <f>TTEST(before!D439:U439,after!D439:T439,2,3)</f>
        <v>4.3647125350659323E-3</v>
      </c>
      <c r="K439" s="2">
        <f t="shared" si="65"/>
        <v>5.3761591506582013E-3</v>
      </c>
      <c r="M439">
        <f>TTEST(before!D439:U439,after!D439:U439,2,3)</f>
        <v>2.8673110586089454E-3</v>
      </c>
      <c r="N439">
        <f>COVAR(before!D439:U439,after!D439:U439)</f>
        <v>2.3971192302453232E-6</v>
      </c>
      <c r="O439">
        <f t="shared" si="66"/>
        <v>0.50872017454519314</v>
      </c>
      <c r="P439">
        <f>FTEST(before!D439:U439,after!D439:U439)</f>
        <v>0.30663548916399658</v>
      </c>
      <c r="Q439">
        <f t="shared" si="67"/>
        <v>0.98917811717127213</v>
      </c>
      <c r="R439">
        <f>PERCENTILE('before-10'!D439:U439,0.05)</f>
        <v>0.97994174844072568</v>
      </c>
      <c r="S439">
        <f>PERCENTILE('before-10'!D439:U439,0.95)</f>
        <v>0.9964491159913077</v>
      </c>
      <c r="T439">
        <f t="shared" si="68"/>
        <v>0.99449609615753332</v>
      </c>
      <c r="U439">
        <f>PERCENTILE('after-110'!D439:U439,0.05)</f>
        <v>0.9875660047276027</v>
      </c>
      <c r="V439">
        <f>PERCENTILE('after-110'!D439:U439,0.95)</f>
        <v>0.99813012572207271</v>
      </c>
      <c r="X439">
        <f t="shared" si="69"/>
        <v>1</v>
      </c>
      <c r="Y439" t="str">
        <f t="shared" si="70"/>
        <v/>
      </c>
      <c r="Z439" t="str">
        <f t="shared" si="71"/>
        <v/>
      </c>
      <c r="AA439">
        <f t="shared" si="72"/>
        <v>0.98917811717127213</v>
      </c>
      <c r="AB439">
        <f t="shared" si="73"/>
        <v>5.7142721113538205E-3</v>
      </c>
    </row>
    <row r="440" spans="1:28" x14ac:dyDescent="0.2">
      <c r="A440" t="s">
        <v>154</v>
      </c>
      <c r="B440" t="s">
        <v>77</v>
      </c>
      <c r="C440" t="s">
        <v>90</v>
      </c>
      <c r="D440">
        <f>AVERAGE(before!D440:U440)</f>
        <v>0.95070730265299064</v>
      </c>
      <c r="E440">
        <f>STDEV(before!D440:U440)</f>
        <v>1.6827665465912474E-2</v>
      </c>
      <c r="F440">
        <f>AVERAGE(after!D440:T440)</f>
        <v>0.9667468568740043</v>
      </c>
      <c r="G440">
        <f>STDEV(after!D440:T440)</f>
        <v>1.6514021999832318E-2</v>
      </c>
      <c r="H440">
        <f>AVERAGE(before!D440:U440,after!D440:T440)</f>
        <v>0.95849794327462556</v>
      </c>
      <c r="I440">
        <f>STDEV(before!D440:U440,after!D440:T440)</f>
        <v>1.8332351294380118E-2</v>
      </c>
      <c r="J440">
        <f>TTEST(before!D440:U440,after!D440:T440,2,3)</f>
        <v>7.5685900141540677E-3</v>
      </c>
      <c r="K440" s="2">
        <f t="shared" si="65"/>
        <v>1.6871180200524999E-2</v>
      </c>
      <c r="M440">
        <f>TTEST(before!D440:U440,after!D440:U440,2,3)</f>
        <v>4.4967204693478922E-3</v>
      </c>
      <c r="N440">
        <f>COVAR(before!D440:U440,after!D440:U440)</f>
        <v>1.2982668026037111E-5</v>
      </c>
      <c r="O440">
        <f t="shared" si="66"/>
        <v>0.4889351842215548</v>
      </c>
      <c r="P440">
        <f>FTEST(before!D440:U440,after!D440:U440)</f>
        <v>0.91271346736033587</v>
      </c>
      <c r="Q440">
        <f t="shared" si="67"/>
        <v>0.95070730265299064</v>
      </c>
      <c r="R440">
        <f>PERCENTILE('before-10'!D440:U440,0.05)</f>
        <v>0.92832928008557747</v>
      </c>
      <c r="S440">
        <f>PERCENTILE('before-10'!D440:U440,0.95)</f>
        <v>0.97455413260126567</v>
      </c>
      <c r="T440">
        <f t="shared" si="68"/>
        <v>0.9667468568740043</v>
      </c>
      <c r="U440">
        <f>PERCENTILE('after-110'!D440:U440,0.05)</f>
        <v>0.94422478840171742</v>
      </c>
      <c r="V440">
        <f>PERCENTILE('after-110'!D440:U440,0.95)</f>
        <v>0.98367765824437137</v>
      </c>
      <c r="X440">
        <f t="shared" si="69"/>
        <v>1</v>
      </c>
      <c r="Y440" t="str">
        <f t="shared" si="70"/>
        <v/>
      </c>
      <c r="Z440" t="str">
        <f t="shared" si="71"/>
        <v/>
      </c>
      <c r="AA440">
        <f t="shared" si="72"/>
        <v>0.95070730265299064</v>
      </c>
      <c r="AB440">
        <f t="shared" si="73"/>
        <v>1.6827665465912474E-2</v>
      </c>
    </row>
    <row r="441" spans="1:28" x14ac:dyDescent="0.2">
      <c r="A441" t="s">
        <v>154</v>
      </c>
      <c r="B441" t="s">
        <v>77</v>
      </c>
      <c r="C441" t="s">
        <v>91</v>
      </c>
      <c r="D441">
        <f>AVERAGE(before!D441:U441)</f>
        <v>-0.15893786121989853</v>
      </c>
      <c r="E441">
        <f>STDEV(before!D441:U441)</f>
        <v>2.4244596694658237E-2</v>
      </c>
      <c r="F441">
        <f>AVERAGE(after!D441:T441)</f>
        <v>-0.15594163827978169</v>
      </c>
      <c r="G441">
        <f>STDEV(after!D441:T441)</f>
        <v>4.4479944912838534E-2</v>
      </c>
      <c r="H441">
        <f>AVERAGE(before!D441:U441,after!D441:T441)</f>
        <v>-0.15748255293469895</v>
      </c>
      <c r="I441">
        <f>STDEV(before!D441:U441,after!D441:T441)</f>
        <v>3.5032146442065169E-2</v>
      </c>
      <c r="J441">
        <f>TTEST(before!D441:U441,after!D441:T441,2,3)</f>
        <v>0.80817325582629063</v>
      </c>
      <c r="K441" s="2">
        <f t="shared" si="65"/>
        <v>-1.8851536802621329E-2</v>
      </c>
      <c r="M441">
        <f>TTEST(before!D441:U441,after!D441:U441,2,3)</f>
        <v>0.65702830878402241</v>
      </c>
      <c r="N441">
        <f>COVAR(before!D441:U441,after!D441:U441)</f>
        <v>-5.585450238749588E-6</v>
      </c>
      <c r="O441">
        <f t="shared" si="66"/>
        <v>-8.1739471484520959E-2</v>
      </c>
      <c r="P441">
        <f>FTEST(before!D441:U441,after!D441:U441)</f>
        <v>1.7293808392302937E-2</v>
      </c>
      <c r="Q441">
        <f t="shared" si="67"/>
        <v>-0.15893786121989853</v>
      </c>
      <c r="R441">
        <f>PERCENTILE('before-10'!D441:U441,0.05)</f>
        <v>-0.19263643168182476</v>
      </c>
      <c r="S441">
        <f>PERCENTILE('before-10'!D441:U441,0.95)</f>
        <v>-0.11332281503245946</v>
      </c>
      <c r="T441">
        <f t="shared" si="68"/>
        <v>-0.15594163827978169</v>
      </c>
      <c r="U441">
        <f>PERCENTILE('after-110'!D441:U441,0.05)</f>
        <v>-0.22361517713959556</v>
      </c>
      <c r="V441">
        <f>PERCENTILE('after-110'!D441:U441,0.95)</f>
        <v>-9.5640332574586526E-2</v>
      </c>
      <c r="X441" t="str">
        <f t="shared" si="69"/>
        <v/>
      </c>
      <c r="Y441" t="str">
        <f t="shared" si="70"/>
        <v/>
      </c>
      <c r="Z441" t="str">
        <f t="shared" si="71"/>
        <v/>
      </c>
      <c r="AA441">
        <f t="shared" si="72"/>
        <v>-0.15893786121989853</v>
      </c>
      <c r="AB441">
        <f t="shared" si="73"/>
        <v>2.4244596694658237E-2</v>
      </c>
    </row>
    <row r="442" spans="1:28" x14ac:dyDescent="0.2">
      <c r="A442" t="s">
        <v>154</v>
      </c>
      <c r="B442" t="s">
        <v>77</v>
      </c>
      <c r="C442" t="s">
        <v>92</v>
      </c>
      <c r="D442">
        <f>AVERAGE(before!D442:U442)</f>
        <v>0.87656887567820285</v>
      </c>
      <c r="E442">
        <f>STDEV(before!D442:U442)</f>
        <v>3.9272230827067767E-2</v>
      </c>
      <c r="F442">
        <f>AVERAGE(after!D442:T442)</f>
        <v>0.861985769295466</v>
      </c>
      <c r="G442">
        <f>STDEV(after!D442:T442)</f>
        <v>6.713826965148352E-2</v>
      </c>
      <c r="H442">
        <f>AVERAGE(before!D442:U442,after!D442:T442)</f>
        <v>0.86948565257801624</v>
      </c>
      <c r="I442">
        <f>STDEV(before!D442:U442,after!D442:T442)</f>
        <v>5.4286633361060661E-2</v>
      </c>
      <c r="J442">
        <f>TTEST(before!D442:U442,after!D442:T442,2,3)</f>
        <v>0.44339498807780631</v>
      </c>
      <c r="K442" s="2">
        <f t="shared" si="65"/>
        <v>1.6636577897491376E-2</v>
      </c>
      <c r="M442">
        <f>TTEST(before!D442:U442,after!D442:U442,2,3)</f>
        <v>0.33456710822542557</v>
      </c>
      <c r="N442">
        <f>COVAR(before!D442:U442,after!D442:U442)</f>
        <v>1.8312346468094077E-4</v>
      </c>
      <c r="O442">
        <f t="shared" si="66"/>
        <v>0.45080685034878182</v>
      </c>
      <c r="P442">
        <f>FTEST(before!D442:U442,after!D442:U442)</f>
        <v>3.5536648318322844E-2</v>
      </c>
      <c r="Q442">
        <f t="shared" si="67"/>
        <v>0.87656887567820285</v>
      </c>
      <c r="R442">
        <f>PERCENTILE('before-10'!D442:U442,0.05)</f>
        <v>0.80996815739245354</v>
      </c>
      <c r="S442">
        <f>PERCENTILE('before-10'!D442:U442,0.95)</f>
        <v>0.92482098671195478</v>
      </c>
      <c r="T442">
        <f t="shared" si="68"/>
        <v>0.861985769295466</v>
      </c>
      <c r="U442">
        <f>PERCENTILE('after-110'!D442:U442,0.05)</f>
        <v>0.75952859454307431</v>
      </c>
      <c r="V442">
        <f>PERCENTILE('after-110'!D442:U442,0.95)</f>
        <v>0.95231386793633577</v>
      </c>
      <c r="X442" t="str">
        <f t="shared" si="69"/>
        <v/>
      </c>
      <c r="Y442" t="str">
        <f t="shared" si="70"/>
        <v/>
      </c>
      <c r="Z442" t="str">
        <f t="shared" si="71"/>
        <v/>
      </c>
      <c r="AA442">
        <f t="shared" si="72"/>
        <v>0.87656887567820285</v>
      </c>
      <c r="AB442">
        <f t="shared" si="73"/>
        <v>3.9272230827067767E-2</v>
      </c>
    </row>
    <row r="443" spans="1:28" x14ac:dyDescent="0.2">
      <c r="A443" t="s">
        <v>154</v>
      </c>
      <c r="B443" t="s">
        <v>77</v>
      </c>
      <c r="C443" t="s">
        <v>93</v>
      </c>
      <c r="D443">
        <f>AVERAGE(before!D443:U443)</f>
        <v>0.23407112003062247</v>
      </c>
      <c r="E443">
        <f>STDEV(before!D443:U443)</f>
        <v>4.6426315078176301E-2</v>
      </c>
      <c r="F443">
        <f>AVERAGE(after!D443:T443)</f>
        <v>0.21161212142300398</v>
      </c>
      <c r="G443">
        <f>STDEV(after!D443:T443)</f>
        <v>4.3044206037514451E-2</v>
      </c>
      <c r="H443">
        <f>AVERAGE(before!D443:U443,after!D443:T443)</f>
        <v>0.22316246356406491</v>
      </c>
      <c r="I443">
        <f>STDEV(before!D443:U443,after!D443:T443)</f>
        <v>4.5599490522511749E-2</v>
      </c>
      <c r="J443">
        <f>TTEST(before!D443:U443,after!D443:T443,2,3)</f>
        <v>0.14703771628664897</v>
      </c>
      <c r="K443" s="2">
        <f t="shared" si="65"/>
        <v>9.5949464439185325E-2</v>
      </c>
      <c r="M443">
        <f>TTEST(before!D443:U443,after!D443:U443,2,3)</f>
        <v>0.14694963616894291</v>
      </c>
      <c r="N443">
        <f>COVAR(before!D443:U443,after!D443:U443)</f>
        <v>7.9017035772887081E-4</v>
      </c>
      <c r="O443">
        <f t="shared" si="66"/>
        <v>0.12037943315860578</v>
      </c>
      <c r="P443">
        <f>FTEST(before!D443:U443,after!D443:U443)</f>
        <v>0.67243707673593822</v>
      </c>
      <c r="Q443">
        <f t="shared" si="67"/>
        <v>0.23407112003062247</v>
      </c>
      <c r="R443">
        <f>PERCENTILE('before-10'!D443:U443,0.05)</f>
        <v>0.17865266971463301</v>
      </c>
      <c r="S443">
        <f>PERCENTILE('before-10'!D443:U443,0.95)</f>
        <v>0.29277454665298464</v>
      </c>
      <c r="T443">
        <f t="shared" si="68"/>
        <v>0.21161212142300398</v>
      </c>
      <c r="U443">
        <f>PERCENTILE('after-110'!D443:U443,0.05)</f>
        <v>0.13140399674130618</v>
      </c>
      <c r="V443">
        <f>PERCENTILE('after-110'!D443:U443,0.95)</f>
        <v>0.26010233537253047</v>
      </c>
      <c r="X443" t="str">
        <f t="shared" si="69"/>
        <v/>
      </c>
      <c r="Y443" t="str">
        <f t="shared" si="70"/>
        <v/>
      </c>
      <c r="Z443" t="str">
        <f t="shared" si="71"/>
        <v/>
      </c>
      <c r="AA443">
        <f t="shared" si="72"/>
        <v>0.23407112003062247</v>
      </c>
      <c r="AB443">
        <f t="shared" si="73"/>
        <v>4.6426315078176301E-2</v>
      </c>
    </row>
    <row r="444" spans="1:28" x14ac:dyDescent="0.2">
      <c r="A444" t="s">
        <v>154</v>
      </c>
      <c r="B444" t="s">
        <v>77</v>
      </c>
      <c r="C444" t="s">
        <v>94</v>
      </c>
      <c r="D444">
        <f>AVERAGE(before!D444:U444)</f>
        <v>98.450730929843317</v>
      </c>
      <c r="E444">
        <f>STDEV(before!D444:U444)</f>
        <v>52.547703224495194</v>
      </c>
      <c r="F444">
        <f>AVERAGE(after!D444:T444)</f>
        <v>154.95269261154928</v>
      </c>
      <c r="G444">
        <f>STDEV(after!D444:T444)</f>
        <v>72.65677678725514</v>
      </c>
      <c r="H444">
        <f>AVERAGE(before!D444:U444,after!D444:T444)</f>
        <v>125.89454088952908</v>
      </c>
      <c r="I444">
        <f>STDEV(before!D444:U444,after!D444:T444)</f>
        <v>68.452834369206144</v>
      </c>
      <c r="J444">
        <f>TTEST(before!D444:U444,after!D444:T444,2,3)</f>
        <v>1.3733440274731501E-2</v>
      </c>
      <c r="K444" s="2">
        <f t="shared" si="65"/>
        <v>0.57391104309799035</v>
      </c>
      <c r="M444">
        <f>TTEST(before!D444:U444,after!D444:U444,2,3)</f>
        <v>1.3593838350835434E-2</v>
      </c>
      <c r="N444">
        <f>COVAR(before!D444:U444,after!D444:U444)</f>
        <v>-119.87669052762921</v>
      </c>
      <c r="O444">
        <f t="shared" si="66"/>
        <v>50.631804478205119</v>
      </c>
      <c r="P444">
        <f>FTEST(before!D444:U444,after!D444:U444)</f>
        <v>0.22440143578804203</v>
      </c>
      <c r="Q444">
        <f t="shared" si="67"/>
        <v>98.450730929843317</v>
      </c>
      <c r="R444">
        <f>PERCENTILE('before-10'!D444:U444,0.05)</f>
        <v>45.612243648099664</v>
      </c>
      <c r="S444">
        <f>PERCENTILE('before-10'!D444:U444,0.95)</f>
        <v>198.85142684269451</v>
      </c>
      <c r="T444">
        <f t="shared" si="68"/>
        <v>154.95269261154928</v>
      </c>
      <c r="U444">
        <f>PERCENTILE('after-110'!D444:U444,0.05)</f>
        <v>52.067195688479089</v>
      </c>
      <c r="V444">
        <f>PERCENTILE('after-110'!D444:U444,0.95)</f>
        <v>261.25070659111844</v>
      </c>
      <c r="X444" t="str">
        <f t="shared" si="69"/>
        <v/>
      </c>
      <c r="Y444">
        <f t="shared" si="70"/>
        <v>1</v>
      </c>
      <c r="Z444" t="str">
        <f t="shared" si="71"/>
        <v/>
      </c>
      <c r="AA444">
        <f t="shared" si="72"/>
        <v>98.450730929843317</v>
      </c>
      <c r="AB444">
        <f t="shared" si="73"/>
        <v>52.547703224495194</v>
      </c>
    </row>
    <row r="445" spans="1:28" x14ac:dyDescent="0.2">
      <c r="A445" t="s">
        <v>154</v>
      </c>
      <c r="B445" t="s">
        <v>77</v>
      </c>
      <c r="C445" t="s">
        <v>95</v>
      </c>
      <c r="D445">
        <f>AVERAGE(before!D445:U445)</f>
        <v>1.3874399407670164E-2</v>
      </c>
      <c r="E445">
        <f>STDEV(before!D445:U445)</f>
        <v>9.5507784725525936E-3</v>
      </c>
      <c r="F445">
        <f>AVERAGE(after!D445:T445)</f>
        <v>1.6759345167978064E-2</v>
      </c>
      <c r="G445">
        <f>STDEV(after!D445:T445)</f>
        <v>1.643074298863182E-2</v>
      </c>
      <c r="H445">
        <f>AVERAGE(before!D445:U445,after!D445:T445)</f>
        <v>1.5275658776962568E-2</v>
      </c>
      <c r="I445">
        <f>STDEV(before!D445:U445,after!D445:T445)</f>
        <v>1.3220939667874148E-2</v>
      </c>
      <c r="J445">
        <f>TTEST(before!D445:U445,after!D445:T445,2,3)</f>
        <v>0.534111053865713</v>
      </c>
      <c r="K445" s="2">
        <f t="shared" si="65"/>
        <v>0.20793301933581496</v>
      </c>
      <c r="M445">
        <f>TTEST(before!D445:U445,after!D445:U445,2,3)</f>
        <v>0.60900535067181527</v>
      </c>
      <c r="N445">
        <f>COVAR(before!D445:U445,after!D445:U445)</f>
        <v>-4.0842230921321147E-5</v>
      </c>
      <c r="O445">
        <f t="shared" si="66"/>
        <v>7.1354054096589622E-3</v>
      </c>
      <c r="P445">
        <f>FTEST(before!D445:U445,after!D445:U445)</f>
        <v>3.6932890623938432E-2</v>
      </c>
      <c r="Q445">
        <f t="shared" si="67"/>
        <v>1.3874399407670164E-2</v>
      </c>
      <c r="R445">
        <f>PERCENTILE('before-10'!D445:U445,0.05)</f>
        <v>4.7827689876561563E-3</v>
      </c>
      <c r="S445">
        <f>PERCENTILE('before-10'!D445:U445,0.95)</f>
        <v>3.5277623850257379E-2</v>
      </c>
      <c r="T445">
        <f t="shared" si="68"/>
        <v>1.6759345167978064E-2</v>
      </c>
      <c r="U445">
        <f>PERCENTILE('after-110'!D445:U445,0.05)</f>
        <v>3.5299651801851736E-3</v>
      </c>
      <c r="V445">
        <f>PERCENTILE('after-110'!D445:U445,0.95)</f>
        <v>4.4525980410282655E-2</v>
      </c>
      <c r="X445" t="str">
        <f t="shared" si="69"/>
        <v/>
      </c>
      <c r="Y445" t="str">
        <f t="shared" si="70"/>
        <v/>
      </c>
      <c r="Z445" t="str">
        <f t="shared" si="71"/>
        <v/>
      </c>
      <c r="AA445">
        <f t="shared" si="72"/>
        <v>1.3874399407670164E-2</v>
      </c>
      <c r="AB445">
        <f t="shared" si="73"/>
        <v>9.5507784725525936E-3</v>
      </c>
    </row>
    <row r="446" spans="1:28" x14ac:dyDescent="0.2">
      <c r="A446" t="s">
        <v>154</v>
      </c>
      <c r="B446" t="s">
        <v>77</v>
      </c>
      <c r="C446" t="s">
        <v>96</v>
      </c>
      <c r="D446">
        <f>AVERAGE(before!D446:U446)</f>
        <v>8.8567779689777026</v>
      </c>
      <c r="E446">
        <f>STDEV(before!D446:U446)</f>
        <v>0.96408211787830511</v>
      </c>
      <c r="F446">
        <f>AVERAGE(after!D446:T446)</f>
        <v>8.8369887396438109</v>
      </c>
      <c r="G446">
        <f>STDEV(after!D446:T446)</f>
        <v>0.82526087598837061</v>
      </c>
      <c r="H446">
        <f>AVERAGE(before!D446:U446,after!D446:T446)</f>
        <v>8.8471660575869553</v>
      </c>
      <c r="I446">
        <f>STDEV(before!D446:U446,after!D446:T446)</f>
        <v>0.88618540828172521</v>
      </c>
      <c r="J446">
        <f>TTEST(before!D446:U446,after!D446:T446,2,3)</f>
        <v>0.94829296817241815</v>
      </c>
      <c r="K446" s="2">
        <f t="shared" si="65"/>
        <v>2.2343598770576262E-3</v>
      </c>
      <c r="M446">
        <f>TTEST(before!D446:U446,after!D446:U446,2,3)</f>
        <v>0.94924269174357989</v>
      </c>
      <c r="N446">
        <f>COVAR(before!D446:U446,after!D446:U446)</f>
        <v>-8.8819489545087504E-2</v>
      </c>
      <c r="O446">
        <f t="shared" si="66"/>
        <v>4.5549143840456985</v>
      </c>
      <c r="P446">
        <f>FTEST(before!D446:U446,after!D446:U446)</f>
        <v>0.45163613172633976</v>
      </c>
      <c r="Q446">
        <f t="shared" si="67"/>
        <v>8.8567779689777026</v>
      </c>
      <c r="R446">
        <f>PERCENTILE('before-10'!D446:U446,0.05)</f>
        <v>7.6792699537052727</v>
      </c>
      <c r="S446">
        <f>PERCENTILE('before-10'!D446:U446,0.95)</f>
        <v>10.305814509571922</v>
      </c>
      <c r="T446">
        <f t="shared" si="68"/>
        <v>8.8369887396438109</v>
      </c>
      <c r="U446">
        <f>PERCENTILE('after-110'!D446:U446,0.05)</f>
        <v>7.8500614756780918</v>
      </c>
      <c r="V446">
        <f>PERCENTILE('after-110'!D446:U446,0.95)</f>
        <v>10.026604412496399</v>
      </c>
      <c r="X446" t="str">
        <f t="shared" si="69"/>
        <v/>
      </c>
      <c r="Y446">
        <f t="shared" si="70"/>
        <v>1</v>
      </c>
      <c r="Z446" t="str">
        <f t="shared" si="71"/>
        <v/>
      </c>
      <c r="AA446">
        <f t="shared" si="72"/>
        <v>8.8567779689777026</v>
      </c>
      <c r="AB446">
        <f t="shared" si="73"/>
        <v>0.96408211787830511</v>
      </c>
    </row>
    <row r="447" spans="1:28" x14ac:dyDescent="0.2">
      <c r="A447" t="s">
        <v>154</v>
      </c>
      <c r="B447" t="s">
        <v>77</v>
      </c>
      <c r="C447" t="s">
        <v>97</v>
      </c>
      <c r="D447">
        <f>AVERAGE(before!D447:U447)</f>
        <v>0.69795952791578553</v>
      </c>
      <c r="E447">
        <f>STDEV(before!D447:U447)</f>
        <v>6.6776166727842132E-2</v>
      </c>
      <c r="F447">
        <f>AVERAGE(after!D447:T447)</f>
        <v>0.76962771975069677</v>
      </c>
      <c r="G447">
        <f>STDEV(after!D447:T447)</f>
        <v>0.11241356524206207</v>
      </c>
      <c r="H447">
        <f>AVERAGE(before!D447:U447,after!D447:T447)</f>
        <v>0.73276979252131391</v>
      </c>
      <c r="I447">
        <f>STDEV(before!D447:U447,after!D447:T447)</f>
        <v>9.7452720199246015E-2</v>
      </c>
      <c r="J447">
        <f>TTEST(before!D447:U447,after!D447:T447,2,3)</f>
        <v>3.1370616925323183E-2</v>
      </c>
      <c r="K447" s="2">
        <f t="shared" si="65"/>
        <v>0.10268244642912674</v>
      </c>
      <c r="M447">
        <f>TTEST(before!D447:U447,after!D447:U447,2,3)</f>
        <v>3.3088630009914757E-2</v>
      </c>
      <c r="N447">
        <f>COVAR(before!D447:U447,after!D447:U447)</f>
        <v>-1.6617820232810076E-3</v>
      </c>
      <c r="O447">
        <f t="shared" si="66"/>
        <v>0.35895061435668907</v>
      </c>
      <c r="P447">
        <f>FTEST(before!D447:U447,after!D447:U447)</f>
        <v>4.6232362213297504E-2</v>
      </c>
      <c r="Q447">
        <f t="shared" si="67"/>
        <v>0.69795952791578553</v>
      </c>
      <c r="R447">
        <f>PERCENTILE('before-10'!D447:U447,0.05)</f>
        <v>0.62336714248820968</v>
      </c>
      <c r="S447">
        <f>PERCENTILE('before-10'!D447:U447,0.95)</f>
        <v>0.83150946636813305</v>
      </c>
      <c r="T447">
        <f t="shared" si="68"/>
        <v>0.76962771975069677</v>
      </c>
      <c r="U447">
        <f>PERCENTILE('after-110'!D447:U447,0.05)</f>
        <v>0.60869066928584437</v>
      </c>
      <c r="V447">
        <f>PERCENTILE('after-110'!D447:U447,0.95)</f>
        <v>0.91397779447843452</v>
      </c>
      <c r="X447" t="str">
        <f t="shared" si="69"/>
        <v/>
      </c>
      <c r="Y447" t="str">
        <f t="shared" si="70"/>
        <v/>
      </c>
      <c r="Z447" t="str">
        <f t="shared" si="71"/>
        <v/>
      </c>
      <c r="AA447">
        <f t="shared" si="72"/>
        <v>0.69795952791578553</v>
      </c>
      <c r="AB447">
        <f t="shared" si="73"/>
        <v>6.6776166727842132E-2</v>
      </c>
    </row>
    <row r="448" spans="1:28" x14ac:dyDescent="0.2">
      <c r="A448" t="s">
        <v>154</v>
      </c>
      <c r="B448" t="s">
        <v>77</v>
      </c>
      <c r="C448" t="s">
        <v>98</v>
      </c>
      <c r="D448">
        <f>AVERAGE(before!D448:U448)</f>
        <v>5.8772733193752674E-2</v>
      </c>
      <c r="E448">
        <f>STDEV(before!D448:U448)</f>
        <v>3.1180883000738409E-2</v>
      </c>
      <c r="F448">
        <f>AVERAGE(after!D448:T448)</f>
        <v>7.7204105508074827E-2</v>
      </c>
      <c r="G448">
        <f>STDEV(after!D448:T448)</f>
        <v>6.8097560441067559E-2</v>
      </c>
      <c r="H448">
        <f>AVERAGE(before!D448:U448,after!D448:T448)</f>
        <v>6.7725114032137712E-2</v>
      </c>
      <c r="I448">
        <f>STDEV(before!D448:U448,after!D448:T448)</f>
        <v>5.249502348020544E-2</v>
      </c>
      <c r="J448">
        <f>TTEST(before!D448:U448,after!D448:T448,2,3)</f>
        <v>0.31893853983699028</v>
      </c>
      <c r="K448" s="2">
        <f t="shared" si="65"/>
        <v>0.31360413771400614</v>
      </c>
      <c r="M448">
        <f>TTEST(before!D448:U448,after!D448:U448,2,3)</f>
        <v>0.37301361765415664</v>
      </c>
      <c r="N448">
        <f>COVAR(before!D448:U448,after!D448:U448)</f>
        <v>-7.2228471959023355E-4</v>
      </c>
      <c r="O448">
        <f t="shared" si="66"/>
        <v>3.0225977071072829E-2</v>
      </c>
      <c r="P448">
        <f>FTEST(before!D448:U448,after!D448:U448)</f>
        <v>2.9295341663808632E-3</v>
      </c>
      <c r="Q448">
        <f t="shared" si="67"/>
        <v>5.8772733193752674E-2</v>
      </c>
      <c r="R448">
        <f>PERCENTILE('before-10'!D448:U448,0.05)</f>
        <v>2.332415695297322E-2</v>
      </c>
      <c r="S448">
        <f>PERCENTILE('before-10'!D448:U448,0.95)</f>
        <v>0.10821002759239344</v>
      </c>
      <c r="T448">
        <f t="shared" si="68"/>
        <v>7.7204105508074827E-2</v>
      </c>
      <c r="U448">
        <f>PERCENTILE('after-110'!D448:U448,0.05)</f>
        <v>1.7535184834126548E-2</v>
      </c>
      <c r="V448">
        <f>PERCENTILE('after-110'!D448:U448,0.95)</f>
        <v>0.20100855304303433</v>
      </c>
      <c r="X448" t="str">
        <f t="shared" si="69"/>
        <v/>
      </c>
      <c r="Y448" t="str">
        <f t="shared" si="70"/>
        <v/>
      </c>
      <c r="Z448" t="str">
        <f t="shared" si="71"/>
        <v/>
      </c>
      <c r="AA448">
        <f t="shared" si="72"/>
        <v>5.8772733193752674E-2</v>
      </c>
      <c r="AB448">
        <f t="shared" si="73"/>
        <v>3.1180883000738409E-2</v>
      </c>
    </row>
    <row r="449" spans="1:28" x14ac:dyDescent="0.2">
      <c r="A449" t="s">
        <v>154</v>
      </c>
      <c r="B449" t="s">
        <v>77</v>
      </c>
      <c r="C449" t="s">
        <v>99</v>
      </c>
      <c r="D449">
        <f>AVERAGE(before!D449:U449)</f>
        <v>196.90146185968646</v>
      </c>
      <c r="E449">
        <f>STDEV(before!D449:U449)</f>
        <v>105.09540644899062</v>
      </c>
      <c r="F449">
        <f>AVERAGE(after!D449:T449)</f>
        <v>309.90538522309862</v>
      </c>
      <c r="G449">
        <f>STDEV(after!D449:T449)</f>
        <v>145.31355357451039</v>
      </c>
      <c r="H449">
        <f>AVERAGE(before!D449:U449,after!D449:T449)</f>
        <v>251.78908177905811</v>
      </c>
      <c r="I449">
        <f>STDEV(before!D449:U449,after!D449:T449)</f>
        <v>136.90566873841252</v>
      </c>
      <c r="J449">
        <f>TTEST(before!D449:U449,after!D449:T449,2,3)</f>
        <v>1.373344027473148E-2</v>
      </c>
      <c r="K449" s="2">
        <f t="shared" si="65"/>
        <v>0.57391104309799201</v>
      </c>
      <c r="M449">
        <f>TTEST(before!D449:U449,after!D449:U449,2,3)</f>
        <v>1.3593838350835379E-2</v>
      </c>
      <c r="N449">
        <f>COVAR(before!D449:U449,after!D449:U449)</f>
        <v>-479.50676211054088</v>
      </c>
      <c r="O449">
        <f t="shared" si="66"/>
        <v>101.26360895641014</v>
      </c>
      <c r="P449">
        <f>FTEST(before!D449:U449,after!D449:U449)</f>
        <v>0.22440143578804406</v>
      </c>
      <c r="Q449">
        <f t="shared" si="67"/>
        <v>196.90146185968646</v>
      </c>
      <c r="R449">
        <f>PERCENTILE('before-10'!D449:U449,0.05)</f>
        <v>91.224487296199413</v>
      </c>
      <c r="S449">
        <f>PERCENTILE('before-10'!D449:U449,0.95)</f>
        <v>397.70285368538987</v>
      </c>
      <c r="T449">
        <f t="shared" si="68"/>
        <v>309.90538522309862</v>
      </c>
      <c r="U449">
        <f>PERCENTILE('after-110'!D449:U449,0.05)</f>
        <v>104.13439137695765</v>
      </c>
      <c r="V449">
        <f>PERCENTILE('after-110'!D449:U449,0.95)</f>
        <v>522.5014131822378</v>
      </c>
      <c r="X449" t="str">
        <f t="shared" si="69"/>
        <v/>
      </c>
      <c r="Y449">
        <f t="shared" si="70"/>
        <v>1</v>
      </c>
      <c r="Z449" t="str">
        <f t="shared" si="71"/>
        <v/>
      </c>
      <c r="AA449">
        <f t="shared" si="72"/>
        <v>196.90146185968646</v>
      </c>
      <c r="AB449">
        <f t="shared" si="73"/>
        <v>105.09540644899062</v>
      </c>
    </row>
    <row r="450" spans="1:28" x14ac:dyDescent="0.2">
      <c r="A450" t="s">
        <v>154</v>
      </c>
      <c r="B450" t="s">
        <v>77</v>
      </c>
      <c r="C450" t="s">
        <v>100</v>
      </c>
      <c r="D450">
        <f>AVERAGE(before!D450:U450)</f>
        <v>5.142162429559364</v>
      </c>
      <c r="E450">
        <f>STDEV(before!D450:U450)</f>
        <v>0.49878793780419967</v>
      </c>
      <c r="F450">
        <f>AVERAGE(after!D450:T450)</f>
        <v>5.1961199294356728</v>
      </c>
      <c r="G450">
        <f>STDEV(after!D450:T450)</f>
        <v>0.46828296506907274</v>
      </c>
      <c r="H450">
        <f>AVERAGE(before!D450:U450,after!D450:T450)</f>
        <v>5.168370358070713</v>
      </c>
      <c r="I450">
        <f>STDEV(before!D450:U450,after!D450:T450)</f>
        <v>0.47784740798015257</v>
      </c>
      <c r="J450">
        <f>TTEST(before!D450:U450,after!D450:T450,2,3)</f>
        <v>0.74342226336854789</v>
      </c>
      <c r="K450" s="2">
        <f t="shared" si="65"/>
        <v>1.0493153535201043E-2</v>
      </c>
      <c r="M450">
        <f>TTEST(before!D450:U450,after!D450:U450,2,3)</f>
        <v>0.7352965123313584</v>
      </c>
      <c r="N450">
        <f>COVAR(before!D450:U450,after!D450:U450)</f>
        <v>3.4627941997725387E-3</v>
      </c>
      <c r="O450">
        <f t="shared" si="66"/>
        <v>2.6445406780591956</v>
      </c>
      <c r="P450">
        <f>FTEST(before!D450:U450,after!D450:U450)</f>
        <v>0.70447950823107619</v>
      </c>
      <c r="Q450">
        <f t="shared" si="67"/>
        <v>5.142162429559364</v>
      </c>
      <c r="R450">
        <f>PERCENTILE('before-10'!D450:U450,0.05)</f>
        <v>4.5766141113743872</v>
      </c>
      <c r="S450">
        <f>PERCENTILE('before-10'!D450:U450,0.95)</f>
        <v>5.9410747988437107</v>
      </c>
      <c r="T450">
        <f t="shared" si="68"/>
        <v>5.1961199294356728</v>
      </c>
      <c r="U450">
        <f>PERCENTILE('after-110'!D450:U450,0.05)</f>
        <v>4.6728618134226965</v>
      </c>
      <c r="V450">
        <f>PERCENTILE('after-110'!D450:U450,0.95)</f>
        <v>5.8443518266130807</v>
      </c>
      <c r="X450" t="str">
        <f t="shared" si="69"/>
        <v/>
      </c>
      <c r="Y450">
        <f t="shared" si="70"/>
        <v>1</v>
      </c>
      <c r="Z450" t="str">
        <f t="shared" si="71"/>
        <v/>
      </c>
      <c r="AA450">
        <f t="shared" si="72"/>
        <v>5.142162429559364</v>
      </c>
      <c r="AB450">
        <f t="shared" si="73"/>
        <v>0.49878793780419967</v>
      </c>
    </row>
    <row r="451" spans="1:28" x14ac:dyDescent="0.2">
      <c r="A451" t="s">
        <v>154</v>
      </c>
      <c r="B451" t="s">
        <v>77</v>
      </c>
      <c r="C451" t="s">
        <v>101</v>
      </c>
      <c r="D451">
        <f>AVERAGE(before!D451:U451)</f>
        <v>141.99596111459499</v>
      </c>
      <c r="E451">
        <f>STDEV(before!D451:U451)</f>
        <v>87.031054343077216</v>
      </c>
      <c r="F451">
        <f>AVERAGE(after!D451:T451)</f>
        <v>210.19307477918545</v>
      </c>
      <c r="G451">
        <f>STDEV(after!D451:T451)</f>
        <v>194.69286820834083</v>
      </c>
      <c r="H451">
        <f>AVERAGE(before!D451:U451,after!D451:T451)</f>
        <v>175.12027346596747</v>
      </c>
      <c r="I451">
        <f>STDEV(before!D451:U451,after!D451:T451)</f>
        <v>151.0659737976774</v>
      </c>
      <c r="J451">
        <f>TTEST(before!D451:U451,after!D451:T451,2,3)</f>
        <v>0.19896085287196327</v>
      </c>
      <c r="K451" s="2">
        <f t="shared" si="65"/>
        <v>0.48027502422800145</v>
      </c>
      <c r="M451">
        <f>TTEST(before!D451:U451,after!D451:U451,2,3)</f>
        <v>0.1923297442775502</v>
      </c>
      <c r="N451">
        <f>COVAR(before!D451:U451,after!D451:U451)</f>
        <v>-359.79832327724125</v>
      </c>
      <c r="O451">
        <f t="shared" si="66"/>
        <v>73.026494287506054</v>
      </c>
      <c r="P451">
        <f>FTEST(before!D451:U451,after!D451:U451)</f>
        <v>2.5612904785687874E-3</v>
      </c>
      <c r="Q451">
        <f t="shared" si="67"/>
        <v>141.99596111459499</v>
      </c>
      <c r="R451">
        <f>PERCENTILE('before-10'!D451:U451,0.05)</f>
        <v>54.825933074819808</v>
      </c>
      <c r="S451">
        <f>PERCENTILE('before-10'!D451:U451,0.95)</f>
        <v>329.50375676203043</v>
      </c>
      <c r="T451">
        <f t="shared" si="68"/>
        <v>210.19307477918545</v>
      </c>
      <c r="U451">
        <f>PERCENTILE('after-110'!D451:U451,0.05)</f>
        <v>54.836662702073177</v>
      </c>
      <c r="V451">
        <f>PERCENTILE('after-110'!D451:U451,0.95)</f>
        <v>569.33945378800536</v>
      </c>
      <c r="X451" t="str">
        <f t="shared" si="69"/>
        <v/>
      </c>
      <c r="Y451">
        <f t="shared" si="70"/>
        <v>1</v>
      </c>
      <c r="Z451" t="str">
        <f t="shared" si="71"/>
        <v/>
      </c>
      <c r="AA451">
        <f t="shared" si="72"/>
        <v>141.99596111459499</v>
      </c>
      <c r="AB451">
        <f t="shared" si="73"/>
        <v>87.031054343077216</v>
      </c>
    </row>
    <row r="452" spans="1:28" x14ac:dyDescent="0.2">
      <c r="A452" t="s">
        <v>154</v>
      </c>
      <c r="B452" t="s">
        <v>102</v>
      </c>
      <c r="C452" t="s">
        <v>103</v>
      </c>
      <c r="D452">
        <f>AVERAGE(before!D452:U452)</f>
        <v>6.3515820518310528</v>
      </c>
      <c r="E452">
        <f>STDEV(before!D452:U452)</f>
        <v>0.28724790986621168</v>
      </c>
      <c r="F452">
        <f>AVERAGE(after!D452:T452)</f>
        <v>6.3204074316871806</v>
      </c>
      <c r="G452">
        <f>STDEV(after!D452:T452)</f>
        <v>0.31720262691280665</v>
      </c>
      <c r="H452">
        <f>AVERAGE(before!D452:U452,after!D452:T452)</f>
        <v>6.3364400934754581</v>
      </c>
      <c r="I452">
        <f>STDEV(before!D452:U452,after!D452:T452)</f>
        <v>0.29808556114805096</v>
      </c>
      <c r="J452">
        <f>TTEST(before!D452:U452,after!D452:T452,2,3)</f>
        <v>0.76293656037960533</v>
      </c>
      <c r="K452" s="2">
        <f t="shared" si="65"/>
        <v>4.9081661685981331E-3</v>
      </c>
      <c r="M452">
        <f>TTEST(before!D452:U452,after!D452:U452,2,3)</f>
        <v>0.72145440592580423</v>
      </c>
      <c r="N452">
        <f>COVAR(before!D452:U452,after!D452:U452)</f>
        <v>-8.5748239307423136E-3</v>
      </c>
      <c r="O452">
        <f t="shared" si="66"/>
        <v>3.2665279123703335</v>
      </c>
      <c r="P452">
        <f>FTEST(before!D452:U452,after!D452:U452)</f>
        <v>0.77360081415866366</v>
      </c>
      <c r="Q452">
        <f t="shared" si="67"/>
        <v>6.3515820518310528</v>
      </c>
      <c r="R452">
        <f>PERCENTILE('before-10'!D452:U452,0.05)</f>
        <v>6.0253153097783727</v>
      </c>
      <c r="S452">
        <f>PERCENTILE('before-10'!D452:U452,0.95)</f>
        <v>6.853496433730645</v>
      </c>
      <c r="T452">
        <f t="shared" si="68"/>
        <v>6.3204074316871806</v>
      </c>
      <c r="U452">
        <f>PERCENTILE('after-110'!D452:U452,0.05)</f>
        <v>5.9767167348249437</v>
      </c>
      <c r="V452">
        <f>PERCENTILE('after-110'!D452:U452,0.95)</f>
        <v>6.756049630591102</v>
      </c>
      <c r="X452" t="str">
        <f t="shared" si="69"/>
        <v/>
      </c>
      <c r="Y452">
        <f t="shared" si="70"/>
        <v>1</v>
      </c>
      <c r="Z452" t="str">
        <f t="shared" si="71"/>
        <v/>
      </c>
      <c r="AA452">
        <f t="shared" si="72"/>
        <v>6.3515820518310528</v>
      </c>
      <c r="AB452">
        <f t="shared" si="73"/>
        <v>0.28724790986621168</v>
      </c>
    </row>
    <row r="453" spans="1:28" x14ac:dyDescent="0.2">
      <c r="A453" t="s">
        <v>154</v>
      </c>
      <c r="B453" t="s">
        <v>102</v>
      </c>
      <c r="C453" t="s">
        <v>104</v>
      </c>
      <c r="D453">
        <f>AVERAGE(before!D453:U453)</f>
        <v>3223.3379983163672</v>
      </c>
      <c r="E453">
        <f>STDEV(before!D453:U453)</f>
        <v>937.84598066077058</v>
      </c>
      <c r="F453">
        <f>AVERAGE(after!D453:T453)</f>
        <v>3359.9932245161758</v>
      </c>
      <c r="G453">
        <f>STDEV(after!D453:T453)</f>
        <v>620.99968955447662</v>
      </c>
      <c r="H453">
        <f>AVERAGE(before!D453:U453,after!D453:T453)</f>
        <v>3289.7133938991315</v>
      </c>
      <c r="I453">
        <f>STDEV(before!D453:U453,after!D453:T453)</f>
        <v>791.2379736822121</v>
      </c>
      <c r="J453">
        <f>TTEST(before!D453:U453,after!D453:T453,2,3)</f>
        <v>0.61321265812567449</v>
      </c>
      <c r="K453" s="2">
        <f t="shared" si="65"/>
        <v>4.2395562076079869E-2</v>
      </c>
      <c r="M453">
        <f>TTEST(before!D453:U453,after!D453:U453,2,3)</f>
        <v>0.64781229829886056</v>
      </c>
      <c r="N453">
        <f>COVAR(before!D453:U453,after!D453:U453)</f>
        <v>-119397.58849315524</v>
      </c>
      <c r="O453">
        <f t="shared" si="66"/>
        <v>1657.7166848484162</v>
      </c>
      <c r="P453">
        <f>FTEST(before!D453:U453,after!D453:U453)</f>
        <v>8.0399441065159422E-2</v>
      </c>
      <c r="Q453">
        <f t="shared" si="67"/>
        <v>3223.3379983163672</v>
      </c>
      <c r="R453">
        <f>PERCENTILE('before-10'!D453:U453,0.05)</f>
        <v>2125.6975770082813</v>
      </c>
      <c r="S453">
        <f>PERCENTILE('before-10'!D453:U453,0.95)</f>
        <v>5033.9570371961972</v>
      </c>
      <c r="T453">
        <f t="shared" si="68"/>
        <v>3359.9932245161758</v>
      </c>
      <c r="U453">
        <f>PERCENTILE('after-110'!D453:U453,0.05)</f>
        <v>2507.8595744417512</v>
      </c>
      <c r="V453">
        <f>PERCENTILE('after-110'!D453:U453,0.95)</f>
        <v>4124.0260609856787</v>
      </c>
      <c r="X453" t="str">
        <f t="shared" si="69"/>
        <v/>
      </c>
      <c r="Y453">
        <f t="shared" si="70"/>
        <v>1</v>
      </c>
      <c r="Z453" t="str">
        <f t="shared" si="71"/>
        <v/>
      </c>
      <c r="AA453">
        <f t="shared" si="72"/>
        <v>3223.3379983163672</v>
      </c>
      <c r="AB453">
        <f t="shared" si="73"/>
        <v>937.84598066077058</v>
      </c>
    </row>
    <row r="454" spans="1:28" x14ac:dyDescent="0.2">
      <c r="A454" t="s">
        <v>154</v>
      </c>
      <c r="B454" t="s">
        <v>102</v>
      </c>
      <c r="C454" t="s">
        <v>105</v>
      </c>
      <c r="D454">
        <f>AVERAGE(before!D454:U454)</f>
        <v>0.35393062045897455</v>
      </c>
      <c r="E454">
        <f>STDEV(before!D454:U454)</f>
        <v>8.4220716813549243E-2</v>
      </c>
      <c r="F454">
        <f>AVERAGE(after!D454:T454)</f>
        <v>0.36203225470874539</v>
      </c>
      <c r="G454">
        <f>STDEV(after!D454:T454)</f>
        <v>8.3232961453300627E-2</v>
      </c>
      <c r="H454">
        <f>AVERAGE(before!D454:U454,after!D454:T454)</f>
        <v>0.35786569995172035</v>
      </c>
      <c r="I454">
        <f>STDEV(before!D454:U454,after!D454:T454)</f>
        <v>8.260477476814744E-2</v>
      </c>
      <c r="J454">
        <f>TTEST(before!D454:U454,after!D454:T454,2,3)</f>
        <v>0.77655266292241021</v>
      </c>
      <c r="K454" s="2">
        <f t="shared" si="65"/>
        <v>2.2890458698557083E-2</v>
      </c>
      <c r="M454">
        <f>TTEST(before!D454:U454,after!D454:U454,2,3)</f>
        <v>0.75244266049425512</v>
      </c>
      <c r="N454">
        <f>COVAR(before!D454:U454,after!D454:U454)</f>
        <v>-1.5891263848153985E-3</v>
      </c>
      <c r="O454">
        <f t="shared" si="66"/>
        <v>0.1820214619503315</v>
      </c>
      <c r="P454">
        <f>FTEST(before!D454:U454,after!D454:U454)</f>
        <v>0.86600961658528519</v>
      </c>
      <c r="Q454">
        <f t="shared" si="67"/>
        <v>0.35393062045897455</v>
      </c>
      <c r="R454">
        <f>PERCENTILE('before-10'!D454:U454,0.05)</f>
        <v>0.23745454450195105</v>
      </c>
      <c r="S454">
        <f>PERCENTILE('before-10'!D454:U454,0.95)</f>
        <v>0.46643641281059989</v>
      </c>
      <c r="T454">
        <f t="shared" si="68"/>
        <v>0.36203225470874539</v>
      </c>
      <c r="U454">
        <f>PERCENTILE('after-110'!D454:U454,0.05)</f>
        <v>0.27599567596942409</v>
      </c>
      <c r="V454">
        <f>PERCENTILE('after-110'!D454:U454,0.95)</f>
        <v>0.47403736906442728</v>
      </c>
      <c r="X454" t="str">
        <f t="shared" si="69"/>
        <v/>
      </c>
      <c r="Y454" t="str">
        <f t="shared" si="70"/>
        <v/>
      </c>
      <c r="Z454" t="str">
        <f t="shared" si="71"/>
        <v/>
      </c>
      <c r="AA454">
        <f t="shared" si="72"/>
        <v>0.35393062045897455</v>
      </c>
      <c r="AB454">
        <f t="shared" si="73"/>
        <v>8.4220716813549243E-2</v>
      </c>
    </row>
    <row r="455" spans="1:28" x14ac:dyDescent="0.2">
      <c r="A455" t="s">
        <v>154</v>
      </c>
      <c r="B455" t="s">
        <v>102</v>
      </c>
      <c r="C455" t="s">
        <v>106</v>
      </c>
      <c r="D455">
        <f>AVERAGE(before!D455:U455)</f>
        <v>2.2151445325620447</v>
      </c>
      <c r="E455">
        <f>STDEV(before!D455:U455)</f>
        <v>1.007476540279056</v>
      </c>
      <c r="F455">
        <f>AVERAGE(after!D455:T455)</f>
        <v>3.080945821518414</v>
      </c>
      <c r="G455">
        <f>STDEV(after!D455:T455)</f>
        <v>2.6330147801057104</v>
      </c>
      <c r="H455">
        <f>AVERAGE(before!D455:U455,after!D455:T455)</f>
        <v>2.6356765871979944</v>
      </c>
      <c r="I455">
        <f>STDEV(before!D455:U455,after!D455:T455)</f>
        <v>1.9906632908170274</v>
      </c>
      <c r="J455">
        <f>TTEST(before!D455:U455,after!D455:T455,2,3)</f>
        <v>0.21813719204181348</v>
      </c>
      <c r="K455" s="2">
        <f t="shared" si="65"/>
        <v>0.39085543910535725</v>
      </c>
      <c r="M455">
        <f>TTEST(before!D455:U455,after!D455:U455,2,3)</f>
        <v>0.25022341474453164</v>
      </c>
      <c r="N455">
        <f>COVAR(before!D455:U455,after!D455:U455)</f>
        <v>-0.87659287462567836</v>
      </c>
      <c r="O455">
        <f t="shared" si="66"/>
        <v>1.1392171881747688</v>
      </c>
      <c r="P455">
        <f>FTEST(before!D455:U455,after!D455:U455)</f>
        <v>3.2519013712671227E-4</v>
      </c>
      <c r="Q455">
        <f t="shared" si="67"/>
        <v>2.2151445325620447</v>
      </c>
      <c r="R455">
        <f>PERCENTILE('before-10'!D455:U455,0.05)</f>
        <v>1.0918442120503109</v>
      </c>
      <c r="S455">
        <f>PERCENTILE('before-10'!D455:U455,0.95)</f>
        <v>3.6486425349157181</v>
      </c>
      <c r="T455">
        <f t="shared" si="68"/>
        <v>3.080945821518414</v>
      </c>
      <c r="U455">
        <f>PERCENTILE('after-110'!D455:U455,0.05)</f>
        <v>0.89304711793460456</v>
      </c>
      <c r="V455">
        <f>PERCENTILE('after-110'!D455:U455,0.95)</f>
        <v>8.1955332054578509</v>
      </c>
      <c r="X455" t="str">
        <f t="shared" si="69"/>
        <v/>
      </c>
      <c r="Y455" t="str">
        <f t="shared" si="70"/>
        <v/>
      </c>
      <c r="Z455" t="str">
        <f t="shared" si="71"/>
        <v/>
      </c>
      <c r="AA455">
        <f t="shared" si="72"/>
        <v>2.2151445325620447</v>
      </c>
      <c r="AB455">
        <f t="shared" si="73"/>
        <v>1.007476540279056</v>
      </c>
    </row>
    <row r="456" spans="1:28" x14ac:dyDescent="0.2">
      <c r="A456" t="s">
        <v>154</v>
      </c>
      <c r="B456" t="s">
        <v>102</v>
      </c>
      <c r="C456" t="s">
        <v>107</v>
      </c>
      <c r="D456">
        <f>AVERAGE(before!D456:U456)</f>
        <v>688.31406214304525</v>
      </c>
      <c r="E456">
        <f>STDEV(before!D456:U456)</f>
        <v>338.62056990091395</v>
      </c>
      <c r="F456">
        <f>AVERAGE(after!D456:T456)</f>
        <v>703.0439496752424</v>
      </c>
      <c r="G456">
        <f>STDEV(after!D456:T456)</f>
        <v>263.37184470586158</v>
      </c>
      <c r="H456">
        <f>AVERAGE(before!D456:U456,after!D456:T456)</f>
        <v>695.46857894439813</v>
      </c>
      <c r="I456">
        <f>STDEV(before!D456:U456,after!D456:T456)</f>
        <v>300.04993346998225</v>
      </c>
      <c r="J456">
        <f>TTEST(before!D456:U456,after!D456:T456,2,3)</f>
        <v>0.88633763558467826</v>
      </c>
      <c r="K456" s="2">
        <f t="shared" si="65"/>
        <v>2.1399951479032824E-2</v>
      </c>
      <c r="M456">
        <f>TTEST(before!D456:U456,after!D456:U456,2,3)</f>
        <v>0.97126511119010539</v>
      </c>
      <c r="N456">
        <f>COVAR(before!D456:U456,after!D456:U456)</f>
        <v>13439.168634438311</v>
      </c>
      <c r="O456">
        <f t="shared" si="66"/>
        <v>353.99008910213848</v>
      </c>
      <c r="P456">
        <f>FTEST(before!D456:U456,after!D456:U456)</f>
        <v>0.28438268750225787</v>
      </c>
      <c r="Q456">
        <f t="shared" si="67"/>
        <v>688.31406214304525</v>
      </c>
      <c r="R456">
        <f>PERCENTILE('before-10'!D456:U456,0.05)</f>
        <v>311.58691766140686</v>
      </c>
      <c r="S456">
        <f>PERCENTILE('before-10'!D456:U456,0.95)</f>
        <v>1290.1790729691638</v>
      </c>
      <c r="T456">
        <f t="shared" si="68"/>
        <v>703.0439496752424</v>
      </c>
      <c r="U456">
        <f>PERCENTILE('after-110'!D456:U456,0.05)</f>
        <v>334.95542724114057</v>
      </c>
      <c r="V456">
        <f>PERCENTILE('after-110'!D456:U456,0.95)</f>
        <v>1079.2138939470206</v>
      </c>
      <c r="X456" t="str">
        <f t="shared" si="69"/>
        <v/>
      </c>
      <c r="Y456">
        <f t="shared" si="70"/>
        <v>1</v>
      </c>
      <c r="Z456" t="str">
        <f t="shared" si="71"/>
        <v/>
      </c>
      <c r="AA456">
        <f t="shared" si="72"/>
        <v>688.31406214304525</v>
      </c>
      <c r="AB456">
        <f t="shared" si="73"/>
        <v>338.62056990091395</v>
      </c>
    </row>
    <row r="457" spans="1:28" x14ac:dyDescent="0.2">
      <c r="A457" t="s">
        <v>154</v>
      </c>
      <c r="B457" t="s">
        <v>102</v>
      </c>
      <c r="C457" t="s">
        <v>108</v>
      </c>
      <c r="D457">
        <f>AVERAGE(before!D457:U457)</f>
        <v>145.99693159637226</v>
      </c>
      <c r="E457">
        <f>STDEV(before!D457:U457)</f>
        <v>88.990789064402094</v>
      </c>
      <c r="F457">
        <f>AVERAGE(after!D457:T457)</f>
        <v>223.32700947157636</v>
      </c>
      <c r="G457">
        <f>STDEV(after!D457:T457)</f>
        <v>209.29397568848754</v>
      </c>
      <c r="H457">
        <f>AVERAGE(before!D457:U457,after!D457:T457)</f>
        <v>183.55725513575717</v>
      </c>
      <c r="I457">
        <f>STDEV(before!D457:U457,after!D457:T457)</f>
        <v>161.5890203299723</v>
      </c>
      <c r="J457">
        <f>TTEST(before!D457:U457,after!D457:T457,2,3)</f>
        <v>0.17354674846728635</v>
      </c>
      <c r="K457" s="2">
        <f t="shared" si="65"/>
        <v>0.52966919941162383</v>
      </c>
      <c r="M457">
        <f>TTEST(before!D457:U457,after!D457:U457,2,3)</f>
        <v>0.16852501795095431</v>
      </c>
      <c r="N457">
        <f>COVAR(before!D457:U457,after!D457:U457)</f>
        <v>-479.24949480950119</v>
      </c>
      <c r="O457">
        <f t="shared" si="66"/>
        <v>75.084136249562746</v>
      </c>
      <c r="P457">
        <f>FTEST(before!D457:U457,after!D457:U457)</f>
        <v>1.397599195555518E-3</v>
      </c>
      <c r="Q457">
        <f t="shared" si="67"/>
        <v>145.99693159637226</v>
      </c>
      <c r="R457">
        <f>PERCENTILE('before-10'!D457:U457,0.05)</f>
        <v>55.346000849416448</v>
      </c>
      <c r="S457">
        <f>PERCENTILE('before-10'!D457:U457,0.95)</f>
        <v>343.32001210350876</v>
      </c>
      <c r="T457">
        <f t="shared" si="68"/>
        <v>223.32700947157636</v>
      </c>
      <c r="U457">
        <f>PERCENTILE('after-110'!D457:U457,0.05)</f>
        <v>55.971980710837883</v>
      </c>
      <c r="V457">
        <f>PERCENTILE('after-110'!D457:U457,0.95)</f>
        <v>624.15829554308175</v>
      </c>
      <c r="X457" t="str">
        <f t="shared" si="69"/>
        <v/>
      </c>
      <c r="Y457">
        <f t="shared" si="70"/>
        <v>1</v>
      </c>
      <c r="Z457" t="str">
        <f t="shared" si="71"/>
        <v/>
      </c>
      <c r="AA457">
        <f t="shared" si="72"/>
        <v>145.99693159637226</v>
      </c>
      <c r="AB457">
        <f t="shared" si="73"/>
        <v>88.990789064402094</v>
      </c>
    </row>
    <row r="458" spans="1:28" x14ac:dyDescent="0.2">
      <c r="A458" t="s">
        <v>154</v>
      </c>
      <c r="B458" t="s">
        <v>102</v>
      </c>
      <c r="C458" t="s">
        <v>109</v>
      </c>
      <c r="D458">
        <f>AVERAGE(before!D458:U458)</f>
        <v>12450.633947350247</v>
      </c>
      <c r="E458">
        <f>STDEV(before!D458:U458)</f>
        <v>13180.225930395207</v>
      </c>
      <c r="F458">
        <f>AVERAGE(after!D458:T458)</f>
        <v>29209.198794602478</v>
      </c>
      <c r="G458">
        <f>STDEV(after!D458:T458)</f>
        <v>23427.218153508144</v>
      </c>
      <c r="H458">
        <f>AVERAGE(before!D458:U458,after!D458:T458)</f>
        <v>20590.5083017299</v>
      </c>
      <c r="I458">
        <f>STDEV(before!D458:U458,after!D458:T458)</f>
        <v>20429.211979334501</v>
      </c>
      <c r="J458">
        <f>TTEST(before!D458:U458,after!D458:T458,2,3)</f>
        <v>1.5883600767632094E-2</v>
      </c>
      <c r="K458" s="2">
        <f t="shared" si="65"/>
        <v>1.3460009279944176</v>
      </c>
      <c r="M458">
        <f>TTEST(before!D458:U458,after!D458:U458,2,3)</f>
        <v>1.6829205188578434E-2</v>
      </c>
      <c r="N458">
        <f>COVAR(before!D458:U458,after!D458:U458)</f>
        <v>-11799416.197974183</v>
      </c>
      <c r="O458">
        <f t="shared" si="66"/>
        <v>6403.1831729229852</v>
      </c>
      <c r="P458">
        <f>FTEST(before!D458:U458,after!D458:U458)</f>
        <v>2.7179551745875562E-2</v>
      </c>
      <c r="Q458">
        <f t="shared" si="67"/>
        <v>12450.633947350247</v>
      </c>
      <c r="R458">
        <f>PERCENTILE('before-10'!D458:U458,0.05)</f>
        <v>2148.4722921159919</v>
      </c>
      <c r="S458">
        <f>PERCENTILE('before-10'!D458:U458,0.95)</f>
        <v>39883.293725212156</v>
      </c>
      <c r="T458">
        <f t="shared" si="68"/>
        <v>29209.198794602478</v>
      </c>
      <c r="U458">
        <f>PERCENTILE('after-110'!D458:U458,0.05)</f>
        <v>2749.3997698071171</v>
      </c>
      <c r="V458">
        <f>PERCENTILE('after-110'!D458:U458,0.95)</f>
        <v>68937.044117713522</v>
      </c>
      <c r="X458" t="str">
        <f t="shared" si="69"/>
        <v/>
      </c>
      <c r="Y458">
        <f t="shared" si="70"/>
        <v>1</v>
      </c>
      <c r="Z458" t="str">
        <f t="shared" si="71"/>
        <v/>
      </c>
      <c r="AA458">
        <f t="shared" si="72"/>
        <v>12450.633947350247</v>
      </c>
      <c r="AB458">
        <f t="shared" si="73"/>
        <v>13180.225930395207</v>
      </c>
    </row>
    <row r="459" spans="1:28" x14ac:dyDescent="0.2">
      <c r="A459" t="s">
        <v>154</v>
      </c>
      <c r="B459" t="s">
        <v>102</v>
      </c>
      <c r="C459" t="s">
        <v>110</v>
      </c>
      <c r="D459">
        <f>AVERAGE(before!D459:U459)</f>
        <v>6.4821449467841425</v>
      </c>
      <c r="E459">
        <f>STDEV(before!D459:U459)</f>
        <v>2.440817460012719</v>
      </c>
      <c r="F459">
        <f>AVERAGE(after!D459:T459)</f>
        <v>7.8348955231783481</v>
      </c>
      <c r="G459">
        <f>STDEV(after!D459:T459)</f>
        <v>5.0084712066514916</v>
      </c>
      <c r="H459">
        <f>AVERAGE(before!D459:U459,after!D459:T459)</f>
        <v>7.1391952267470415</v>
      </c>
      <c r="I459">
        <f>STDEV(before!D459:U459,after!D459:T459)</f>
        <v>3.9056310091116777</v>
      </c>
      <c r="J459">
        <f>TTEST(before!D459:U459,after!D459:T459,2,3)</f>
        <v>0.32471659036621792</v>
      </c>
      <c r="K459" s="2">
        <f t="shared" si="65"/>
        <v>0.20868872687972193</v>
      </c>
      <c r="M459">
        <f>TTEST(before!D459:U459,after!D459:U459,2,3)</f>
        <v>0.37138559342343946</v>
      </c>
      <c r="N459">
        <f>COVAR(before!D459:U459,after!D459:U459)</f>
        <v>-4.2308438098464585</v>
      </c>
      <c r="O459">
        <f t="shared" si="66"/>
        <v>3.3336745440604205</v>
      </c>
      <c r="P459">
        <f>FTEST(before!D459:U459,after!D459:U459)</f>
        <v>6.1256063934355459E-3</v>
      </c>
      <c r="Q459">
        <f t="shared" si="67"/>
        <v>6.4821449467841425</v>
      </c>
      <c r="R459">
        <f>PERCENTILE('before-10'!D459:U459,0.05)</f>
        <v>3.8578850334629391</v>
      </c>
      <c r="S459">
        <f>PERCENTILE('before-10'!D459:U459,0.95)</f>
        <v>10.924114414396188</v>
      </c>
      <c r="T459">
        <f t="shared" si="68"/>
        <v>7.8348955231783481</v>
      </c>
      <c r="U459">
        <f>PERCENTILE('after-110'!D459:U459,0.05)</f>
        <v>3.3655860636979491</v>
      </c>
      <c r="V459">
        <f>PERCENTILE('after-110'!D459:U459,0.95)</f>
        <v>17.015068094765713</v>
      </c>
      <c r="X459" t="str">
        <f t="shared" si="69"/>
        <v/>
      </c>
      <c r="Y459">
        <f t="shared" si="70"/>
        <v>1</v>
      </c>
      <c r="Z459" t="str">
        <f t="shared" si="71"/>
        <v/>
      </c>
      <c r="AA459">
        <f t="shared" si="72"/>
        <v>6.4821449467841425</v>
      </c>
      <c r="AB459">
        <f t="shared" si="73"/>
        <v>2.440817460012719</v>
      </c>
    </row>
    <row r="460" spans="1:28" x14ac:dyDescent="0.2">
      <c r="A460" t="s">
        <v>154</v>
      </c>
      <c r="B460" t="s">
        <v>102</v>
      </c>
      <c r="C460" t="s">
        <v>111</v>
      </c>
      <c r="D460">
        <f>AVERAGE(before!D460:U460)</f>
        <v>81850.121110120948</v>
      </c>
      <c r="E460">
        <f>STDEV(before!D460:U460)</f>
        <v>95643.129070746363</v>
      </c>
      <c r="F460">
        <f>AVERAGE(after!D460:T460)</f>
        <v>227934.31973923394</v>
      </c>
      <c r="G460">
        <f>STDEV(after!D460:T460)</f>
        <v>240267.17043107396</v>
      </c>
      <c r="H460">
        <f>AVERAGE(before!D460:U460,after!D460:T460)</f>
        <v>152805.3033014044</v>
      </c>
      <c r="I460">
        <f>STDEV(before!D460:U460,after!D460:T460)</f>
        <v>192944.68165366407</v>
      </c>
      <c r="J460">
        <f>TTEST(before!D460:U460,after!D460:T460,2,3)</f>
        <v>2.9507718845149373E-2</v>
      </c>
      <c r="K460" s="2">
        <f t="shared" si="65"/>
        <v>1.7847768170382015</v>
      </c>
      <c r="M460">
        <f>TTEST(before!D460:U460,after!D460:U460,2,3)</f>
        <v>3.2312512280524647E-2</v>
      </c>
      <c r="N460">
        <f>COVAR(before!D460:U460,after!D460:U460)</f>
        <v>-5093141688.3905659</v>
      </c>
      <c r="O460">
        <f t="shared" si="66"/>
        <v>42094.347999490776</v>
      </c>
      <c r="P460">
        <f>FTEST(before!D460:U460,after!D460:U460)</f>
        <v>5.325165555596016E-4</v>
      </c>
      <c r="Q460">
        <f t="shared" si="67"/>
        <v>81850.121110120948</v>
      </c>
      <c r="R460">
        <f>PERCENTILE('before-10'!D460:U460,0.05)</f>
        <v>10586.464921289451</v>
      </c>
      <c r="S460">
        <f>PERCENTILE('before-10'!D460:U460,0.95)</f>
        <v>273584.68961340765</v>
      </c>
      <c r="T460">
        <f t="shared" si="68"/>
        <v>227934.31973923394</v>
      </c>
      <c r="U460">
        <f>PERCENTILE('after-110'!D460:U460,0.05)</f>
        <v>14146.272849037718</v>
      </c>
      <c r="V460">
        <f>PERCENTILE('after-110'!D460:U460,0.95)</f>
        <v>690569.15754396678</v>
      </c>
      <c r="X460" t="str">
        <f t="shared" si="69"/>
        <v/>
      </c>
      <c r="Y460">
        <f t="shared" si="70"/>
        <v>1</v>
      </c>
      <c r="Z460" t="str">
        <f t="shared" si="71"/>
        <v/>
      </c>
      <c r="AA460">
        <f t="shared" si="72"/>
        <v>81850.121110120948</v>
      </c>
      <c r="AB460">
        <f t="shared" si="73"/>
        <v>95643.129070746363</v>
      </c>
    </row>
    <row r="461" spans="1:28" x14ac:dyDescent="0.2">
      <c r="A461" t="s">
        <v>154</v>
      </c>
      <c r="B461" t="s">
        <v>102</v>
      </c>
      <c r="C461" t="s">
        <v>112</v>
      </c>
      <c r="D461">
        <f>AVERAGE(before!D461:U461)</f>
        <v>1.4861828886184123E-3</v>
      </c>
      <c r="E461">
        <f>STDEV(before!D461:U461)</f>
        <v>1.3945590873229233E-3</v>
      </c>
      <c r="F461">
        <f>AVERAGE(after!D461:T461)</f>
        <v>8.3750319992984977E-4</v>
      </c>
      <c r="G461">
        <f>STDEV(after!D461:T461)</f>
        <v>9.3162435871789852E-4</v>
      </c>
      <c r="H461">
        <f>AVERAGE(before!D461:U461,after!D461:T461)</f>
        <v>1.1711098969696822E-3</v>
      </c>
      <c r="I461">
        <f>STDEV(before!D461:U461,after!D461:T461)</f>
        <v>1.2202599174809673E-3</v>
      </c>
      <c r="J461">
        <f>TTEST(before!D461:U461,after!D461:T461,2,3)</f>
        <v>0.11442090576040841</v>
      </c>
      <c r="K461" s="2">
        <f t="shared" si="65"/>
        <v>0.43647366259988984</v>
      </c>
      <c r="M461">
        <f>TTEST(before!D461:U461,after!D461:U461,2,3)</f>
        <v>9.9512987212947573E-2</v>
      </c>
      <c r="N461">
        <f>COVAR(before!D461:U461,after!D461:U461)</f>
        <v>1.3465658844292666E-7</v>
      </c>
      <c r="O461">
        <f t="shared" si="66"/>
        <v>7.643226284323268E-4</v>
      </c>
      <c r="P461">
        <f>FTEST(before!D461:U461,after!D461:U461)</f>
        <v>8.5155901905101777E-2</v>
      </c>
      <c r="Q461">
        <f t="shared" si="67"/>
        <v>1.4861828886184123E-3</v>
      </c>
      <c r="R461">
        <f>PERCENTILE('before-10'!D461:U461,0.05)</f>
        <v>2.8829487537795483E-4</v>
      </c>
      <c r="S461">
        <f>PERCENTILE('before-10'!D461:U461,0.95)</f>
        <v>4.374504996258975E-3</v>
      </c>
      <c r="T461">
        <f t="shared" si="68"/>
        <v>8.3750319992984977E-4</v>
      </c>
      <c r="U461">
        <f>PERCENTILE('after-110'!D461:U461,0.05)</f>
        <v>2.0037036588984095E-4</v>
      </c>
      <c r="V461">
        <f>PERCENTILE('after-110'!D461:U461,0.95)</f>
        <v>2.7159378608007777E-3</v>
      </c>
      <c r="X461" t="str">
        <f t="shared" si="69"/>
        <v/>
      </c>
      <c r="Y461" t="str">
        <f t="shared" si="70"/>
        <v/>
      </c>
      <c r="Z461" t="str">
        <f t="shared" si="71"/>
        <v/>
      </c>
      <c r="AA461">
        <f t="shared" si="72"/>
        <v>1.4861828886184123E-3</v>
      </c>
      <c r="AB461">
        <f t="shared" si="73"/>
        <v>1.3945590873229233E-3</v>
      </c>
    </row>
    <row r="462" spans="1:28" x14ac:dyDescent="0.2">
      <c r="A462" t="s">
        <v>154</v>
      </c>
      <c r="B462" t="s">
        <v>102</v>
      </c>
      <c r="C462" t="s">
        <v>113</v>
      </c>
      <c r="D462">
        <f>AVERAGE(before!D462:U462)</f>
        <v>3.5862657665190788E-4</v>
      </c>
      <c r="E462">
        <f>STDEV(before!D462:U462)</f>
        <v>2.1451101464978279E-4</v>
      </c>
      <c r="F462">
        <f>AVERAGE(after!D462:T462)</f>
        <v>2.2868670743687259E-4</v>
      </c>
      <c r="G462">
        <f>STDEV(after!D462:T462)</f>
        <v>1.5638416232210273E-4</v>
      </c>
      <c r="H462">
        <f>AVERAGE(before!D462:U462,after!D462:T462)</f>
        <v>2.9551292589031917E-4</v>
      </c>
      <c r="I462">
        <f>STDEV(before!D462:U462,after!D462:T462)</f>
        <v>1.9712405119081717E-4</v>
      </c>
      <c r="J462">
        <f>TTEST(before!D462:U462,after!D462:T462,2,3)</f>
        <v>4.8286394988217261E-2</v>
      </c>
      <c r="K462" s="2">
        <f t="shared" si="65"/>
        <v>0.36232637979074889</v>
      </c>
      <c r="M462">
        <f>TTEST(before!D462:U462,after!D462:U462,2,3)</f>
        <v>4.5440018635816731E-2</v>
      </c>
      <c r="N462">
        <f>COVAR(before!D462:U462,after!D462:U462)</f>
        <v>1.3950145062592359E-8</v>
      </c>
      <c r="O462">
        <f t="shared" si="66"/>
        <v>1.844365251352665E-4</v>
      </c>
      <c r="P462">
        <f>FTEST(before!D462:U462,after!D462:U462)</f>
        <v>0.16367082905463567</v>
      </c>
      <c r="Q462">
        <f t="shared" si="67"/>
        <v>3.5862657665190788E-4</v>
      </c>
      <c r="R462">
        <f>PERCENTILE('before-10'!D462:U462,0.05)</f>
        <v>1.4829029750878885E-4</v>
      </c>
      <c r="S462">
        <f>PERCENTILE('before-10'!D462:U462,0.95)</f>
        <v>7.2363250637491529E-4</v>
      </c>
      <c r="T462">
        <f t="shared" si="68"/>
        <v>2.2868670743687259E-4</v>
      </c>
      <c r="U462">
        <f>PERCENTILE('after-110'!D462:U462,0.05)</f>
        <v>1.1523783346564155E-4</v>
      </c>
      <c r="V462">
        <f>PERCENTILE('after-110'!D462:U462,0.95)</f>
        <v>5.3684608155787623E-4</v>
      </c>
      <c r="X462" t="str">
        <f t="shared" si="69"/>
        <v/>
      </c>
      <c r="Y462" t="str">
        <f t="shared" si="70"/>
        <v/>
      </c>
      <c r="Z462" t="str">
        <f t="shared" si="71"/>
        <v/>
      </c>
      <c r="AA462">
        <f t="shared" si="72"/>
        <v>3.5862657665190788E-4</v>
      </c>
      <c r="AB462">
        <f t="shared" si="73"/>
        <v>2.1451101464978279E-4</v>
      </c>
    </row>
    <row r="463" spans="1:28" x14ac:dyDescent="0.2">
      <c r="A463" t="s">
        <v>154</v>
      </c>
      <c r="B463" t="s">
        <v>102</v>
      </c>
      <c r="C463" t="s">
        <v>114</v>
      </c>
      <c r="D463">
        <f>AVERAGE(before!D463:U463)</f>
        <v>0.60194864486717159</v>
      </c>
      <c r="E463">
        <f>STDEV(before!D463:U463)</f>
        <v>8.0088916535431237E-2</v>
      </c>
      <c r="F463">
        <f>AVERAGE(after!D463:T463)</f>
        <v>0.60866054206973463</v>
      </c>
      <c r="G463">
        <f>STDEV(after!D463:T463)</f>
        <v>7.3937823341441458E-2</v>
      </c>
      <c r="H463">
        <f>AVERAGE(before!D463:U463,after!D463:T463)</f>
        <v>0.6052087092227022</v>
      </c>
      <c r="I463">
        <f>STDEV(before!D463:U463,after!D463:T463)</f>
        <v>7.6100683465153224E-2</v>
      </c>
      <c r="J463">
        <f>TTEST(before!D463:U463,after!D463:T463,2,3)</f>
        <v>0.79817551142652543</v>
      </c>
      <c r="K463" s="2">
        <f t="shared" si="65"/>
        <v>1.1150282104288346E-2</v>
      </c>
      <c r="M463">
        <f>TTEST(before!D463:U463,after!D463:U463,2,3)</f>
        <v>0.77676810339879265</v>
      </c>
      <c r="N463">
        <f>COVAR(before!D463:U463,after!D463:U463)</f>
        <v>-1.2549050776787865E-3</v>
      </c>
      <c r="O463">
        <f t="shared" si="66"/>
        <v>0.30957358878883195</v>
      </c>
      <c r="P463">
        <f>FTEST(before!D463:U463,after!D463:U463)</f>
        <v>0.65604293616278453</v>
      </c>
      <c r="Q463">
        <f t="shared" si="67"/>
        <v>0.60194864486717159</v>
      </c>
      <c r="R463">
        <f>PERCENTILE('before-10'!D463:U463,0.05)</f>
        <v>0.48474482307095668</v>
      </c>
      <c r="S463">
        <f>PERCENTILE('before-10'!D463:U463,0.95)</f>
        <v>0.70865959322740446</v>
      </c>
      <c r="T463">
        <f t="shared" si="68"/>
        <v>0.60866054206973463</v>
      </c>
      <c r="U463">
        <f>PERCENTILE('after-110'!D463:U463,0.05)</f>
        <v>0.51590873770756562</v>
      </c>
      <c r="V463">
        <f>PERCENTILE('after-110'!D463:U463,0.95)</f>
        <v>0.71031002096703899</v>
      </c>
      <c r="X463" t="str">
        <f t="shared" si="69"/>
        <v/>
      </c>
      <c r="Y463" t="str">
        <f t="shared" si="70"/>
        <v/>
      </c>
      <c r="Z463" t="str">
        <f t="shared" si="71"/>
        <v/>
      </c>
      <c r="AA463">
        <f t="shared" si="72"/>
        <v>0.60194864486717159</v>
      </c>
      <c r="AB463">
        <f t="shared" si="73"/>
        <v>8.0088916535431237E-2</v>
      </c>
    </row>
    <row r="464" spans="1:28" x14ac:dyDescent="0.2">
      <c r="A464" t="s">
        <v>154</v>
      </c>
      <c r="B464" t="s">
        <v>102</v>
      </c>
      <c r="C464" t="s">
        <v>115</v>
      </c>
      <c r="D464">
        <f>AVERAGE(before!D464:U464)</f>
        <v>7751.6745338999381</v>
      </c>
      <c r="E464">
        <f>STDEV(before!D464:U464)</f>
        <v>8554.6184690843147</v>
      </c>
      <c r="F464">
        <f>AVERAGE(after!D464:T464)</f>
        <v>18406.723474713926</v>
      </c>
      <c r="G464">
        <f>STDEV(after!D464:T464)</f>
        <v>16857.338553156871</v>
      </c>
      <c r="H464">
        <f>AVERAGE(before!D464:U464,after!D464:T464)</f>
        <v>12926.98401943816</v>
      </c>
      <c r="I464">
        <f>STDEV(before!D464:U464,after!D464:T464)</f>
        <v>14124.842973046996</v>
      </c>
      <c r="J464">
        <f>TTEST(before!D464:U464,after!D464:T464,2,3)</f>
        <v>2.8318089075203532E-2</v>
      </c>
      <c r="K464" s="2">
        <f t="shared" si="65"/>
        <v>1.3745480275541619</v>
      </c>
      <c r="M464">
        <f>TTEST(before!D464:U464,after!D464:U464,2,3)</f>
        <v>2.9310132008537573E-2</v>
      </c>
      <c r="N464">
        <f>COVAR(before!D464:U464,after!D464:U464)</f>
        <v>-3938069.6469139811</v>
      </c>
      <c r="O464">
        <f t="shared" si="66"/>
        <v>3986.5754745771123</v>
      </c>
      <c r="P464">
        <f>FTEST(before!D464:U464,after!D464:U464)</f>
        <v>9.7392128619122418E-3</v>
      </c>
      <c r="Q464">
        <f t="shared" si="67"/>
        <v>7751.6745338999381</v>
      </c>
      <c r="R464">
        <f>PERCENTILE('before-10'!D464:U464,0.05)</f>
        <v>1025.0357877750903</v>
      </c>
      <c r="S464">
        <f>PERCENTILE('before-10'!D464:U464,0.95)</f>
        <v>24592.701581157195</v>
      </c>
      <c r="T464">
        <f t="shared" si="68"/>
        <v>18406.723474713926</v>
      </c>
      <c r="U464">
        <f>PERCENTILE('after-110'!D464:U464,0.05)</f>
        <v>1747.0055349490585</v>
      </c>
      <c r="V464">
        <f>PERCENTILE('after-110'!D464:U464,0.95)</f>
        <v>42538.544123805921</v>
      </c>
      <c r="X464" t="str">
        <f t="shared" si="69"/>
        <v/>
      </c>
      <c r="Y464">
        <f t="shared" si="70"/>
        <v>1</v>
      </c>
      <c r="Z464" t="str">
        <f t="shared" si="71"/>
        <v/>
      </c>
      <c r="AA464">
        <f t="shared" si="72"/>
        <v>7751.6745338999381</v>
      </c>
      <c r="AB464">
        <f t="shared" si="73"/>
        <v>8554.6184690843147</v>
      </c>
    </row>
    <row r="465" spans="1:28" x14ac:dyDescent="0.2">
      <c r="A465" t="s">
        <v>154</v>
      </c>
      <c r="B465" t="s">
        <v>102</v>
      </c>
      <c r="C465" t="s">
        <v>116</v>
      </c>
      <c r="D465">
        <f>AVERAGE(before!D465:U465)</f>
        <v>2.7276714604023566E-4</v>
      </c>
      <c r="E465">
        <f>STDEV(before!D465:U465)</f>
        <v>1.3554721210956762E-4</v>
      </c>
      <c r="F465">
        <f>AVERAGE(after!D465:T465)</f>
        <v>1.8819895741276454E-4</v>
      </c>
      <c r="G465">
        <f>STDEV(after!D465:T465)</f>
        <v>1.0872083572069363E-4</v>
      </c>
      <c r="H465">
        <f>AVERAGE(before!D465:U465,after!D465:T465)</f>
        <v>2.3169116870689255E-4</v>
      </c>
      <c r="I465">
        <f>STDEV(before!D465:U465,after!D465:T465)</f>
        <v>1.2879444338394198E-4</v>
      </c>
      <c r="J465">
        <f>TTEST(before!D465:U465,after!D465:T465,2,3)</f>
        <v>4.9473126842410245E-2</v>
      </c>
      <c r="K465" s="2">
        <f t="shared" si="65"/>
        <v>0.31003803007491432</v>
      </c>
      <c r="M465">
        <f>TTEST(before!D465:U465,after!D465:U465,2,3)</f>
        <v>4.8542643738650519E-2</v>
      </c>
      <c r="N465">
        <f>COVAR(before!D465:U465,after!D465:U465)</f>
        <v>6.7871128491166392E-9</v>
      </c>
      <c r="O465">
        <f t="shared" si="66"/>
        <v>1.4028024653497834E-4</v>
      </c>
      <c r="P465">
        <f>FTEST(before!D465:U465,after!D465:U465)</f>
        <v>0.31405554332833407</v>
      </c>
      <c r="Q465">
        <f t="shared" si="67"/>
        <v>2.7276714604023566E-4</v>
      </c>
      <c r="R465">
        <f>PERCENTILE('before-10'!D465:U465,0.05)</f>
        <v>1.3844176484106201E-4</v>
      </c>
      <c r="S465">
        <f>PERCENTILE('before-10'!D465:U465,0.95)</f>
        <v>5.0409301833268091E-4</v>
      </c>
      <c r="T465">
        <f t="shared" si="68"/>
        <v>1.8819895741276454E-4</v>
      </c>
      <c r="U465">
        <f>PERCENTILE('after-110'!D465:U465,0.05)</f>
        <v>1.0396458779298315E-4</v>
      </c>
      <c r="V465">
        <f>PERCENTILE('after-110'!D465:U465,0.95)</f>
        <v>3.9222531006996212E-4</v>
      </c>
      <c r="X465" t="str">
        <f t="shared" si="69"/>
        <v/>
      </c>
      <c r="Y465" t="str">
        <f t="shared" si="70"/>
        <v/>
      </c>
      <c r="Z465" t="str">
        <f t="shared" si="71"/>
        <v/>
      </c>
      <c r="AA465">
        <f t="shared" si="72"/>
        <v>2.7276714604023566E-4</v>
      </c>
      <c r="AB465">
        <f t="shared" si="73"/>
        <v>1.3554721210956762E-4</v>
      </c>
    </row>
    <row r="466" spans="1:28" x14ac:dyDescent="0.2">
      <c r="A466" t="s">
        <v>154</v>
      </c>
      <c r="B466" t="s">
        <v>117</v>
      </c>
      <c r="C466" t="s">
        <v>107</v>
      </c>
      <c r="D466">
        <f>AVERAGE(before!D466:U466)</f>
        <v>458.76442152333038</v>
      </c>
      <c r="E466">
        <f>STDEV(before!D466:U466)</f>
        <v>193.3593450672204</v>
      </c>
      <c r="F466">
        <f>AVERAGE(after!D466:T466)</f>
        <v>429.09965131105247</v>
      </c>
      <c r="G466">
        <f>STDEV(after!D466:T466)</f>
        <v>145.55537015811927</v>
      </c>
      <c r="H466">
        <f>AVERAGE(before!D466:U466,after!D466:T466)</f>
        <v>444.35581884879537</v>
      </c>
      <c r="I466">
        <f>STDEV(before!D466:U466,after!D466:T466)</f>
        <v>169.97134464420856</v>
      </c>
      <c r="J466">
        <f>TTEST(before!D466:U466,after!D466:T466,2,3)</f>
        <v>0.61044121918638705</v>
      </c>
      <c r="K466" s="2">
        <f t="shared" si="65"/>
        <v>6.4662316475579865E-2</v>
      </c>
      <c r="M466">
        <f>TTEST(before!D466:U466,after!D466:U466,2,3)</f>
        <v>0.58757450214129836</v>
      </c>
      <c r="N466">
        <f>COVAR(before!D466:U466,after!D466:U466)</f>
        <v>11790.006032939638</v>
      </c>
      <c r="O466">
        <f t="shared" si="66"/>
        <v>235.93598821199802</v>
      </c>
      <c r="P466">
        <f>FTEST(before!D466:U466,after!D466:U466)</f>
        <v>0.20623493033254256</v>
      </c>
      <c r="Q466">
        <f t="shared" si="67"/>
        <v>458.76442152333038</v>
      </c>
      <c r="R466">
        <f>PERCENTILE('before-10'!D466:U466,0.05)</f>
        <v>239.28724843165361</v>
      </c>
      <c r="S466">
        <f>PERCENTILE('before-10'!D466:U466,0.95)</f>
        <v>793.42793342076504</v>
      </c>
      <c r="T466">
        <f t="shared" si="68"/>
        <v>429.09965131105247</v>
      </c>
      <c r="U466">
        <f>PERCENTILE('after-110'!D466:U466,0.05)</f>
        <v>210.96931548426326</v>
      </c>
      <c r="V466">
        <f>PERCENTILE('after-110'!D466:U466,0.95)</f>
        <v>653.18127436761654</v>
      </c>
      <c r="X466" t="str">
        <f t="shared" si="69"/>
        <v/>
      </c>
      <c r="Y466">
        <f t="shared" si="70"/>
        <v>1</v>
      </c>
      <c r="Z466" t="str">
        <f t="shared" si="71"/>
        <v/>
      </c>
      <c r="AA466">
        <f t="shared" si="72"/>
        <v>458.76442152333038</v>
      </c>
      <c r="AB466">
        <f t="shared" si="73"/>
        <v>193.3593450672204</v>
      </c>
    </row>
    <row r="467" spans="1:28" x14ac:dyDescent="0.2">
      <c r="A467" t="s">
        <v>154</v>
      </c>
      <c r="B467" t="s">
        <v>117</v>
      </c>
      <c r="C467" t="s">
        <v>118</v>
      </c>
      <c r="D467">
        <f>AVERAGE(before!D467:U467)</f>
        <v>5.6848999844145424E-2</v>
      </c>
      <c r="E467">
        <f>STDEV(before!D467:U467)</f>
        <v>1.8633133134200393E-2</v>
      </c>
      <c r="F467">
        <f>AVERAGE(after!D467:T467)</f>
        <v>5.2569271315728222E-2</v>
      </c>
      <c r="G467">
        <f>STDEV(after!D467:T467)</f>
        <v>1.468666408515479E-2</v>
      </c>
      <c r="H467">
        <f>AVERAGE(before!D467:U467,after!D467:T467)</f>
        <v>5.4770274558914214E-2</v>
      </c>
      <c r="I467">
        <f>STDEV(before!D467:U467,after!D467:T467)</f>
        <v>1.6727571925923484E-2</v>
      </c>
      <c r="J467">
        <f>TTEST(before!D467:U467,after!D467:T467,2,3)</f>
        <v>0.45468583285907582</v>
      </c>
      <c r="K467" s="2">
        <f t="shared" si="65"/>
        <v>7.5282389138776537E-2</v>
      </c>
      <c r="M467">
        <f>TTEST(before!D467:U467,after!D467:U467,2,3)</f>
        <v>0.45739550282955099</v>
      </c>
      <c r="N467">
        <f>COVAR(before!D467:U467,after!D467:U467)</f>
        <v>7.399583685170085E-5</v>
      </c>
      <c r="O467">
        <f t="shared" si="66"/>
        <v>2.923662849127482E-2</v>
      </c>
      <c r="P467">
        <f>FTEST(before!D467:U467,after!D467:U467)</f>
        <v>0.27957182698009919</v>
      </c>
      <c r="Q467">
        <f t="shared" si="67"/>
        <v>5.6848999844145424E-2</v>
      </c>
      <c r="R467">
        <f>PERCENTILE('before-10'!D467:U467,0.05)</f>
        <v>3.1379875764197949E-2</v>
      </c>
      <c r="S467">
        <f>PERCENTILE('before-10'!D467:U467,0.95)</f>
        <v>8.0433127307482088E-2</v>
      </c>
      <c r="T467">
        <f t="shared" si="68"/>
        <v>5.2569271315728222E-2</v>
      </c>
      <c r="U467">
        <f>PERCENTILE('after-110'!D467:U467,0.05)</f>
        <v>2.9578984024378596E-2</v>
      </c>
      <c r="V467">
        <f>PERCENTILE('after-110'!D467:U467,0.95)</f>
        <v>6.9680077307034391E-2</v>
      </c>
      <c r="X467" t="str">
        <f t="shared" si="69"/>
        <v/>
      </c>
      <c r="Y467" t="str">
        <f t="shared" si="70"/>
        <v/>
      </c>
      <c r="Z467" t="str">
        <f t="shared" si="71"/>
        <v/>
      </c>
      <c r="AA467">
        <f t="shared" si="72"/>
        <v>5.6848999844145424E-2</v>
      </c>
      <c r="AB467">
        <f t="shared" si="73"/>
        <v>1.8633133134200393E-2</v>
      </c>
    </row>
    <row r="468" spans="1:28" x14ac:dyDescent="0.2">
      <c r="A468" t="s">
        <v>154</v>
      </c>
      <c r="B468" t="s">
        <v>117</v>
      </c>
      <c r="C468" t="s">
        <v>108</v>
      </c>
      <c r="D468">
        <f>AVERAGE(before!D468:U468)</f>
        <v>164.10203101175196</v>
      </c>
      <c r="E468">
        <f>STDEV(before!D468:U468)</f>
        <v>94.954286499229468</v>
      </c>
      <c r="F468">
        <f>AVERAGE(after!D468:T468)</f>
        <v>258.28913649659427</v>
      </c>
      <c r="G468">
        <f>STDEV(after!D468:T468)</f>
        <v>230.71707120840418</v>
      </c>
      <c r="H468">
        <f>AVERAGE(before!D468:U468,after!D468:T468)</f>
        <v>209.8500536758182</v>
      </c>
      <c r="I468">
        <f>STDEV(before!D468:U468,after!D468:T468)</f>
        <v>178.43461326083312</v>
      </c>
      <c r="J468">
        <f>TTEST(before!D468:U468,after!D468:T468,2,3)</f>
        <v>0.13302143196846683</v>
      </c>
      <c r="K468" s="2">
        <f t="shared" si="65"/>
        <v>0.57395453855228162</v>
      </c>
      <c r="M468">
        <f>TTEST(before!D468:U468,after!D468:U468,2,3)</f>
        <v>0.12962125860708834</v>
      </c>
      <c r="N468">
        <f>COVAR(before!D468:U468,after!D468:U468)</f>
        <v>671.51840810339991</v>
      </c>
      <c r="O468">
        <f t="shared" si="66"/>
        <v>84.395330234615329</v>
      </c>
      <c r="P468">
        <f>FTEST(before!D468:U468,after!D468:U468)</f>
        <v>9.2628017035725752E-4</v>
      </c>
      <c r="Q468">
        <f t="shared" si="67"/>
        <v>164.10203101175196</v>
      </c>
      <c r="R468">
        <f>PERCENTILE('before-10'!D468:U468,0.05)</f>
        <v>64.103682369444101</v>
      </c>
      <c r="S468">
        <f>PERCENTILE('before-10'!D468:U468,0.95)</f>
        <v>373.80993397429677</v>
      </c>
      <c r="T468">
        <f t="shared" si="68"/>
        <v>258.28913649659427</v>
      </c>
      <c r="U468">
        <f>PERCENTILE('after-110'!D468:U468,0.05)</f>
        <v>62.505519865518153</v>
      </c>
      <c r="V468">
        <f>PERCENTILE('after-110'!D468:U468,0.95)</f>
        <v>731.17840467780525</v>
      </c>
      <c r="X468" t="str">
        <f t="shared" si="69"/>
        <v/>
      </c>
      <c r="Y468">
        <f t="shared" si="70"/>
        <v>1</v>
      </c>
      <c r="Z468" t="str">
        <f t="shared" si="71"/>
        <v/>
      </c>
      <c r="AA468">
        <f t="shared" si="72"/>
        <v>164.10203101175196</v>
      </c>
      <c r="AB468">
        <f t="shared" si="73"/>
        <v>94.954286499229468</v>
      </c>
    </row>
    <row r="469" spans="1:28" x14ac:dyDescent="0.2">
      <c r="A469" t="s">
        <v>154</v>
      </c>
      <c r="B469" t="s">
        <v>117</v>
      </c>
      <c r="C469" t="s">
        <v>119</v>
      </c>
      <c r="D469">
        <f>AVERAGE(before!D469:U469)</f>
        <v>12463.962411522194</v>
      </c>
      <c r="E469">
        <f>STDEV(before!D469:U469)</f>
        <v>13180.907469776599</v>
      </c>
      <c r="F469">
        <f>AVERAGE(after!D469:T469)</f>
        <v>29218.697322344029</v>
      </c>
      <c r="G469">
        <f>STDEV(after!D469:T469)</f>
        <v>23426.098869135967</v>
      </c>
      <c r="H469">
        <f>AVERAGE(before!D469:U469,after!D469:T469)</f>
        <v>20601.976511064229</v>
      </c>
      <c r="I469">
        <f>STDEV(before!D469:U469,after!D469:T469)</f>
        <v>20428.020002719139</v>
      </c>
      <c r="J469">
        <f>TTEST(before!D469:U469,after!D469:T469,2,3)</f>
        <v>1.5902242559817526E-2</v>
      </c>
      <c r="K469" s="2">
        <f t="shared" si="65"/>
        <v>1.3442542874915182</v>
      </c>
      <c r="M469">
        <f>TTEST(before!D469:U469,after!D469:U469,2,3)</f>
        <v>1.6848857532721695E-2</v>
      </c>
      <c r="N469">
        <f>COVAR(before!D469:U469,after!D469:U469)</f>
        <v>-11950744.711466942</v>
      </c>
      <c r="O469">
        <f t="shared" si="66"/>
        <v>6410.0378116399861</v>
      </c>
      <c r="P469">
        <f>FTEST(before!D469:U469,after!D469:U469)</f>
        <v>2.7206792612852346E-2</v>
      </c>
      <c r="Q469">
        <f t="shared" si="67"/>
        <v>12463.962411522194</v>
      </c>
      <c r="R469">
        <f>PERCENTILE('before-10'!D469:U469,0.05)</f>
        <v>2159.1894051490704</v>
      </c>
      <c r="S469">
        <f>PERCENTILE('before-10'!D469:U469,0.95)</f>
        <v>39893.271009292119</v>
      </c>
      <c r="T469">
        <f t="shared" si="68"/>
        <v>29218.697322344029</v>
      </c>
      <c r="U469">
        <f>PERCENTILE('after-110'!D469:U469,0.05)</f>
        <v>2749.6800660874551</v>
      </c>
      <c r="V469">
        <f>PERCENTILE('after-110'!D469:U469,0.95)</f>
        <v>68964.07133580494</v>
      </c>
      <c r="X469" t="str">
        <f t="shared" si="69"/>
        <v/>
      </c>
      <c r="Y469">
        <f t="shared" si="70"/>
        <v>1</v>
      </c>
      <c r="Z469" t="str">
        <f t="shared" si="71"/>
        <v/>
      </c>
      <c r="AA469">
        <f t="shared" si="72"/>
        <v>12463.962411522194</v>
      </c>
      <c r="AB469">
        <f t="shared" si="73"/>
        <v>13180.907469776599</v>
      </c>
    </row>
    <row r="470" spans="1:28" x14ac:dyDescent="0.2">
      <c r="A470" t="s">
        <v>154</v>
      </c>
      <c r="B470" t="s">
        <v>117</v>
      </c>
      <c r="C470" t="s">
        <v>120</v>
      </c>
      <c r="D470">
        <f>AVERAGE(before!D470:U470)</f>
        <v>1.6845382623017719</v>
      </c>
      <c r="E470">
        <f>STDEV(before!D470:U470)</f>
        <v>0.3752687186816559</v>
      </c>
      <c r="F470">
        <f>AVERAGE(after!D470:T470)</f>
        <v>2.4771136613201596</v>
      </c>
      <c r="G470">
        <f>STDEV(after!D470:T470)</f>
        <v>2.1177693077828508</v>
      </c>
      <c r="H470">
        <f>AVERAGE(before!D470:U470,after!D470:T470)</f>
        <v>2.0695034561107026</v>
      </c>
      <c r="I470">
        <f>STDEV(before!D470:U470,after!D470:T470)</f>
        <v>1.5305252155444675</v>
      </c>
      <c r="J470">
        <f>TTEST(before!D470:U470,after!D470:T470,2,3)</f>
        <v>0.14677377652339307</v>
      </c>
      <c r="K470" s="2">
        <f t="shared" si="65"/>
        <v>0.47050008703002316</v>
      </c>
      <c r="M470">
        <f>TTEST(before!D470:U470,after!D470:U470,2,3)</f>
        <v>0.15571376317275701</v>
      </c>
      <c r="N470">
        <f>COVAR(before!D470:U470,after!D470:U470)</f>
        <v>-0.28106055833833277</v>
      </c>
      <c r="O470">
        <f t="shared" si="66"/>
        <v>0.86633396346948377</v>
      </c>
      <c r="P470">
        <f>FTEST(before!D470:U470,after!D470:U470)</f>
        <v>3.7926758299464301E-9</v>
      </c>
      <c r="Q470">
        <f t="shared" si="67"/>
        <v>1.6845382623017719</v>
      </c>
      <c r="R470">
        <f>PERCENTILE('before-10'!D470:U470,0.05)</f>
        <v>1.3299690917733855</v>
      </c>
      <c r="S470">
        <f>PERCENTILE('before-10'!D470:U470,0.95)</f>
        <v>2.3173110626271152</v>
      </c>
      <c r="T470">
        <f t="shared" si="68"/>
        <v>2.4771136613201596</v>
      </c>
      <c r="U470">
        <f>PERCENTILE('after-110'!D470:U470,0.05)</f>
        <v>1.2693218732709699</v>
      </c>
      <c r="V470">
        <f>PERCENTILE('after-110'!D470:U470,0.95)</f>
        <v>6.654528450539134</v>
      </c>
      <c r="X470" t="str">
        <f t="shared" si="69"/>
        <v/>
      </c>
      <c r="Y470" t="str">
        <f t="shared" si="70"/>
        <v/>
      </c>
      <c r="Z470" t="str">
        <f t="shared" si="71"/>
        <v/>
      </c>
      <c r="AA470">
        <f t="shared" si="72"/>
        <v>1.6845382623017719</v>
      </c>
      <c r="AB470">
        <f t="shared" si="73"/>
        <v>0.3752687186816559</v>
      </c>
    </row>
    <row r="471" spans="1:28" x14ac:dyDescent="0.2">
      <c r="A471" t="s">
        <v>154</v>
      </c>
      <c r="B471" t="s">
        <v>117</v>
      </c>
      <c r="C471" t="s">
        <v>121</v>
      </c>
      <c r="D471">
        <f>AVERAGE(before!D471:U471)</f>
        <v>21333.494188690136</v>
      </c>
      <c r="E471">
        <f>STDEV(before!D471:U471)</f>
        <v>23431.195217962115</v>
      </c>
      <c r="F471">
        <f>AVERAGE(after!D471:T471)</f>
        <v>72715.102410437437</v>
      </c>
      <c r="G471">
        <f>STDEV(after!D471:T471)</f>
        <v>89388.445680028337</v>
      </c>
      <c r="H471">
        <f>AVERAGE(before!D471:U471,after!D471:T471)</f>
        <v>46290.275324967391</v>
      </c>
      <c r="I471">
        <f>STDEV(before!D471:U471,after!D471:T471)</f>
        <v>68655.108826450945</v>
      </c>
      <c r="J471">
        <f>TTEST(before!D471:U471,after!D471:T471,2,3)</f>
        <v>3.3804206803070946E-2</v>
      </c>
      <c r="K471" s="2">
        <f t="shared" si="65"/>
        <v>2.4084947251157311</v>
      </c>
      <c r="M471">
        <f>TTEST(before!D471:U471,after!D471:U471,2,3)</f>
        <v>3.4956774818668018E-2</v>
      </c>
      <c r="N471">
        <f>COVAR(before!D471:U471,after!D471:U471)</f>
        <v>-171862535.25947905</v>
      </c>
      <c r="O471">
        <f t="shared" si="66"/>
        <v>10971.511297040644</v>
      </c>
      <c r="P471">
        <f>FTEST(before!D471:U471,after!D471:U471)</f>
        <v>1.6088883859130309E-6</v>
      </c>
      <c r="Q471">
        <f t="shared" si="67"/>
        <v>21333.494188690136</v>
      </c>
      <c r="R471">
        <f>PERCENTILE('before-10'!D471:U471,0.05)</f>
        <v>3368.6999034734422</v>
      </c>
      <c r="S471">
        <f>PERCENTILE('before-10'!D471:U471,0.95)</f>
        <v>67476.255339596522</v>
      </c>
      <c r="T471">
        <f t="shared" si="68"/>
        <v>72715.102410437437</v>
      </c>
      <c r="U471">
        <f>PERCENTILE('after-110'!D471:U471,0.05)</f>
        <v>4554.0640466279547</v>
      </c>
      <c r="V471">
        <f>PERCENTILE('after-110'!D471:U471,0.95)</f>
        <v>192786.56665837101</v>
      </c>
      <c r="X471" t="str">
        <f t="shared" si="69"/>
        <v/>
      </c>
      <c r="Y471">
        <f t="shared" si="70"/>
        <v>1</v>
      </c>
      <c r="Z471" t="str">
        <f t="shared" si="71"/>
        <v/>
      </c>
      <c r="AA471">
        <f t="shared" si="72"/>
        <v>21333.494188690136</v>
      </c>
      <c r="AB471">
        <f t="shared" si="73"/>
        <v>23431.195217962115</v>
      </c>
    </row>
    <row r="472" spans="1:28" x14ac:dyDescent="0.2">
      <c r="A472" t="s">
        <v>154</v>
      </c>
      <c r="B472" t="s">
        <v>117</v>
      </c>
      <c r="C472" t="s">
        <v>122</v>
      </c>
      <c r="D472">
        <f>AVERAGE(before!D472:U472)</f>
        <v>5.213683777529894E-4</v>
      </c>
      <c r="E472">
        <f>STDEV(before!D472:U472)</f>
        <v>3.5949814506326059E-4</v>
      </c>
      <c r="F472">
        <f>AVERAGE(after!D472:T472)</f>
        <v>3.7354858842889737E-4</v>
      </c>
      <c r="G472">
        <f>STDEV(after!D472:T472)</f>
        <v>3.4002181821631542E-4</v>
      </c>
      <c r="H472">
        <f>AVERAGE(before!D472:U472,after!D472:T472)</f>
        <v>4.4957019436700176E-4</v>
      </c>
      <c r="I472">
        <f>STDEV(before!D472:U472,after!D472:T472)</f>
        <v>3.5305125561612826E-4</v>
      </c>
      <c r="J472">
        <f>TTEST(before!D472:U472,after!D472:T472,2,3)</f>
        <v>0.22003335358576881</v>
      </c>
      <c r="K472" s="2">
        <f t="shared" si="65"/>
        <v>0.28352273676660372</v>
      </c>
      <c r="M472">
        <f>TTEST(before!D472:U472,after!D472:U472,2,3)</f>
        <v>0.19455401828798019</v>
      </c>
      <c r="N472">
        <f>COVAR(before!D472:U472,after!D472:U472)</f>
        <v>7.131973695145337E-9</v>
      </c>
      <c r="O472">
        <f t="shared" si="66"/>
        <v>2.6813230855867999E-4</v>
      </c>
      <c r="P472">
        <f>FTEST(before!D472:U472,after!D472:U472)</f>
        <v>0.7320063795047812</v>
      </c>
      <c r="Q472">
        <f t="shared" si="67"/>
        <v>5.213683777529894E-4</v>
      </c>
      <c r="R472">
        <f>PERCENTILE('before-10'!D472:U472,0.05)</f>
        <v>1.8399034879838994E-4</v>
      </c>
      <c r="S472">
        <f>PERCENTILE('before-10'!D472:U472,0.95)</f>
        <v>1.2453155486366468E-3</v>
      </c>
      <c r="T472">
        <f t="shared" si="68"/>
        <v>3.7354858842889737E-4</v>
      </c>
      <c r="U472">
        <f>PERCENTILE('after-110'!D472:U472,0.05)</f>
        <v>1.4718573279641156E-4</v>
      </c>
      <c r="V472">
        <f>PERCENTILE('after-110'!D472:U472,0.95)</f>
        <v>9.0363431326460561E-4</v>
      </c>
      <c r="X472" t="str">
        <f t="shared" si="69"/>
        <v/>
      </c>
      <c r="Y472" t="str">
        <f t="shared" si="70"/>
        <v/>
      </c>
      <c r="Z472" t="str">
        <f t="shared" si="71"/>
        <v/>
      </c>
      <c r="AA472">
        <f t="shared" si="72"/>
        <v>5.213683777529894E-4</v>
      </c>
      <c r="AB472">
        <f t="shared" si="73"/>
        <v>3.5949814506326059E-4</v>
      </c>
    </row>
    <row r="473" spans="1:28" x14ac:dyDescent="0.2">
      <c r="A473" t="s">
        <v>154</v>
      </c>
      <c r="B473" t="s">
        <v>117</v>
      </c>
      <c r="C473" t="s">
        <v>123</v>
      </c>
      <c r="D473">
        <f>AVERAGE(before!D473:U473)</f>
        <v>3.831365437965634E-4</v>
      </c>
      <c r="E473">
        <f>STDEV(before!D473:U473)</f>
        <v>2.2242422687292118E-4</v>
      </c>
      <c r="F473">
        <f>AVERAGE(after!D473:T473)</f>
        <v>2.4936048907208959E-4</v>
      </c>
      <c r="G473">
        <f>STDEV(after!D473:T473)</f>
        <v>1.5827020958027795E-4</v>
      </c>
      <c r="H473">
        <f>AVERAGE(before!D473:U473,after!D473:T473)</f>
        <v>3.1815960293039028E-4</v>
      </c>
      <c r="I473">
        <f>STDEV(before!D473:U473,after!D473:T473)</f>
        <v>2.0279567593851433E-4</v>
      </c>
      <c r="J473">
        <f>TTEST(before!D473:U473,after!D473:T473,2,3)</f>
        <v>4.807279522261166E-2</v>
      </c>
      <c r="K473" s="2">
        <f t="shared" ref="K473:K536" si="74">ABS(D473-F473)/D473</f>
        <v>0.34916025863485833</v>
      </c>
      <c r="M473">
        <f>TTEST(before!D473:U473,after!D473:U473,2,3)</f>
        <v>4.5244456590368076E-2</v>
      </c>
      <c r="N473">
        <f>COVAR(before!D473:U473,after!D473:U473)</f>
        <v>1.4508425404207285E-8</v>
      </c>
      <c r="O473">
        <f t="shared" ref="O473:O536" si="75">ABS(F473-H473)/K473</f>
        <v>1.9704165109537511E-4</v>
      </c>
      <c r="P473">
        <f>FTEST(before!D473:U473,after!D473:U473)</f>
        <v>0.13661637969393003</v>
      </c>
      <c r="Q473">
        <f t="shared" ref="Q473:Q536" si="76">D473</f>
        <v>3.831365437965634E-4</v>
      </c>
      <c r="R473">
        <f>PERCENTILE('before-10'!D473:U473,0.05)</f>
        <v>1.6674885834007036E-4</v>
      </c>
      <c r="S473">
        <f>PERCENTILE('before-10'!D473:U473,0.95)</f>
        <v>7.6136833101910753E-4</v>
      </c>
      <c r="T473">
        <f t="shared" ref="T473:T536" si="77">F473</f>
        <v>2.4936048907208959E-4</v>
      </c>
      <c r="U473">
        <f>PERCENTILE('after-110'!D473:U473,0.05)</f>
        <v>1.290338686887661E-4</v>
      </c>
      <c r="V473">
        <f>PERCENTILE('after-110'!D473:U473,0.95)</f>
        <v>5.6085755188948659E-4</v>
      </c>
      <c r="X473" t="str">
        <f t="shared" si="69"/>
        <v/>
      </c>
      <c r="Y473" t="str">
        <f t="shared" si="70"/>
        <v/>
      </c>
      <c r="Z473" t="str">
        <f t="shared" si="71"/>
        <v/>
      </c>
      <c r="AA473">
        <f t="shared" si="72"/>
        <v>3.831365437965634E-4</v>
      </c>
      <c r="AB473">
        <f t="shared" si="73"/>
        <v>2.2242422687292118E-4</v>
      </c>
    </row>
    <row r="474" spans="1:28" x14ac:dyDescent="0.2">
      <c r="A474" t="s">
        <v>154</v>
      </c>
      <c r="B474" t="s">
        <v>117</v>
      </c>
      <c r="C474" t="s">
        <v>124</v>
      </c>
      <c r="D474">
        <f>AVERAGE(before!D474:U474)</f>
        <v>5.5620223604280712</v>
      </c>
      <c r="E474">
        <f>STDEV(before!D474:U474)</f>
        <v>0.35460314531037868</v>
      </c>
      <c r="F474">
        <f>AVERAGE(after!D474:T474)</f>
        <v>5.5766637649482629</v>
      </c>
      <c r="G474">
        <f>STDEV(after!D474:T474)</f>
        <v>0.4635073656887102</v>
      </c>
      <c r="H474">
        <f>AVERAGE(before!D474:U474,after!D474:T474)</f>
        <v>5.5691338997664497</v>
      </c>
      <c r="I474">
        <f>STDEV(before!D474:U474,after!D474:T474)</f>
        <v>0.40500316275769754</v>
      </c>
      <c r="J474">
        <f>TTEST(before!D474:U474,after!D474:T474,2,3)</f>
        <v>0.91745384718899592</v>
      </c>
      <c r="K474" s="2">
        <f t="shared" si="74"/>
        <v>2.6323886477624377E-3</v>
      </c>
      <c r="M474">
        <f>TTEST(before!D474:U474,after!D474:U474,2,3)</f>
        <v>0.99700291820650233</v>
      </c>
      <c r="N474">
        <f>COVAR(before!D474:U474,after!D474:U474)</f>
        <v>4.6429769547714266E-2</v>
      </c>
      <c r="O474">
        <f t="shared" si="75"/>
        <v>2.8604686425059906</v>
      </c>
      <c r="P474">
        <f>FTEST(before!D474:U474,after!D474:U474)</f>
        <v>0.31676974429579757</v>
      </c>
      <c r="Q474">
        <f t="shared" si="76"/>
        <v>5.5620223604280712</v>
      </c>
      <c r="R474">
        <f>PERCENTILE('before-10'!D474:U474,0.05)</f>
        <v>5.1712037841503671</v>
      </c>
      <c r="S474">
        <f>PERCENTILE('before-10'!D474:U474,0.95)</f>
        <v>6.2205110238072647</v>
      </c>
      <c r="T474">
        <f t="shared" si="77"/>
        <v>5.5766637649482629</v>
      </c>
      <c r="U474">
        <f>PERCENTILE('after-110'!D474:U474,0.05)</f>
        <v>4.997528755499161</v>
      </c>
      <c r="V474">
        <f>PERCENTILE('after-110'!D474:U474,0.95)</f>
        <v>6.3695295606849811</v>
      </c>
      <c r="X474" t="str">
        <f t="shared" si="69"/>
        <v/>
      </c>
      <c r="Y474">
        <f t="shared" si="70"/>
        <v>1</v>
      </c>
      <c r="Z474" t="str">
        <f t="shared" si="71"/>
        <v/>
      </c>
      <c r="AA474">
        <f t="shared" si="72"/>
        <v>5.5620223604280712</v>
      </c>
      <c r="AB474">
        <f t="shared" si="73"/>
        <v>0.35460314531037868</v>
      </c>
    </row>
    <row r="475" spans="1:28" x14ac:dyDescent="0.2">
      <c r="A475" t="s">
        <v>154</v>
      </c>
      <c r="B475" t="s">
        <v>117</v>
      </c>
      <c r="C475" t="s">
        <v>125</v>
      </c>
      <c r="D475">
        <f>AVERAGE(before!D475:U475)</f>
        <v>6504.3061353983612</v>
      </c>
      <c r="E475">
        <f>STDEV(before!D475:U475)</f>
        <v>1416.1654329692865</v>
      </c>
      <c r="F475">
        <f>AVERAGE(after!D475:T475)</f>
        <v>6684.0136736920849</v>
      </c>
      <c r="G475">
        <f>STDEV(after!D475:T475)</f>
        <v>895.74776584045173</v>
      </c>
      <c r="H475">
        <f>AVERAGE(before!D475:U475,after!D475:T475)</f>
        <v>6591.5926539981692</v>
      </c>
      <c r="I475">
        <f>STDEV(before!D475:U475,after!D475:T475)</f>
        <v>1178.4098314250014</v>
      </c>
      <c r="J475">
        <f>TTEST(before!D475:U475,after!D475:T475,2,3)</f>
        <v>0.65519115694274599</v>
      </c>
      <c r="K475" s="2">
        <f t="shared" si="74"/>
        <v>2.7629009851750676E-2</v>
      </c>
      <c r="M475">
        <f>TTEST(before!D475:U475,after!D475:U475,2,3)</f>
        <v>0.69964329904564271</v>
      </c>
      <c r="N475">
        <f>COVAR(before!D475:U475,after!D475:U475)</f>
        <v>205475.06913801676</v>
      </c>
      <c r="O475">
        <f t="shared" si="75"/>
        <v>3345.0717267763239</v>
      </c>
      <c r="P475">
        <f>FTEST(before!D475:U475,after!D475:U475)</f>
        <v>5.5513218282195187E-2</v>
      </c>
      <c r="Q475">
        <f t="shared" si="76"/>
        <v>6504.3061353983612</v>
      </c>
      <c r="R475">
        <f>PERCENTILE('before-10'!D475:U475,0.05)</f>
        <v>4646.2112734630582</v>
      </c>
      <c r="S475">
        <f>PERCENTILE('before-10'!D475:U475,0.95)</f>
        <v>8454.6103614502154</v>
      </c>
      <c r="T475">
        <f t="shared" si="77"/>
        <v>6684.0136736920849</v>
      </c>
      <c r="U475">
        <f>PERCENTILE('after-110'!D475:U475,0.05)</f>
        <v>5804.8333890512222</v>
      </c>
      <c r="V475">
        <f>PERCENTILE('after-110'!D475:U475,0.95)</f>
        <v>8107.8553748631375</v>
      </c>
      <c r="X475" t="str">
        <f t="shared" si="69"/>
        <v/>
      </c>
      <c r="Y475">
        <f t="shared" si="70"/>
        <v>1</v>
      </c>
      <c r="Z475" t="str">
        <f t="shared" si="71"/>
        <v/>
      </c>
      <c r="AA475">
        <f t="shared" si="72"/>
        <v>6504.3061353983612</v>
      </c>
      <c r="AB475">
        <f t="shared" si="73"/>
        <v>1416.1654329692865</v>
      </c>
    </row>
    <row r="476" spans="1:28" x14ac:dyDescent="0.2">
      <c r="A476" t="s">
        <v>154</v>
      </c>
      <c r="B476" t="s">
        <v>117</v>
      </c>
      <c r="C476" t="s">
        <v>126</v>
      </c>
      <c r="D476">
        <f>AVERAGE(before!D476:U476)</f>
        <v>0.81330284514746443</v>
      </c>
      <c r="E476">
        <f>STDEV(before!D476:U476)</f>
        <v>4.7715882292447019E-2</v>
      </c>
      <c r="F476">
        <f>AVERAGE(after!D476:T476)</f>
        <v>0.82816960428318986</v>
      </c>
      <c r="G476">
        <f>STDEV(after!D476:T476)</f>
        <v>3.8500181779111749E-2</v>
      </c>
      <c r="H476">
        <f>AVERAGE(before!D476:U476,after!D476:T476)</f>
        <v>0.82052384244195964</v>
      </c>
      <c r="I476">
        <f>STDEV(before!D476:U476,after!D476:T476)</f>
        <v>4.3506006021289879E-2</v>
      </c>
      <c r="J476">
        <f>TTEST(before!D476:U476,after!D476:T476,2,3)</f>
        <v>0.31671201184924419</v>
      </c>
      <c r="K476" s="2">
        <f t="shared" si="74"/>
        <v>1.8279487431314547E-2</v>
      </c>
      <c r="M476">
        <f>TTEST(before!D476:U476,after!D476:U476,2,3)</f>
        <v>0.29376755387171705</v>
      </c>
      <c r="N476">
        <f>COVAR(before!D476:U476,after!D476:U476)</f>
        <v>6.2338863741710803E-5</v>
      </c>
      <c r="O476">
        <f t="shared" si="75"/>
        <v>0.41827003464726742</v>
      </c>
      <c r="P476">
        <f>FTEST(before!D476:U476,after!D476:U476)</f>
        <v>0.32391199390977549</v>
      </c>
      <c r="Q476">
        <f t="shared" si="76"/>
        <v>0.81330284514746443</v>
      </c>
      <c r="R476">
        <f>PERCENTILE('before-10'!D476:U476,0.05)</f>
        <v>0.73752788999601027</v>
      </c>
      <c r="S476">
        <f>PERCENTILE('before-10'!D476:U476,0.95)</f>
        <v>0.86643464535866199</v>
      </c>
      <c r="T476">
        <f t="shared" si="77"/>
        <v>0.82816960428318986</v>
      </c>
      <c r="U476">
        <f>PERCENTILE('after-110'!D476:U476,0.05)</f>
        <v>0.77778005435230746</v>
      </c>
      <c r="V476">
        <f>PERCENTILE('after-110'!D476:U476,0.95)</f>
        <v>0.88044717196982825</v>
      </c>
      <c r="X476" t="str">
        <f t="shared" si="69"/>
        <v/>
      </c>
      <c r="Y476" t="str">
        <f t="shared" si="70"/>
        <v/>
      </c>
      <c r="Z476" t="str">
        <f t="shared" si="71"/>
        <v/>
      </c>
      <c r="AA476">
        <f t="shared" si="72"/>
        <v>0.81330284514746443</v>
      </c>
      <c r="AB476">
        <f t="shared" si="73"/>
        <v>4.7715882292447019E-2</v>
      </c>
    </row>
    <row r="477" spans="1:28" x14ac:dyDescent="0.2">
      <c r="A477" t="s">
        <v>154</v>
      </c>
      <c r="B477" t="s">
        <v>117</v>
      </c>
      <c r="C477" t="s">
        <v>127</v>
      </c>
      <c r="D477">
        <f>AVERAGE(before!D477:U477)</f>
        <v>0.87015515201769478</v>
      </c>
      <c r="E477">
        <f>STDEV(before!D477:U477)</f>
        <v>4.2749426362669173E-2</v>
      </c>
      <c r="F477">
        <f>AVERAGE(after!D477:T477)</f>
        <v>0.85974449993202418</v>
      </c>
      <c r="G477">
        <f>STDEV(after!D477:T477)</f>
        <v>6.4536677617327939E-2</v>
      </c>
      <c r="H477">
        <f>AVERAGE(before!D477:U477,after!D477:T477)</f>
        <v>0.86509854957608334</v>
      </c>
      <c r="I477">
        <f>STDEV(before!D477:U477,after!D477:T477)</f>
        <v>5.3866670467720951E-2</v>
      </c>
      <c r="J477">
        <f>TTEST(before!D477:U477,after!D477:T477,2,3)</f>
        <v>0.58050598342190352</v>
      </c>
      <c r="K477" s="2">
        <f t="shared" si="74"/>
        <v>1.1964133133649364E-2</v>
      </c>
      <c r="M477">
        <f>TTEST(before!D477:U477,after!D477:U477,2,3)</f>
        <v>0.64963263172655705</v>
      </c>
      <c r="N477">
        <f>COVAR(before!D477:U477,after!D477:U477)</f>
        <v>-1.0158596134014482E-3</v>
      </c>
      <c r="O477">
        <f t="shared" si="75"/>
        <v>0.44750836389481446</v>
      </c>
      <c r="P477">
        <f>FTEST(before!D477:U477,after!D477:U477)</f>
        <v>0.11558685111529569</v>
      </c>
      <c r="Q477">
        <f t="shared" si="76"/>
        <v>0.87015515201769478</v>
      </c>
      <c r="R477">
        <f>PERCENTILE('before-10'!D477:U477,0.05)</f>
        <v>0.78785647972447859</v>
      </c>
      <c r="S477">
        <f>PERCENTILE('before-10'!D477:U477,0.95)</f>
        <v>0.91698843823545084</v>
      </c>
      <c r="T477">
        <f t="shared" si="77"/>
        <v>0.85974449993202418</v>
      </c>
      <c r="U477">
        <f>PERCENTILE('after-110'!D477:U477,0.05)</f>
        <v>0.75411519600436194</v>
      </c>
      <c r="V477">
        <f>PERCENTILE('after-110'!D477:U477,0.95)</f>
        <v>0.92882467511735178</v>
      </c>
      <c r="X477" t="str">
        <f t="shared" si="69"/>
        <v/>
      </c>
      <c r="Y477" t="str">
        <f t="shared" si="70"/>
        <v/>
      </c>
      <c r="Z477" t="str">
        <f t="shared" si="71"/>
        <v/>
      </c>
      <c r="AA477">
        <f t="shared" si="72"/>
        <v>0.87015515201769478</v>
      </c>
      <c r="AB477">
        <f t="shared" si="73"/>
        <v>4.2749426362669173E-2</v>
      </c>
    </row>
    <row r="478" spans="1:28" x14ac:dyDescent="0.2">
      <c r="A478" t="s">
        <v>154</v>
      </c>
      <c r="B478" t="s">
        <v>117</v>
      </c>
      <c r="C478" t="s">
        <v>128</v>
      </c>
      <c r="D478">
        <f>AVERAGE(before!D478:U478)</f>
        <v>0.35104958758076765</v>
      </c>
      <c r="E478">
        <f>STDEV(before!D478:U478)</f>
        <v>0.24191851123148461</v>
      </c>
      <c r="F478">
        <f>AVERAGE(after!D478:T478)</f>
        <v>1.0979776293417811</v>
      </c>
      <c r="G478">
        <f>STDEV(after!D478:T478)</f>
        <v>1.910072671048233</v>
      </c>
      <c r="H478">
        <f>AVERAGE(before!D478:U478,after!D478:T478)</f>
        <v>0.71384320786468847</v>
      </c>
      <c r="I478">
        <f>STDEV(before!D478:U478,after!D478:T478)</f>
        <v>1.3746294952457094</v>
      </c>
      <c r="J478">
        <f>TTEST(before!D478:U478,after!D478:T478,2,3)</f>
        <v>0.12853068391636963</v>
      </c>
      <c r="K478" s="2">
        <f t="shared" si="74"/>
        <v>2.1276995278883901</v>
      </c>
      <c r="M478">
        <f>TTEST(before!D478:U478,after!D478:U478,2,3)</f>
        <v>0.13412037007840794</v>
      </c>
      <c r="N478">
        <f>COVAR(before!D478:U478,after!D478:U478)</f>
        <v>-0.14360498472053221</v>
      </c>
      <c r="O478">
        <f t="shared" si="75"/>
        <v>0.18053978789868053</v>
      </c>
      <c r="P478">
        <f>FTEST(before!D478:U478,after!D478:U478)</f>
        <v>1.6100911961057472E-11</v>
      </c>
      <c r="Q478">
        <f t="shared" si="76"/>
        <v>0.35104958758076765</v>
      </c>
      <c r="R478">
        <f>PERCENTILE('before-10'!D478:U478,0.05)</f>
        <v>0.13643256344620017</v>
      </c>
      <c r="S478">
        <f>PERCENTILE('before-10'!D478:U478,0.95)</f>
        <v>0.70062260906596563</v>
      </c>
      <c r="T478">
        <f t="shared" si="77"/>
        <v>1.0979776293417811</v>
      </c>
      <c r="U478">
        <f>PERCENTILE('after-110'!D478:U478,0.05)</f>
        <v>0.10798207313626067</v>
      </c>
      <c r="V478">
        <f>PERCENTILE('after-110'!D478:U478,0.95)</f>
        <v>4.8910707147993753</v>
      </c>
      <c r="X478" t="str">
        <f t="shared" si="69"/>
        <v/>
      </c>
      <c r="Y478" t="str">
        <f t="shared" si="70"/>
        <v/>
      </c>
      <c r="Z478" t="str">
        <f t="shared" si="71"/>
        <v/>
      </c>
      <c r="AA478">
        <f t="shared" si="72"/>
        <v>0.35104958758076765</v>
      </c>
      <c r="AB478">
        <f t="shared" si="73"/>
        <v>0.24191851123148461</v>
      </c>
    </row>
    <row r="479" spans="1:28" x14ac:dyDescent="0.2">
      <c r="A479" t="s">
        <v>154</v>
      </c>
      <c r="B479" t="s">
        <v>117</v>
      </c>
      <c r="C479" t="s">
        <v>129</v>
      </c>
      <c r="D479">
        <f>AVERAGE(before!D479:U479)</f>
        <v>0.91876037096743068</v>
      </c>
      <c r="E479">
        <f>STDEV(before!D479:U479)</f>
        <v>2.3437045245693403E-2</v>
      </c>
      <c r="F479">
        <f>AVERAGE(after!D479:T479)</f>
        <v>0.92580292176340251</v>
      </c>
      <c r="G479">
        <f>STDEV(after!D479:T479)</f>
        <v>1.8393213526420423E-2</v>
      </c>
      <c r="H479">
        <f>AVERAGE(before!D479:U479,after!D479:T479)</f>
        <v>0.92218103849690258</v>
      </c>
      <c r="I479">
        <f>STDEV(before!D479:U479,after!D479:T479)</f>
        <v>2.1133055676487267E-2</v>
      </c>
      <c r="J479">
        <f>TTEST(before!D479:U479,after!D479:T479,2,3)</f>
        <v>0.32872588641384148</v>
      </c>
      <c r="K479" s="2">
        <f t="shared" si="74"/>
        <v>7.6652748839789453E-3</v>
      </c>
      <c r="M479">
        <f>TTEST(before!D479:U479,after!D479:U479,2,3)</f>
        <v>0.30131127470645536</v>
      </c>
      <c r="N479">
        <f>COVAR(before!D479:U479,after!D479:U479)</f>
        <v>8.0704039588961024E-6</v>
      </c>
      <c r="O479">
        <f t="shared" si="75"/>
        <v>0.47250533364040986</v>
      </c>
      <c r="P479">
        <f>FTEST(before!D479:U479,after!D479:U479)</f>
        <v>0.27411604627583119</v>
      </c>
      <c r="Q479">
        <f t="shared" si="76"/>
        <v>0.91876037096743068</v>
      </c>
      <c r="R479">
        <f>PERCENTILE('before-10'!D479:U479,0.05)</f>
        <v>0.879923341716218</v>
      </c>
      <c r="S479">
        <f>PERCENTILE('before-10'!D479:U479,0.95)</f>
        <v>0.94411910074094108</v>
      </c>
      <c r="T479">
        <f t="shared" si="77"/>
        <v>0.92580292176340251</v>
      </c>
      <c r="U479">
        <f>PERCENTILE('after-110'!D479:U479,0.05)</f>
        <v>0.90209619545818975</v>
      </c>
      <c r="V479">
        <f>PERCENTILE('after-110'!D479:U479,0.95)</f>
        <v>0.95075902557717884</v>
      </c>
      <c r="X479" t="str">
        <f t="shared" si="69"/>
        <v/>
      </c>
      <c r="Y479" t="str">
        <f t="shared" si="70"/>
        <v/>
      </c>
      <c r="Z479" t="str">
        <f t="shared" si="71"/>
        <v/>
      </c>
      <c r="AA479">
        <f t="shared" si="72"/>
        <v>0.91876037096743068</v>
      </c>
      <c r="AB479">
        <f t="shared" si="73"/>
        <v>2.3437045245693403E-2</v>
      </c>
    </row>
    <row r="480" spans="1:28" x14ac:dyDescent="0.2">
      <c r="A480" t="s">
        <v>154</v>
      </c>
      <c r="B480" t="s">
        <v>117</v>
      </c>
      <c r="C480" t="s">
        <v>130</v>
      </c>
      <c r="D480">
        <f>AVERAGE(before!D480:U480)</f>
        <v>11509.149943774479</v>
      </c>
      <c r="E480">
        <f>STDEV(before!D480:U480)</f>
        <v>12231.963646875103</v>
      </c>
      <c r="F480">
        <f>AVERAGE(after!D480:T480)</f>
        <v>27174.37324842107</v>
      </c>
      <c r="G480">
        <f>STDEV(after!D480:T480)</f>
        <v>22172.388195088271</v>
      </c>
      <c r="H480">
        <f>AVERAGE(before!D480:U480,after!D480:T480)</f>
        <v>19117.972691745676</v>
      </c>
      <c r="I480">
        <f>STDEV(before!D480:U480,after!D480:T480)</f>
        <v>19216.171954094447</v>
      </c>
      <c r="J480">
        <f>TTEST(before!D480:U480,after!D480:T480,2,3)</f>
        <v>1.6725665018718062E-2</v>
      </c>
      <c r="K480" s="2">
        <f t="shared" si="74"/>
        <v>1.3611103670710463</v>
      </c>
      <c r="M480">
        <f>TTEST(before!D480:U480,after!D480:U480,2,3)</f>
        <v>1.7603601569229275E-2</v>
      </c>
      <c r="N480">
        <f>COVAR(before!D480:U480,after!D480:U480)</f>
        <v>-9474200.9328793455</v>
      </c>
      <c r="O480">
        <f t="shared" si="75"/>
        <v>5918.9913996554496</v>
      </c>
      <c r="P480">
        <f>FTEST(before!D480:U480,after!D480:U480)</f>
        <v>2.2528476374384113E-2</v>
      </c>
      <c r="Q480">
        <f t="shared" si="76"/>
        <v>11509.149943774479</v>
      </c>
      <c r="R480">
        <f>PERCENTILE('before-10'!D480:U480,0.05)</f>
        <v>1911.2285886147315</v>
      </c>
      <c r="S480">
        <f>PERCENTILE('before-10'!D480:U480,0.95)</f>
        <v>36859.407642189566</v>
      </c>
      <c r="T480">
        <f t="shared" si="77"/>
        <v>27174.37324842107</v>
      </c>
      <c r="U480">
        <f>PERCENTILE('after-110'!D480:U480,0.05)</f>
        <v>2537.1321885200182</v>
      </c>
      <c r="V480">
        <f>PERCENTILE('after-110'!D480:U480,0.95)</f>
        <v>63745.578013150502</v>
      </c>
      <c r="X480" t="str">
        <f t="shared" si="69"/>
        <v/>
      </c>
      <c r="Y480">
        <f t="shared" si="70"/>
        <v>1</v>
      </c>
      <c r="Z480" t="str">
        <f t="shared" si="71"/>
        <v/>
      </c>
      <c r="AA480">
        <f t="shared" si="72"/>
        <v>11509.149943774479</v>
      </c>
      <c r="AB480">
        <f t="shared" si="73"/>
        <v>12231.963646875103</v>
      </c>
    </row>
    <row r="481" spans="1:28" x14ac:dyDescent="0.2">
      <c r="A481" t="s">
        <v>154</v>
      </c>
      <c r="B481" t="s">
        <v>117</v>
      </c>
      <c r="C481" t="s">
        <v>131</v>
      </c>
      <c r="D481">
        <f>AVERAGE(before!D481:U481)</f>
        <v>3.654273293953267E-4</v>
      </c>
      <c r="E481">
        <f>STDEV(before!D481:U481)</f>
        <v>2.0542521986261864E-4</v>
      </c>
      <c r="F481">
        <f>AVERAGE(after!D481:T481)</f>
        <v>2.4186157634493202E-4</v>
      </c>
      <c r="G481">
        <f>STDEV(after!D481:T481)</f>
        <v>1.4953590934709316E-4</v>
      </c>
      <c r="H481">
        <f>AVERAGE(before!D481:U481,after!D481:T481)</f>
        <v>3.0540967791370648E-4</v>
      </c>
      <c r="I481">
        <f>STDEV(before!D481:U481,after!D481:T481)</f>
        <v>1.8854379586584485E-4</v>
      </c>
      <c r="J481">
        <f>TTEST(before!D481:U481,after!D481:T481,2,3)</f>
        <v>4.9668661880691106E-2</v>
      </c>
      <c r="K481" s="2">
        <f t="shared" si="74"/>
        <v>0.3381404265927761</v>
      </c>
      <c r="M481">
        <f>TTEST(before!D481:U481,after!D481:U481,2,3)</f>
        <v>4.6962841347393654E-2</v>
      </c>
      <c r="N481">
        <f>COVAR(before!D481:U481,after!D481:U481)</f>
        <v>1.2907042325905945E-8</v>
      </c>
      <c r="O481">
        <f t="shared" si="75"/>
        <v>1.8793405511759675E-4</v>
      </c>
      <c r="P481">
        <f>FTEST(before!D481:U481,after!D481:U481)</f>
        <v>0.16196973392879141</v>
      </c>
      <c r="Q481">
        <f t="shared" si="76"/>
        <v>3.654273293953267E-4</v>
      </c>
      <c r="R481">
        <f>PERCENTILE('before-10'!D481:U481,0.05)</f>
        <v>1.6479465174482595E-4</v>
      </c>
      <c r="S481">
        <f>PERCENTILE('before-10'!D481:U481,0.95)</f>
        <v>7.1616349940854807E-4</v>
      </c>
      <c r="T481">
        <f t="shared" si="77"/>
        <v>2.4186157634493202E-4</v>
      </c>
      <c r="U481">
        <f>PERCENTILE('after-110'!D481:U481,0.05)</f>
        <v>1.2671742036748454E-4</v>
      </c>
      <c r="V481">
        <f>PERCENTILE('after-110'!D481:U481,0.95)</f>
        <v>5.3227175283622442E-4</v>
      </c>
      <c r="X481" t="str">
        <f t="shared" si="69"/>
        <v/>
      </c>
      <c r="Y481" t="str">
        <f t="shared" si="70"/>
        <v/>
      </c>
      <c r="Z481" t="str">
        <f t="shared" si="71"/>
        <v/>
      </c>
      <c r="AA481">
        <f t="shared" si="72"/>
        <v>3.654273293953267E-4</v>
      </c>
      <c r="AB481">
        <f t="shared" si="73"/>
        <v>2.0542521986261864E-4</v>
      </c>
    </row>
    <row r="482" spans="1:28" x14ac:dyDescent="0.2">
      <c r="A482" t="s">
        <v>154</v>
      </c>
      <c r="B482" t="s">
        <v>132</v>
      </c>
      <c r="C482" t="s">
        <v>107</v>
      </c>
      <c r="D482">
        <f>AVERAGE(before!D482:U482)</f>
        <v>208.38930524102429</v>
      </c>
      <c r="E482">
        <f>STDEV(before!D482:U482)</f>
        <v>70.396414308322065</v>
      </c>
      <c r="F482">
        <f>AVERAGE(after!D482:T482)</f>
        <v>227.51213457526728</v>
      </c>
      <c r="G482">
        <f>STDEV(after!D482:T482)</f>
        <v>67.893398143653343</v>
      </c>
      <c r="H482">
        <f>AVERAGE(before!D482:U482,after!D482:T482)</f>
        <v>217.67753663194236</v>
      </c>
      <c r="I482">
        <f>STDEV(before!D482:U482,after!D482:T482)</f>
        <v>68.855232711048856</v>
      </c>
      <c r="J482">
        <f>TTEST(before!D482:U482,after!D482:T482,2,3)</f>
        <v>0.41920767500091782</v>
      </c>
      <c r="K482" s="2">
        <f t="shared" si="74"/>
        <v>9.1764926765917368E-2</v>
      </c>
      <c r="M482">
        <f>TTEST(before!D482:U482,after!D482:U482,2,3)</f>
        <v>0.38625128049111668</v>
      </c>
      <c r="N482">
        <f>COVAR(before!D482:U482,after!D482:U482)</f>
        <v>937.29246052142173</v>
      </c>
      <c r="O482">
        <f t="shared" si="75"/>
        <v>107.17164269538343</v>
      </c>
      <c r="P482">
        <f>FTEST(before!D482:U482,after!D482:U482)</f>
        <v>0.79157124784234789</v>
      </c>
      <c r="Q482">
        <f t="shared" si="76"/>
        <v>208.38930524102429</v>
      </c>
      <c r="R482">
        <f>PERCENTILE('before-10'!D482:U482,0.05)</f>
        <v>124.04295895349341</v>
      </c>
      <c r="S482">
        <f>PERCENTILE('before-10'!D482:U482,0.95)</f>
        <v>311.78248999375302</v>
      </c>
      <c r="T482">
        <f t="shared" si="77"/>
        <v>227.51213457526728</v>
      </c>
      <c r="U482">
        <f>PERCENTILE('after-110'!D482:U482,0.05)</f>
        <v>117.47589448498064</v>
      </c>
      <c r="V482">
        <f>PERCENTILE('after-110'!D482:U482,0.95)</f>
        <v>321.38462267550102</v>
      </c>
      <c r="X482" t="str">
        <f t="shared" si="69"/>
        <v/>
      </c>
      <c r="Y482">
        <f t="shared" si="70"/>
        <v>1</v>
      </c>
      <c r="Z482" t="str">
        <f t="shared" si="71"/>
        <v/>
      </c>
      <c r="AA482">
        <f t="shared" si="72"/>
        <v>208.38930524102429</v>
      </c>
      <c r="AB482">
        <f t="shared" si="73"/>
        <v>70.396414308322065</v>
      </c>
    </row>
    <row r="483" spans="1:28" x14ac:dyDescent="0.2">
      <c r="A483" t="s">
        <v>154</v>
      </c>
      <c r="B483" t="s">
        <v>132</v>
      </c>
      <c r="C483" t="s">
        <v>118</v>
      </c>
      <c r="D483">
        <f>AVERAGE(before!D483:U483)</f>
        <v>3.5756796103944465E-2</v>
      </c>
      <c r="E483">
        <f>STDEV(before!D483:U483)</f>
        <v>9.3455780021361942E-3</v>
      </c>
      <c r="F483">
        <f>AVERAGE(after!D483:T483)</f>
        <v>3.7279024053811977E-2</v>
      </c>
      <c r="G483">
        <f>STDEV(after!D483:T483)</f>
        <v>1.0672399895161975E-2</v>
      </c>
      <c r="H483">
        <f>AVERAGE(before!D483:U483,after!D483:T483)</f>
        <v>3.6496163965308671E-2</v>
      </c>
      <c r="I483">
        <f>STDEV(before!D483:U483,after!D483:T483)</f>
        <v>9.8927153045334885E-3</v>
      </c>
      <c r="J483">
        <f>TTEST(before!D483:U483,after!D483:T483,2,3)</f>
        <v>0.65728273435097251</v>
      </c>
      <c r="K483" s="2">
        <f t="shared" si="74"/>
        <v>4.2571709876981667E-2</v>
      </c>
      <c r="M483">
        <f>TTEST(before!D483:U483,after!D483:U483,2,3)</f>
        <v>0.58187193947827431</v>
      </c>
      <c r="N483">
        <f>COVAR(before!D483:U483,after!D483:U483)</f>
        <v>2.6189141473976674E-5</v>
      </c>
      <c r="O483">
        <f t="shared" si="75"/>
        <v>1.8389209424886036E-2</v>
      </c>
      <c r="P483">
        <f>FTEST(before!D483:U483,after!D483:U483)</f>
        <v>0.6533228679721913</v>
      </c>
      <c r="Q483">
        <f t="shared" si="76"/>
        <v>3.5756796103944465E-2</v>
      </c>
      <c r="R483">
        <f>PERCENTILE('before-10'!D483:U483,0.05)</f>
        <v>1.9307243768246975E-2</v>
      </c>
      <c r="S483">
        <f>PERCENTILE('before-10'!D483:U483,0.95)</f>
        <v>4.6252434199664849E-2</v>
      </c>
      <c r="T483">
        <f t="shared" si="77"/>
        <v>3.7279024053811977E-2</v>
      </c>
      <c r="U483">
        <f>PERCENTILE('after-110'!D483:U483,0.05)</f>
        <v>2.0106239088064321E-2</v>
      </c>
      <c r="V483">
        <f>PERCENTILE('after-110'!D483:U483,0.95)</f>
        <v>5.0888559634121915E-2</v>
      </c>
      <c r="X483" t="str">
        <f t="shared" si="69"/>
        <v/>
      </c>
      <c r="Y483" t="str">
        <f t="shared" si="70"/>
        <v/>
      </c>
      <c r="Z483" t="str">
        <f t="shared" si="71"/>
        <v/>
      </c>
      <c r="AA483">
        <f t="shared" si="72"/>
        <v>3.5756796103944465E-2</v>
      </c>
      <c r="AB483">
        <f t="shared" si="73"/>
        <v>9.3455780021361942E-3</v>
      </c>
    </row>
    <row r="484" spans="1:28" x14ac:dyDescent="0.2">
      <c r="A484" t="s">
        <v>154</v>
      </c>
      <c r="B484" t="s">
        <v>132</v>
      </c>
      <c r="C484" t="s">
        <v>108</v>
      </c>
      <c r="D484">
        <f>AVERAGE(before!D484:U484)</f>
        <v>211.77799038790883</v>
      </c>
      <c r="E484">
        <f>STDEV(before!D484:U484)</f>
        <v>110.70677702864305</v>
      </c>
      <c r="F484">
        <f>AVERAGE(after!D484:T484)</f>
        <v>326.63964772317746</v>
      </c>
      <c r="G484">
        <f>STDEV(after!D484:T484)</f>
        <v>277.50458830488742</v>
      </c>
      <c r="H484">
        <f>AVERAGE(before!D484:U484,after!D484:T484)</f>
        <v>267.56793823646785</v>
      </c>
      <c r="I484">
        <f>STDEV(before!D484:U484,after!D484:T484)</f>
        <v>213.91579214254267</v>
      </c>
      <c r="J484">
        <f>TTEST(before!D484:U484,after!D484:T484,2,3)</f>
        <v>0.12670158178172011</v>
      </c>
      <c r="K484" s="2">
        <f t="shared" si="74"/>
        <v>0.5423682466949431</v>
      </c>
      <c r="M484">
        <f>TTEST(before!D484:U484,after!D484:U484,2,3)</f>
        <v>0.12282615934490956</v>
      </c>
      <c r="N484">
        <f>COVAR(before!D484:U484,after!D484:U484)</f>
        <v>743.41224298754366</v>
      </c>
      <c r="O484">
        <f t="shared" si="75"/>
        <v>108.91439505663888</v>
      </c>
      <c r="P484">
        <f>FTEST(before!D484:U484,after!D484:U484)</f>
        <v>6.2665636106563807E-4</v>
      </c>
      <c r="Q484">
        <f t="shared" si="76"/>
        <v>211.77799038790883</v>
      </c>
      <c r="R484">
        <f>PERCENTILE('before-10'!D484:U484,0.05)</f>
        <v>89.677163649181779</v>
      </c>
      <c r="S484">
        <f>PERCENTILE('before-10'!D484:U484,0.95)</f>
        <v>430.93065075566324</v>
      </c>
      <c r="T484">
        <f t="shared" si="77"/>
        <v>326.63964772317746</v>
      </c>
      <c r="U484">
        <f>PERCENTILE('after-110'!D484:U484,0.05)</f>
        <v>78.5720438232226</v>
      </c>
      <c r="V484">
        <f>PERCENTILE('after-110'!D484:U484,0.95)</f>
        <v>945.15396037701885</v>
      </c>
      <c r="X484" t="str">
        <f t="shared" si="69"/>
        <v/>
      </c>
      <c r="Y484">
        <f t="shared" si="70"/>
        <v>1</v>
      </c>
      <c r="Z484" t="str">
        <f t="shared" si="71"/>
        <v/>
      </c>
      <c r="AA484">
        <f t="shared" si="72"/>
        <v>211.77799038790883</v>
      </c>
      <c r="AB484">
        <f t="shared" si="73"/>
        <v>110.70677702864305</v>
      </c>
    </row>
    <row r="485" spans="1:28" x14ac:dyDescent="0.2">
      <c r="A485" t="s">
        <v>154</v>
      </c>
      <c r="B485" t="s">
        <v>132</v>
      </c>
      <c r="C485" t="s">
        <v>133</v>
      </c>
      <c r="D485">
        <f>AVERAGE(before!D485:U485)</f>
        <v>12503.824159236759</v>
      </c>
      <c r="E485">
        <f>STDEV(before!D485:U485)</f>
        <v>13185.22316730316</v>
      </c>
      <c r="F485">
        <f>AVERAGE(after!D485:T485)</f>
        <v>29254.271400106987</v>
      </c>
      <c r="G485">
        <f>STDEV(after!D485:T485)</f>
        <v>23430.155240677414</v>
      </c>
      <c r="H485">
        <f>AVERAGE(before!D485:U485,after!D485:T485)</f>
        <v>20639.75567623087</v>
      </c>
      <c r="I485">
        <f>STDEV(before!D485:U485,after!D485:T485)</f>
        <v>20430.697428787269</v>
      </c>
      <c r="J485">
        <f>TTEST(before!D485:U485,after!D485:T485,2,3)</f>
        <v>1.5945129000019525E-2</v>
      </c>
      <c r="K485" s="2">
        <f t="shared" si="74"/>
        <v>1.3396259438354645</v>
      </c>
      <c r="M485">
        <f>TTEST(before!D485:U485,after!D485:U485,2,3)</f>
        <v>1.6892421719582565E-2</v>
      </c>
      <c r="N485">
        <f>COVAR(before!D485:U485,after!D485:U485)</f>
        <v>-12343745.510777576</v>
      </c>
      <c r="O485">
        <f t="shared" si="75"/>
        <v>6430.5381390360471</v>
      </c>
      <c r="P485">
        <f>FTEST(before!D485:U485,after!D485:U485)</f>
        <v>2.7251227500103399E-2</v>
      </c>
      <c r="Q485">
        <f t="shared" si="76"/>
        <v>12503.824159236759</v>
      </c>
      <c r="R485">
        <f>PERCENTILE('before-10'!D485:U485,0.05)</f>
        <v>2192.3552949367822</v>
      </c>
      <c r="S485">
        <f>PERCENTILE('before-10'!D485:U485,0.95)</f>
        <v>39934.716338410799</v>
      </c>
      <c r="T485">
        <f t="shared" si="77"/>
        <v>29254.271400106987</v>
      </c>
      <c r="U485">
        <f>PERCENTILE('after-110'!D485:U485,0.05)</f>
        <v>2751.72574111317</v>
      </c>
      <c r="V485">
        <f>PERCENTILE('after-110'!D485:U485,0.95)</f>
        <v>69056.997207259323</v>
      </c>
      <c r="X485" t="str">
        <f t="shared" si="69"/>
        <v/>
      </c>
      <c r="Y485">
        <f t="shared" si="70"/>
        <v>1</v>
      </c>
      <c r="Z485" t="str">
        <f t="shared" si="71"/>
        <v/>
      </c>
      <c r="AA485">
        <f t="shared" si="72"/>
        <v>12503.824159236759</v>
      </c>
      <c r="AB485">
        <f t="shared" si="73"/>
        <v>13185.22316730316</v>
      </c>
    </row>
    <row r="486" spans="1:28" x14ac:dyDescent="0.2">
      <c r="A486" t="s">
        <v>154</v>
      </c>
      <c r="B486" t="s">
        <v>132</v>
      </c>
      <c r="C486" t="s">
        <v>134</v>
      </c>
      <c r="D486">
        <f>AVERAGE(before!D486:U486)</f>
        <v>66.739722162977813</v>
      </c>
      <c r="E486">
        <f>STDEV(before!D486:U486)</f>
        <v>106.49682552577902</v>
      </c>
      <c r="F486">
        <f>AVERAGE(after!D486:T486)</f>
        <v>158.19513146710659</v>
      </c>
      <c r="G486">
        <f>STDEV(after!D486:T486)</f>
        <v>245.44517066910356</v>
      </c>
      <c r="H486">
        <f>AVERAGE(before!D486:U486,after!D486:T486)</f>
        <v>111.16092096784035</v>
      </c>
      <c r="I486">
        <f>STDEV(before!D486:U486,after!D486:T486)</f>
        <v>190.18768785607423</v>
      </c>
      <c r="J486">
        <f>TTEST(before!D486:U486,after!D486:T486,2,3)</f>
        <v>0.17117826960668553</v>
      </c>
      <c r="K486" s="2">
        <f t="shared" si="74"/>
        <v>1.3703294880490433</v>
      </c>
      <c r="M486">
        <f>TTEST(before!D486:U486,after!D486:U486,2,3)</f>
        <v>0.19385851641337512</v>
      </c>
      <c r="N486">
        <f>COVAR(before!D486:U486,after!D486:U486)</f>
        <v>-5301.3948439961705</v>
      </c>
      <c r="O486">
        <f t="shared" si="75"/>
        <v>34.323285683817168</v>
      </c>
      <c r="P486">
        <f>FTEST(before!D486:U486,after!D486:U486)</f>
        <v>1.5966219950776849E-3</v>
      </c>
      <c r="Q486">
        <f t="shared" si="76"/>
        <v>66.739722162977813</v>
      </c>
      <c r="R486">
        <f>PERCENTILE('before-10'!D486:U486,0.05)</f>
        <v>5.0749945668345298</v>
      </c>
      <c r="S486">
        <f>PERCENTILE('before-10'!D486:U486,0.95)</f>
        <v>337.34236116650527</v>
      </c>
      <c r="T486">
        <f t="shared" si="77"/>
        <v>158.19513146710659</v>
      </c>
      <c r="U486">
        <f>PERCENTILE('after-110'!D486:U486,0.05)</f>
        <v>3.3321897197364816</v>
      </c>
      <c r="V486">
        <f>PERCENTILE('after-110'!D486:U486,0.95)</f>
        <v>677.12621537398024</v>
      </c>
      <c r="X486" t="str">
        <f t="shared" si="69"/>
        <v/>
      </c>
      <c r="Y486">
        <f t="shared" si="70"/>
        <v>1</v>
      </c>
      <c r="Z486" t="str">
        <f t="shared" si="71"/>
        <v/>
      </c>
      <c r="AA486">
        <f t="shared" si="72"/>
        <v>66.739722162977813</v>
      </c>
      <c r="AB486">
        <f t="shared" si="73"/>
        <v>106.49682552577902</v>
      </c>
    </row>
    <row r="487" spans="1:28" x14ac:dyDescent="0.2">
      <c r="A487" t="s">
        <v>154</v>
      </c>
      <c r="B487" t="s">
        <v>132</v>
      </c>
      <c r="C487" t="s">
        <v>135</v>
      </c>
      <c r="D487">
        <f>AVERAGE(before!D487:U487)</f>
        <v>861512.77359159</v>
      </c>
      <c r="E487">
        <f>STDEV(before!D487:U487)</f>
        <v>2015970.4288832771</v>
      </c>
      <c r="F487">
        <f>AVERAGE(after!D487:T487)</f>
        <v>4990361.2775315586</v>
      </c>
      <c r="G487">
        <f>STDEV(after!D487:T487)</f>
        <v>9007782.2009852398</v>
      </c>
      <c r="H487">
        <f>AVERAGE(before!D487:U487,after!D487:T487)</f>
        <v>2866953.4755052896</v>
      </c>
      <c r="I487">
        <f>STDEV(before!D487:U487,after!D487:T487)</f>
        <v>6678269.1116333902</v>
      </c>
      <c r="J487">
        <f>TTEST(before!D487:U487,after!D487:T487,2,3)</f>
        <v>8.1758206919307061E-2</v>
      </c>
      <c r="K487" s="2">
        <f t="shared" si="74"/>
        <v>4.7925563386913828</v>
      </c>
      <c r="M487">
        <f>TTEST(before!D487:U487,after!D487:U487,2,3)</f>
        <v>8.6425197032184348E-2</v>
      </c>
      <c r="N487">
        <f>COVAR(before!D487:U487,after!D487:U487)</f>
        <v>-3012532191400.666</v>
      </c>
      <c r="O487">
        <f t="shared" si="75"/>
        <v>443063.7121328176</v>
      </c>
      <c r="P487">
        <f>FTEST(before!D487:U487,after!D487:U487)</f>
        <v>1.4766276205588639E-7</v>
      </c>
      <c r="Q487">
        <f t="shared" si="76"/>
        <v>861512.77359159</v>
      </c>
      <c r="R487">
        <f>PERCENTILE('before-10'!D487:U487,0.05)</f>
        <v>26449.338535893927</v>
      </c>
      <c r="S487">
        <f>PERCENTILE('before-10'!D487:U487,0.95)</f>
        <v>3061051.2463136832</v>
      </c>
      <c r="T487">
        <f t="shared" si="77"/>
        <v>4990361.2775315586</v>
      </c>
      <c r="U487">
        <f>PERCENTILE('after-110'!D487:U487,0.05)</f>
        <v>18731.660757860322</v>
      </c>
      <c r="V487">
        <f>PERCENTILE('after-110'!D487:U487,0.95)</f>
        <v>24236349.315201387</v>
      </c>
      <c r="X487" t="str">
        <f t="shared" si="69"/>
        <v/>
      </c>
      <c r="Y487">
        <f t="shared" si="70"/>
        <v>1</v>
      </c>
      <c r="Z487" t="str">
        <f t="shared" si="71"/>
        <v/>
      </c>
      <c r="AA487">
        <f t="shared" si="72"/>
        <v>861512.77359159</v>
      </c>
      <c r="AB487">
        <f t="shared" si="73"/>
        <v>2015970.4288832771</v>
      </c>
    </row>
    <row r="488" spans="1:28" x14ac:dyDescent="0.2">
      <c r="A488" t="s">
        <v>154</v>
      </c>
      <c r="B488" t="s">
        <v>132</v>
      </c>
      <c r="C488" t="s">
        <v>136</v>
      </c>
      <c r="D488">
        <f>AVERAGE(before!D488:U488)</f>
        <v>1.61825004121143E-2</v>
      </c>
      <c r="E488">
        <f>STDEV(before!D488:U488)</f>
        <v>3.8378550919681023E-2</v>
      </c>
      <c r="F488">
        <f>AVERAGE(after!D488:T488)</f>
        <v>1.2779740425659726E-2</v>
      </c>
      <c r="G488">
        <f>STDEV(after!D488:T488)</f>
        <v>3.4780007089067373E-2</v>
      </c>
      <c r="H488">
        <f>AVERAGE(before!D488:U488,after!D488:T488)</f>
        <v>1.4529731275836363E-2</v>
      </c>
      <c r="I488">
        <f>STDEV(before!D488:U488,after!D488:T488)</f>
        <v>3.6175689664536291E-2</v>
      </c>
      <c r="J488">
        <f>TTEST(before!D488:U488,after!D488:T488,2,3)</f>
        <v>0.78494889839082493</v>
      </c>
      <c r="K488" s="2">
        <f t="shared" si="74"/>
        <v>0.21027405529415288</v>
      </c>
      <c r="M488">
        <f>TTEST(before!D488:U488,after!D488:U488,2,3)</f>
        <v>0.737681327631453</v>
      </c>
      <c r="N488">
        <f>COVAR(before!D488:U488,after!D488:U488)</f>
        <v>-1.4267513608074553E-4</v>
      </c>
      <c r="O488">
        <f t="shared" si="75"/>
        <v>8.3224287833730641E-3</v>
      </c>
      <c r="P488">
        <f>FTEST(before!D488:U488,after!D488:U488)</f>
        <v>0.61138196827881475</v>
      </c>
      <c r="Q488">
        <f t="shared" si="76"/>
        <v>1.61825004121143E-2</v>
      </c>
      <c r="R488">
        <f>PERCENTILE('before-10'!D488:U488,0.05)</f>
        <v>7.2162103527992393E-4</v>
      </c>
      <c r="S488">
        <f>PERCENTILE('before-10'!D488:U488,0.95)</f>
        <v>5.0773959182953084E-2</v>
      </c>
      <c r="T488">
        <f t="shared" si="77"/>
        <v>1.2779740425659726E-2</v>
      </c>
      <c r="U488">
        <f>PERCENTILE('after-110'!D488:U488,0.05)</f>
        <v>2.6183180175980706E-4</v>
      </c>
      <c r="V488">
        <f>PERCENTILE('after-110'!D488:U488,0.95)</f>
        <v>3.6243036682052657E-2</v>
      </c>
      <c r="X488" t="str">
        <f t="shared" si="69"/>
        <v/>
      </c>
      <c r="Y488" t="str">
        <f t="shared" si="70"/>
        <v/>
      </c>
      <c r="Z488" t="str">
        <f t="shared" si="71"/>
        <v/>
      </c>
      <c r="AA488">
        <f t="shared" si="72"/>
        <v>1.61825004121143E-2</v>
      </c>
      <c r="AB488">
        <f t="shared" si="73"/>
        <v>3.8378550919681023E-2</v>
      </c>
    </row>
    <row r="489" spans="1:28" x14ac:dyDescent="0.2">
      <c r="A489" t="s">
        <v>154</v>
      </c>
      <c r="B489" t="s">
        <v>132</v>
      </c>
      <c r="C489" t="s">
        <v>137</v>
      </c>
      <c r="D489">
        <f>AVERAGE(before!D489:U489)</f>
        <v>4.522521847367297E-4</v>
      </c>
      <c r="E489">
        <f>STDEV(before!D489:U489)</f>
        <v>2.5121078842211392E-4</v>
      </c>
      <c r="F489">
        <f>AVERAGE(after!D489:T489)</f>
        <v>2.9533601947429896E-4</v>
      </c>
      <c r="G489">
        <f>STDEV(after!D489:T489)</f>
        <v>1.6743289604399545E-4</v>
      </c>
      <c r="H489">
        <f>AVERAGE(before!D489:U489,after!D489:T489)</f>
        <v>3.7603576160926333E-4</v>
      </c>
      <c r="I489">
        <f>STDEV(before!D489:U489,after!D489:T489)</f>
        <v>2.2600296834505279E-4</v>
      </c>
      <c r="J489">
        <f>TTEST(before!D489:U489,after!D489:T489,2,3)</f>
        <v>3.6859001450833657E-2</v>
      </c>
      <c r="K489" s="2">
        <f t="shared" si="74"/>
        <v>0.34696607458906276</v>
      </c>
      <c r="M489">
        <f>TTEST(before!D489:U489,after!D489:U489,2,3)</f>
        <v>3.5555587733188454E-2</v>
      </c>
      <c r="N489">
        <f>COVAR(before!D489:U489,after!D489:U489)</f>
        <v>1.7038237152735078E-8</v>
      </c>
      <c r="O489">
        <f t="shared" si="75"/>
        <v>2.325868378646038E-4</v>
      </c>
      <c r="P489">
        <f>FTEST(before!D489:U489,after!D489:U489)</f>
        <v>8.1469722686470791E-2</v>
      </c>
      <c r="Q489">
        <f t="shared" si="76"/>
        <v>4.522521847367297E-4</v>
      </c>
      <c r="R489">
        <f>PERCENTILE('before-10'!D489:U489,0.05)</f>
        <v>2.083532050135237E-4</v>
      </c>
      <c r="S489">
        <f>PERCENTILE('before-10'!D489:U489,0.95)</f>
        <v>8.7467140921775673E-4</v>
      </c>
      <c r="T489">
        <f t="shared" si="77"/>
        <v>2.9533601947429896E-4</v>
      </c>
      <c r="U489">
        <f>PERCENTILE('after-110'!D489:U489,0.05)</f>
        <v>1.6697287667884626E-4</v>
      </c>
      <c r="V489">
        <f>PERCENTILE('after-110'!D489:U489,0.95)</f>
        <v>6.2525595838890558E-4</v>
      </c>
      <c r="X489" t="str">
        <f t="shared" si="69"/>
        <v/>
      </c>
      <c r="Y489" t="str">
        <f t="shared" si="70"/>
        <v/>
      </c>
      <c r="Z489" t="str">
        <f t="shared" si="71"/>
        <v/>
      </c>
      <c r="AA489">
        <f t="shared" si="72"/>
        <v>4.522521847367297E-4</v>
      </c>
      <c r="AB489">
        <f t="shared" si="73"/>
        <v>2.5121078842211392E-4</v>
      </c>
    </row>
    <row r="490" spans="1:28" x14ac:dyDescent="0.2">
      <c r="A490" t="s">
        <v>154</v>
      </c>
      <c r="B490" t="s">
        <v>132</v>
      </c>
      <c r="C490" t="s">
        <v>138</v>
      </c>
      <c r="D490">
        <f>AVERAGE(before!D490:U490)</f>
        <v>4070.3461358688041</v>
      </c>
      <c r="E490">
        <f>STDEV(before!D490:U490)</f>
        <v>1031.8390029458283</v>
      </c>
      <c r="F490">
        <f>AVERAGE(after!D490:T490)</f>
        <v>4204.2068551035482</v>
      </c>
      <c r="G490">
        <f>STDEV(after!D490:T490)</f>
        <v>645.68514449789461</v>
      </c>
      <c r="H490">
        <f>AVERAGE(before!D490:U490,after!D490:T490)</f>
        <v>4135.3641994971094</v>
      </c>
      <c r="I490">
        <f>STDEV(before!D490:U490,after!D490:T490)</f>
        <v>856.23953552898138</v>
      </c>
      <c r="J490">
        <f>TTEST(before!D490:U490,after!D490:T490,2,3)</f>
        <v>0.64701588310879099</v>
      </c>
      <c r="K490" s="2">
        <f t="shared" si="74"/>
        <v>3.2886814724461221E-2</v>
      </c>
      <c r="M490">
        <f>TTEST(before!D490:U490,after!D490:U490,2,3)</f>
        <v>0.73419965173982993</v>
      </c>
      <c r="N490">
        <f>COVAR(before!D490:U490,after!D490:U490)</f>
        <v>76585.088584814948</v>
      </c>
      <c r="O490">
        <f t="shared" si="75"/>
        <v>2093.3208698753524</v>
      </c>
      <c r="P490">
        <f>FTEST(before!D490:U490,after!D490:U490)</f>
        <v>6.0086561535891557E-2</v>
      </c>
      <c r="Q490">
        <f t="shared" si="76"/>
        <v>4070.3461358688041</v>
      </c>
      <c r="R490">
        <f>PERCENTILE('before-10'!D490:U490,0.05)</f>
        <v>2887.5872848201266</v>
      </c>
      <c r="S490">
        <f>PERCENTILE('before-10'!D490:U490,0.95)</f>
        <v>6121.6359890279518</v>
      </c>
      <c r="T490">
        <f t="shared" si="77"/>
        <v>4204.2068551035482</v>
      </c>
      <c r="U490">
        <f>PERCENTILE('after-110'!D490:U490,0.05)</f>
        <v>3202.3093083569865</v>
      </c>
      <c r="V490">
        <f>PERCENTILE('after-110'!D490:U490,0.95)</f>
        <v>5109.7514722975829</v>
      </c>
      <c r="X490" t="str">
        <f t="shared" si="69"/>
        <v/>
      </c>
      <c r="Y490">
        <f t="shared" si="70"/>
        <v>1</v>
      </c>
      <c r="Z490" t="str">
        <f t="shared" si="71"/>
        <v/>
      </c>
      <c r="AA490">
        <f t="shared" si="72"/>
        <v>4070.3461358688041</v>
      </c>
      <c r="AB490">
        <f t="shared" si="73"/>
        <v>1031.8390029458283</v>
      </c>
    </row>
    <row r="491" spans="1:28" x14ac:dyDescent="0.2">
      <c r="A491" t="s">
        <v>154</v>
      </c>
      <c r="B491" t="s">
        <v>132</v>
      </c>
      <c r="C491" t="s">
        <v>139</v>
      </c>
      <c r="D491">
        <f>AVERAGE(before!D491:U491)</f>
        <v>0.69190959631890658</v>
      </c>
      <c r="E491">
        <f>STDEV(before!D491:U491)</f>
        <v>4.8366159505107462E-2</v>
      </c>
      <c r="F491">
        <f>AVERAGE(after!D491:T491)</f>
        <v>0.68517333142116199</v>
      </c>
      <c r="G491">
        <f>STDEV(after!D491:T491)</f>
        <v>5.0109455266616247E-2</v>
      </c>
      <c r="H491">
        <f>AVERAGE(before!D491:U491,after!D491:T491)</f>
        <v>0.68863769622571658</v>
      </c>
      <c r="I491">
        <f>STDEV(before!D491:U491,after!D491:T491)</f>
        <v>4.8610062685851496E-2</v>
      </c>
      <c r="J491">
        <f>TTEST(before!D491:U491,after!D491:T491,2,3)</f>
        <v>0.68865356582060255</v>
      </c>
      <c r="K491" s="2">
        <f t="shared" si="74"/>
        <v>9.7357587372437528E-3</v>
      </c>
      <c r="M491">
        <f>TTEST(before!D491:U491,after!D491:U491,2,3)</f>
        <v>0.55698714974565433</v>
      </c>
      <c r="N491">
        <f>COVAR(before!D491:U491,after!D491:U491)</f>
        <v>8.7245355722385064E-4</v>
      </c>
      <c r="O491">
        <f t="shared" si="75"/>
        <v>0.35583922096403225</v>
      </c>
      <c r="P491">
        <f>FTEST(before!D491:U491,after!D491:U491)</f>
        <v>0.87533881342927422</v>
      </c>
      <c r="Q491">
        <f t="shared" si="76"/>
        <v>0.69190959631890658</v>
      </c>
      <c r="R491">
        <f>PERCENTILE('before-10'!D491:U491,0.05)</f>
        <v>0.64203583152981614</v>
      </c>
      <c r="S491">
        <f>PERCENTILE('before-10'!D491:U491,0.95)</f>
        <v>0.78556462357254353</v>
      </c>
      <c r="T491">
        <f t="shared" si="77"/>
        <v>0.68517333142116199</v>
      </c>
      <c r="U491">
        <f>PERCENTILE('after-110'!D491:U491,0.05)</f>
        <v>0.62139734490021747</v>
      </c>
      <c r="V491">
        <f>PERCENTILE('after-110'!D491:U491,0.95)</f>
        <v>0.76707254338500541</v>
      </c>
      <c r="X491" t="str">
        <f t="shared" si="69"/>
        <v/>
      </c>
      <c r="Y491" t="str">
        <f t="shared" si="70"/>
        <v/>
      </c>
      <c r="Z491" t="str">
        <f t="shared" si="71"/>
        <v/>
      </c>
      <c r="AA491">
        <f t="shared" si="72"/>
        <v>0.69190959631890658</v>
      </c>
      <c r="AB491">
        <f t="shared" si="73"/>
        <v>4.8366159505107462E-2</v>
      </c>
    </row>
    <row r="492" spans="1:28" x14ac:dyDescent="0.2">
      <c r="A492" t="s">
        <v>154</v>
      </c>
      <c r="B492" t="s">
        <v>132</v>
      </c>
      <c r="C492" t="s">
        <v>140</v>
      </c>
      <c r="D492">
        <f>AVERAGE(before!D492:U492)</f>
        <v>0.85534468014198262</v>
      </c>
      <c r="E492">
        <f>STDEV(before!D492:U492)</f>
        <v>2.5909228256966576E-2</v>
      </c>
      <c r="F492">
        <f>AVERAGE(after!D492:T492)</f>
        <v>0.85181160784869281</v>
      </c>
      <c r="G492">
        <f>STDEV(after!D492:T492)</f>
        <v>2.8233140699871394E-2</v>
      </c>
      <c r="H492">
        <f>AVERAGE(before!D492:U492,after!D492:T492)</f>
        <v>0.85362861645667043</v>
      </c>
      <c r="I492">
        <f>STDEV(before!D492:U492,after!D492:T492)</f>
        <v>2.6720115345360528E-2</v>
      </c>
      <c r="J492">
        <f>TTEST(before!D492:U492,after!D492:T492,2,3)</f>
        <v>0.70270656239413787</v>
      </c>
      <c r="K492" s="2">
        <f t="shared" si="74"/>
        <v>4.1305831149886108E-3</v>
      </c>
      <c r="M492">
        <f>TTEST(before!D492:U492,after!D492:U492,2,3)</f>
        <v>0.5679909058393251</v>
      </c>
      <c r="N492">
        <f>COVAR(before!D492:U492,after!D492:U492)</f>
        <v>2.4822986964178142E-4</v>
      </c>
      <c r="O492">
        <f t="shared" si="75"/>
        <v>0.43989154978730688</v>
      </c>
      <c r="P492">
        <f>FTEST(before!D492:U492,after!D492:U492)</f>
        <v>0.71950246296512366</v>
      </c>
      <c r="Q492">
        <f t="shared" si="76"/>
        <v>0.85534468014198262</v>
      </c>
      <c r="R492">
        <f>PERCENTILE('before-10'!D492:U492,0.05)</f>
        <v>0.8271025297345147</v>
      </c>
      <c r="S492">
        <f>PERCENTILE('before-10'!D492:U492,0.95)</f>
        <v>0.90460461923189861</v>
      </c>
      <c r="T492">
        <f t="shared" si="77"/>
        <v>0.85181160784869281</v>
      </c>
      <c r="U492">
        <f>PERCENTILE('after-110'!D492:U492,0.05)</f>
        <v>0.81553441937763727</v>
      </c>
      <c r="V492">
        <f>PERCENTILE('after-110'!D492:U492,0.95)</f>
        <v>0.8961616317402834</v>
      </c>
      <c r="X492" t="str">
        <f t="shared" si="69"/>
        <v/>
      </c>
      <c r="Y492" t="str">
        <f t="shared" si="70"/>
        <v/>
      </c>
      <c r="Z492" t="str">
        <f t="shared" si="71"/>
        <v/>
      </c>
      <c r="AA492">
        <f t="shared" si="72"/>
        <v>0.85534468014198262</v>
      </c>
      <c r="AB492">
        <f t="shared" si="73"/>
        <v>2.5909228256966576E-2</v>
      </c>
    </row>
    <row r="493" spans="1:28" x14ac:dyDescent="0.2">
      <c r="A493" t="s">
        <v>154</v>
      </c>
      <c r="B493" t="s">
        <v>132</v>
      </c>
      <c r="C493" t="s">
        <v>141</v>
      </c>
      <c r="D493">
        <f>AVERAGE(before!D493:U493)</f>
        <v>10894.797855450264</v>
      </c>
      <c r="E493">
        <f>STDEV(before!D493:U493)</f>
        <v>11692.647009179696</v>
      </c>
      <c r="F493">
        <f>AVERAGE(after!D493:T493)</f>
        <v>25309.132214701131</v>
      </c>
      <c r="G493">
        <f>STDEV(after!D493:T493)</f>
        <v>20876.493724823868</v>
      </c>
      <c r="H493">
        <f>AVERAGE(before!D493:U493,after!D493:T493)</f>
        <v>17896.045972800679</v>
      </c>
      <c r="I493">
        <f>STDEV(before!D493:U493,after!D493:T493)</f>
        <v>18079.874825978452</v>
      </c>
      <c r="J493">
        <f>TTEST(before!D493:U493,after!D493:T493,2,3)</f>
        <v>1.9374600725708888E-2</v>
      </c>
      <c r="K493" s="2">
        <f t="shared" si="74"/>
        <v>1.3230474351609844</v>
      </c>
      <c r="M493">
        <f>TTEST(before!D493:U493,after!D493:U493,2,3)</f>
        <v>2.0832708979371665E-2</v>
      </c>
      <c r="N493">
        <f>COVAR(before!D493:U493,after!D493:U493)</f>
        <v>-6643648.603278812</v>
      </c>
      <c r="O493">
        <f t="shared" si="75"/>
        <v>5603.0388970887125</v>
      </c>
      <c r="P493">
        <f>FTEST(before!D493:U493,after!D493:U493)</f>
        <v>2.5936359722042623E-2</v>
      </c>
      <c r="Q493">
        <f t="shared" si="76"/>
        <v>10894.797855450264</v>
      </c>
      <c r="R493">
        <f>PERCENTILE('before-10'!D493:U493,0.05)</f>
        <v>1829.9000464593464</v>
      </c>
      <c r="S493">
        <f>PERCENTILE('before-10'!D493:U493,0.95)</f>
        <v>34827.410197717996</v>
      </c>
      <c r="T493">
        <f t="shared" si="77"/>
        <v>25309.132214701131</v>
      </c>
      <c r="U493">
        <f>PERCENTILE('after-110'!D493:U493,0.05)</f>
        <v>2290.3069734968476</v>
      </c>
      <c r="V493">
        <f>PERCENTILE('after-110'!D493:U493,0.95)</f>
        <v>60313.62378292832</v>
      </c>
      <c r="X493" t="str">
        <f t="shared" ref="X493:X556" si="78">IF(M493&lt;0.01,1,"")</f>
        <v/>
      </c>
      <c r="Y493">
        <f t="shared" ref="Y493:Y556" si="79">IF(O493&gt;1.2,1,"")</f>
        <v>1</v>
      </c>
      <c r="Z493" t="str">
        <f t="shared" ref="Z493:Z556" si="80">IF(SUM(X493:Y493)&gt;1,1,"")</f>
        <v/>
      </c>
      <c r="AA493">
        <f t="shared" ref="AA493:AA556" si="81">D493</f>
        <v>10894.797855450264</v>
      </c>
      <c r="AB493">
        <f t="shared" ref="AB493:AB556" si="82">E493</f>
        <v>11692.647009179696</v>
      </c>
    </row>
    <row r="494" spans="1:28" x14ac:dyDescent="0.2">
      <c r="A494" t="s">
        <v>154</v>
      </c>
      <c r="B494" t="s">
        <v>132</v>
      </c>
      <c r="C494" t="s">
        <v>142</v>
      </c>
      <c r="D494">
        <f>AVERAGE(before!D494:U494)</f>
        <v>4.196282190984788E-4</v>
      </c>
      <c r="E494">
        <f>STDEV(before!D494:U494)</f>
        <v>2.2042992796831426E-4</v>
      </c>
      <c r="F494">
        <f>AVERAGE(after!D494:T494)</f>
        <v>2.7871405009214381E-4</v>
      </c>
      <c r="G494">
        <f>STDEV(after!D494:T494)</f>
        <v>1.4627806091772937E-4</v>
      </c>
      <c r="H494">
        <f>AVERAGE(before!D494:U494,after!D494:T494)</f>
        <v>3.5118419415254462E-4</v>
      </c>
      <c r="I494">
        <f>STDEV(before!D494:U494,after!D494:T494)</f>
        <v>1.9867062109403771E-4</v>
      </c>
      <c r="J494">
        <f>TTEST(before!D494:U494,after!D494:T494,2,3)</f>
        <v>3.2746545912668991E-2</v>
      </c>
      <c r="K494" s="2">
        <f t="shared" si="74"/>
        <v>0.33580718024415107</v>
      </c>
      <c r="M494">
        <f>TTEST(before!D494:U494,after!D494:U494,2,3)</f>
        <v>3.2001741250955118E-2</v>
      </c>
      <c r="N494">
        <f>COVAR(before!D494:U494,after!D494:U494)</f>
        <v>1.312730521226603E-8</v>
      </c>
      <c r="O494">
        <f t="shared" si="75"/>
        <v>2.1580879839350325E-4</v>
      </c>
      <c r="P494">
        <f>FTEST(before!D494:U494,after!D494:U494)</f>
        <v>7.889212093116986E-2</v>
      </c>
      <c r="Q494">
        <f t="shared" si="76"/>
        <v>4.196282190984788E-4</v>
      </c>
      <c r="R494">
        <f>PERCENTILE('before-10'!D494:U494,0.05)</f>
        <v>2.0322611610835485E-4</v>
      </c>
      <c r="S494">
        <f>PERCENTILE('before-10'!D494:U494,0.95)</f>
        <v>7.908386322348479E-4</v>
      </c>
      <c r="T494">
        <f t="shared" si="77"/>
        <v>2.7871405009214381E-4</v>
      </c>
      <c r="U494">
        <f>PERCENTILE('after-110'!D494:U494,0.05)</f>
        <v>1.6418688720791272E-4</v>
      </c>
      <c r="V494">
        <f>PERCENTILE('after-110'!D494:U494,0.95)</f>
        <v>5.6200848935293634E-4</v>
      </c>
      <c r="X494" t="str">
        <f t="shared" si="78"/>
        <v/>
      </c>
      <c r="Y494" t="str">
        <f t="shared" si="79"/>
        <v/>
      </c>
      <c r="Z494" t="str">
        <f t="shared" si="80"/>
        <v/>
      </c>
      <c r="AA494">
        <f t="shared" si="81"/>
        <v>4.196282190984788E-4</v>
      </c>
      <c r="AB494">
        <f t="shared" si="82"/>
        <v>2.2042992796831426E-4</v>
      </c>
    </row>
    <row r="495" spans="1:28" x14ac:dyDescent="0.2">
      <c r="A495" t="s">
        <v>154</v>
      </c>
      <c r="B495" t="s">
        <v>132</v>
      </c>
      <c r="C495" t="s">
        <v>143</v>
      </c>
      <c r="D495">
        <f>AVERAGE(before!D495:U495)</f>
        <v>6.3645739305609368</v>
      </c>
      <c r="E495">
        <f>STDEV(before!D495:U495)</f>
        <v>0.24626833244410867</v>
      </c>
      <c r="F495">
        <f>AVERAGE(after!D495:T495)</f>
        <v>6.3302026182477791</v>
      </c>
      <c r="G495">
        <f>STDEV(after!D495:T495)</f>
        <v>0.36932127772770162</v>
      </c>
      <c r="H495">
        <f>AVERAGE(before!D495:U495,after!D495:T495)</f>
        <v>6.3478792931516885</v>
      </c>
      <c r="I495">
        <f>STDEV(before!D495:U495,after!D495:T495)</f>
        <v>0.30792080505214398</v>
      </c>
      <c r="J495">
        <f>TTEST(before!D495:U495,after!D495:T495,2,3)</f>
        <v>0.74985877496676245</v>
      </c>
      <c r="K495" s="2">
        <f t="shared" si="74"/>
        <v>5.4004105676447728E-3</v>
      </c>
      <c r="M495">
        <f>TTEST(before!D495:U495,after!D495:U495,2,3)</f>
        <v>0.67073953239811823</v>
      </c>
      <c r="N495">
        <f>COVAR(before!D495:U495,after!D495:U495)</f>
        <v>9.3106118765676968E-3</v>
      </c>
      <c r="O495">
        <f t="shared" si="75"/>
        <v>3.2732094500027249</v>
      </c>
      <c r="P495">
        <f>FTEST(before!D495:U495,after!D495:U495)</f>
        <v>0.1253485163407638</v>
      </c>
      <c r="Q495">
        <f t="shared" si="76"/>
        <v>6.3645739305609368</v>
      </c>
      <c r="R495">
        <f>PERCENTILE('before-10'!D495:U495,0.05)</f>
        <v>6.0396132003923011</v>
      </c>
      <c r="S495">
        <f>PERCENTILE('before-10'!D495:U495,0.95)</f>
        <v>6.8194726463508584</v>
      </c>
      <c r="T495">
        <f t="shared" si="77"/>
        <v>6.3302026182477791</v>
      </c>
      <c r="U495">
        <f>PERCENTILE('after-110'!D495:U495,0.05)</f>
        <v>5.8433879167530129</v>
      </c>
      <c r="V495">
        <f>PERCENTILE('after-110'!D495:U495,0.95)</f>
        <v>6.854795778526019</v>
      </c>
      <c r="X495" t="str">
        <f t="shared" si="78"/>
        <v/>
      </c>
      <c r="Y495">
        <f t="shared" si="79"/>
        <v>1</v>
      </c>
      <c r="Z495" t="str">
        <f t="shared" si="80"/>
        <v/>
      </c>
      <c r="AA495">
        <f t="shared" si="81"/>
        <v>6.3645739305609368</v>
      </c>
      <c r="AB495">
        <f t="shared" si="82"/>
        <v>0.24626833244410867</v>
      </c>
    </row>
    <row r="496" spans="1:28" x14ac:dyDescent="0.2">
      <c r="A496" t="s">
        <v>154</v>
      </c>
      <c r="B496" t="s">
        <v>132</v>
      </c>
      <c r="C496" t="s">
        <v>144</v>
      </c>
      <c r="D496">
        <f>AVERAGE(before!D496:U496)</f>
        <v>0.64200870877079819</v>
      </c>
      <c r="E496">
        <f>STDEV(before!D496:U496)</f>
        <v>8.470169352222906E-2</v>
      </c>
      <c r="F496">
        <f>AVERAGE(after!D496:T496)</f>
        <v>0.65572194897726066</v>
      </c>
      <c r="G496">
        <f>STDEV(after!D496:T496)</f>
        <v>7.9022681825255153E-2</v>
      </c>
      <c r="H496">
        <f>AVERAGE(before!D496:U496,after!D496:T496)</f>
        <v>0.6486694254425085</v>
      </c>
      <c r="I496">
        <f>STDEV(before!D496:U496,after!D496:T496)</f>
        <v>8.1081272784808853E-2</v>
      </c>
      <c r="J496">
        <f>TTEST(before!D496:U496,after!D496:T496,2,3)</f>
        <v>0.62352413439190923</v>
      </c>
      <c r="K496" s="2">
        <f t="shared" si="74"/>
        <v>2.1359897489113659E-2</v>
      </c>
      <c r="M496">
        <f>TTEST(before!D496:U496,after!D496:U496,2,3)</f>
        <v>0.5747970900106909</v>
      </c>
      <c r="N496">
        <f>COVAR(before!D496:U496,after!D496:U496)</f>
        <v>-1.3801051255213598E-3</v>
      </c>
      <c r="O496">
        <f t="shared" si="75"/>
        <v>0.33017590736784069</v>
      </c>
      <c r="P496">
        <f>FTEST(before!D496:U496,after!D496:U496)</f>
        <v>0.69682842533925415</v>
      </c>
      <c r="Q496">
        <f t="shared" si="76"/>
        <v>0.64200870877079819</v>
      </c>
      <c r="R496">
        <f>PERCENTILE('before-10'!D496:U496,0.05)</f>
        <v>0.50681306008568072</v>
      </c>
      <c r="S496">
        <f>PERCENTILE('before-10'!D496:U496,0.95)</f>
        <v>0.73954170785130824</v>
      </c>
      <c r="T496">
        <f t="shared" si="77"/>
        <v>0.65572194897726066</v>
      </c>
      <c r="U496">
        <f>PERCENTILE('after-110'!D496:U496,0.05)</f>
        <v>0.566975142541428</v>
      </c>
      <c r="V496">
        <f>PERCENTILE('after-110'!D496:U496,0.95)</f>
        <v>0.76486780156657419</v>
      </c>
      <c r="X496" t="str">
        <f t="shared" si="78"/>
        <v/>
      </c>
      <c r="Y496" t="str">
        <f t="shared" si="79"/>
        <v/>
      </c>
      <c r="Z496" t="str">
        <f t="shared" si="80"/>
        <v/>
      </c>
      <c r="AA496">
        <f t="shared" si="81"/>
        <v>0.64200870877079819</v>
      </c>
      <c r="AB496">
        <f t="shared" si="82"/>
        <v>8.470169352222906E-2</v>
      </c>
    </row>
    <row r="497" spans="1:28" x14ac:dyDescent="0.2">
      <c r="A497" t="s">
        <v>154</v>
      </c>
      <c r="B497" t="s">
        <v>132</v>
      </c>
      <c r="C497" t="s">
        <v>145</v>
      </c>
      <c r="D497">
        <f>AVERAGE(before!D497:U497)</f>
        <v>64.182380771024341</v>
      </c>
      <c r="E497">
        <f>STDEV(before!D497:U497)</f>
        <v>105.84619153569608</v>
      </c>
      <c r="F497">
        <f>AVERAGE(after!D497:T497)</f>
        <v>155.7792705975516</v>
      </c>
      <c r="G497">
        <f>STDEV(after!D497:T497)</f>
        <v>245.1114627392312</v>
      </c>
      <c r="H497">
        <f>AVERAGE(before!D497:U497,after!D497:T497)</f>
        <v>108.67229868676617</v>
      </c>
      <c r="I497">
        <f>STDEV(before!D497:U497,after!D497:T497)</f>
        <v>189.82070713129067</v>
      </c>
      <c r="J497">
        <f>TTEST(before!D497:U497,after!D497:T497,2,3)</f>
        <v>0.1697292744220173</v>
      </c>
      <c r="K497" s="2">
        <f t="shared" si="74"/>
        <v>1.4271344990038048</v>
      </c>
      <c r="M497">
        <f>TTEST(before!D497:U497,after!D497:U497,2,3)</f>
        <v>0.19215775770557905</v>
      </c>
      <c r="N497">
        <f>COVAR(before!D497:U497,after!D497:U497)</f>
        <v>-5233.3697867748288</v>
      </c>
      <c r="O497">
        <f t="shared" si="75"/>
        <v>33.008081539383937</v>
      </c>
      <c r="P497">
        <f>FTEST(before!D497:U497,after!D497:U497)</f>
        <v>1.5071677786342966E-3</v>
      </c>
      <c r="Q497">
        <f t="shared" si="76"/>
        <v>64.182380771024341</v>
      </c>
      <c r="R497">
        <f>PERCENTILE('before-10'!D497:U497,0.05)</f>
        <v>3.1312891645743033</v>
      </c>
      <c r="S497">
        <f>PERCENTILE('before-10'!D497:U497,0.95)</f>
        <v>333.43958193446883</v>
      </c>
      <c r="T497">
        <f t="shared" si="77"/>
        <v>155.7792705975516</v>
      </c>
      <c r="U497">
        <f>PERCENTILE('after-110'!D497:U497,0.05)</f>
        <v>1.5537773950898821</v>
      </c>
      <c r="V497">
        <f>PERCENTILE('after-110'!D497:U497,0.95)</f>
        <v>674.17008612058873</v>
      </c>
      <c r="X497" t="str">
        <f t="shared" si="78"/>
        <v/>
      </c>
      <c r="Y497">
        <f t="shared" si="79"/>
        <v>1</v>
      </c>
      <c r="Z497" t="str">
        <f t="shared" si="80"/>
        <v/>
      </c>
      <c r="AA497">
        <f t="shared" si="81"/>
        <v>64.182380771024341</v>
      </c>
      <c r="AB497">
        <f t="shared" si="82"/>
        <v>105.84619153569608</v>
      </c>
    </row>
    <row r="498" spans="1:28" x14ac:dyDescent="0.2">
      <c r="A498" t="s">
        <v>154</v>
      </c>
      <c r="B498" t="s">
        <v>146</v>
      </c>
      <c r="C498" t="s">
        <v>147</v>
      </c>
      <c r="D498">
        <f>AVERAGE(before!D498:U498)</f>
        <v>9.1323272911484288E-2</v>
      </c>
      <c r="E498">
        <f>STDEV(before!D498:U498)</f>
        <v>6.2431683536663625E-2</v>
      </c>
      <c r="F498">
        <f>AVERAGE(after!D498:T498)</f>
        <v>5.5987334765398473E-2</v>
      </c>
      <c r="G498">
        <f>STDEV(after!D498:T498)</f>
        <v>5.7747275609932647E-2</v>
      </c>
      <c r="H498">
        <f>AVERAGE(before!D498:U498,after!D498:T498)</f>
        <v>7.4160102954814011E-2</v>
      </c>
      <c r="I498">
        <f>STDEV(before!D498:U498,after!D498:T498)</f>
        <v>6.1961492576467193E-2</v>
      </c>
      <c r="J498">
        <f>TTEST(before!D498:U498,after!D498:T498,2,3)</f>
        <v>9.1289777588023702E-2</v>
      </c>
      <c r="K498" s="2">
        <f t="shared" si="74"/>
        <v>0.3869324545599172</v>
      </c>
      <c r="M498">
        <f>TTEST(before!D498:U498,after!D498:U498,2,3)</f>
        <v>7.6306955663260928E-2</v>
      </c>
      <c r="N498">
        <f>COVAR(before!D498:U498,after!D498:U498)</f>
        <v>8.6010211672216976E-4</v>
      </c>
      <c r="O498">
        <f t="shared" si="75"/>
        <v>4.6966254640191864E-2</v>
      </c>
      <c r="P498">
        <f>FTEST(before!D498:U498,after!D498:U498)</f>
        <v>0.66637430474547321</v>
      </c>
      <c r="Q498">
        <f t="shared" si="76"/>
        <v>9.1323272911484288E-2</v>
      </c>
      <c r="R498">
        <f>PERCENTILE('before-10'!D498:U498,0.05)</f>
        <v>1.8981658551796326E-2</v>
      </c>
      <c r="S498">
        <f>PERCENTILE('before-10'!D498:U498,0.95)</f>
        <v>0.19002195977941569</v>
      </c>
      <c r="T498">
        <f t="shared" si="77"/>
        <v>5.5987334765398473E-2</v>
      </c>
      <c r="U498">
        <f>PERCENTILE('after-110'!D498:U498,0.05)</f>
        <v>9.1149814219448691E-3</v>
      </c>
      <c r="V498">
        <f>PERCENTILE('after-110'!D498:U498,0.95)</f>
        <v>0.16888772475340488</v>
      </c>
      <c r="X498" t="str">
        <f t="shared" si="78"/>
        <v/>
      </c>
      <c r="Y498" t="str">
        <f t="shared" si="79"/>
        <v/>
      </c>
      <c r="Z498" t="str">
        <f t="shared" si="80"/>
        <v/>
      </c>
      <c r="AA498">
        <f t="shared" si="81"/>
        <v>9.1323272911484288E-2</v>
      </c>
      <c r="AB498">
        <f t="shared" si="82"/>
        <v>6.2431683536663625E-2</v>
      </c>
    </row>
    <row r="499" spans="1:28" x14ac:dyDescent="0.2">
      <c r="A499" t="s">
        <v>154</v>
      </c>
      <c r="B499" t="s">
        <v>146</v>
      </c>
      <c r="C499" t="s">
        <v>148</v>
      </c>
      <c r="D499">
        <f>AVERAGE(before!D499:U499)</f>
        <v>9.0081867362896322E-4</v>
      </c>
      <c r="E499">
        <f>STDEV(before!D499:U499)</f>
        <v>2.0369439934958336E-4</v>
      </c>
      <c r="F499">
        <f>AVERAGE(after!D499:T499)</f>
        <v>8.47903777053182E-4</v>
      </c>
      <c r="G499">
        <f>STDEV(after!D499:T499)</f>
        <v>1.2078319005565174E-4</v>
      </c>
      <c r="H499">
        <f>AVERAGE(before!D499:U499,after!D499:T499)</f>
        <v>8.7511715243501244E-4</v>
      </c>
      <c r="I499">
        <f>STDEV(before!D499:U499,after!D499:T499)</f>
        <v>1.6831789649994318E-4</v>
      </c>
      <c r="J499">
        <f>TTEST(before!D499:U499,after!D499:T499,2,3)</f>
        <v>0.35486431557741227</v>
      </c>
      <c r="K499" s="2">
        <f t="shared" si="74"/>
        <v>5.8740896614201683E-2</v>
      </c>
      <c r="M499">
        <f>TTEST(before!D499:U499,after!D499:U499,2,3)</f>
        <v>0.37705706311152676</v>
      </c>
      <c r="N499">
        <f>COVAR(before!D499:U499,after!D499:U499)</f>
        <v>5.3710683019478226E-9</v>
      </c>
      <c r="O499">
        <f t="shared" si="75"/>
        <v>4.6327817500918273E-4</v>
      </c>
      <c r="P499">
        <f>FTEST(before!D499:U499,after!D499:U499)</f>
        <v>3.0003959735865785E-2</v>
      </c>
      <c r="Q499">
        <f t="shared" si="76"/>
        <v>9.0081867362896322E-4</v>
      </c>
      <c r="R499">
        <f>PERCENTILE('before-10'!D499:U499,0.05)</f>
        <v>6.5999326761344247E-4</v>
      </c>
      <c r="S499">
        <f>PERCENTILE('before-10'!D499:U499,0.95)</f>
        <v>1.2302204245490476E-3</v>
      </c>
      <c r="T499">
        <f t="shared" si="77"/>
        <v>8.47903777053182E-4</v>
      </c>
      <c r="U499">
        <f>PERCENTILE('after-110'!D499:U499,0.05)</f>
        <v>6.7407357357721911E-4</v>
      </c>
      <c r="V499">
        <f>PERCENTILE('after-110'!D499:U499,0.95)</f>
        <v>9.8316732510612026E-4</v>
      </c>
      <c r="X499" t="str">
        <f t="shared" si="78"/>
        <v/>
      </c>
      <c r="Y499" t="str">
        <f t="shared" si="79"/>
        <v/>
      </c>
      <c r="Z499" t="str">
        <f t="shared" si="80"/>
        <v/>
      </c>
      <c r="AA499">
        <f t="shared" si="81"/>
        <v>9.0081867362896322E-4</v>
      </c>
      <c r="AB499">
        <f t="shared" si="82"/>
        <v>2.0369439934958336E-4</v>
      </c>
    </row>
    <row r="500" spans="1:28" x14ac:dyDescent="0.2">
      <c r="A500" t="s">
        <v>154</v>
      </c>
      <c r="B500" t="s">
        <v>146</v>
      </c>
      <c r="C500" t="s">
        <v>149</v>
      </c>
      <c r="D500">
        <f>AVERAGE(before!D500:U500)</f>
        <v>58670.579132073224</v>
      </c>
      <c r="E500">
        <f>STDEV(before!D500:U500)</f>
        <v>48748.009553022152</v>
      </c>
      <c r="F500">
        <f>AVERAGE(after!D500:T500)</f>
        <v>145696.79425711246</v>
      </c>
      <c r="G500">
        <f>STDEV(after!D500:T500)</f>
        <v>196175.85237820371</v>
      </c>
      <c r="H500">
        <f>AVERAGE(before!D500:U500,after!D500:T500)</f>
        <v>100940.45504994942</v>
      </c>
      <c r="I500">
        <f>STDEV(before!D500:U500,after!D500:T500)</f>
        <v>145760.91180739648</v>
      </c>
      <c r="J500">
        <f>TTEST(before!D500:U500,after!D500:T500,2,3)</f>
        <v>9.2438081422687418E-2</v>
      </c>
      <c r="K500" s="2">
        <f t="shared" si="74"/>
        <v>1.483302473103848</v>
      </c>
      <c r="M500">
        <f>TTEST(before!D500:U500,after!D500:U500,2,3)</f>
        <v>8.9809492417624842E-2</v>
      </c>
      <c r="N500">
        <f>COVAR(before!D500:U500,after!D500:U500)</f>
        <v>-554004907.32863724</v>
      </c>
      <c r="O500">
        <f t="shared" si="75"/>
        <v>30173.440696494803</v>
      </c>
      <c r="P500">
        <f>FTEST(before!D500:U500,after!D500:U500)</f>
        <v>7.893711039857327E-7</v>
      </c>
      <c r="Q500">
        <f t="shared" si="76"/>
        <v>58670.579132073224</v>
      </c>
      <c r="R500">
        <f>PERCENTILE('before-10'!D500:U500,0.05)</f>
        <v>14206.009608984885</v>
      </c>
      <c r="S500">
        <f>PERCENTILE('before-10'!D500:U500,0.95)</f>
        <v>146344.87962055198</v>
      </c>
      <c r="T500">
        <f t="shared" si="77"/>
        <v>145696.79425711246</v>
      </c>
      <c r="U500">
        <f>PERCENTILE('after-110'!D500:U500,0.05)</f>
        <v>15502.543544701281</v>
      </c>
      <c r="V500">
        <f>PERCENTILE('after-110'!D500:U500,0.95)</f>
        <v>468928.83557828242</v>
      </c>
      <c r="X500" t="str">
        <f t="shared" si="78"/>
        <v/>
      </c>
      <c r="Y500">
        <f t="shared" si="79"/>
        <v>1</v>
      </c>
      <c r="Z500" t="str">
        <f t="shared" si="80"/>
        <v/>
      </c>
      <c r="AA500">
        <f t="shared" si="81"/>
        <v>58670.579132073224</v>
      </c>
      <c r="AB500">
        <f t="shared" si="82"/>
        <v>48748.009553022152</v>
      </c>
    </row>
    <row r="501" spans="1:28" x14ac:dyDescent="0.2">
      <c r="A501" t="s">
        <v>154</v>
      </c>
      <c r="B501" t="s">
        <v>146</v>
      </c>
      <c r="C501" t="s">
        <v>82</v>
      </c>
      <c r="D501">
        <f>AVERAGE(before!D501:U501)</f>
        <v>0.16685043755253892</v>
      </c>
      <c r="E501">
        <f>STDEV(before!D501:U501)</f>
        <v>0.16239913755733298</v>
      </c>
      <c r="F501">
        <f>AVERAGE(after!D501:T501)</f>
        <v>0.12783579009422047</v>
      </c>
      <c r="G501">
        <f>STDEV(after!D501:T501)</f>
        <v>9.1033990741735474E-2</v>
      </c>
      <c r="H501">
        <f>AVERAGE(before!D501:U501,after!D501:T501)</f>
        <v>0.14790046592992706</v>
      </c>
      <c r="I501">
        <f>STDEV(before!D501:U501,after!D501:T501)</f>
        <v>0.13220439097837028</v>
      </c>
      <c r="J501">
        <f>TTEST(before!D501:U501,after!D501:T501,2,3)</f>
        <v>0.38507799944055898</v>
      </c>
      <c r="K501" s="2">
        <f t="shared" si="74"/>
        <v>0.2338300578087083</v>
      </c>
      <c r="M501">
        <f>TTEST(before!D501:U501,after!D501:U501,2,3)</f>
        <v>0.36929480262467584</v>
      </c>
      <c r="N501">
        <f>COVAR(before!D501:U501,after!D501:U501)</f>
        <v>2.0364537091373635E-3</v>
      </c>
      <c r="O501">
        <f t="shared" si="75"/>
        <v>8.5808796455591266E-2</v>
      </c>
      <c r="P501">
        <f>FTEST(before!D501:U501,after!D501:U501)</f>
        <v>1.6283331854169969E-2</v>
      </c>
      <c r="Q501">
        <f t="shared" si="76"/>
        <v>0.16685043755253892</v>
      </c>
      <c r="R501">
        <f>PERCENTILE('before-10'!D501:U501,0.05)</f>
        <v>6.6201988300420123E-2</v>
      </c>
      <c r="S501">
        <f>PERCENTILE('before-10'!D501:U501,0.95)</f>
        <v>0.37680889644594506</v>
      </c>
      <c r="T501">
        <f t="shared" si="77"/>
        <v>0.12783579009422047</v>
      </c>
      <c r="U501">
        <f>PERCENTILE('after-110'!D501:U501,0.05)</f>
        <v>5.5966010976459438E-2</v>
      </c>
      <c r="V501">
        <f>PERCENTILE('after-110'!D501:U501,0.95)</f>
        <v>0.24505489455192714</v>
      </c>
      <c r="X501" t="str">
        <f t="shared" si="78"/>
        <v/>
      </c>
      <c r="Y501" t="str">
        <f t="shared" si="79"/>
        <v/>
      </c>
      <c r="Z501" t="str">
        <f t="shared" si="80"/>
        <v/>
      </c>
      <c r="AA501">
        <f t="shared" si="81"/>
        <v>0.16685043755253892</v>
      </c>
      <c r="AB501">
        <f t="shared" si="82"/>
        <v>0.16239913755733298</v>
      </c>
    </row>
    <row r="502" spans="1:28" x14ac:dyDescent="0.2">
      <c r="A502" t="s">
        <v>154</v>
      </c>
      <c r="B502" t="s">
        <v>146</v>
      </c>
      <c r="C502" t="s">
        <v>150</v>
      </c>
      <c r="D502">
        <f>AVERAGE(before!D502:U502)</f>
        <v>7.0256971272231361</v>
      </c>
      <c r="E502">
        <f>STDEV(before!D502:U502)</f>
        <v>5.4550916656701176</v>
      </c>
      <c r="F502">
        <f>AVERAGE(after!D502:T502)</f>
        <v>20.439472543029993</v>
      </c>
      <c r="G502">
        <f>STDEV(after!D502:T502)</f>
        <v>17.951844163894258</v>
      </c>
      <c r="H502">
        <f>AVERAGE(before!D502:U502,after!D502:T502)</f>
        <v>13.540959472043609</v>
      </c>
      <c r="I502">
        <f>STDEV(before!D502:U502,after!D502:T502)</f>
        <v>14.58774924598127</v>
      </c>
      <c r="J502">
        <f>TTEST(before!D502:U502,after!D502:T502,2,3)</f>
        <v>8.2099145226069339E-3</v>
      </c>
      <c r="K502" s="2">
        <f t="shared" si="74"/>
        <v>1.9092447586206396</v>
      </c>
      <c r="M502">
        <f>TTEST(before!D502:U502,after!D502:U502,2,3)</f>
        <v>4.3582207888678065E-3</v>
      </c>
      <c r="N502">
        <f>COVAR(before!D502:U502,after!D502:U502)</f>
        <v>-5.8808534790558005</v>
      </c>
      <c r="O502">
        <f t="shared" si="75"/>
        <v>3.6132156654290415</v>
      </c>
      <c r="P502">
        <f>FTEST(before!D502:U502,after!D502:U502)</f>
        <v>1.4825488223074256E-5</v>
      </c>
      <c r="Q502">
        <f t="shared" si="76"/>
        <v>7.0256971272231361</v>
      </c>
      <c r="R502">
        <f>PERCENTILE('before-10'!D502:U502,0.05)</f>
        <v>2.4149951253920245</v>
      </c>
      <c r="S502">
        <f>PERCENTILE('before-10'!D502:U502,0.95)</f>
        <v>16.852126427608475</v>
      </c>
      <c r="T502">
        <f t="shared" si="77"/>
        <v>20.439472543029993</v>
      </c>
      <c r="U502">
        <f>PERCENTILE('after-110'!D502:U502,0.05)</f>
        <v>2.5757273222127894</v>
      </c>
      <c r="V502">
        <f>PERCENTILE('after-110'!D502:U502,0.95)</f>
        <v>47.261598832920093</v>
      </c>
      <c r="X502">
        <f t="shared" si="78"/>
        <v>1</v>
      </c>
      <c r="Y502">
        <f t="shared" si="79"/>
        <v>1</v>
      </c>
      <c r="Z502">
        <f t="shared" si="80"/>
        <v>1</v>
      </c>
      <c r="AA502">
        <f t="shared" si="81"/>
        <v>7.0256971272231361</v>
      </c>
      <c r="AB502">
        <f t="shared" si="82"/>
        <v>5.4550916656701176</v>
      </c>
    </row>
    <row r="503" spans="1:28" x14ac:dyDescent="0.2">
      <c r="A503" t="s">
        <v>155</v>
      </c>
      <c r="B503" t="s">
        <v>61</v>
      </c>
      <c r="C503" t="s">
        <v>62</v>
      </c>
      <c r="D503">
        <f>AVERAGE(before!D503:U503)</f>
        <v>-3.9146926441209896E-16</v>
      </c>
      <c r="E503">
        <f>STDEV(before!D503:U503)</f>
        <v>2.0253614909563441E-16</v>
      </c>
      <c r="F503">
        <f>AVERAGE(after!D503:T503)</f>
        <v>-3.8925153949771252E-16</v>
      </c>
      <c r="G503">
        <f>STDEV(after!D503:T503)</f>
        <v>2.0146031190602567E-16</v>
      </c>
      <c r="H503">
        <f>AVERAGE(before!D503:U503,after!D503:T503)</f>
        <v>-3.9039208373939691E-16</v>
      </c>
      <c r="I503">
        <f>STDEV(before!D503:U503,after!D503:T503)</f>
        <v>1.9902543993006914E-16</v>
      </c>
      <c r="J503">
        <f>TTEST(before!D503:U503,after!D503:T503,2,3)</f>
        <v>0.97429718325102732</v>
      </c>
      <c r="K503" s="2">
        <f t="shared" si="74"/>
        <v>-5.6651316361118961E-3</v>
      </c>
      <c r="M503">
        <f>TTEST(before!D503:U503,after!D503:U503,2,3)</f>
        <v>0.93183700783666445</v>
      </c>
      <c r="N503">
        <f>COVAR(before!D503:U503,after!D503:U503)</f>
        <v>8.2259610935452667E-33</v>
      </c>
      <c r="O503">
        <f t="shared" si="75"/>
        <v>-2.0132705026906778E-16</v>
      </c>
      <c r="P503">
        <f>FTEST(before!D503:U503,after!D503:U503)</f>
        <v>0.89415675954146556</v>
      </c>
      <c r="Q503">
        <f t="shared" si="76"/>
        <v>-3.9146926441209896E-16</v>
      </c>
      <c r="R503">
        <f>PERCENTILE('before-10'!D503:U503,0.05)</f>
        <v>-8.2989171090730408E-16</v>
      </c>
      <c r="S503">
        <f>PERCENTILE('before-10'!D503:U503,0.95)</f>
        <v>-2.2993759674072565E-16</v>
      </c>
      <c r="T503">
        <f t="shared" si="77"/>
        <v>-3.8925153949771252E-16</v>
      </c>
      <c r="U503">
        <f>PERCENTILE('after-110'!D503:U503,0.05)</f>
        <v>-6.7723604502134407E-16</v>
      </c>
      <c r="V503">
        <f>PERCENTILE('after-110'!D503:U503,0.95)</f>
        <v>-2.2672835831016857E-16</v>
      </c>
      <c r="X503" t="str">
        <f t="shared" si="78"/>
        <v/>
      </c>
      <c r="Y503" t="str">
        <f t="shared" si="79"/>
        <v/>
      </c>
      <c r="Z503" t="str">
        <f t="shared" si="80"/>
        <v/>
      </c>
      <c r="AA503">
        <f t="shared" si="81"/>
        <v>-3.9146926441209896E-16</v>
      </c>
      <c r="AB503">
        <f t="shared" si="82"/>
        <v>2.0253614909563441E-16</v>
      </c>
    </row>
    <row r="504" spans="1:28" x14ac:dyDescent="0.2">
      <c r="A504" t="s">
        <v>155</v>
      </c>
      <c r="B504" t="s">
        <v>61</v>
      </c>
      <c r="C504" t="s">
        <v>63</v>
      </c>
      <c r="D504">
        <f>AVERAGE(before!D504:U504)</f>
        <v>3.9725167599868863E-16</v>
      </c>
      <c r="E504">
        <f>STDEV(before!D504:U504)</f>
        <v>1.9700425036166301E-16</v>
      </c>
      <c r="F504">
        <f>AVERAGE(after!D504:T504)</f>
        <v>3.6370008312214857E-16</v>
      </c>
      <c r="G504">
        <f>STDEV(after!D504:T504)</f>
        <v>1.910219553082236E-16</v>
      </c>
      <c r="H504">
        <f>AVERAGE(before!D504:U504,after!D504:T504)</f>
        <v>3.8095518803008343E-16</v>
      </c>
      <c r="I504">
        <f>STDEV(before!D504:U504,after!D504:T504)</f>
        <v>1.9200594231915648E-16</v>
      </c>
      <c r="J504">
        <f>TTEST(before!D504:U504,after!D504:T504,2,3)</f>
        <v>0.61240712217535909</v>
      </c>
      <c r="K504" s="2">
        <f t="shared" si="74"/>
        <v>8.4459285897766259E-2</v>
      </c>
      <c r="M504">
        <f>TTEST(before!D504:U504,after!D504:U504,2,3)</f>
        <v>0.54892725470699011</v>
      </c>
      <c r="N504">
        <f>COVAR(before!D504:U504,after!D504:U504)</f>
        <v>-5.3093474977299146E-34</v>
      </c>
      <c r="O504">
        <f t="shared" si="75"/>
        <v>2.0430086194218238E-16</v>
      </c>
      <c r="P504">
        <f>FTEST(before!D504:U504,after!D504:U504)</f>
        <v>0.82577983045450432</v>
      </c>
      <c r="Q504">
        <f t="shared" si="76"/>
        <v>3.9725167599868863E-16</v>
      </c>
      <c r="R504">
        <f>PERCENTILE('before-10'!D504:U504,0.05)</f>
        <v>2.3522850334245488E-16</v>
      </c>
      <c r="S504">
        <f>PERCENTILE('before-10'!D504:U504,0.95)</f>
        <v>7.8270723236073445E-16</v>
      </c>
      <c r="T504">
        <f t="shared" si="77"/>
        <v>3.6370008312214857E-16</v>
      </c>
      <c r="U504">
        <f>PERCENTILE('after-110'!D504:U504,0.05)</f>
        <v>2.2147214617795988E-16</v>
      </c>
      <c r="V504">
        <f>PERCENTILE('after-110'!D504:U504,0.95)</f>
        <v>5.6898930012039125E-16</v>
      </c>
      <c r="X504" t="str">
        <f t="shared" si="78"/>
        <v/>
      </c>
      <c r="Y504" t="str">
        <f t="shared" si="79"/>
        <v/>
      </c>
      <c r="Z504" t="str">
        <f t="shared" si="80"/>
        <v/>
      </c>
      <c r="AA504">
        <f t="shared" si="81"/>
        <v>3.9725167599868863E-16</v>
      </c>
      <c r="AB504">
        <f t="shared" si="82"/>
        <v>1.9700425036166301E-16</v>
      </c>
    </row>
    <row r="505" spans="1:28" x14ac:dyDescent="0.2">
      <c r="A505" t="s">
        <v>155</v>
      </c>
      <c r="B505" t="s">
        <v>61</v>
      </c>
      <c r="C505" t="s">
        <v>64</v>
      </c>
      <c r="D505">
        <f>AVERAGE(before!D505:U505)</f>
        <v>2.5559290262585097E-27</v>
      </c>
      <c r="E505">
        <f>STDEV(before!D505:U505)</f>
        <v>1.5594476394351145E-27</v>
      </c>
      <c r="F505">
        <f>AVERAGE(after!D505:T505)</f>
        <v>3.9314920877407492E-27</v>
      </c>
      <c r="G505">
        <f>STDEV(after!D505:T505)</f>
        <v>3.2328690230727536E-27</v>
      </c>
      <c r="H505">
        <f>AVERAGE(before!D505:U505,after!D505:T505)</f>
        <v>3.224059656121312E-27</v>
      </c>
      <c r="I505">
        <f>STDEV(before!D505:U505,after!D505:T505)</f>
        <v>2.5730960212312342E-27</v>
      </c>
      <c r="J505">
        <f>TTEST(before!D505:U505,after!D505:T505,2,3)</f>
        <v>0.12596932108044626</v>
      </c>
      <c r="K505" s="2">
        <f t="shared" si="74"/>
        <v>0.53818515590624749</v>
      </c>
      <c r="M505">
        <f>TTEST(before!D505:U505,after!D505:U505,2,3)</f>
        <v>0.12405626783852951</v>
      </c>
      <c r="N505">
        <f>COVAR(before!D505:U505,after!D505:U505)</f>
        <v>1.3772389505585078E-55</v>
      </c>
      <c r="O505">
        <f t="shared" si="75"/>
        <v>1.3144777849329476E-27</v>
      </c>
      <c r="P505">
        <f>FTEST(before!D505:U505,after!D505:U505)</f>
        <v>6.0071985145659368E-3</v>
      </c>
      <c r="Q505">
        <f t="shared" si="76"/>
        <v>2.5559290262585097E-27</v>
      </c>
      <c r="R505">
        <f>PERCENTILE('before-10'!D505:U505,0.05)</f>
        <v>9.6201121280507115E-28</v>
      </c>
      <c r="S505">
        <f>PERCENTILE('before-10'!D505:U505,0.95)</f>
        <v>5.6987394954910366E-27</v>
      </c>
      <c r="T505">
        <f t="shared" si="77"/>
        <v>3.9314920877407492E-27</v>
      </c>
      <c r="U505">
        <f>PERCENTILE('after-110'!D505:U505,0.05)</f>
        <v>1.1307510320167125E-27</v>
      </c>
      <c r="V505">
        <f>PERCENTILE('after-110'!D505:U505,0.95)</f>
        <v>1.0828966547129813E-26</v>
      </c>
      <c r="X505" t="str">
        <f t="shared" si="78"/>
        <v/>
      </c>
      <c r="Y505" t="str">
        <f t="shared" si="79"/>
        <v/>
      </c>
      <c r="Z505" t="str">
        <f t="shared" si="80"/>
        <v/>
      </c>
      <c r="AA505">
        <f t="shared" si="81"/>
        <v>2.5559290262585097E-27</v>
      </c>
      <c r="AB505">
        <f t="shared" si="82"/>
        <v>1.5594476394351145E-27</v>
      </c>
    </row>
    <row r="506" spans="1:28" x14ac:dyDescent="0.2">
      <c r="A506" t="s">
        <v>155</v>
      </c>
      <c r="B506" t="s">
        <v>61</v>
      </c>
      <c r="C506" t="s">
        <v>65</v>
      </c>
      <c r="D506">
        <f>AVERAGE(before!D506:U506)</f>
        <v>0.9988534568850036</v>
      </c>
      <c r="E506">
        <f>STDEV(before!D506:U506)</f>
        <v>1.6466586067548662E-3</v>
      </c>
      <c r="F506">
        <f>AVERAGE(after!D506:T506)</f>
        <v>0.99619248464884558</v>
      </c>
      <c r="G506">
        <f>STDEV(after!D506:T506)</f>
        <v>6.6645309008531127E-3</v>
      </c>
      <c r="H506">
        <f>AVERAGE(before!D506:U506,after!D506:T506)</f>
        <v>0.99756098465601239</v>
      </c>
      <c r="I506">
        <f>STDEV(before!D506:U506,after!D506:T506)</f>
        <v>4.9069487961986855E-3</v>
      </c>
      <c r="J506">
        <f>TTEST(before!D506:U506,after!D506:T506,2,3)</f>
        <v>0.12698918607587387</v>
      </c>
      <c r="K506" s="2">
        <f t="shared" si="74"/>
        <v>2.664026657580437E-3</v>
      </c>
      <c r="M506">
        <f>TTEST(before!D506:U506,after!D506:U506,2,3)</f>
        <v>0.13539278773934457</v>
      </c>
      <c r="N506">
        <f>COVAR(before!D506:U506,after!D506:U506)</f>
        <v>1.0811026784856291E-6</v>
      </c>
      <c r="O506">
        <f t="shared" si="75"/>
        <v>0.51369606354079711</v>
      </c>
      <c r="P506">
        <f>FTEST(before!D506:U506,after!D506:U506)</f>
        <v>6.8251122951166317E-7</v>
      </c>
      <c r="Q506">
        <f t="shared" si="76"/>
        <v>0.9988534568850036</v>
      </c>
      <c r="R506">
        <f>PERCENTILE('before-10'!D506:U506,0.05)</f>
        <v>0.99578077262646458</v>
      </c>
      <c r="S506">
        <f>PERCENTILE('before-10'!D506:U506,0.95)</f>
        <v>0.99994449452955714</v>
      </c>
      <c r="T506">
        <f t="shared" si="77"/>
        <v>0.99619248464884558</v>
      </c>
      <c r="U506">
        <f>PERCENTILE('after-110'!D506:U506,0.05)</f>
        <v>0.98294144026951424</v>
      </c>
      <c r="V506">
        <f>PERCENTILE('after-110'!D506:U506,0.95)</f>
        <v>0.99998836373380007</v>
      </c>
      <c r="X506" t="str">
        <f t="shared" si="78"/>
        <v/>
      </c>
      <c r="Y506" t="str">
        <f t="shared" si="79"/>
        <v/>
      </c>
      <c r="Z506" t="str">
        <f t="shared" si="80"/>
        <v/>
      </c>
      <c r="AA506">
        <f t="shared" si="81"/>
        <v>0.9988534568850036</v>
      </c>
      <c r="AB506">
        <f t="shared" si="82"/>
        <v>1.6466586067548662E-3</v>
      </c>
    </row>
    <row r="507" spans="1:28" x14ac:dyDescent="0.2">
      <c r="A507" t="s">
        <v>155</v>
      </c>
      <c r="B507" t="s">
        <v>61</v>
      </c>
      <c r="C507" t="s">
        <v>66</v>
      </c>
      <c r="D507">
        <f>AVERAGE(before!D507:U507)</f>
        <v>1.9835478745622274E-16</v>
      </c>
      <c r="E507">
        <f>STDEV(before!D507:U507)</f>
        <v>1.2079476713083594E-16</v>
      </c>
      <c r="F507">
        <f>AVERAGE(after!D507:T507)</f>
        <v>1.9745234858912432E-16</v>
      </c>
      <c r="G507">
        <f>STDEV(after!D507:T507)</f>
        <v>1.0225075736965258E-16</v>
      </c>
      <c r="H507">
        <f>AVERAGE(before!D507:U507,after!D507:T507)</f>
        <v>1.9791646000648921E-16</v>
      </c>
      <c r="I507">
        <f>STDEV(before!D507:U507,after!D507:T507)</f>
        <v>1.1052601321369192E-16</v>
      </c>
      <c r="J507">
        <f>TTEST(before!D507:U507,after!D507:T507,2,3)</f>
        <v>0.98107733302504962</v>
      </c>
      <c r="K507" s="2">
        <f t="shared" si="74"/>
        <v>4.5496197932585244E-3</v>
      </c>
      <c r="M507">
        <f>TTEST(before!D507:U507,after!D507:U507,2,3)</f>
        <v>0.97890117153836864</v>
      </c>
      <c r="N507">
        <f>COVAR(before!D507:U507,after!D507:U507)</f>
        <v>-1.443998158227435E-33</v>
      </c>
      <c r="O507">
        <f t="shared" si="75"/>
        <v>1.0201103354891177E-16</v>
      </c>
      <c r="P507">
        <f>FTEST(before!D507:U507,after!D507:U507)</f>
        <v>0.42501082501853388</v>
      </c>
      <c r="Q507">
        <f t="shared" si="76"/>
        <v>1.9835478745622274E-16</v>
      </c>
      <c r="R507">
        <f>PERCENTILE('before-10'!D507:U507,0.05)</f>
        <v>9.4873111103344061E-17</v>
      </c>
      <c r="S507">
        <f>PERCENTILE('before-10'!D507:U507,0.95)</f>
        <v>3.8302694349567789E-16</v>
      </c>
      <c r="T507">
        <f t="shared" si="77"/>
        <v>1.9745234858912432E-16</v>
      </c>
      <c r="U507">
        <f>PERCENTILE('after-110'!D507:U507,0.05)</f>
        <v>1.2208116462186708E-16</v>
      </c>
      <c r="V507">
        <f>PERCENTILE('after-110'!D507:U507,0.95)</f>
        <v>3.0440060194702948E-16</v>
      </c>
      <c r="X507" t="str">
        <f t="shared" si="78"/>
        <v/>
      </c>
      <c r="Y507" t="str">
        <f t="shared" si="79"/>
        <v/>
      </c>
      <c r="Z507" t="str">
        <f t="shared" si="80"/>
        <v/>
      </c>
      <c r="AA507">
        <f t="shared" si="81"/>
        <v>1.9835478745622274E-16</v>
      </c>
      <c r="AB507">
        <f t="shared" si="82"/>
        <v>1.2079476713083594E-16</v>
      </c>
    </row>
    <row r="508" spans="1:28" x14ac:dyDescent="0.2">
      <c r="A508" t="s">
        <v>155</v>
      </c>
      <c r="B508" t="s">
        <v>61</v>
      </c>
      <c r="C508" t="s">
        <v>67</v>
      </c>
      <c r="D508">
        <f>AVERAGE(before!D508:U508)</f>
        <v>20.02067650601802</v>
      </c>
      <c r="E508">
        <f>STDEV(before!D508:U508)</f>
        <v>10.370821239868869</v>
      </c>
      <c r="F508">
        <f>AVERAGE(after!D508:T508)</f>
        <v>68.167650762070693</v>
      </c>
      <c r="G508">
        <f>STDEV(after!D508:T508)</f>
        <v>89.489551362401485</v>
      </c>
      <c r="H508">
        <f>AVERAGE(before!D508:U508,after!D508:T508)</f>
        <v>43.406349716100756</v>
      </c>
      <c r="I508">
        <f>STDEV(before!D508:U508,after!D508:T508)</f>
        <v>66.471927515888083</v>
      </c>
      <c r="J508">
        <f>TTEST(before!D508:U508,after!D508:T508,2,3)</f>
        <v>4.2097765659605442E-2</v>
      </c>
      <c r="K508" s="2">
        <f t="shared" si="74"/>
        <v>2.4048625050996733</v>
      </c>
      <c r="M508">
        <f>TTEST(before!D508:U508,after!D508:U508,2,3)</f>
        <v>2.1999966588822487E-2</v>
      </c>
      <c r="N508">
        <f>COVAR(before!D508:U508,after!D508:U508)</f>
        <v>-187.68018276902973</v>
      </c>
      <c r="O508">
        <f t="shared" si="75"/>
        <v>10.296347917380693</v>
      </c>
      <c r="P508">
        <f>FTEST(before!D508:U508,after!D508:U508)</f>
        <v>2.9067713618699128E-13</v>
      </c>
      <c r="Q508">
        <f t="shared" si="76"/>
        <v>20.02067650601802</v>
      </c>
      <c r="R508">
        <f>PERCENTILE('before-10'!D508:U508,0.05)</f>
        <v>9.4808962798942105</v>
      </c>
      <c r="S508">
        <f>PERCENTILE('before-10'!D508:U508,0.95)</f>
        <v>41.144775113617627</v>
      </c>
      <c r="T508">
        <f t="shared" si="77"/>
        <v>68.167650762070693</v>
      </c>
      <c r="U508">
        <f>PERCENTILE('after-110'!D508:U508,0.05)</f>
        <v>14.115043578755701</v>
      </c>
      <c r="V508">
        <f>PERCENTILE('after-110'!D508:U508,0.95)</f>
        <v>303.69103553747766</v>
      </c>
      <c r="X508" t="str">
        <f t="shared" si="78"/>
        <v/>
      </c>
      <c r="Y508">
        <f t="shared" si="79"/>
        <v>1</v>
      </c>
      <c r="Z508" t="str">
        <f t="shared" si="80"/>
        <v/>
      </c>
      <c r="AA508">
        <f t="shared" si="81"/>
        <v>20.02067650601802</v>
      </c>
      <c r="AB508">
        <f t="shared" si="82"/>
        <v>10.370821239868869</v>
      </c>
    </row>
    <row r="509" spans="1:28" x14ac:dyDescent="0.2">
      <c r="A509" t="s">
        <v>155</v>
      </c>
      <c r="B509" t="s">
        <v>61</v>
      </c>
      <c r="C509" t="s">
        <v>33</v>
      </c>
      <c r="D509">
        <f>AVERAGE(before!D509:U509)</f>
        <v>4.7462034302725411E-15</v>
      </c>
      <c r="E509">
        <f>STDEV(before!D509:U509)</f>
        <v>1.8558059975523555E-15</v>
      </c>
      <c r="F509">
        <f>AVERAGE(after!D509:T509)</f>
        <v>9.345465577874094E-15</v>
      </c>
      <c r="G509">
        <f>STDEV(after!D509:T509)</f>
        <v>5.9408179275565386E-15</v>
      </c>
      <c r="H509">
        <f>AVERAGE(before!D509:U509,after!D509:T509)</f>
        <v>6.9801307591075813E-15</v>
      </c>
      <c r="I509">
        <f>STDEV(before!D509:U509,after!D509:T509)</f>
        <v>4.8754513092921556E-15</v>
      </c>
      <c r="J509">
        <f>TTEST(before!D509:U509,after!D509:T509,2,3)</f>
        <v>6.543972506981275E-3</v>
      </c>
      <c r="K509" s="2">
        <f t="shared" si="74"/>
        <v>0.96904024767801611</v>
      </c>
      <c r="M509">
        <f>TTEST(before!D509:U509,after!D509:U509,2,3)</f>
        <v>3.0212651218429103E-3</v>
      </c>
      <c r="N509">
        <f>COVAR(before!D509:U509,after!D509:U509)</f>
        <v>-2.2102400026219942E-30</v>
      </c>
      <c r="O509">
        <f t="shared" si="75"/>
        <v>2.440904621283021E-15</v>
      </c>
      <c r="P509">
        <f>FTEST(before!D509:U509,after!D509:U509)</f>
        <v>9.55069285176501E-6</v>
      </c>
      <c r="Q509">
        <f t="shared" si="76"/>
        <v>4.7462034302725411E-15</v>
      </c>
      <c r="R509">
        <f>PERCENTILE('before-10'!D509:U509,0.05)</f>
        <v>2.7131075164277243E-15</v>
      </c>
      <c r="S509">
        <f>PERCENTILE('before-10'!D509:U509,0.95)</f>
        <v>7.9936057773011239E-15</v>
      </c>
      <c r="T509">
        <f t="shared" si="77"/>
        <v>9.345465577874094E-15</v>
      </c>
      <c r="U509">
        <f>PERCENTILE('after-110'!D509:U509,0.05)</f>
        <v>2.6159630017730192E-15</v>
      </c>
      <c r="V509">
        <f>PERCENTILE('after-110'!D509:U509,0.95)</f>
        <v>2.0650148258027899E-14</v>
      </c>
      <c r="X509">
        <f t="shared" si="78"/>
        <v>1</v>
      </c>
      <c r="Y509" t="str">
        <f t="shared" si="79"/>
        <v/>
      </c>
      <c r="Z509" t="str">
        <f t="shared" si="80"/>
        <v/>
      </c>
      <c r="AA509">
        <f t="shared" si="81"/>
        <v>4.7462034302725411E-15</v>
      </c>
      <c r="AB509">
        <f t="shared" si="82"/>
        <v>1.8558059975523555E-15</v>
      </c>
    </row>
    <row r="510" spans="1:28" x14ac:dyDescent="0.2">
      <c r="A510" t="s">
        <v>155</v>
      </c>
      <c r="B510" t="s">
        <v>61</v>
      </c>
      <c r="C510" t="s">
        <v>68</v>
      </c>
      <c r="D510">
        <f>AVERAGE(before!D510:U510)</f>
        <v>2.6663920630322181E-16</v>
      </c>
      <c r="E510">
        <f>STDEV(before!D510:U510)</f>
        <v>9.91616670298275E-17</v>
      </c>
      <c r="F510">
        <f>AVERAGE(after!D510:T510)</f>
        <v>2.7697640192627697E-16</v>
      </c>
      <c r="G510">
        <f>STDEV(after!D510:T510)</f>
        <v>1.2152905567949261E-16</v>
      </c>
      <c r="H510">
        <f>AVERAGE(before!D510:U510,after!D510:T510)</f>
        <v>2.7166012989156292E-16</v>
      </c>
      <c r="I510">
        <f>STDEV(before!D510:U510,after!D510:T510)</f>
        <v>1.0906080850716098E-16</v>
      </c>
      <c r="J510">
        <f>TTEST(before!D510:U510,after!D510:T510,2,3)</f>
        <v>0.7852977510636252</v>
      </c>
      <c r="K510" s="2">
        <f t="shared" si="74"/>
        <v>3.8768475823093E-2</v>
      </c>
      <c r="M510">
        <f>TTEST(before!D510:U510,after!D510:U510,2,3)</f>
        <v>0.83441421226185575</v>
      </c>
      <c r="N510">
        <f>COVAR(before!D510:U510,after!D510:U510)</f>
        <v>5.2762240520227447E-34</v>
      </c>
      <c r="O510">
        <f t="shared" si="75"/>
        <v>1.3712873467022745E-16</v>
      </c>
      <c r="P510">
        <f>FTEST(before!D510:U510,after!D510:U510)</f>
        <v>0.47152320440917955</v>
      </c>
      <c r="Q510">
        <f t="shared" si="76"/>
        <v>2.6663920630322181E-16</v>
      </c>
      <c r="R510">
        <f>PERCENTILE('before-10'!D510:U510,0.05)</f>
        <v>1.708623911732968E-16</v>
      </c>
      <c r="S510">
        <f>PERCENTILE('before-10'!D510:U510,0.95)</f>
        <v>4.6194948116555987E-16</v>
      </c>
      <c r="T510">
        <f t="shared" si="77"/>
        <v>2.7697640192627697E-16</v>
      </c>
      <c r="U510">
        <f>PERCENTILE('after-110'!D510:U510,0.05)</f>
        <v>1.5511926249757066E-16</v>
      </c>
      <c r="V510">
        <f>PERCENTILE('after-110'!D510:U510,0.95)</f>
        <v>4.343767241448217E-16</v>
      </c>
      <c r="X510" t="str">
        <f t="shared" si="78"/>
        <v/>
      </c>
      <c r="Y510" t="str">
        <f t="shared" si="79"/>
        <v/>
      </c>
      <c r="Z510" t="str">
        <f t="shared" si="80"/>
        <v/>
      </c>
      <c r="AA510">
        <f t="shared" si="81"/>
        <v>2.6663920630322181E-16</v>
      </c>
      <c r="AB510">
        <f t="shared" si="82"/>
        <v>9.91616670298275E-17</v>
      </c>
    </row>
    <row r="511" spans="1:28" x14ac:dyDescent="0.2">
      <c r="A511" t="s">
        <v>155</v>
      </c>
      <c r="B511" t="s">
        <v>61</v>
      </c>
      <c r="C511" t="s">
        <v>31</v>
      </c>
      <c r="D511">
        <f>AVERAGE(before!D511:U511)</f>
        <v>-1.12429851163499E-18</v>
      </c>
      <c r="E511">
        <f>STDEV(before!D511:U511)</f>
        <v>1.1068672406833204E-17</v>
      </c>
      <c r="F511">
        <f>AVERAGE(after!D511:T511)</f>
        <v>-9.4166518026329046E-18</v>
      </c>
      <c r="G511">
        <f>STDEV(after!D511:T511)</f>
        <v>1.0450896667299938E-17</v>
      </c>
      <c r="H511">
        <f>AVERAGE(before!D511:U511,after!D511:T511)</f>
        <v>-5.1520129672625496E-18</v>
      </c>
      <c r="I511">
        <f>STDEV(before!D511:U511,after!D511:T511)</f>
        <v>1.1416563909306554E-17</v>
      </c>
      <c r="J511">
        <f>TTEST(before!D511:U511,after!D511:T511,2,3)</f>
        <v>2.9220146916310183E-2</v>
      </c>
      <c r="K511" s="2">
        <f t="shared" si="74"/>
        <v>-7.3755797105333842</v>
      </c>
      <c r="M511">
        <f>TTEST(before!D511:U511,after!D511:U511,2,3)</f>
        <v>1.9405344645476188E-2</v>
      </c>
      <c r="N511">
        <f>COVAR(before!D511:U511,after!D511:U511)</f>
        <v>5.0781186250918285E-35</v>
      </c>
      <c r="O511">
        <f t="shared" si="75"/>
        <v>-5.7821066312656617E-19</v>
      </c>
      <c r="P511">
        <f>FTEST(before!D511:U511,after!D511:U511)</f>
        <v>0.77936489266555775</v>
      </c>
      <c r="Q511">
        <f t="shared" si="76"/>
        <v>-1.12429851163499E-18</v>
      </c>
      <c r="R511">
        <f>PERCENTILE('before-10'!D511:U511,0.05)</f>
        <v>-1.7355612112921168E-17</v>
      </c>
      <c r="S511">
        <f>PERCENTILE('before-10'!D511:U511,0.95)</f>
        <v>1.740713429911718E-17</v>
      </c>
      <c r="T511">
        <f t="shared" si="77"/>
        <v>-9.4166518026329046E-18</v>
      </c>
      <c r="U511">
        <f>PERCENTILE('after-110'!D511:U511,0.05)</f>
        <v>-2.6268668011570386E-17</v>
      </c>
      <c r="V511">
        <f>PERCENTILE('after-110'!D511:U511,0.95)</f>
        <v>4.5153784390333398E-18</v>
      </c>
      <c r="X511" t="str">
        <f t="shared" si="78"/>
        <v/>
      </c>
      <c r="Y511" t="str">
        <f t="shared" si="79"/>
        <v/>
      </c>
      <c r="Z511" t="str">
        <f t="shared" si="80"/>
        <v/>
      </c>
      <c r="AA511">
        <f t="shared" si="81"/>
        <v>-1.12429851163499E-18</v>
      </c>
      <c r="AB511">
        <f t="shared" si="82"/>
        <v>1.1068672406833204E-17</v>
      </c>
    </row>
    <row r="512" spans="1:28" x14ac:dyDescent="0.2">
      <c r="A512" t="s">
        <v>155</v>
      </c>
      <c r="B512" t="s">
        <v>61</v>
      </c>
      <c r="C512" t="s">
        <v>69</v>
      </c>
      <c r="D512">
        <f>AVERAGE(before!D512:U512)</f>
        <v>1.3279594317685159E-19</v>
      </c>
      <c r="E512">
        <f>STDEV(before!D512:U512)</f>
        <v>2.1476083023393393E-18</v>
      </c>
      <c r="F512">
        <f>AVERAGE(after!D512:T512)</f>
        <v>4.9905188233711786E-19</v>
      </c>
      <c r="G512">
        <f>STDEV(after!D512:T512)</f>
        <v>2.0079890193994012E-18</v>
      </c>
      <c r="H512">
        <f>AVERAGE(before!D512:U512,after!D512:T512)</f>
        <v>3.1069168505469526E-19</v>
      </c>
      <c r="I512">
        <f>STDEV(before!D512:U512,after!D512:T512)</f>
        <v>2.0586466090572364E-18</v>
      </c>
      <c r="J512">
        <f>TTEST(before!D512:U512,after!D512:T512,2,3)</f>
        <v>0.60556304280586581</v>
      </c>
      <c r="K512" s="2">
        <f t="shared" si="74"/>
        <v>2.7580356025824018</v>
      </c>
      <c r="M512">
        <f>TTEST(before!D512:U512,after!D512:U512,2,3)</f>
        <v>0.71586025917013951</v>
      </c>
      <c r="N512">
        <f>COVAR(before!D512:U512,after!D512:U512)</f>
        <v>-9.8432204241699008E-38</v>
      </c>
      <c r="O512">
        <f t="shared" si="75"/>
        <v>6.8295056490952234E-20</v>
      </c>
      <c r="P512">
        <f>FTEST(before!D512:U512,after!D512:U512)</f>
        <v>0.78051572043945083</v>
      </c>
      <c r="Q512">
        <f t="shared" si="76"/>
        <v>1.3279594317685159E-19</v>
      </c>
      <c r="R512">
        <f>PERCENTILE('before-10'!D512:U512,0.05)</f>
        <v>-2.1121613572733229E-18</v>
      </c>
      <c r="S512">
        <f>PERCENTILE('before-10'!D512:U512,0.95)</f>
        <v>1.6859343782149491E-18</v>
      </c>
      <c r="T512">
        <f t="shared" si="77"/>
        <v>4.9905188233711786E-19</v>
      </c>
      <c r="U512">
        <f>PERCENTILE('after-110'!D512:U512,0.05)</f>
        <v>-1.7780915628762213E-18</v>
      </c>
      <c r="V512">
        <f>PERCENTILE('after-110'!D512:U512,0.95)</f>
        <v>3.4599601829443512E-18</v>
      </c>
      <c r="X512" t="str">
        <f t="shared" si="78"/>
        <v/>
      </c>
      <c r="Y512" t="str">
        <f t="shared" si="79"/>
        <v/>
      </c>
      <c r="Z512" t="str">
        <f t="shared" si="80"/>
        <v/>
      </c>
      <c r="AA512">
        <f t="shared" si="81"/>
        <v>1.3279594317685159E-19</v>
      </c>
      <c r="AB512">
        <f t="shared" si="82"/>
        <v>2.1476083023393393E-18</v>
      </c>
    </row>
    <row r="513" spans="1:28" x14ac:dyDescent="0.2">
      <c r="A513" t="s">
        <v>155</v>
      </c>
      <c r="B513" t="s">
        <v>61</v>
      </c>
      <c r="C513" t="s">
        <v>32</v>
      </c>
      <c r="D513">
        <f>AVERAGE(before!D513:U513)</f>
        <v>-5.6097102272032106E-15</v>
      </c>
      <c r="E513">
        <f>STDEV(before!D513:U513)</f>
        <v>2.7326768418799536E-15</v>
      </c>
      <c r="F513">
        <f>AVERAGE(after!D513:T513)</f>
        <v>-8.9356626673139168E-15</v>
      </c>
      <c r="G513">
        <f>STDEV(after!D513:T513)</f>
        <v>4.4993627697075552E-15</v>
      </c>
      <c r="H513">
        <f>AVERAGE(before!D513:U513,after!D513:T513)</f>
        <v>-7.2251728409712685E-15</v>
      </c>
      <c r="I513">
        <f>STDEV(before!D513:U513,after!D513:T513)</f>
        <v>4.013100841620211E-15</v>
      </c>
      <c r="J513">
        <f>TTEST(before!D513:U513,after!D513:T513,2,3)</f>
        <v>1.430342897352097E-2</v>
      </c>
      <c r="K513" s="2">
        <f t="shared" si="74"/>
        <v>-0.59289202211945635</v>
      </c>
      <c r="M513">
        <f>TTEST(before!D513:U513,after!D513:U513,2,3)</f>
        <v>1.0047476161380761E-2</v>
      </c>
      <c r="N513">
        <f>COVAR(before!D513:U513,after!D513:U513)</f>
        <v>1.8571338246206731E-30</v>
      </c>
      <c r="O513">
        <f t="shared" si="75"/>
        <v>-2.8849938311330785E-15</v>
      </c>
      <c r="P513">
        <f>FTEST(before!D513:U513,after!D513:U513)</f>
        <v>6.1339318092652244E-2</v>
      </c>
      <c r="Q513">
        <f t="shared" si="76"/>
        <v>-5.6097102272032106E-15</v>
      </c>
      <c r="R513">
        <f>PERCENTILE('before-10'!D513:U513,0.05)</f>
        <v>-1.0669243266647681E-14</v>
      </c>
      <c r="S513">
        <f>PERCENTILE('before-10'!D513:U513,0.95)</f>
        <v>-2.5812685322534838E-15</v>
      </c>
      <c r="T513">
        <f t="shared" si="77"/>
        <v>-8.9356626673139168E-15</v>
      </c>
      <c r="U513">
        <f>PERCENTILE('after-110'!D513:U513,0.05)</f>
        <v>-1.6309176231743465E-14</v>
      </c>
      <c r="V513">
        <f>PERCENTILE('after-110'!D513:U513,0.95)</f>
        <v>-2.8102520310824192E-15</v>
      </c>
      <c r="X513" t="str">
        <f t="shared" si="78"/>
        <v/>
      </c>
      <c r="Y513" t="str">
        <f t="shared" si="79"/>
        <v/>
      </c>
      <c r="Z513" t="str">
        <f t="shared" si="80"/>
        <v/>
      </c>
      <c r="AA513">
        <f t="shared" si="81"/>
        <v>-5.6097102272032106E-15</v>
      </c>
      <c r="AB513">
        <f t="shared" si="82"/>
        <v>2.7326768418799536E-15</v>
      </c>
    </row>
    <row r="514" spans="1:28" x14ac:dyDescent="0.2">
      <c r="A514" t="s">
        <v>155</v>
      </c>
      <c r="B514" t="s">
        <v>61</v>
      </c>
      <c r="C514" t="s">
        <v>70</v>
      </c>
      <c r="D514">
        <f>AVERAGE(before!D514:U514)</f>
        <v>1.0355913657475752E-14</v>
      </c>
      <c r="E514">
        <f>STDEV(before!D514:U514)</f>
        <v>4.3933499615248874E-15</v>
      </c>
      <c r="F514">
        <f>AVERAGE(after!D514:T514)</f>
        <v>1.8281128245188014E-14</v>
      </c>
      <c r="G514">
        <f>STDEV(after!D514:T514)</f>
        <v>9.3720747442960205E-15</v>
      </c>
      <c r="H514">
        <f>AVERAGE(before!D514:U514,after!D514:T514)</f>
        <v>1.4205303600078855E-14</v>
      </c>
      <c r="I514">
        <f>STDEV(before!D514:U514,after!D514:T514)</f>
        <v>8.1936647157538732E-15</v>
      </c>
      <c r="J514">
        <f>TTEST(before!D514:U514,after!D514:T514,2,3)</f>
        <v>4.3353331050153161E-3</v>
      </c>
      <c r="K514" s="2">
        <f t="shared" si="74"/>
        <v>0.76528395753774836</v>
      </c>
      <c r="M514">
        <f>TTEST(before!D514:U514,after!D514:U514,2,3)</f>
        <v>1.9863967313125015E-3</v>
      </c>
      <c r="N514">
        <f>COVAR(before!D514:U514,after!D514:U514)</f>
        <v>-6.8512698964847789E-31</v>
      </c>
      <c r="O514">
        <f t="shared" si="75"/>
        <v>5.3258984524160959E-15</v>
      </c>
      <c r="P514">
        <f>FTEST(before!D514:U514,after!D514:U514)</f>
        <v>3.2219768526133984E-3</v>
      </c>
      <c r="Q514">
        <f t="shared" si="76"/>
        <v>1.0355913657475752E-14</v>
      </c>
      <c r="R514">
        <f>PERCENTILE('before-10'!D514:U514,0.05)</f>
        <v>5.2943760486812089E-15</v>
      </c>
      <c r="S514">
        <f>PERCENTILE('before-10'!D514:U514,0.95)</f>
        <v>1.9462209621678948E-14</v>
      </c>
      <c r="T514">
        <f t="shared" si="77"/>
        <v>1.8281128245188014E-14</v>
      </c>
      <c r="U514">
        <f>PERCENTILE('after-110'!D514:U514,0.05)</f>
        <v>5.3290705182007498E-15</v>
      </c>
      <c r="V514">
        <f>PERCENTILE('after-110'!D514:U514,0.95)</f>
        <v>3.0542235407438002E-14</v>
      </c>
      <c r="X514">
        <f t="shared" si="78"/>
        <v>1</v>
      </c>
      <c r="Y514" t="str">
        <f t="shared" si="79"/>
        <v/>
      </c>
      <c r="Z514" t="str">
        <f t="shared" si="80"/>
        <v/>
      </c>
      <c r="AA514">
        <f t="shared" si="81"/>
        <v>1.0355913657475752E-14</v>
      </c>
      <c r="AB514">
        <f t="shared" si="82"/>
        <v>4.3933499615248874E-15</v>
      </c>
    </row>
    <row r="515" spans="1:28" x14ac:dyDescent="0.2">
      <c r="A515" t="s">
        <v>155</v>
      </c>
      <c r="B515" t="s">
        <v>61</v>
      </c>
      <c r="C515" t="s">
        <v>71</v>
      </c>
      <c r="D515">
        <f>AVERAGE(before!D515:U515)</f>
        <v>1.0127880417517908E-16</v>
      </c>
      <c r="E515">
        <f>STDEV(before!D515:U515)</f>
        <v>5.7760638454848219E-17</v>
      </c>
      <c r="F515">
        <f>AVERAGE(after!D515:T515)</f>
        <v>9.9066504772480141E-17</v>
      </c>
      <c r="G515">
        <f>STDEV(after!D515:T515)</f>
        <v>5.1777141060234847E-17</v>
      </c>
      <c r="H515">
        <f>AVERAGE(before!D515:U515,after!D515:T515)</f>
        <v>1.0020425875101102E-16</v>
      </c>
      <c r="I515">
        <f>STDEV(before!D515:U515,after!D515:T515)</f>
        <v>5.4138629326953499E-17</v>
      </c>
      <c r="J515">
        <f>TTEST(before!D515:U515,after!D515:T515,2,3)</f>
        <v>0.90564915861678208</v>
      </c>
      <c r="K515" s="2">
        <f t="shared" si="74"/>
        <v>2.1843656436468031E-2</v>
      </c>
      <c r="M515">
        <f>TTEST(before!D515:U515,after!D515:U515,2,3)</f>
        <v>0.88299935877167701</v>
      </c>
      <c r="N515">
        <f>COVAR(before!D515:U515,after!D515:U515)</f>
        <v>6.6294830715072623E-36</v>
      </c>
      <c r="O515">
        <f t="shared" si="75"/>
        <v>5.2086242147234633E-17</v>
      </c>
      <c r="P515">
        <f>FTEST(before!D515:U515,after!D515:U515)</f>
        <v>0.57311777697575472</v>
      </c>
      <c r="Q515">
        <f t="shared" si="76"/>
        <v>1.0127880417517908E-16</v>
      </c>
      <c r="R515">
        <f>PERCENTILE('before-10'!D515:U515,0.05)</f>
        <v>5.3719310243269729E-17</v>
      </c>
      <c r="S515">
        <f>PERCENTILE('before-10'!D515:U515,0.95)</f>
        <v>2.0594044885048118E-16</v>
      </c>
      <c r="T515">
        <f t="shared" si="77"/>
        <v>9.9066504772480141E-17</v>
      </c>
      <c r="U515">
        <f>PERCENTILE('after-110'!D515:U515,0.05)</f>
        <v>5.8082501994156273E-17</v>
      </c>
      <c r="V515">
        <f>PERCENTILE('after-110'!D515:U515,0.95)</f>
        <v>1.5188047151030584E-16</v>
      </c>
      <c r="X515" t="str">
        <f t="shared" si="78"/>
        <v/>
      </c>
      <c r="Y515" t="str">
        <f t="shared" si="79"/>
        <v/>
      </c>
      <c r="Z515" t="str">
        <f t="shared" si="80"/>
        <v/>
      </c>
      <c r="AA515">
        <f t="shared" si="81"/>
        <v>1.0127880417517908E-16</v>
      </c>
      <c r="AB515">
        <f t="shared" si="82"/>
        <v>5.7760638454848219E-17</v>
      </c>
    </row>
    <row r="516" spans="1:28" x14ac:dyDescent="0.2">
      <c r="A516" t="s">
        <v>155</v>
      </c>
      <c r="B516" t="s">
        <v>61</v>
      </c>
      <c r="C516" t="s">
        <v>72</v>
      </c>
      <c r="D516">
        <f>AVERAGE(before!D516:U516)</f>
        <v>5.1341215650798168E-16</v>
      </c>
      <c r="E516">
        <f>STDEV(before!D516:U516)</f>
        <v>1.5108873237350686E-16</v>
      </c>
      <c r="F516">
        <f>AVERAGE(after!D516:T516)</f>
        <v>6.0330050633003937E-16</v>
      </c>
      <c r="G516">
        <f>STDEV(after!D516:T516)</f>
        <v>2.5905860383753503E-16</v>
      </c>
      <c r="H516">
        <f>AVERAGE(before!D516:U516,after!D516:T516)</f>
        <v>5.5707221213583833E-16</v>
      </c>
      <c r="I516">
        <f>STDEV(before!D516:U516,after!D516:T516)</f>
        <v>2.1230499673911847E-16</v>
      </c>
      <c r="J516">
        <f>TTEST(before!D516:U516,after!D516:T516,2,3)</f>
        <v>0.22460743416801937</v>
      </c>
      <c r="K516" s="2">
        <f t="shared" si="74"/>
        <v>0.17508029111239065</v>
      </c>
      <c r="M516">
        <f>TTEST(before!D516:U516,after!D516:U516,2,3)</f>
        <v>0.20747699800139935</v>
      </c>
      <c r="N516">
        <f>COVAR(before!D516:U516,after!D516:U516)</f>
        <v>1.0661003101305516E-33</v>
      </c>
      <c r="O516">
        <f t="shared" si="75"/>
        <v>2.6404053763267595E-16</v>
      </c>
      <c r="P516">
        <f>FTEST(before!D516:U516,after!D516:U516)</f>
        <v>4.2740923821367786E-2</v>
      </c>
      <c r="Q516">
        <f t="shared" si="76"/>
        <v>5.1341215650798168E-16</v>
      </c>
      <c r="R516">
        <f>PERCENTILE('before-10'!D516:U516,0.05)</f>
        <v>3.3061713741411184E-16</v>
      </c>
      <c r="S516">
        <f>PERCENTILE('before-10'!D516:U516,0.95)</f>
        <v>8.1052633463398782E-16</v>
      </c>
      <c r="T516">
        <f t="shared" si="77"/>
        <v>6.0330050633003937E-16</v>
      </c>
      <c r="U516">
        <f>PERCENTILE('after-110'!D516:U516,0.05)</f>
        <v>3.3495772121734859E-16</v>
      </c>
      <c r="V516">
        <f>PERCENTILE('after-110'!D516:U516,0.95)</f>
        <v>1.0869090485866178E-15</v>
      </c>
      <c r="X516" t="str">
        <f t="shared" si="78"/>
        <v/>
      </c>
      <c r="Y516" t="str">
        <f t="shared" si="79"/>
        <v/>
      </c>
      <c r="Z516" t="str">
        <f t="shared" si="80"/>
        <v/>
      </c>
      <c r="AA516">
        <f t="shared" si="81"/>
        <v>5.1341215650798168E-16</v>
      </c>
      <c r="AB516">
        <f t="shared" si="82"/>
        <v>1.5108873237350686E-16</v>
      </c>
    </row>
    <row r="517" spans="1:28" x14ac:dyDescent="0.2">
      <c r="A517" t="s">
        <v>155</v>
      </c>
      <c r="B517" t="s">
        <v>61</v>
      </c>
      <c r="C517" t="s">
        <v>73</v>
      </c>
      <c r="D517">
        <f>AVERAGE(before!D517:U517)</f>
        <v>-0.45239961718764843</v>
      </c>
      <c r="E517">
        <f>STDEV(before!D517:U517)</f>
        <v>0.58229563422925745</v>
      </c>
      <c r="F517">
        <f>AVERAGE(after!D517:T517)</f>
        <v>0.64586847513497092</v>
      </c>
      <c r="G517">
        <f>STDEV(after!D517:T517)</f>
        <v>3.3452218656992181</v>
      </c>
      <c r="H517">
        <f>AVERAGE(before!D517:U517,after!D517:T517)</f>
        <v>8.1044884797623798E-2</v>
      </c>
      <c r="I517">
        <f>STDEV(before!D517:U517,after!D517:T517)</f>
        <v>2.3970440138536353</v>
      </c>
      <c r="J517">
        <f>TTEST(before!D517:U517,after!D517:T517,2,3)</f>
        <v>0.19966485045945401</v>
      </c>
      <c r="K517" s="2">
        <f t="shared" si="74"/>
        <v>-2.427650357332364</v>
      </c>
      <c r="M517">
        <f>TTEST(before!D517:U517,after!D517:U517,2,3)</f>
        <v>0.10385454021164722</v>
      </c>
      <c r="N517">
        <f>COVAR(before!D517:U517,after!D517:U517)</f>
        <v>0.32072339133549138</v>
      </c>
      <c r="O517">
        <f t="shared" si="75"/>
        <v>-0.23266266026793347</v>
      </c>
      <c r="P517">
        <f>FTEST(before!D517:U517,after!D517:U517)</f>
        <v>4.5847216657990985E-10</v>
      </c>
      <c r="Q517">
        <f t="shared" si="76"/>
        <v>-0.45239961718764843</v>
      </c>
      <c r="R517">
        <f>PERCENTILE('before-10'!D517:U517,0.05)</f>
        <v>-1.6461612907497349</v>
      </c>
      <c r="S517">
        <f>PERCENTILE('before-10'!D517:U517,0.95)</f>
        <v>0.36700870966904725</v>
      </c>
      <c r="T517">
        <f t="shared" si="77"/>
        <v>0.64586847513497092</v>
      </c>
      <c r="U517">
        <f>PERCENTILE('after-110'!D517:U517,0.05)</f>
        <v>-1.9176904087906415</v>
      </c>
      <c r="V517">
        <f>PERCENTILE('after-110'!D517:U517,0.95)</f>
        <v>8.510297157909406</v>
      </c>
      <c r="X517" t="str">
        <f t="shared" si="78"/>
        <v/>
      </c>
      <c r="Y517" t="str">
        <f t="shared" si="79"/>
        <v/>
      </c>
      <c r="Z517" t="str">
        <f t="shared" si="80"/>
        <v/>
      </c>
      <c r="AA517">
        <f t="shared" si="81"/>
        <v>-0.45239961718764843</v>
      </c>
      <c r="AB517">
        <f t="shared" si="82"/>
        <v>0.58229563422925745</v>
      </c>
    </row>
    <row r="518" spans="1:28" x14ac:dyDescent="0.2">
      <c r="A518" t="s">
        <v>155</v>
      </c>
      <c r="B518" t="s">
        <v>61</v>
      </c>
      <c r="C518" t="s">
        <v>74</v>
      </c>
      <c r="D518">
        <f>AVERAGE(before!D518:U518)</f>
        <v>2.5559290262585097E-27</v>
      </c>
      <c r="E518">
        <f>STDEV(before!D518:U518)</f>
        <v>1.5594476394351145E-27</v>
      </c>
      <c r="F518">
        <f>AVERAGE(after!D518:T518)</f>
        <v>3.9314920877407492E-27</v>
      </c>
      <c r="G518">
        <f>STDEV(after!D518:T518)</f>
        <v>3.2328690230727536E-27</v>
      </c>
      <c r="H518">
        <f>AVERAGE(before!D518:U518,after!D518:T518)</f>
        <v>3.224059656121312E-27</v>
      </c>
      <c r="I518">
        <f>STDEV(before!D518:U518,after!D518:T518)</f>
        <v>2.5730960212312342E-27</v>
      </c>
      <c r="J518">
        <f>TTEST(before!D518:U518,after!D518:T518,2,3)</f>
        <v>0.12596932108044626</v>
      </c>
      <c r="K518" s="2">
        <f t="shared" si="74"/>
        <v>0.53818515590624749</v>
      </c>
      <c r="M518">
        <f>TTEST(before!D518:U518,after!D518:U518,2,3)</f>
        <v>0.12405626783852951</v>
      </c>
      <c r="N518">
        <f>COVAR(before!D518:U518,after!D518:U518)</f>
        <v>1.3772389505585078E-55</v>
      </c>
      <c r="O518">
        <f t="shared" si="75"/>
        <v>1.3144777849329476E-27</v>
      </c>
      <c r="P518">
        <f>FTEST(before!D518:U518,after!D518:U518)</f>
        <v>6.0071985145659368E-3</v>
      </c>
      <c r="Q518">
        <f t="shared" si="76"/>
        <v>2.5559290262585097E-27</v>
      </c>
      <c r="R518">
        <f>PERCENTILE('before-10'!D518:U518,0.05)</f>
        <v>9.6201121280507115E-28</v>
      </c>
      <c r="S518">
        <f>PERCENTILE('before-10'!D518:U518,0.95)</f>
        <v>5.6987394954910366E-27</v>
      </c>
      <c r="T518">
        <f t="shared" si="77"/>
        <v>3.9314920877407492E-27</v>
      </c>
      <c r="U518">
        <f>PERCENTILE('after-110'!D518:U518,0.05)</f>
        <v>1.1307510320167125E-27</v>
      </c>
      <c r="V518">
        <f>PERCENTILE('after-110'!D518:U518,0.95)</f>
        <v>1.0828966547129813E-26</v>
      </c>
      <c r="X518" t="str">
        <f t="shared" si="78"/>
        <v/>
      </c>
      <c r="Y518" t="str">
        <f t="shared" si="79"/>
        <v/>
      </c>
      <c r="Z518" t="str">
        <f t="shared" si="80"/>
        <v/>
      </c>
      <c r="AA518">
        <f t="shared" si="81"/>
        <v>2.5559290262585097E-27</v>
      </c>
      <c r="AB518">
        <f t="shared" si="82"/>
        <v>1.5594476394351145E-27</v>
      </c>
    </row>
    <row r="519" spans="1:28" x14ac:dyDescent="0.2">
      <c r="A519" t="s">
        <v>155</v>
      </c>
      <c r="B519" t="s">
        <v>61</v>
      </c>
      <c r="C519" t="s">
        <v>75</v>
      </c>
      <c r="D519">
        <f>AVERAGE(before!D519:U519)</f>
        <v>0.50079410220700771</v>
      </c>
      <c r="E519">
        <f>STDEV(before!D519:U519)</f>
        <v>1.1399585279615277E-3</v>
      </c>
      <c r="F519">
        <f>AVERAGE(after!D519:T519)</f>
        <v>0.50263013509347398</v>
      </c>
      <c r="G519">
        <f>STDEV(after!D519:T519)</f>
        <v>4.5961036062655827E-3</v>
      </c>
      <c r="H519">
        <f>AVERAGE(before!D519:U519,after!D519:T519)</f>
        <v>0.50168588960900573</v>
      </c>
      <c r="I519">
        <f>STDEV(before!D519:U519,after!D519:T519)</f>
        <v>3.3848738106896366E-3</v>
      </c>
      <c r="J519">
        <f>TTEST(before!D519:U519,after!D519:T519,2,3)</f>
        <v>0.12686997105627534</v>
      </c>
      <c r="K519" s="2">
        <f t="shared" si="74"/>
        <v>3.6662430295701367E-3</v>
      </c>
      <c r="M519">
        <f>TTEST(before!D519:U519,after!D519:U519,2,3)</f>
        <v>0.13530706334461445</v>
      </c>
      <c r="N519">
        <f>COVAR(before!D519:U519,after!D519:U519)</f>
        <v>5.161782582378992E-7</v>
      </c>
      <c r="O519">
        <f t="shared" si="75"/>
        <v>0.25755125256357198</v>
      </c>
      <c r="P519">
        <f>FTEST(before!D519:U519,after!D519:U519)</f>
        <v>7.2318539705514914E-7</v>
      </c>
      <c r="Q519">
        <f t="shared" si="76"/>
        <v>0.50079410220700771</v>
      </c>
      <c r="R519">
        <f>PERCENTILE('before-10'!D519:U519,0.05)</f>
        <v>0.5000384729231182</v>
      </c>
      <c r="S519">
        <f>PERCENTILE('before-10'!D519:U519,0.95)</f>
        <v>0.50292158733927228</v>
      </c>
      <c r="T519">
        <f t="shared" si="77"/>
        <v>0.50263013509347398</v>
      </c>
      <c r="U519">
        <f>PERCENTILE('after-110'!D519:U519,0.05)</f>
        <v>0.5000080656211493</v>
      </c>
      <c r="V519">
        <f>PERCENTILE('after-110'!D519:U519,0.95)</f>
        <v>0.51177585772936007</v>
      </c>
      <c r="X519" t="str">
        <f t="shared" si="78"/>
        <v/>
      </c>
      <c r="Y519" t="str">
        <f t="shared" si="79"/>
        <v/>
      </c>
      <c r="Z519" t="str">
        <f t="shared" si="80"/>
        <v/>
      </c>
      <c r="AA519">
        <f t="shared" si="81"/>
        <v>0.50079410220700771</v>
      </c>
      <c r="AB519">
        <f t="shared" si="82"/>
        <v>1.1399585279615277E-3</v>
      </c>
    </row>
    <row r="520" spans="1:28" x14ac:dyDescent="0.2">
      <c r="A520" t="s">
        <v>155</v>
      </c>
      <c r="B520" t="s">
        <v>61</v>
      </c>
      <c r="C520" t="s">
        <v>76</v>
      </c>
      <c r="D520">
        <f>AVERAGE(before!D520:U520)</f>
        <v>2.8503466296989537E-31</v>
      </c>
      <c r="E520">
        <f>STDEV(before!D520:U520)</f>
        <v>1.728043632952419E-31</v>
      </c>
      <c r="F520">
        <f>AVERAGE(after!D520:T520)</f>
        <v>4.2694366429500628E-31</v>
      </c>
      <c r="G520">
        <f>STDEV(after!D520:T520)</f>
        <v>3.8475190682740869E-31</v>
      </c>
      <c r="H520">
        <f>AVERAGE(before!D520:U520,after!D520:T520)</f>
        <v>3.5396189218494926E-31</v>
      </c>
      <c r="I520">
        <f>STDEV(before!D520:U520,after!D520:T520)</f>
        <v>2.9961997936549781E-31</v>
      </c>
      <c r="J520">
        <f>TTEST(before!D520:U520,after!D520:T520,2,3)</f>
        <v>0.17735717417994992</v>
      </c>
      <c r="K520" s="2">
        <f t="shared" si="74"/>
        <v>0.49786576778593061</v>
      </c>
      <c r="M520">
        <f>TTEST(before!D520:U520,after!D520:U520,2,3)</f>
        <v>0.16918675419369184</v>
      </c>
      <c r="N520">
        <f>COVAR(before!D520:U520,after!D520:U520)</f>
        <v>-2.2245421663535782E-63</v>
      </c>
      <c r="O520">
        <f t="shared" si="75"/>
        <v>1.4658925524166042E-31</v>
      </c>
      <c r="P520">
        <f>FTEST(before!D520:U520,after!D520:U520)</f>
        <v>2.7133435883123181E-3</v>
      </c>
      <c r="Q520">
        <f t="shared" si="76"/>
        <v>2.8503466296989537E-31</v>
      </c>
      <c r="R520">
        <f>PERCENTILE('before-10'!D520:U520,0.05)</f>
        <v>1.0994482619669056E-31</v>
      </c>
      <c r="S520">
        <f>PERCENTILE('before-10'!D520:U520,0.95)</f>
        <v>6.5702184857973057E-31</v>
      </c>
      <c r="T520">
        <f t="shared" si="77"/>
        <v>4.2694366429500628E-31</v>
      </c>
      <c r="U520">
        <f>PERCENTILE('after-110'!D520:U520,0.05)</f>
        <v>1.1302726796322142E-31</v>
      </c>
      <c r="V520">
        <f>PERCENTILE('after-110'!D520:U520,0.95)</f>
        <v>1.184779967706992E-30</v>
      </c>
      <c r="X520" t="str">
        <f t="shared" si="78"/>
        <v/>
      </c>
      <c r="Y520" t="str">
        <f t="shared" si="79"/>
        <v/>
      </c>
      <c r="Z520" t="str">
        <f t="shared" si="80"/>
        <v/>
      </c>
      <c r="AA520">
        <f t="shared" si="81"/>
        <v>2.8503466296989537E-31</v>
      </c>
      <c r="AB520">
        <f t="shared" si="82"/>
        <v>1.728043632952419E-31</v>
      </c>
    </row>
    <row r="521" spans="1:28" x14ac:dyDescent="0.2">
      <c r="A521" t="s">
        <v>155</v>
      </c>
      <c r="B521" t="s">
        <v>77</v>
      </c>
      <c r="C521" t="s">
        <v>78</v>
      </c>
      <c r="D521">
        <f>AVERAGE(before!D521:U521)</f>
        <v>2.2739043395151848</v>
      </c>
      <c r="E521">
        <f>STDEV(before!D521:U521)</f>
        <v>5.8488007416501238E-2</v>
      </c>
      <c r="F521">
        <f>AVERAGE(after!D521:T521)</f>
        <v>2.3283783256609576</v>
      </c>
      <c r="G521">
        <f>STDEV(after!D521:T521)</f>
        <v>0.10222581096402916</v>
      </c>
      <c r="H521">
        <f>AVERAGE(before!D521:U521,after!D521:T521)</f>
        <v>2.3003631327859884</v>
      </c>
      <c r="I521">
        <f>STDEV(before!D521:U521,after!D521:T521)</f>
        <v>8.5971942912596244E-2</v>
      </c>
      <c r="J521">
        <f>TTEST(before!D521:U521,after!D521:T521,2,3)</f>
        <v>6.6232207117163669E-2</v>
      </c>
      <c r="K521" s="2">
        <f t="shared" si="74"/>
        <v>2.3956146790848343E-2</v>
      </c>
      <c r="M521">
        <f>TTEST(before!D521:U521,after!D521:U521,2,3)</f>
        <v>8.483006860220256E-2</v>
      </c>
      <c r="N521">
        <f>COVAR(before!D521:U521,after!D521:U521)</f>
        <v>-2.6383518373427256E-4</v>
      </c>
      <c r="O521">
        <f t="shared" si="75"/>
        <v>1.169436517464967</v>
      </c>
      <c r="P521">
        <f>FTEST(before!D521:U521,after!D521:U521)</f>
        <v>2.8730395970241105E-2</v>
      </c>
      <c r="Q521">
        <f t="shared" si="76"/>
        <v>2.2739043395151848</v>
      </c>
      <c r="R521">
        <f>PERCENTILE('before-10'!D521:U521,0.05)</f>
        <v>2.1956349678676261</v>
      </c>
      <c r="S521">
        <f>PERCENTILE('before-10'!D521:U521,0.95)</f>
        <v>2.3662654412807425</v>
      </c>
      <c r="T521">
        <f t="shared" si="77"/>
        <v>2.3283783256609576</v>
      </c>
      <c r="U521">
        <f>PERCENTILE('after-110'!D521:U521,0.05)</f>
        <v>2.2326539229915077</v>
      </c>
      <c r="V521">
        <f>PERCENTILE('after-110'!D521:U521,0.95)</f>
        <v>2.5211485038596861</v>
      </c>
      <c r="X521" t="str">
        <f t="shared" si="78"/>
        <v/>
      </c>
      <c r="Y521" t="str">
        <f t="shared" si="79"/>
        <v/>
      </c>
      <c r="Z521" t="str">
        <f t="shared" si="80"/>
        <v/>
      </c>
      <c r="AA521">
        <f t="shared" si="81"/>
        <v>2.2739043395151848</v>
      </c>
      <c r="AB521">
        <f t="shared" si="82"/>
        <v>5.8488007416501238E-2</v>
      </c>
    </row>
    <row r="522" spans="1:28" x14ac:dyDescent="0.2">
      <c r="A522" t="s">
        <v>155</v>
      </c>
      <c r="B522" t="s">
        <v>77</v>
      </c>
      <c r="C522" t="s">
        <v>79</v>
      </c>
      <c r="D522">
        <f>AVERAGE(before!D522:U522)</f>
        <v>0.48114383201658267</v>
      </c>
      <c r="E522">
        <f>STDEV(before!D522:U522)</f>
        <v>1.8236856037128279E-2</v>
      </c>
      <c r="F522">
        <f>AVERAGE(after!D522:T522)</f>
        <v>0.50957405207469897</v>
      </c>
      <c r="G522">
        <f>STDEV(after!D522:T522)</f>
        <v>3.4251645697289237E-2</v>
      </c>
      <c r="H522">
        <f>AVERAGE(before!D522:U522,after!D522:T522)</f>
        <v>0.49495279604481052</v>
      </c>
      <c r="I522">
        <f>STDEV(before!D522:U522,after!D522:T522)</f>
        <v>3.0433808254352938E-2</v>
      </c>
      <c r="J522">
        <f>TTEST(before!D522:U522,after!D522:T522,2,3)</f>
        <v>5.6334057068384404E-3</v>
      </c>
      <c r="K522" s="2">
        <f t="shared" si="74"/>
        <v>5.90888174518601E-2</v>
      </c>
      <c r="M522">
        <f>TTEST(before!D522:U522,after!D522:U522,2,3)</f>
        <v>2.7087418214829821E-3</v>
      </c>
      <c r="N522">
        <f>COVAR(before!D522:U522,after!D522:U522)</f>
        <v>-3.9311468676006837E-4</v>
      </c>
      <c r="O522">
        <f t="shared" si="75"/>
        <v>0.24744539932281517</v>
      </c>
      <c r="P522">
        <f>FTEST(before!D522:U522,after!D522:U522)</f>
        <v>1.3905676526841217E-2</v>
      </c>
      <c r="Q522">
        <f t="shared" si="76"/>
        <v>0.48114383201658267</v>
      </c>
      <c r="R522">
        <f>PERCENTILE('before-10'!D522:U522,0.05)</f>
        <v>0.45025542551486042</v>
      </c>
      <c r="S522">
        <f>PERCENTILE('before-10'!D522:U522,0.95)</f>
        <v>0.50418416187853099</v>
      </c>
      <c r="T522">
        <f t="shared" si="77"/>
        <v>0.50957405207469897</v>
      </c>
      <c r="U522">
        <f>PERCENTILE('after-110'!D522:U522,0.05)</f>
        <v>0.47202261453942945</v>
      </c>
      <c r="V522">
        <f>PERCENTILE('after-110'!D522:U522,0.95)</f>
        <v>0.5631586660058675</v>
      </c>
      <c r="X522">
        <f t="shared" si="78"/>
        <v>1</v>
      </c>
      <c r="Y522" t="str">
        <f t="shared" si="79"/>
        <v/>
      </c>
      <c r="Z522" t="str">
        <f t="shared" si="80"/>
        <v/>
      </c>
      <c r="AA522">
        <f t="shared" si="81"/>
        <v>0.48114383201658267</v>
      </c>
      <c r="AB522">
        <f t="shared" si="82"/>
        <v>1.8236856037128279E-2</v>
      </c>
    </row>
    <row r="523" spans="1:28" x14ac:dyDescent="0.2">
      <c r="A523" t="s">
        <v>155</v>
      </c>
      <c r="B523" t="s">
        <v>77</v>
      </c>
      <c r="C523" t="s">
        <v>80</v>
      </c>
      <c r="D523">
        <f>AVERAGE(before!D523:U523)</f>
        <v>-1.055639117050303E-2</v>
      </c>
      <c r="E523">
        <f>STDEV(before!D523:U523)</f>
        <v>1.7521628722502066E-2</v>
      </c>
      <c r="F523">
        <f>AVERAGE(after!D523:T523)</f>
        <v>-2.9091931574829005E-2</v>
      </c>
      <c r="G523">
        <f>STDEV(after!D523:T523)</f>
        <v>4.0902341172345931E-2</v>
      </c>
      <c r="H523">
        <f>AVERAGE(before!D523:U523,after!D523:T523)</f>
        <v>-1.9559367938318507E-2</v>
      </c>
      <c r="I523">
        <f>STDEV(before!D523:U523,after!D523:T523)</f>
        <v>3.2080277049780663E-2</v>
      </c>
      <c r="J523">
        <f>TTEST(before!D523:U523,after!D523:T523,2,3)</f>
        <v>9.8938605069520416E-2</v>
      </c>
      <c r="K523" s="2">
        <f t="shared" si="74"/>
        <v>-1.7558595645942443</v>
      </c>
      <c r="M523">
        <f>TTEST(before!D523:U523,after!D523:U523,2,3)</f>
        <v>0.13803589021177237</v>
      </c>
      <c r="N523">
        <f>COVAR(before!D523:U523,after!D523:U523)</f>
        <v>2.1230122048000549E-6</v>
      </c>
      <c r="O523">
        <f t="shared" si="75"/>
        <v>-5.4290011734015563E-3</v>
      </c>
      <c r="P523">
        <f>FTEST(before!D523:U523,after!D523:U523)</f>
        <v>1.060225563711614E-3</v>
      </c>
      <c r="Q523">
        <f t="shared" si="76"/>
        <v>-1.055639117050303E-2</v>
      </c>
      <c r="R523">
        <f>PERCENTILE('before-10'!D523:U523,0.05)</f>
        <v>-3.8481578242318445E-2</v>
      </c>
      <c r="S523">
        <f>PERCENTILE('before-10'!D523:U523,0.95)</f>
        <v>1.16942343357135E-2</v>
      </c>
      <c r="T523">
        <f t="shared" si="77"/>
        <v>-2.9091931574829005E-2</v>
      </c>
      <c r="U523">
        <f>PERCENTILE('after-110'!D523:U523,0.05)</f>
        <v>-0.10632901908412604</v>
      </c>
      <c r="V523">
        <f>PERCENTILE('after-110'!D523:U523,0.95)</f>
        <v>1.5326954140790022E-2</v>
      </c>
      <c r="X523" t="str">
        <f t="shared" si="78"/>
        <v/>
      </c>
      <c r="Y523" t="str">
        <f t="shared" si="79"/>
        <v/>
      </c>
      <c r="Z523" t="str">
        <f t="shared" si="80"/>
        <v/>
      </c>
      <c r="AA523">
        <f t="shared" si="81"/>
        <v>-1.055639117050303E-2</v>
      </c>
      <c r="AB523">
        <f t="shared" si="82"/>
        <v>1.7521628722502066E-2</v>
      </c>
    </row>
    <row r="524" spans="1:28" x14ac:dyDescent="0.2">
      <c r="A524" t="s">
        <v>155</v>
      </c>
      <c r="B524" t="s">
        <v>77</v>
      </c>
      <c r="C524" t="s">
        <v>81</v>
      </c>
      <c r="D524">
        <f>AVERAGE(before!D524:U524)</f>
        <v>0.48118208818067021</v>
      </c>
      <c r="E524">
        <f>STDEV(before!D524:U524)</f>
        <v>1.7828127801659533E-2</v>
      </c>
      <c r="F524">
        <f>AVERAGE(after!D524:T524)</f>
        <v>0.50773105537890928</v>
      </c>
      <c r="G524">
        <f>STDEV(after!D524:T524)</f>
        <v>3.0596179465739153E-2</v>
      </c>
      <c r="H524">
        <f>AVERAGE(before!D524:U524,after!D524:T524)</f>
        <v>0.49407730081981488</v>
      </c>
      <c r="I524">
        <f>STDEV(before!D524:U524,after!D524:T524)</f>
        <v>2.7940966105334895E-2</v>
      </c>
      <c r="J524">
        <f>TTEST(before!D524:U524,after!D524:T524,2,3)</f>
        <v>4.5338511248191951E-3</v>
      </c>
      <c r="K524" s="2">
        <f t="shared" si="74"/>
        <v>5.5174471058595777E-2</v>
      </c>
      <c r="M524">
        <f>TTEST(before!D524:U524,after!D524:U524,2,3)</f>
        <v>2.1274624420184783E-3</v>
      </c>
      <c r="N524">
        <f>COVAR(before!D524:U524,after!D524:U524)</f>
        <v>-3.3768957348548118E-4</v>
      </c>
      <c r="O524">
        <f t="shared" si="75"/>
        <v>0.24746507392148792</v>
      </c>
      <c r="P524">
        <f>FTEST(before!D524:U524,after!D524:U524)</f>
        <v>3.1189484443013202E-2</v>
      </c>
      <c r="Q524">
        <f t="shared" si="76"/>
        <v>0.48118208818067021</v>
      </c>
      <c r="R524">
        <f>PERCENTILE('before-10'!D524:U524,0.05)</f>
        <v>0.45055875619308317</v>
      </c>
      <c r="S524">
        <f>PERCENTILE('before-10'!D524:U524,0.95)</f>
        <v>0.50390973362038272</v>
      </c>
      <c r="T524">
        <f t="shared" si="77"/>
        <v>0.50773105537890928</v>
      </c>
      <c r="U524">
        <f>PERCENTILE('after-110'!D524:U524,0.05)</f>
        <v>0.47209841227805838</v>
      </c>
      <c r="V524">
        <f>PERCENTILE('after-110'!D524:U524,0.95)</f>
        <v>0.55343745245910569</v>
      </c>
      <c r="X524">
        <f t="shared" si="78"/>
        <v>1</v>
      </c>
      <c r="Y524" t="str">
        <f t="shared" si="79"/>
        <v/>
      </c>
      <c r="Z524" t="str">
        <f t="shared" si="80"/>
        <v/>
      </c>
      <c r="AA524">
        <f t="shared" si="81"/>
        <v>0.48118208818067021</v>
      </c>
      <c r="AB524">
        <f t="shared" si="82"/>
        <v>1.7828127801659533E-2</v>
      </c>
    </row>
    <row r="525" spans="1:28" x14ac:dyDescent="0.2">
      <c r="A525" t="s">
        <v>155</v>
      </c>
      <c r="B525" t="s">
        <v>77</v>
      </c>
      <c r="C525" t="s">
        <v>82</v>
      </c>
      <c r="D525">
        <f>AVERAGE(before!D525:U525)</f>
        <v>0.51717498516391702</v>
      </c>
      <c r="E525">
        <f>STDEV(before!D525:U525)</f>
        <v>1.9265932207075398E-2</v>
      </c>
      <c r="F525">
        <f>AVERAGE(after!D525:T525)</f>
        <v>0.48681818272936872</v>
      </c>
      <c r="G525">
        <f>STDEV(after!D525:T525)</f>
        <v>3.8451330962617963E-2</v>
      </c>
      <c r="H525">
        <f>AVERAGE(before!D525:U525,after!D525:T525)</f>
        <v>0.50243025255285079</v>
      </c>
      <c r="I525">
        <f>STDEV(before!D525:U525,after!D525:T525)</f>
        <v>3.3441311593120089E-2</v>
      </c>
      <c r="J525">
        <f>TTEST(before!D525:U525,after!D525:T525,2,3)</f>
        <v>7.5326690372238842E-3</v>
      </c>
      <c r="K525" s="2">
        <f t="shared" si="74"/>
        <v>5.8697352550659054E-2</v>
      </c>
      <c r="M525">
        <f>TTEST(before!D525:U525,after!D525:U525,2,3)</f>
        <v>3.8226112398083486E-3</v>
      </c>
      <c r="N525">
        <f>COVAR(before!D525:U525,after!D525:U525)</f>
        <v>-4.6518594434530509E-4</v>
      </c>
      <c r="O525">
        <f t="shared" si="75"/>
        <v>0.26597570665573017</v>
      </c>
      <c r="P525">
        <f>FTEST(before!D525:U525,after!D525:U525)</f>
        <v>7.9785615442776025E-3</v>
      </c>
      <c r="Q525">
        <f t="shared" si="76"/>
        <v>0.51717498516391702</v>
      </c>
      <c r="R525">
        <f>PERCENTILE('before-10'!D525:U525,0.05)</f>
        <v>0.49374010479530067</v>
      </c>
      <c r="S525">
        <f>PERCENTILE('before-10'!D525:U525,0.95)</f>
        <v>0.546741949806823</v>
      </c>
      <c r="T525">
        <f t="shared" si="77"/>
        <v>0.48681818272936872</v>
      </c>
      <c r="U525">
        <f>PERCENTILE('after-110'!D525:U525,0.05)</f>
        <v>0.42238997821233787</v>
      </c>
      <c r="V525">
        <f>PERCENTILE('after-110'!D525:U525,0.95)</f>
        <v>0.52744499207051476</v>
      </c>
      <c r="X525">
        <f t="shared" si="78"/>
        <v>1</v>
      </c>
      <c r="Y525" t="str">
        <f t="shared" si="79"/>
        <v/>
      </c>
      <c r="Z525" t="str">
        <f t="shared" si="80"/>
        <v/>
      </c>
      <c r="AA525">
        <f t="shared" si="81"/>
        <v>0.51717498516391702</v>
      </c>
      <c r="AB525">
        <f t="shared" si="82"/>
        <v>1.9265932207075398E-2</v>
      </c>
    </row>
    <row r="526" spans="1:28" x14ac:dyDescent="0.2">
      <c r="A526" t="s">
        <v>155</v>
      </c>
      <c r="B526" t="s">
        <v>77</v>
      </c>
      <c r="C526" t="s">
        <v>83</v>
      </c>
      <c r="D526">
        <f>AVERAGE(before!D526:U526)</f>
        <v>-3.6005492155610552E-2</v>
      </c>
      <c r="E526">
        <f>STDEV(before!D526:U526)</f>
        <v>3.7177734982401324E-2</v>
      </c>
      <c r="F526">
        <f>AVERAGE(after!D526:T526)</f>
        <v>2.1544373660673105E-2</v>
      </c>
      <c r="G526">
        <f>STDEV(after!D526:T526)</f>
        <v>7.0140195649232309E-2</v>
      </c>
      <c r="H526">
        <f>AVERAGE(before!D526:U526,after!D526:T526)</f>
        <v>-8.0527001877013504E-3</v>
      </c>
      <c r="I526">
        <f>STDEV(before!D526:U526,after!D526:T526)</f>
        <v>6.2111784912260687E-2</v>
      </c>
      <c r="J526">
        <f>TTEST(before!D526:U526,after!D526:T526,2,3)</f>
        <v>6.0924784914984523E-3</v>
      </c>
      <c r="K526" s="2">
        <f t="shared" si="74"/>
        <v>-1.598363537639242</v>
      </c>
      <c r="M526">
        <f>TTEST(before!D526:U526,after!D526:U526,2,3)</f>
        <v>2.9732023420089254E-3</v>
      </c>
      <c r="N526">
        <f>COVAR(before!D526:U526,after!D526:U526)</f>
        <v>-1.6449661324523808E-3</v>
      </c>
      <c r="O526">
        <f t="shared" si="75"/>
        <v>-1.8517110251456855E-2</v>
      </c>
      <c r="P526">
        <f>FTEST(before!D526:U526,after!D526:U526)</f>
        <v>1.3628123064014697E-2</v>
      </c>
      <c r="Q526">
        <f t="shared" si="76"/>
        <v>-3.6005492155610552E-2</v>
      </c>
      <c r="R526">
        <f>PERCENTILE('before-10'!D526:U526,0.05)</f>
        <v>-9.6415149684286619E-2</v>
      </c>
      <c r="S526">
        <f>PERCENTILE('before-10'!D526:U526,0.95)</f>
        <v>1.0261869993623907E-2</v>
      </c>
      <c r="T526">
        <f t="shared" si="77"/>
        <v>2.1544373660673105E-2</v>
      </c>
      <c r="U526">
        <f>PERCENTILE('after-110'!D526:U526,0.05)</f>
        <v>-5.5371860877230589E-2</v>
      </c>
      <c r="V526">
        <f>PERCENTILE('after-110'!D526:U526,0.95)</f>
        <v>0.13437326395994287</v>
      </c>
      <c r="X526">
        <f t="shared" si="78"/>
        <v>1</v>
      </c>
      <c r="Y526" t="str">
        <f t="shared" si="79"/>
        <v/>
      </c>
      <c r="Z526" t="str">
        <f t="shared" si="80"/>
        <v/>
      </c>
      <c r="AA526">
        <f t="shared" si="81"/>
        <v>-3.6005492155610552E-2</v>
      </c>
      <c r="AB526">
        <f t="shared" si="82"/>
        <v>3.7177734982401324E-2</v>
      </c>
    </row>
    <row r="527" spans="1:28" x14ac:dyDescent="0.2">
      <c r="A527" t="s">
        <v>155</v>
      </c>
      <c r="B527" t="s">
        <v>77</v>
      </c>
      <c r="C527" t="s">
        <v>84</v>
      </c>
      <c r="D527">
        <f>AVERAGE(before!D527:U527)</f>
        <v>0.51717498516391702</v>
      </c>
      <c r="E527">
        <f>STDEV(before!D527:U527)</f>
        <v>1.9265932207075398E-2</v>
      </c>
      <c r="F527">
        <f>AVERAGE(after!D527:T527)</f>
        <v>0.48681818272936872</v>
      </c>
      <c r="G527">
        <f>STDEV(after!D527:T527)</f>
        <v>3.8451330962617963E-2</v>
      </c>
      <c r="H527">
        <f>AVERAGE(before!D527:U527,after!D527:T527)</f>
        <v>0.50243025255285079</v>
      </c>
      <c r="I527">
        <f>STDEV(before!D527:U527,after!D527:T527)</f>
        <v>3.3441311593120089E-2</v>
      </c>
      <c r="J527">
        <f>TTEST(before!D527:U527,after!D527:T527,2,3)</f>
        <v>7.5326690372238842E-3</v>
      </c>
      <c r="K527" s="2">
        <f t="shared" si="74"/>
        <v>5.8697352550659054E-2</v>
      </c>
      <c r="M527">
        <f>TTEST(before!D527:U527,after!D527:U527,2,3)</f>
        <v>3.8226112398083486E-3</v>
      </c>
      <c r="N527">
        <f>COVAR(before!D527:U527,after!D527:U527)</f>
        <v>-4.6518594434530509E-4</v>
      </c>
      <c r="O527">
        <f t="shared" si="75"/>
        <v>0.26597570665573017</v>
      </c>
      <c r="P527">
        <f>FTEST(before!D527:U527,after!D527:U527)</f>
        <v>7.9785615442776025E-3</v>
      </c>
      <c r="Q527">
        <f t="shared" si="76"/>
        <v>0.51717498516391702</v>
      </c>
      <c r="R527">
        <f>PERCENTILE('before-10'!D527:U527,0.05)</f>
        <v>0.49374010479530067</v>
      </c>
      <c r="S527">
        <f>PERCENTILE('before-10'!D527:U527,0.95)</f>
        <v>0.546741949806823</v>
      </c>
      <c r="T527">
        <f t="shared" si="77"/>
        <v>0.48681818272936872</v>
      </c>
      <c r="U527">
        <f>PERCENTILE('after-110'!D527:U527,0.05)</f>
        <v>0.42238997821233787</v>
      </c>
      <c r="V527">
        <f>PERCENTILE('after-110'!D527:U527,0.95)</f>
        <v>0.52744499207051476</v>
      </c>
      <c r="X527">
        <f t="shared" si="78"/>
        <v>1</v>
      </c>
      <c r="Y527" t="str">
        <f t="shared" si="79"/>
        <v/>
      </c>
      <c r="Z527" t="str">
        <f t="shared" si="80"/>
        <v/>
      </c>
      <c r="AA527">
        <f t="shared" si="81"/>
        <v>0.51717498516391702</v>
      </c>
      <c r="AB527">
        <f t="shared" si="82"/>
        <v>1.9265932207075398E-2</v>
      </c>
    </row>
    <row r="528" spans="1:28" x14ac:dyDescent="0.2">
      <c r="A528" t="s">
        <v>155</v>
      </c>
      <c r="B528" t="s">
        <v>77</v>
      </c>
      <c r="C528" t="s">
        <v>85</v>
      </c>
      <c r="D528">
        <f>AVERAGE(before!D528:U528)</f>
        <v>0.96226358666581191</v>
      </c>
      <c r="E528">
        <f>STDEV(before!D528:U528)</f>
        <v>9.494655181146356E-3</v>
      </c>
      <c r="F528">
        <f>AVERAGE(after!D528:T528)</f>
        <v>0.96419665843571423</v>
      </c>
      <c r="G528">
        <f>STDEV(after!D528:T528)</f>
        <v>7.2002155236441968E-3</v>
      </c>
      <c r="H528">
        <f>AVERAGE(before!D528:U528,after!D528:T528)</f>
        <v>0.96320250723976486</v>
      </c>
      <c r="I528">
        <f>STDEV(before!D528:U528,after!D528:T528)</f>
        <v>8.3923701026306936E-3</v>
      </c>
      <c r="J528">
        <f>TTEST(before!D528:U528,after!D528:T528,2,3)</f>
        <v>0.50084484232591686</v>
      </c>
      <c r="K528" s="2">
        <f t="shared" si="74"/>
        <v>2.0088796839962527E-3</v>
      </c>
      <c r="M528">
        <f>TTEST(before!D528:U528,after!D528:U528,2,3)</f>
        <v>0.43581707877393405</v>
      </c>
      <c r="N528">
        <f>COVAR(before!D528:U528,after!D528:U528)</f>
        <v>4.5939664124294246E-6</v>
      </c>
      <c r="O528">
        <f t="shared" si="75"/>
        <v>0.49487841599936305</v>
      </c>
      <c r="P528">
        <f>FTEST(before!D528:U528,after!D528:U528)</f>
        <v>0.23613322677468027</v>
      </c>
      <c r="Q528">
        <f t="shared" si="76"/>
        <v>0.96226358666581191</v>
      </c>
      <c r="R528">
        <f>PERCENTILE('before-10'!D528:U528,0.05)</f>
        <v>0.94633608075734599</v>
      </c>
      <c r="S528">
        <f>PERCENTILE('before-10'!D528:U528,0.95)</f>
        <v>0.97418553159982313</v>
      </c>
      <c r="T528">
        <f t="shared" si="77"/>
        <v>0.96419665843571423</v>
      </c>
      <c r="U528">
        <f>PERCENTILE('after-110'!D528:U528,0.05)</f>
        <v>0.95205047240046636</v>
      </c>
      <c r="V528">
        <f>PERCENTILE('after-110'!D528:U528,0.95)</f>
        <v>0.97208510072507293</v>
      </c>
      <c r="X528" t="str">
        <f t="shared" si="78"/>
        <v/>
      </c>
      <c r="Y528" t="str">
        <f t="shared" si="79"/>
        <v/>
      </c>
      <c r="Z528" t="str">
        <f t="shared" si="80"/>
        <v/>
      </c>
      <c r="AA528">
        <f t="shared" si="81"/>
        <v>0.96226358666581191</v>
      </c>
      <c r="AB528">
        <f t="shared" si="82"/>
        <v>9.494655181146356E-3</v>
      </c>
    </row>
    <row r="529" spans="1:28" x14ac:dyDescent="0.2">
      <c r="A529" t="s">
        <v>155</v>
      </c>
      <c r="B529" t="s">
        <v>77</v>
      </c>
      <c r="C529" t="s">
        <v>86</v>
      </c>
      <c r="D529">
        <f>AVERAGE(before!D529:U529)</f>
        <v>0.23712718854790676</v>
      </c>
      <c r="E529">
        <f>STDEV(before!D529:U529)</f>
        <v>3.2112933220909113E-3</v>
      </c>
      <c r="F529">
        <f>AVERAGE(after!D529:T529)</f>
        <v>0.23784331145335913</v>
      </c>
      <c r="G529">
        <f>STDEV(after!D529:T529)</f>
        <v>2.3999277097345446E-3</v>
      </c>
      <c r="H529">
        <f>AVERAGE(before!D529:U529,after!D529:T529)</f>
        <v>0.2374750196734122</v>
      </c>
      <c r="I529">
        <f>STDEV(before!D529:U529,after!D529:T529)</f>
        <v>2.8281616709107285E-3</v>
      </c>
      <c r="J529">
        <f>TTEST(before!D529:U529,after!D529:T529,2,3)</f>
        <v>0.4588430245833639</v>
      </c>
      <c r="K529" s="2">
        <f t="shared" si="74"/>
        <v>3.0199949227150192E-3</v>
      </c>
      <c r="M529">
        <f>TTEST(before!D529:U529,after!D529:U529,2,3)</f>
        <v>0.39442925643448612</v>
      </c>
      <c r="N529">
        <f>COVAR(before!D529:U529,after!D529:U529)</f>
        <v>3.3289019736189995E-7</v>
      </c>
      <c r="O529">
        <f t="shared" si="75"/>
        <v>0.12195112553892426</v>
      </c>
      <c r="P529">
        <f>FTEST(before!D529:U529,after!D529:U529)</f>
        <v>0.21626007398651106</v>
      </c>
      <c r="Q529">
        <f t="shared" si="76"/>
        <v>0.23712718854790676</v>
      </c>
      <c r="R529">
        <f>PERCENTILE('before-10'!D529:U529,0.05)</f>
        <v>0.23175307755076122</v>
      </c>
      <c r="S529">
        <f>PERCENTILE('before-10'!D529:U529,0.95)</f>
        <v>0.2411676195116271</v>
      </c>
      <c r="T529">
        <f t="shared" si="77"/>
        <v>0.23784331145335913</v>
      </c>
      <c r="U529">
        <f>PERCENTILE('after-110'!D529:U529,0.05)</f>
        <v>0.23371965953475035</v>
      </c>
      <c r="V529">
        <f>PERCENTILE('after-110'!D529:U529,0.95)</f>
        <v>0.24055035166475469</v>
      </c>
      <c r="X529" t="str">
        <f t="shared" si="78"/>
        <v/>
      </c>
      <c r="Y529" t="str">
        <f t="shared" si="79"/>
        <v/>
      </c>
      <c r="Z529" t="str">
        <f t="shared" si="80"/>
        <v/>
      </c>
      <c r="AA529">
        <f t="shared" si="81"/>
        <v>0.23712718854790676</v>
      </c>
      <c r="AB529">
        <f t="shared" si="82"/>
        <v>3.2112933220909113E-3</v>
      </c>
    </row>
    <row r="530" spans="1:28" x14ac:dyDescent="0.2">
      <c r="A530" t="s">
        <v>155</v>
      </c>
      <c r="B530" t="s">
        <v>77</v>
      </c>
      <c r="C530" t="s">
        <v>87</v>
      </c>
      <c r="D530">
        <f>AVERAGE(before!D530:U530)</f>
        <v>0.74141250741804099</v>
      </c>
      <c r="E530">
        <f>STDEV(before!D530:U530)</f>
        <v>9.6329661035375932E-3</v>
      </c>
      <c r="F530">
        <f>AVERAGE(after!D530:T530)</f>
        <v>0.7565909086353152</v>
      </c>
      <c r="G530">
        <f>STDEV(after!D530:T530)</f>
        <v>1.9225665481308964E-2</v>
      </c>
      <c r="H530">
        <f>AVERAGE(before!D530:U530,after!D530:T530)</f>
        <v>0.74878487372357427</v>
      </c>
      <c r="I530">
        <f>STDEV(before!D530:U530,after!D530:T530)</f>
        <v>1.6720655796559996E-2</v>
      </c>
      <c r="J530">
        <f>TTEST(before!D530:U530,after!D530:T530,2,3)</f>
        <v>7.5326690372235806E-3</v>
      </c>
      <c r="K530" s="2">
        <f t="shared" si="74"/>
        <v>2.0472275643329492E-2</v>
      </c>
      <c r="M530">
        <f>TTEST(before!D530:U530,after!D530:U530,2,3)</f>
        <v>3.8226112398081786E-3</v>
      </c>
      <c r="N530">
        <f>COVAR(before!D530:U530,after!D530:U530)</f>
        <v>-1.1629648608632649E-4</v>
      </c>
      <c r="O530">
        <f t="shared" si="75"/>
        <v>0.38129786095784485</v>
      </c>
      <c r="P530">
        <f>FTEST(before!D530:U530,after!D530:U530)</f>
        <v>7.978561544276697E-3</v>
      </c>
      <c r="Q530">
        <f t="shared" si="76"/>
        <v>0.74141250741804099</v>
      </c>
      <c r="R530">
        <f>PERCENTILE('before-10'!D530:U530,0.05)</f>
        <v>0.72662902509658833</v>
      </c>
      <c r="S530">
        <f>PERCENTILE('before-10'!D530:U530,0.95)</f>
        <v>0.75312994760234908</v>
      </c>
      <c r="T530">
        <f t="shared" si="77"/>
        <v>0.7565909086353152</v>
      </c>
      <c r="U530">
        <f>PERCENTILE('after-110'!D530:U530,0.05)</f>
        <v>0.73627750396474168</v>
      </c>
      <c r="V530">
        <f>PERCENTILE('after-110'!D530:U530,0.95)</f>
        <v>0.78880501089383082</v>
      </c>
      <c r="X530">
        <f t="shared" si="78"/>
        <v>1</v>
      </c>
      <c r="Y530" t="str">
        <f t="shared" si="79"/>
        <v/>
      </c>
      <c r="Z530" t="str">
        <f t="shared" si="80"/>
        <v/>
      </c>
      <c r="AA530">
        <f t="shared" si="81"/>
        <v>0.74141250741804099</v>
      </c>
      <c r="AB530">
        <f t="shared" si="82"/>
        <v>9.6329661035375932E-3</v>
      </c>
    </row>
    <row r="531" spans="1:28" x14ac:dyDescent="0.2">
      <c r="A531" t="s">
        <v>155</v>
      </c>
      <c r="B531" t="s">
        <v>77</v>
      </c>
      <c r="C531" t="s">
        <v>88</v>
      </c>
      <c r="D531">
        <f>AVERAGE(before!D531:U531)</f>
        <v>0.74141250741804099</v>
      </c>
      <c r="E531">
        <f>STDEV(before!D531:U531)</f>
        <v>9.6329661035375932E-3</v>
      </c>
      <c r="F531">
        <f>AVERAGE(after!D531:T531)</f>
        <v>0.7565909086353152</v>
      </c>
      <c r="G531">
        <f>STDEV(after!D531:T531)</f>
        <v>1.9225665481308964E-2</v>
      </c>
      <c r="H531">
        <f>AVERAGE(before!D531:U531,after!D531:T531)</f>
        <v>0.74878487372357427</v>
      </c>
      <c r="I531">
        <f>STDEV(before!D531:U531,after!D531:T531)</f>
        <v>1.6720655796559996E-2</v>
      </c>
      <c r="J531">
        <f>TTEST(before!D531:U531,after!D531:T531,2,3)</f>
        <v>7.5326690372235806E-3</v>
      </c>
      <c r="K531" s="2">
        <f t="shared" si="74"/>
        <v>2.0472275643329492E-2</v>
      </c>
      <c r="M531">
        <f>TTEST(before!D531:U531,after!D531:U531,2,3)</f>
        <v>3.8226112398081786E-3</v>
      </c>
      <c r="N531">
        <f>COVAR(before!D531:U531,after!D531:U531)</f>
        <v>-1.1629648608632649E-4</v>
      </c>
      <c r="O531">
        <f t="shared" si="75"/>
        <v>0.38129786095784485</v>
      </c>
      <c r="P531">
        <f>FTEST(before!D531:U531,after!D531:U531)</f>
        <v>7.978561544276697E-3</v>
      </c>
      <c r="Q531">
        <f t="shared" si="76"/>
        <v>0.74141250741804099</v>
      </c>
      <c r="R531">
        <f>PERCENTILE('before-10'!D531:U531,0.05)</f>
        <v>0.72662902509658833</v>
      </c>
      <c r="S531">
        <f>PERCENTILE('before-10'!D531:U531,0.95)</f>
        <v>0.75312994760234908</v>
      </c>
      <c r="T531">
        <f t="shared" si="77"/>
        <v>0.7565909086353152</v>
      </c>
      <c r="U531">
        <f>PERCENTILE('after-110'!D531:U531,0.05)</f>
        <v>0.73627750396474168</v>
      </c>
      <c r="V531">
        <f>PERCENTILE('after-110'!D531:U531,0.95)</f>
        <v>0.78880501089383082</v>
      </c>
      <c r="X531">
        <f t="shared" si="78"/>
        <v>1</v>
      </c>
      <c r="Y531" t="str">
        <f t="shared" si="79"/>
        <v/>
      </c>
      <c r="Z531" t="str">
        <f t="shared" si="80"/>
        <v/>
      </c>
      <c r="AA531">
        <f t="shared" si="81"/>
        <v>0.74141250741804099</v>
      </c>
      <c r="AB531">
        <f t="shared" si="82"/>
        <v>9.6329661035375932E-3</v>
      </c>
    </row>
    <row r="532" spans="1:28" x14ac:dyDescent="0.2">
      <c r="A532" t="s">
        <v>155</v>
      </c>
      <c r="B532" t="s">
        <v>77</v>
      </c>
      <c r="C532" t="s">
        <v>89</v>
      </c>
      <c r="D532">
        <f>AVERAGE(before!D532:U532)</f>
        <v>0.89656500296721597</v>
      </c>
      <c r="E532">
        <f>STDEV(before!D532:U532)</f>
        <v>3.853186441415054E-3</v>
      </c>
      <c r="F532">
        <f>AVERAGE(after!D532:T532)</f>
        <v>0.90263636345412568</v>
      </c>
      <c r="G532">
        <f>STDEV(after!D532:T532)</f>
        <v>7.6902661925236744E-3</v>
      </c>
      <c r="H532">
        <f>AVERAGE(before!D532:U532,after!D532:T532)</f>
        <v>0.89951394948942909</v>
      </c>
      <c r="I532">
        <f>STDEV(before!D532:U532,after!D532:T532)</f>
        <v>6.6882623186240798E-3</v>
      </c>
      <c r="J532">
        <f>TTEST(before!D532:U532,after!D532:T532,2,3)</f>
        <v>7.5326690372239319E-3</v>
      </c>
      <c r="K532" s="2">
        <f t="shared" si="74"/>
        <v>6.7718017843840734E-3</v>
      </c>
      <c r="M532">
        <f>TTEST(before!D532:U532,after!D532:U532,2,3)</f>
        <v>3.8226112398089089E-3</v>
      </c>
      <c r="N532">
        <f>COVAR(before!D532:U532,after!D532:U532)</f>
        <v>-1.8607437773811986E-5</v>
      </c>
      <c r="O532">
        <f t="shared" si="75"/>
        <v>0.46109057295459349</v>
      </c>
      <c r="P532">
        <f>FTEST(before!D532:U532,after!D532:U532)</f>
        <v>7.9785615442760343E-3</v>
      </c>
      <c r="Q532">
        <f t="shared" si="76"/>
        <v>0.89656500296721597</v>
      </c>
      <c r="R532">
        <f>PERCENTILE('before-10'!D532:U532,0.05)</f>
        <v>0.89065161003863524</v>
      </c>
      <c r="S532">
        <f>PERCENTILE('before-10'!D532:U532,0.95)</f>
        <v>0.90125197904093923</v>
      </c>
      <c r="T532">
        <f t="shared" si="77"/>
        <v>0.90263636345412568</v>
      </c>
      <c r="U532">
        <f>PERCENTILE('after-110'!D532:U532,0.05)</f>
        <v>0.89451100158589703</v>
      </c>
      <c r="V532">
        <f>PERCENTILE('after-110'!D532:U532,0.95)</f>
        <v>0.91552200435753206</v>
      </c>
      <c r="X532">
        <f t="shared" si="78"/>
        <v>1</v>
      </c>
      <c r="Y532" t="str">
        <f t="shared" si="79"/>
        <v/>
      </c>
      <c r="Z532" t="str">
        <f t="shared" si="80"/>
        <v/>
      </c>
      <c r="AA532">
        <f t="shared" si="81"/>
        <v>0.89656500296721597</v>
      </c>
      <c r="AB532">
        <f t="shared" si="82"/>
        <v>3.853186441415054E-3</v>
      </c>
    </row>
    <row r="533" spans="1:28" x14ac:dyDescent="0.2">
      <c r="A533" t="s">
        <v>155</v>
      </c>
      <c r="B533" t="s">
        <v>77</v>
      </c>
      <c r="C533" t="s">
        <v>90</v>
      </c>
      <c r="D533">
        <f>AVERAGE(before!D533:U533)</f>
        <v>0.82760833827869373</v>
      </c>
      <c r="E533">
        <f>STDEV(before!D533:U533)</f>
        <v>6.4219774023584458E-3</v>
      </c>
      <c r="F533">
        <f>AVERAGE(after!D533:T533)</f>
        <v>0.83772727242354328</v>
      </c>
      <c r="G533">
        <f>STDEV(after!D533:T533)</f>
        <v>1.2817110320872668E-2</v>
      </c>
      <c r="H533">
        <f>AVERAGE(before!D533:U533,after!D533:T533)</f>
        <v>0.83252324914904907</v>
      </c>
      <c r="I533">
        <f>STDEV(before!D533:U533,after!D533:T533)</f>
        <v>1.114710386437337E-2</v>
      </c>
      <c r="J533">
        <f>TTEST(before!D533:U533,after!D533:T533,2,3)</f>
        <v>7.5326690372233482E-3</v>
      </c>
      <c r="K533" s="2">
        <f t="shared" si="74"/>
        <v>1.2226718457060828E-2</v>
      </c>
      <c r="M533">
        <f>TTEST(before!D533:U533,after!D533:U533,2,3)</f>
        <v>3.8226112398082003E-3</v>
      </c>
      <c r="N533">
        <f>COVAR(before!D533:U533,after!D533:U533)</f>
        <v>-5.1687327149478651E-5</v>
      </c>
      <c r="O533">
        <f t="shared" si="75"/>
        <v>0.42562714540048374</v>
      </c>
      <c r="P533">
        <f>FTEST(before!D533:U533,after!D533:U533)</f>
        <v>7.9785615442770092E-3</v>
      </c>
      <c r="Q533">
        <f t="shared" si="76"/>
        <v>0.82760833827869373</v>
      </c>
      <c r="R533">
        <f>PERCENTILE('before-10'!D533:U533,0.05)</f>
        <v>0.81775268339772467</v>
      </c>
      <c r="S533">
        <f>PERCENTILE('before-10'!D533:U533,0.95)</f>
        <v>0.83541996506823246</v>
      </c>
      <c r="T533">
        <f t="shared" si="77"/>
        <v>0.83772727242354328</v>
      </c>
      <c r="U533">
        <f>PERCENTILE('after-110'!D533:U533,0.05)</f>
        <v>0.82418500264316108</v>
      </c>
      <c r="V533">
        <f>PERCENTILE('after-110'!D533:U533,0.95)</f>
        <v>0.85920334059588666</v>
      </c>
      <c r="X533">
        <f t="shared" si="78"/>
        <v>1</v>
      </c>
      <c r="Y533" t="str">
        <f t="shared" si="79"/>
        <v/>
      </c>
      <c r="Z533" t="str">
        <f t="shared" si="80"/>
        <v/>
      </c>
      <c r="AA533">
        <f t="shared" si="81"/>
        <v>0.82760833827869373</v>
      </c>
      <c r="AB533">
        <f t="shared" si="82"/>
        <v>6.4219774023584458E-3</v>
      </c>
    </row>
    <row r="534" spans="1:28" x14ac:dyDescent="0.2">
      <c r="A534" t="s">
        <v>155</v>
      </c>
      <c r="B534" t="s">
        <v>77</v>
      </c>
      <c r="C534" t="s">
        <v>91</v>
      </c>
      <c r="D534">
        <f>AVERAGE(before!D534:U534)</f>
        <v>-3.7894854769974916E-2</v>
      </c>
      <c r="E534">
        <f>STDEV(before!D534:U534)</f>
        <v>9.6123853664568069E-3</v>
      </c>
      <c r="F534">
        <f>AVERAGE(after!D534:T534)</f>
        <v>-3.5274941834330741E-2</v>
      </c>
      <c r="G534">
        <f>STDEV(after!D534:T534)</f>
        <v>6.4139940464309052E-3</v>
      </c>
      <c r="H534">
        <f>AVERAGE(before!D534:U534,after!D534:T534)</f>
        <v>-3.6622325629804893E-2</v>
      </c>
      <c r="I534">
        <f>STDEV(before!D534:U534,after!D534:T534)</f>
        <v>8.2051002528264888E-3</v>
      </c>
      <c r="J534">
        <f>TTEST(before!D534:U534,after!D534:T534,2,3)</f>
        <v>0.34812182906250422</v>
      </c>
      <c r="K534" s="2">
        <f t="shared" si="74"/>
        <v>-6.913637620588009E-2</v>
      </c>
      <c r="M534">
        <f>TTEST(before!D534:U534,after!D534:U534,2,3)</f>
        <v>0.29942998978180568</v>
      </c>
      <c r="N534">
        <f>COVAR(before!D534:U534,after!D534:U534)</f>
        <v>-3.9744476671837077E-6</v>
      </c>
      <c r="O534">
        <f t="shared" si="75"/>
        <v>-1.948878245313003E-2</v>
      </c>
      <c r="P534">
        <f>FTEST(before!D534:U534,after!D534:U534)</f>
        <v>9.1397258441335963E-2</v>
      </c>
      <c r="Q534">
        <f t="shared" si="76"/>
        <v>-3.7894854769974916E-2</v>
      </c>
      <c r="R534">
        <f>PERCENTILE('before-10'!D534:U534,0.05)</f>
        <v>-5.4077391493463647E-2</v>
      </c>
      <c r="S534">
        <f>PERCENTILE('before-10'!D534:U534,0.95)</f>
        <v>-2.5751146116655382E-2</v>
      </c>
      <c r="T534">
        <f t="shared" si="77"/>
        <v>-3.5274941834330741E-2</v>
      </c>
      <c r="U534">
        <f>PERCENTILE('after-110'!D534:U534,0.05)</f>
        <v>-4.7232586340846039E-2</v>
      </c>
      <c r="V534">
        <f>PERCENTILE('after-110'!D534:U534,0.95)</f>
        <v>-2.764486903317416E-2</v>
      </c>
      <c r="X534" t="str">
        <f t="shared" si="78"/>
        <v/>
      </c>
      <c r="Y534" t="str">
        <f t="shared" si="79"/>
        <v/>
      </c>
      <c r="Z534" t="str">
        <f t="shared" si="80"/>
        <v/>
      </c>
      <c r="AA534">
        <f t="shared" si="81"/>
        <v>-3.7894854769974916E-2</v>
      </c>
      <c r="AB534">
        <f t="shared" si="82"/>
        <v>9.6123853664568069E-3</v>
      </c>
    </row>
    <row r="535" spans="1:28" x14ac:dyDescent="0.2">
      <c r="A535" t="s">
        <v>155</v>
      </c>
      <c r="B535" t="s">
        <v>77</v>
      </c>
      <c r="C535" t="s">
        <v>92</v>
      </c>
      <c r="D535">
        <f>AVERAGE(before!D535:U535)</f>
        <v>0.23024968842789317</v>
      </c>
      <c r="E535">
        <f>STDEV(before!D535:U535)</f>
        <v>4.1132076841675344E-2</v>
      </c>
      <c r="F535">
        <f>AVERAGE(after!D535:T535)</f>
        <v>0.20311490087952899</v>
      </c>
      <c r="G535">
        <f>STDEV(after!D535:T535)</f>
        <v>3.7798229778913409E-2</v>
      </c>
      <c r="H535">
        <f>AVERAGE(before!D535:U535,after!D535:T535)</f>
        <v>0.21706993447583056</v>
      </c>
      <c r="I535">
        <f>STDEV(before!D535:U535,after!D535:T535)</f>
        <v>4.132299149337592E-2</v>
      </c>
      <c r="J535">
        <f>TTEST(before!D535:U535,after!D535:T535,2,3)</f>
        <v>5.0097441378809116E-2</v>
      </c>
      <c r="K535" s="2">
        <f t="shared" si="74"/>
        <v>0.11784939963930473</v>
      </c>
      <c r="M535">
        <f>TTEST(before!D535:U535,after!D535:U535,2,3)</f>
        <v>2.9954920668688281E-2</v>
      </c>
      <c r="N535">
        <f>COVAR(before!D535:U535,after!D535:U535)</f>
        <v>-6.1964584632965116E-4</v>
      </c>
      <c r="O535">
        <f t="shared" si="75"/>
        <v>0.11841412547720213</v>
      </c>
      <c r="P535">
        <f>FTEST(before!D535:U535,after!D535:U535)</f>
        <v>0.8309672097259011</v>
      </c>
      <c r="Q535">
        <f t="shared" si="76"/>
        <v>0.23024968842789317</v>
      </c>
      <c r="R535">
        <f>PERCENTILE('before-10'!D535:U535,0.05)</f>
        <v>0.1796434041057447</v>
      </c>
      <c r="S535">
        <f>PERCENTILE('before-10'!D535:U535,0.95)</f>
        <v>0.29295271935864758</v>
      </c>
      <c r="T535">
        <f t="shared" si="77"/>
        <v>0.20311490087952899</v>
      </c>
      <c r="U535">
        <f>PERCENTILE('after-110'!D535:U535,0.05)</f>
        <v>0.14099736660613618</v>
      </c>
      <c r="V535">
        <f>PERCENTILE('after-110'!D535:U535,0.95)</f>
        <v>0.26802693483177881</v>
      </c>
      <c r="X535" t="str">
        <f t="shared" si="78"/>
        <v/>
      </c>
      <c r="Y535" t="str">
        <f t="shared" si="79"/>
        <v/>
      </c>
      <c r="Z535" t="str">
        <f t="shared" si="80"/>
        <v/>
      </c>
      <c r="AA535">
        <f t="shared" si="81"/>
        <v>0.23024968842789317</v>
      </c>
      <c r="AB535">
        <f t="shared" si="82"/>
        <v>4.1132076841675344E-2</v>
      </c>
    </row>
    <row r="536" spans="1:28" x14ac:dyDescent="0.2">
      <c r="A536" t="s">
        <v>155</v>
      </c>
      <c r="B536" t="s">
        <v>77</v>
      </c>
      <c r="C536" t="s">
        <v>93</v>
      </c>
      <c r="D536">
        <f>AVERAGE(before!D536:U536)</f>
        <v>0.51717498516391702</v>
      </c>
      <c r="E536">
        <f>STDEV(before!D536:U536)</f>
        <v>1.9265932207075398E-2</v>
      </c>
      <c r="F536">
        <f>AVERAGE(after!D536:T536)</f>
        <v>0.48681818272936872</v>
      </c>
      <c r="G536">
        <f>STDEV(after!D536:T536)</f>
        <v>3.8451330962617963E-2</v>
      </c>
      <c r="H536">
        <f>AVERAGE(before!D536:U536,after!D536:T536)</f>
        <v>0.50243025255285079</v>
      </c>
      <c r="I536">
        <f>STDEV(before!D536:U536,after!D536:T536)</f>
        <v>3.3441311593120089E-2</v>
      </c>
      <c r="J536">
        <f>TTEST(before!D536:U536,after!D536:T536,2,3)</f>
        <v>7.5326690372238842E-3</v>
      </c>
      <c r="K536" s="2">
        <f t="shared" si="74"/>
        <v>5.8697352550659054E-2</v>
      </c>
      <c r="M536">
        <f>TTEST(before!D536:U536,after!D536:U536,2,3)</f>
        <v>3.8226112398083486E-3</v>
      </c>
      <c r="N536">
        <f>COVAR(before!D536:U536,after!D536:U536)</f>
        <v>-4.6518594434530509E-4</v>
      </c>
      <c r="O536">
        <f t="shared" si="75"/>
        <v>0.26597570665573017</v>
      </c>
      <c r="P536">
        <f>FTEST(before!D536:U536,after!D536:U536)</f>
        <v>7.9785615442776025E-3</v>
      </c>
      <c r="Q536">
        <f t="shared" si="76"/>
        <v>0.51717498516391702</v>
      </c>
      <c r="R536">
        <f>PERCENTILE('before-10'!D536:U536,0.05)</f>
        <v>0.49374010479530067</v>
      </c>
      <c r="S536">
        <f>PERCENTILE('before-10'!D536:U536,0.95)</f>
        <v>0.546741949806823</v>
      </c>
      <c r="T536">
        <f t="shared" si="77"/>
        <v>0.48681818272936872</v>
      </c>
      <c r="U536">
        <f>PERCENTILE('after-110'!D536:U536,0.05)</f>
        <v>0.42238997821233787</v>
      </c>
      <c r="V536">
        <f>PERCENTILE('after-110'!D536:U536,0.95)</f>
        <v>0.52744499207051476</v>
      </c>
      <c r="X536">
        <f t="shared" si="78"/>
        <v>1</v>
      </c>
      <c r="Y536" t="str">
        <f t="shared" si="79"/>
        <v/>
      </c>
      <c r="Z536" t="str">
        <f t="shared" si="80"/>
        <v/>
      </c>
      <c r="AA536">
        <f t="shared" si="81"/>
        <v>0.51717498516391702</v>
      </c>
      <c r="AB536">
        <f t="shared" si="82"/>
        <v>1.9265932207075398E-2</v>
      </c>
    </row>
    <row r="537" spans="1:28" x14ac:dyDescent="0.2">
      <c r="A537" t="s">
        <v>155</v>
      </c>
      <c r="B537" t="s">
        <v>77</v>
      </c>
      <c r="C537" t="s">
        <v>94</v>
      </c>
      <c r="D537">
        <f>AVERAGE(before!D537:U537)</f>
        <v>1.5108306106990446</v>
      </c>
      <c r="E537">
        <f>STDEV(before!D537:U537)</f>
        <v>1.7612638360385621E-2</v>
      </c>
      <c r="F537">
        <f>AVERAGE(after!D537:T537)</f>
        <v>1.5239291390085445</v>
      </c>
      <c r="G537">
        <f>STDEV(after!D537:T537)</f>
        <v>2.896741407567531E-2</v>
      </c>
      <c r="H537">
        <f>AVERAGE(before!D537:U537,after!D537:T537)</f>
        <v>1.5171927530208011</v>
      </c>
      <c r="I537">
        <f>STDEV(before!D537:U537,after!D537:T537)</f>
        <v>2.4374098707638684E-2</v>
      </c>
      <c r="J537">
        <f>TTEST(before!D537:U537,after!D537:T537,2,3)</f>
        <v>0.12048868275601865</v>
      </c>
      <c r="K537" s="2">
        <f t="shared" ref="K537:K600" si="83">ABS(D537-F537)/D537</f>
        <v>8.6697530595037618E-3</v>
      </c>
      <c r="M537">
        <f>TTEST(before!D537:U537,after!D537:U537,2,3)</f>
        <v>0.17762890735173023</v>
      </c>
      <c r="N537">
        <f>COVAR(before!D537:U537,after!D537:U537)</f>
        <v>4.859181241604045E-5</v>
      </c>
      <c r="O537">
        <f t="shared" ref="O537:O600" si="84">ABS(F537-H537)/K537</f>
        <v>0.77699859978814378</v>
      </c>
      <c r="P537">
        <f>FTEST(before!D537:U537,after!D537:U537)</f>
        <v>4.2729658859866286E-2</v>
      </c>
      <c r="Q537">
        <f t="shared" ref="Q537:Q600" si="85">D537</f>
        <v>1.5108306106990446</v>
      </c>
      <c r="R537">
        <f>PERCENTILE('before-10'!D537:U537,0.05)</f>
        <v>1.4862970705841581</v>
      </c>
      <c r="S537">
        <f>PERCENTILE('before-10'!D537:U537,0.95)</f>
        <v>1.5378609511175405</v>
      </c>
      <c r="T537">
        <f t="shared" ref="T537:T600" si="86">F537</f>
        <v>1.5239291390085445</v>
      </c>
      <c r="U537">
        <f>PERCENTILE('after-110'!D537:U537,0.05)</f>
        <v>1.4876126245608741</v>
      </c>
      <c r="V537">
        <f>PERCENTILE('after-110'!D537:U537,0.95)</f>
        <v>1.5774478309886129</v>
      </c>
      <c r="X537" t="str">
        <f t="shared" si="78"/>
        <v/>
      </c>
      <c r="Y537" t="str">
        <f t="shared" si="79"/>
        <v/>
      </c>
      <c r="Z537" t="str">
        <f t="shared" si="80"/>
        <v/>
      </c>
      <c r="AA537">
        <f t="shared" si="81"/>
        <v>1.5108306106990446</v>
      </c>
      <c r="AB537">
        <f t="shared" si="82"/>
        <v>1.7612638360385621E-2</v>
      </c>
    </row>
    <row r="538" spans="1:28" x14ac:dyDescent="0.2">
      <c r="A538" t="s">
        <v>155</v>
      </c>
      <c r="B538" t="s">
        <v>77</v>
      </c>
      <c r="C538" t="s">
        <v>95</v>
      </c>
      <c r="D538">
        <f>AVERAGE(before!D538:U538)</f>
        <v>0.26369427477979801</v>
      </c>
      <c r="E538">
        <f>STDEV(before!D538:U538)</f>
        <v>3.0254473156928565E-3</v>
      </c>
      <c r="F538">
        <f>AVERAGE(after!D538:T538)</f>
        <v>0.26488206949250026</v>
      </c>
      <c r="G538">
        <f>STDEV(after!D538:T538)</f>
        <v>6.1812578803590286E-3</v>
      </c>
      <c r="H538">
        <f>AVERAGE(before!D538:U538,after!D538:T538)</f>
        <v>0.26427120364025342</v>
      </c>
      <c r="I538">
        <f>STDEV(before!D538:U538,after!D538:T538)</f>
        <v>4.7874490734737185E-3</v>
      </c>
      <c r="J538">
        <f>TTEST(before!D538:U538,after!D538:T538,2,3)</f>
        <v>0.48152711251161362</v>
      </c>
      <c r="K538" s="2">
        <f t="shared" si="83"/>
        <v>4.5044387622527517E-3</v>
      </c>
      <c r="M538">
        <f>TTEST(before!D538:U538,after!D538:U538,2,3)</f>
        <v>0.55598962578596667</v>
      </c>
      <c r="N538">
        <f>COVAR(before!D538:U538,after!D538:U538)</f>
        <v>1.1479037794985516E-5</v>
      </c>
      <c r="O538">
        <f t="shared" si="84"/>
        <v>0.13561419845817585</v>
      </c>
      <c r="P538">
        <f>FTEST(before!D538:U538,after!D538:U538)</f>
        <v>6.2995956970409639E-3</v>
      </c>
      <c r="Q538">
        <f t="shared" si="85"/>
        <v>0.26369427477979801</v>
      </c>
      <c r="R538">
        <f>PERCENTILE('before-10'!D538:U538,0.05)</f>
        <v>0.26053516825138495</v>
      </c>
      <c r="S538">
        <f>PERCENTILE('before-10'!D538:U538,0.95)</f>
        <v>0.2693043493094015</v>
      </c>
      <c r="T538">
        <f t="shared" si="86"/>
        <v>0.26488206949250026</v>
      </c>
      <c r="U538">
        <f>PERCENTILE('after-110'!D538:U538,0.05)</f>
        <v>0.26066180206541917</v>
      </c>
      <c r="V538">
        <f>PERCENTILE('after-110'!D538:U538,0.95)</f>
        <v>0.27505188542267306</v>
      </c>
      <c r="X538" t="str">
        <f t="shared" si="78"/>
        <v/>
      </c>
      <c r="Y538" t="str">
        <f t="shared" si="79"/>
        <v/>
      </c>
      <c r="Z538" t="str">
        <f t="shared" si="80"/>
        <v/>
      </c>
      <c r="AA538">
        <f t="shared" si="81"/>
        <v>0.26369427477979801</v>
      </c>
      <c r="AB538">
        <f t="shared" si="82"/>
        <v>3.0254473156928565E-3</v>
      </c>
    </row>
    <row r="539" spans="1:28" x14ac:dyDescent="0.2">
      <c r="A539" t="s">
        <v>155</v>
      </c>
      <c r="B539" t="s">
        <v>77</v>
      </c>
      <c r="C539" t="s">
        <v>96</v>
      </c>
      <c r="D539">
        <f>AVERAGE(before!D539:U539)</f>
        <v>1.9597716105177279</v>
      </c>
      <c r="E539">
        <f>STDEV(before!D539:U539)</f>
        <v>9.0747939721302299E-3</v>
      </c>
      <c r="F539">
        <f>AVERAGE(after!D539:T539)</f>
        <v>1.9569820360723038</v>
      </c>
      <c r="G539">
        <f>STDEV(after!D539:T539)</f>
        <v>1.6423340653592324E-2</v>
      </c>
      <c r="H539">
        <f>AVERAGE(before!D539:U539,after!D539:T539)</f>
        <v>1.9584166743585221</v>
      </c>
      <c r="I539">
        <f>STDEV(before!D539:U539,after!D539:T539)</f>
        <v>1.304250343902087E-2</v>
      </c>
      <c r="J539">
        <f>TTEST(before!D539:U539,after!D539:T539,2,3)</f>
        <v>0.54289862212835172</v>
      </c>
      <c r="K539" s="2">
        <f t="shared" si="83"/>
        <v>1.4234181322215931E-3</v>
      </c>
      <c r="M539">
        <f>TTEST(before!D539:U539,after!D539:U539,2,3)</f>
        <v>0.62550365577854095</v>
      </c>
      <c r="N539">
        <f>COVAR(before!D539:U539,after!D539:U539)</f>
        <v>9.1419873712223745E-5</v>
      </c>
      <c r="O539">
        <f t="shared" si="84"/>
        <v>1.0078825425520992</v>
      </c>
      <c r="P539">
        <f>FTEST(before!D539:U539,after!D539:U539)</f>
        <v>2.2357192801114246E-2</v>
      </c>
      <c r="Q539">
        <f t="shared" si="85"/>
        <v>1.9597716105177279</v>
      </c>
      <c r="R539">
        <f>PERCENTILE('before-10'!D539:U539,0.05)</f>
        <v>1.9426371465464309</v>
      </c>
      <c r="S539">
        <f>PERCENTILE('before-10'!D539:U539,0.95)</f>
        <v>1.9691581227225565</v>
      </c>
      <c r="T539">
        <f t="shared" si="86"/>
        <v>1.9569820360723038</v>
      </c>
      <c r="U539">
        <f>PERCENTILE('after-110'!D539:U539,0.05)</f>
        <v>1.9303922373799685</v>
      </c>
      <c r="V539">
        <f>PERCENTILE('after-110'!D539:U539,0.95)</f>
        <v>1.9685119625156395</v>
      </c>
      <c r="X539" t="str">
        <f t="shared" si="78"/>
        <v/>
      </c>
      <c r="Y539" t="str">
        <f t="shared" si="79"/>
        <v/>
      </c>
      <c r="Z539" t="str">
        <f t="shared" si="80"/>
        <v/>
      </c>
      <c r="AA539">
        <f t="shared" si="81"/>
        <v>1.9597716105177279</v>
      </c>
      <c r="AB539">
        <f t="shared" si="82"/>
        <v>9.0747939721302299E-3</v>
      </c>
    </row>
    <row r="540" spans="1:28" x14ac:dyDescent="0.2">
      <c r="A540" t="s">
        <v>155</v>
      </c>
      <c r="B540" t="s">
        <v>77</v>
      </c>
      <c r="C540" t="s">
        <v>97</v>
      </c>
      <c r="D540">
        <f>AVERAGE(before!D540:U540)</f>
        <v>0.19583839086432658</v>
      </c>
      <c r="E540">
        <f>STDEV(before!D540:U540)</f>
        <v>3.5447978290205101E-2</v>
      </c>
      <c r="F540">
        <f>AVERAGE(after!D540:T540)</f>
        <v>0.17341588883518419</v>
      </c>
      <c r="G540">
        <f>STDEV(after!D540:T540)</f>
        <v>3.1740764100889308E-2</v>
      </c>
      <c r="H540">
        <f>AVERAGE(before!D540:U540,after!D540:T540)</f>
        <v>0.18494746130731457</v>
      </c>
      <c r="I540">
        <f>STDEV(before!D540:U540,after!D540:T540)</f>
        <v>3.5095146939362588E-2</v>
      </c>
      <c r="J540">
        <f>TTEST(before!D540:U540,after!D540:T540,2,3)</f>
        <v>5.6866727998054693E-2</v>
      </c>
      <c r="K540" s="2">
        <f t="shared" si="83"/>
        <v>0.11449492579152323</v>
      </c>
      <c r="M540">
        <f>TTEST(before!D540:U540,after!D540:U540,2,3)</f>
        <v>3.4601804601955229E-2</v>
      </c>
      <c r="N540">
        <f>COVAR(before!D540:U540,after!D540:U540)</f>
        <v>-4.3129510809341204E-4</v>
      </c>
      <c r="O540">
        <f t="shared" si="84"/>
        <v>0.10071688673022515</v>
      </c>
      <c r="P540">
        <f>FTEST(before!D540:U540,after!D540:U540)</f>
        <v>0.74677106191971143</v>
      </c>
      <c r="Q540">
        <f t="shared" si="85"/>
        <v>0.19583839086432658</v>
      </c>
      <c r="R540">
        <f>PERCENTILE('before-10'!D540:U540,0.05)</f>
        <v>0.15213823931238007</v>
      </c>
      <c r="S540">
        <f>PERCENTILE('before-10'!D540:U540,0.95)</f>
        <v>0.2503159121168646</v>
      </c>
      <c r="T540">
        <f t="shared" si="86"/>
        <v>0.17341588883518419</v>
      </c>
      <c r="U540">
        <f>PERCENTILE('after-110'!D540:U540,0.05)</f>
        <v>0.12106117165299531</v>
      </c>
      <c r="V540">
        <f>PERCENTILE('after-110'!D540:U540,0.95)</f>
        <v>0.22842468965701934</v>
      </c>
      <c r="X540" t="str">
        <f t="shared" si="78"/>
        <v/>
      </c>
      <c r="Y540" t="str">
        <f t="shared" si="79"/>
        <v/>
      </c>
      <c r="Z540" t="str">
        <f t="shared" si="80"/>
        <v/>
      </c>
      <c r="AA540">
        <f t="shared" si="81"/>
        <v>0.19583839086432658</v>
      </c>
      <c r="AB540">
        <f t="shared" si="82"/>
        <v>3.5447978290205101E-2</v>
      </c>
    </row>
    <row r="541" spans="1:28" x14ac:dyDescent="0.2">
      <c r="A541" t="s">
        <v>155</v>
      </c>
      <c r="B541" t="s">
        <v>77</v>
      </c>
      <c r="C541" t="s">
        <v>98</v>
      </c>
      <c r="D541">
        <f>AVERAGE(before!D541:U541)</f>
        <v>0.30480893248197183</v>
      </c>
      <c r="E541">
        <f>STDEV(before!D541:U541)</f>
        <v>8.3586319891367257E-3</v>
      </c>
      <c r="F541">
        <f>AVERAGE(after!D541:T541)</f>
        <v>0.31235855603449592</v>
      </c>
      <c r="G541">
        <f>STDEV(after!D541:T541)</f>
        <v>2.7238419704279215E-2</v>
      </c>
      <c r="H541">
        <f>AVERAGE(before!D541:U541,after!D541:T541)</f>
        <v>0.30847589249319773</v>
      </c>
      <c r="I541">
        <f>STDEV(before!D541:U541,after!D541:T541)</f>
        <v>1.9968323101260149E-2</v>
      </c>
      <c r="J541">
        <f>TTEST(before!D541:U541,after!D541:T541,2,3)</f>
        <v>0.28726760612113056</v>
      </c>
      <c r="K541" s="2">
        <f t="shared" si="83"/>
        <v>2.4768380280228881E-2</v>
      </c>
      <c r="M541">
        <f>TTEST(before!D541:U541,after!D541:U541,2,3)</f>
        <v>0.35384065573935741</v>
      </c>
      <c r="N541">
        <f>COVAR(before!D541:U541,after!D541:U541)</f>
        <v>1.4181752442574147E-4</v>
      </c>
      <c r="O541">
        <f t="shared" si="84"/>
        <v>0.15675887956216014</v>
      </c>
      <c r="P541">
        <f>FTEST(before!D541:U541,after!D541:U541)</f>
        <v>1.41778738846537E-5</v>
      </c>
      <c r="Q541">
        <f t="shared" si="85"/>
        <v>0.30480893248197183</v>
      </c>
      <c r="R541">
        <f>PERCENTILE('before-10'!D541:U541,0.05)</f>
        <v>0.29522369917303276</v>
      </c>
      <c r="S541">
        <f>PERCENTILE('before-10'!D541:U541,0.95)</f>
        <v>0.31828523872989828</v>
      </c>
      <c r="T541">
        <f t="shared" si="86"/>
        <v>0.31235855603449592</v>
      </c>
      <c r="U541">
        <f>PERCENTILE('after-110'!D541:U541,0.05)</f>
        <v>0.29349251635618184</v>
      </c>
      <c r="V541">
        <f>PERCENTILE('after-110'!D541:U541,0.95)</f>
        <v>0.36625284188245161</v>
      </c>
      <c r="X541" t="str">
        <f t="shared" si="78"/>
        <v/>
      </c>
      <c r="Y541" t="str">
        <f t="shared" si="79"/>
        <v/>
      </c>
      <c r="Z541" t="str">
        <f t="shared" si="80"/>
        <v/>
      </c>
      <c r="AA541">
        <f t="shared" si="81"/>
        <v>0.30480893248197183</v>
      </c>
      <c r="AB541">
        <f t="shared" si="82"/>
        <v>8.3586319891367257E-3</v>
      </c>
    </row>
    <row r="542" spans="1:28" x14ac:dyDescent="0.2">
      <c r="A542" t="s">
        <v>155</v>
      </c>
      <c r="B542" t="s">
        <v>77</v>
      </c>
      <c r="C542" t="s">
        <v>99</v>
      </c>
      <c r="D542">
        <f>AVERAGE(before!D542:U542)</f>
        <v>3.0216612213980945</v>
      </c>
      <c r="E542">
        <f>STDEV(before!D542:U542)</f>
        <v>3.5225276720771768E-2</v>
      </c>
      <c r="F542">
        <f>AVERAGE(after!D542:T542)</f>
        <v>3.0478582780170926</v>
      </c>
      <c r="G542">
        <f>STDEV(after!D542:T542)</f>
        <v>5.7934828151348892E-2</v>
      </c>
      <c r="H542">
        <f>AVERAGE(before!D542:U542,after!D542:T542)</f>
        <v>3.0343855060416076</v>
      </c>
      <c r="I542">
        <f>STDEV(before!D542:U542,after!D542:T542)</f>
        <v>4.874819741527648E-2</v>
      </c>
      <c r="J542">
        <f>TTEST(before!D542:U542,after!D542:T542,2,3)</f>
        <v>0.12048868275603555</v>
      </c>
      <c r="K542" s="2">
        <f t="shared" si="83"/>
        <v>8.6697530595031599E-3</v>
      </c>
      <c r="M542">
        <f>TTEST(before!D542:U542,after!D542:U542,2,3)</f>
        <v>0.177628907351747</v>
      </c>
      <c r="N542">
        <f>COVAR(before!D542:U542,after!D542:U542)</f>
        <v>1.943672496642619E-4</v>
      </c>
      <c r="O542">
        <f t="shared" si="84"/>
        <v>1.5539971995761905</v>
      </c>
      <c r="P542">
        <f>FTEST(before!D542:U542,after!D542:U542)</f>
        <v>4.2729658859885389E-2</v>
      </c>
      <c r="Q542">
        <f t="shared" si="85"/>
        <v>3.0216612213980945</v>
      </c>
      <c r="R542">
        <f>PERCENTILE('before-10'!D542:U542,0.05)</f>
        <v>2.9725941411683245</v>
      </c>
      <c r="S542">
        <f>PERCENTILE('before-10'!D542:U542,0.95)</f>
        <v>3.0757219022350895</v>
      </c>
      <c r="T542">
        <f t="shared" si="86"/>
        <v>3.0478582780170926</v>
      </c>
      <c r="U542">
        <f>PERCENTILE('after-110'!D542:U542,0.05)</f>
        <v>2.9752252491217583</v>
      </c>
      <c r="V542">
        <f>PERCENTILE('after-110'!D542:U542,0.95)</f>
        <v>3.1548956619772346</v>
      </c>
      <c r="X542" t="str">
        <f t="shared" si="78"/>
        <v/>
      </c>
      <c r="Y542">
        <f t="shared" si="79"/>
        <v>1</v>
      </c>
      <c r="Z542" t="str">
        <f t="shared" si="80"/>
        <v/>
      </c>
      <c r="AA542">
        <f t="shared" si="81"/>
        <v>3.0216612213980945</v>
      </c>
      <c r="AB542">
        <f t="shared" si="82"/>
        <v>3.5225276720771768E-2</v>
      </c>
    </row>
    <row r="543" spans="1:28" x14ac:dyDescent="0.2">
      <c r="A543" t="s">
        <v>155</v>
      </c>
      <c r="B543" t="s">
        <v>77</v>
      </c>
      <c r="C543" t="s">
        <v>100</v>
      </c>
      <c r="D543">
        <f>AVERAGE(before!D543:U543)</f>
        <v>1.4425966253538101</v>
      </c>
      <c r="E543">
        <f>STDEV(before!D543:U543)</f>
        <v>2.5850932289705534E-2</v>
      </c>
      <c r="F543">
        <f>AVERAGE(after!D543:T543)</f>
        <v>1.4701638533429353</v>
      </c>
      <c r="G543">
        <f>STDEV(after!D543:T543)</f>
        <v>2.9691636679882335E-2</v>
      </c>
      <c r="H543">
        <f>AVERAGE(before!D543:U543,after!D543:T543)</f>
        <v>1.4559864218056713</v>
      </c>
      <c r="I543">
        <f>STDEV(before!D543:U543,after!D543:T543)</f>
        <v>3.0731401267402578E-2</v>
      </c>
      <c r="J543">
        <f>TTEST(before!D543:U543,after!D543:T543,2,3)</f>
        <v>6.3490235453863954E-3</v>
      </c>
      <c r="K543" s="2">
        <f t="shared" si="83"/>
        <v>1.9109449935365085E-2</v>
      </c>
      <c r="M543">
        <f>TTEST(before!D543:U543,after!D543:U543,2,3)</f>
        <v>3.2569102137448543E-3</v>
      </c>
      <c r="N543">
        <f>COVAR(before!D543:U543,after!D543:U543)</f>
        <v>-4.6352681123128941E-4</v>
      </c>
      <c r="O543">
        <f t="shared" si="84"/>
        <v>0.74190683589622486</v>
      </c>
      <c r="P543">
        <f>FTEST(before!D543:U543,after!D543:U543)</f>
        <v>0.52356456354311365</v>
      </c>
      <c r="Q543">
        <f t="shared" si="85"/>
        <v>1.4425966253538101</v>
      </c>
      <c r="R543">
        <f>PERCENTILE('before-10'!D543:U543,0.05)</f>
        <v>1.3958951967396074</v>
      </c>
      <c r="S543">
        <f>PERCENTILE('before-10'!D543:U543,0.95)</f>
        <v>1.471556573127232</v>
      </c>
      <c r="T543">
        <f t="shared" si="86"/>
        <v>1.4701638533429353</v>
      </c>
      <c r="U543">
        <f>PERCENTILE('after-110'!D543:U543,0.05)</f>
        <v>1.4255853315483185</v>
      </c>
      <c r="V543">
        <f>PERCENTILE('after-110'!D543:U543,0.95)</f>
        <v>1.5091601315093535</v>
      </c>
      <c r="X543">
        <f t="shared" si="78"/>
        <v>1</v>
      </c>
      <c r="Y543" t="str">
        <f t="shared" si="79"/>
        <v/>
      </c>
      <c r="Z543" t="str">
        <f t="shared" si="80"/>
        <v/>
      </c>
      <c r="AA543">
        <f t="shared" si="81"/>
        <v>1.4425966253538101</v>
      </c>
      <c r="AB543">
        <f t="shared" si="82"/>
        <v>2.5850932289705534E-2</v>
      </c>
    </row>
    <row r="544" spans="1:28" x14ac:dyDescent="0.2">
      <c r="A544" t="s">
        <v>155</v>
      </c>
      <c r="B544" t="s">
        <v>77</v>
      </c>
      <c r="C544" t="s">
        <v>101</v>
      </c>
      <c r="D544">
        <f>AVERAGE(before!D544:U544)</f>
        <v>0.24958926833614636</v>
      </c>
      <c r="E544">
        <f>STDEV(before!D544:U544)</f>
        <v>6.1543963835222391E-4</v>
      </c>
      <c r="F544">
        <f>AVERAGE(after!D544:T544)</f>
        <v>0.24863730952706914</v>
      </c>
      <c r="G544">
        <f>STDEV(after!D544:T544)</f>
        <v>2.3651360063633646E-3</v>
      </c>
      <c r="H544">
        <f>AVERAGE(before!D544:U544,after!D544:T544)</f>
        <v>0.24912688834316599</v>
      </c>
      <c r="I544">
        <f>STDEV(before!D544:U544,after!D544:T544)</f>
        <v>1.7478046323345002E-3</v>
      </c>
      <c r="J544">
        <f>TTEST(before!D544:U544,after!D544:T544,2,3)</f>
        <v>0.12499810397461153</v>
      </c>
      <c r="K544" s="2">
        <f t="shared" si="83"/>
        <v>3.8141015253713886E-3</v>
      </c>
      <c r="M544">
        <f>TTEST(before!D544:U544,after!D544:U544,2,3)</f>
        <v>0.13358246501044937</v>
      </c>
      <c r="N544">
        <f>COVAR(before!D544:U544,after!D544:U544)</f>
        <v>8.611474997101094E-8</v>
      </c>
      <c r="O544">
        <f t="shared" si="84"/>
        <v>0.12836019514430091</v>
      </c>
      <c r="P544">
        <f>FTEST(before!D544:U544,after!D544:U544)</f>
        <v>1.4876759759523413E-6</v>
      </c>
      <c r="Q544">
        <f t="shared" si="85"/>
        <v>0.24958926833614636</v>
      </c>
      <c r="R544">
        <f>PERCENTILE('before-10'!D544:U544,0.05)</f>
        <v>0.248545296777377</v>
      </c>
      <c r="S544">
        <f>PERCENTILE('before-10'!D544:U544,0.95)</f>
        <v>0.24999238850956843</v>
      </c>
      <c r="T544">
        <f t="shared" si="86"/>
        <v>0.24863730952706914</v>
      </c>
      <c r="U544">
        <f>PERCENTILE('after-110'!D544:U544,0.05)</f>
        <v>0.24395685766786046</v>
      </c>
      <c r="V544">
        <f>PERCENTILE('after-110'!D544:U544,0.95)</f>
        <v>0.24999414786729265</v>
      </c>
      <c r="X544" t="str">
        <f t="shared" si="78"/>
        <v/>
      </c>
      <c r="Y544" t="str">
        <f t="shared" si="79"/>
        <v/>
      </c>
      <c r="Z544" t="str">
        <f t="shared" si="80"/>
        <v/>
      </c>
      <c r="AA544">
        <f t="shared" si="81"/>
        <v>0.24958926833614636</v>
      </c>
      <c r="AB544">
        <f t="shared" si="82"/>
        <v>6.1543963835222391E-4</v>
      </c>
    </row>
    <row r="545" spans="1:28" x14ac:dyDescent="0.2">
      <c r="A545" t="s">
        <v>155</v>
      </c>
      <c r="B545" t="s">
        <v>102</v>
      </c>
      <c r="C545" t="s">
        <v>103</v>
      </c>
      <c r="D545">
        <f>AVERAGE(before!D545:U545)</f>
        <v>3.52266443997331</v>
      </c>
      <c r="E545">
        <f>STDEV(before!D545:U545)</f>
        <v>5.6709635127605698E-2</v>
      </c>
      <c r="F545">
        <f>AVERAGE(after!D545:T545)</f>
        <v>3.6045962526004844</v>
      </c>
      <c r="G545">
        <f>STDEV(after!D545:T545)</f>
        <v>9.1497532225104816E-2</v>
      </c>
      <c r="H545">
        <f>AVERAGE(before!D545:U545,after!D545:T545)</f>
        <v>3.5624598918207946</v>
      </c>
      <c r="I545">
        <f>STDEV(before!D545:U545,after!D545:T545)</f>
        <v>8.5286666033377992E-2</v>
      </c>
      <c r="J545">
        <f>TTEST(before!D545:U545,after!D545:T545,2,3)</f>
        <v>3.9021909341365782E-3</v>
      </c>
      <c r="K545" s="2">
        <f t="shared" si="83"/>
        <v>2.3258477786716233E-2</v>
      </c>
      <c r="M545">
        <f>TTEST(before!D545:U545,after!D545:U545,2,3)</f>
        <v>1.8072796311416589E-3</v>
      </c>
      <c r="N545">
        <f>COVAR(before!D545:U545,after!D545:U545)</f>
        <v>-1.6165077743630605E-3</v>
      </c>
      <c r="O545">
        <f t="shared" si="84"/>
        <v>1.8116559977005662</v>
      </c>
      <c r="P545">
        <f>FTEST(before!D545:U545,after!D545:U545)</f>
        <v>4.4772092601606736E-2</v>
      </c>
      <c r="Q545">
        <f t="shared" si="85"/>
        <v>3.52266443997331</v>
      </c>
      <c r="R545">
        <f>PERCENTILE('before-10'!D545:U545,0.05)</f>
        <v>3.4334734639126911</v>
      </c>
      <c r="S545">
        <f>PERCENTILE('before-10'!D545:U545,0.95)</f>
        <v>3.6037612273153639</v>
      </c>
      <c r="T545">
        <f t="shared" si="86"/>
        <v>3.6045962526004844</v>
      </c>
      <c r="U545">
        <f>PERCENTILE('after-110'!D545:U545,0.05)</f>
        <v>3.4671237507847983</v>
      </c>
      <c r="V545">
        <f>PERCENTILE('after-110'!D545:U545,0.95)</f>
        <v>3.7367564030576599</v>
      </c>
      <c r="X545">
        <f t="shared" si="78"/>
        <v>1</v>
      </c>
      <c r="Y545">
        <f t="shared" si="79"/>
        <v>1</v>
      </c>
      <c r="Z545">
        <f t="shared" si="80"/>
        <v>1</v>
      </c>
      <c r="AA545">
        <f t="shared" si="81"/>
        <v>3.52266443997331</v>
      </c>
      <c r="AB545">
        <f t="shared" si="82"/>
        <v>5.6709635127605698E-2</v>
      </c>
    </row>
    <row r="546" spans="1:28" x14ac:dyDescent="0.2">
      <c r="A546" t="s">
        <v>155</v>
      </c>
      <c r="B546" t="s">
        <v>102</v>
      </c>
      <c r="C546" t="s">
        <v>104</v>
      </c>
      <c r="D546">
        <f>AVERAGE(before!D546:U546)</f>
        <v>1833.6146093082425</v>
      </c>
      <c r="E546">
        <f>STDEV(before!D546:U546)</f>
        <v>414.62731659057863</v>
      </c>
      <c r="F546">
        <f>AVERAGE(after!D546:T546)</f>
        <v>1731.4744676367175</v>
      </c>
      <c r="G546">
        <f>STDEV(after!D546:T546)</f>
        <v>303.59941606192803</v>
      </c>
      <c r="H546">
        <f>AVERAGE(before!D546:U546,after!D546:T546)</f>
        <v>1784.0036833535014</v>
      </c>
      <c r="I546">
        <f>STDEV(before!D546:U546,after!D546:T546)</f>
        <v>363.3399514674943</v>
      </c>
      <c r="J546">
        <f>TTEST(before!D546:U546,after!D546:T546,2,3)</f>
        <v>0.41023268868930074</v>
      </c>
      <c r="K546" s="2">
        <f t="shared" si="83"/>
        <v>5.5704258219266084E-2</v>
      </c>
      <c r="M546">
        <f>TTEST(before!D546:U546,after!D546:U546,2,3)</f>
        <v>0.32854253494674313</v>
      </c>
      <c r="N546">
        <f>COVAR(before!D546:U546,after!D546:U546)</f>
        <v>46559.848039140488</v>
      </c>
      <c r="O546">
        <f t="shared" si="84"/>
        <v>943.00179907280381</v>
      </c>
      <c r="P546">
        <f>FTEST(before!D546:U546,after!D546:U546)</f>
        <v>0.21327171749339779</v>
      </c>
      <c r="Q546">
        <f t="shared" si="85"/>
        <v>1833.6146093082425</v>
      </c>
      <c r="R546">
        <f>PERCENTILE('before-10'!D546:U546,0.05)</f>
        <v>1305.8851449456877</v>
      </c>
      <c r="S546">
        <f>PERCENTILE('before-10'!D546:U546,0.95)</f>
        <v>2509.8897239767039</v>
      </c>
      <c r="T546">
        <f t="shared" si="86"/>
        <v>1731.4744676367175</v>
      </c>
      <c r="U546">
        <f>PERCENTILE('after-110'!D546:U546,0.05)</f>
        <v>1394.8095771386729</v>
      </c>
      <c r="V546">
        <f>PERCENTILE('after-110'!D546:U546,0.95)</f>
        <v>2230.6497565566306</v>
      </c>
      <c r="X546" t="str">
        <f t="shared" si="78"/>
        <v/>
      </c>
      <c r="Y546">
        <f t="shared" si="79"/>
        <v>1</v>
      </c>
      <c r="Z546" t="str">
        <f t="shared" si="80"/>
        <v/>
      </c>
      <c r="AA546">
        <f t="shared" si="81"/>
        <v>1833.6146093082425</v>
      </c>
      <c r="AB546">
        <f t="shared" si="82"/>
        <v>414.62731659057863</v>
      </c>
    </row>
    <row r="547" spans="1:28" x14ac:dyDescent="0.2">
      <c r="A547" t="s">
        <v>155</v>
      </c>
      <c r="B547" t="s">
        <v>102</v>
      </c>
      <c r="C547" t="s">
        <v>105</v>
      </c>
      <c r="D547">
        <f>AVERAGE(before!D547:U547)</f>
        <v>0.19898084341874658</v>
      </c>
      <c r="E547">
        <f>STDEV(before!D547:U547)</f>
        <v>8.9105994095485617E-3</v>
      </c>
      <c r="F547">
        <f>AVERAGE(after!D547:T547)</f>
        <v>0.1837365266485233</v>
      </c>
      <c r="G547">
        <f>STDEV(after!D547:T547)</f>
        <v>1.7712283428633874E-2</v>
      </c>
      <c r="H547">
        <f>AVERAGE(before!D547:U547,after!D547:T547)</f>
        <v>0.19157646098749528</v>
      </c>
      <c r="I547">
        <f>STDEV(before!D547:U547,after!D547:T547)</f>
        <v>1.5719157066715464E-2</v>
      </c>
      <c r="J547">
        <f>TTEST(before!D547:U547,after!D547:T547,2,3)</f>
        <v>4.0493185321598601E-3</v>
      </c>
      <c r="K547" s="2">
        <f t="shared" si="83"/>
        <v>7.6611981878789592E-2</v>
      </c>
      <c r="M547">
        <f>TTEST(before!D547:U547,after!D547:U547,2,3)</f>
        <v>1.9260930852138716E-3</v>
      </c>
      <c r="N547">
        <f>COVAR(before!D547:U547,after!D547:U547)</f>
        <v>-6.7871166561413128E-5</v>
      </c>
      <c r="O547">
        <f t="shared" si="84"/>
        <v>0.10233300518678407</v>
      </c>
      <c r="P547">
        <f>FTEST(before!D547:U547,after!D547:U547)</f>
        <v>8.121566735647576E-3</v>
      </c>
      <c r="Q547">
        <f t="shared" si="85"/>
        <v>0.19898084341874658</v>
      </c>
      <c r="R547">
        <f>PERCENTILE('before-10'!D547:U547,0.05)</f>
        <v>0.18596799493675081</v>
      </c>
      <c r="S547">
        <f>PERCENTILE('before-10'!D547:U547,0.95)</f>
        <v>0.20983639718116703</v>
      </c>
      <c r="T547">
        <f t="shared" si="86"/>
        <v>0.1837365266485233</v>
      </c>
      <c r="U547">
        <f>PERCENTILE('after-110'!D547:U547,0.05)</f>
        <v>0.15581610947575941</v>
      </c>
      <c r="V547">
        <f>PERCENTILE('after-110'!D547:U547,0.95)</f>
        <v>0.2037147882318571</v>
      </c>
      <c r="X547">
        <f t="shared" si="78"/>
        <v>1</v>
      </c>
      <c r="Y547" t="str">
        <f t="shared" si="79"/>
        <v/>
      </c>
      <c r="Z547" t="str">
        <f t="shared" si="80"/>
        <v/>
      </c>
      <c r="AA547">
        <f t="shared" si="81"/>
        <v>0.19898084341874658</v>
      </c>
      <c r="AB547">
        <f t="shared" si="82"/>
        <v>8.9105994095485617E-3</v>
      </c>
    </row>
    <row r="548" spans="1:28" x14ac:dyDescent="0.2">
      <c r="A548" t="s">
        <v>155</v>
      </c>
      <c r="B548" t="s">
        <v>102</v>
      </c>
      <c r="C548" t="s">
        <v>106</v>
      </c>
      <c r="D548">
        <f>AVERAGE(before!D548:U548)</f>
        <v>2.0684313609927942</v>
      </c>
      <c r="E548">
        <f>STDEV(before!D548:U548)</f>
        <v>0.22326940005502258</v>
      </c>
      <c r="F548">
        <f>AVERAGE(after!D548:T548)</f>
        <v>2.5313558873665278</v>
      </c>
      <c r="G548">
        <f>STDEV(after!D548:T548)</f>
        <v>0.71958729277872202</v>
      </c>
      <c r="H548">
        <f>AVERAGE(before!D548:U548,after!D548:T548)</f>
        <v>2.2932804166600365</v>
      </c>
      <c r="I548">
        <f>STDEV(before!D548:U548,after!D548:T548)</f>
        <v>0.56894942767814072</v>
      </c>
      <c r="J548">
        <f>TTEST(before!D548:U548,after!D548:T548,2,3)</f>
        <v>2.0052321865399445E-2</v>
      </c>
      <c r="K548" s="2">
        <f t="shared" si="83"/>
        <v>0.22380463529209965</v>
      </c>
      <c r="M548">
        <f>TTEST(before!D548:U548,after!D548:U548,2,3)</f>
        <v>1.2941821809443499E-2</v>
      </c>
      <c r="N548">
        <f>COVAR(before!D548:U548,after!D548:U548)</f>
        <v>-7.0314415072172315E-2</v>
      </c>
      <c r="O548">
        <f t="shared" si="84"/>
        <v>1.0637646999391503</v>
      </c>
      <c r="P548">
        <f>FTEST(before!D548:U548,after!D548:U548)</f>
        <v>2.1539458159382308E-5</v>
      </c>
      <c r="Q548">
        <f t="shared" si="85"/>
        <v>2.0684313609927942</v>
      </c>
      <c r="R548">
        <f>PERCENTILE('before-10'!D548:U548,0.05)</f>
        <v>1.8344142408798081</v>
      </c>
      <c r="S548">
        <f>PERCENTILE('before-10'!D548:U548,0.95)</f>
        <v>2.4333458564467474</v>
      </c>
      <c r="T548">
        <f t="shared" si="86"/>
        <v>2.5313558873665278</v>
      </c>
      <c r="U548">
        <f>PERCENTILE('after-110'!D548:U548,0.05)</f>
        <v>1.895835612834547</v>
      </c>
      <c r="V548">
        <f>PERCENTILE('after-110'!D548:U548,0.95)</f>
        <v>3.9328555663999807</v>
      </c>
      <c r="X548" t="str">
        <f t="shared" si="78"/>
        <v/>
      </c>
      <c r="Y548" t="str">
        <f t="shared" si="79"/>
        <v/>
      </c>
      <c r="Z548" t="str">
        <f t="shared" si="80"/>
        <v/>
      </c>
      <c r="AA548">
        <f t="shared" si="81"/>
        <v>2.0684313609927942</v>
      </c>
      <c r="AB548">
        <f t="shared" si="82"/>
        <v>0.22326940005502258</v>
      </c>
    </row>
    <row r="549" spans="1:28" x14ac:dyDescent="0.2">
      <c r="A549" t="s">
        <v>155</v>
      </c>
      <c r="B549" t="s">
        <v>102</v>
      </c>
      <c r="C549" t="s">
        <v>107</v>
      </c>
      <c r="D549">
        <f>AVERAGE(before!D549:U549)</f>
        <v>4603.8255496062084</v>
      </c>
      <c r="E549">
        <f>STDEV(before!D549:U549)</f>
        <v>973.13981674524223</v>
      </c>
      <c r="F549">
        <f>AVERAGE(after!D549:T549)</f>
        <v>4737.7324573592805</v>
      </c>
      <c r="G549">
        <f>STDEV(after!D549:T549)</f>
        <v>669.43764626862765</v>
      </c>
      <c r="H549">
        <f>AVERAGE(before!D549:U549,after!D549:T549)</f>
        <v>4668.8660476577015</v>
      </c>
      <c r="I549">
        <f>STDEV(before!D549:U549,after!D549:T549)</f>
        <v>830.06264188261957</v>
      </c>
      <c r="J549">
        <f>TTEST(before!D549:U549,after!D549:T549,2,3)</f>
        <v>0.6371424412992861</v>
      </c>
      <c r="K549" s="2">
        <f t="shared" si="83"/>
        <v>2.908600821430472E-2</v>
      </c>
      <c r="M549">
        <f>TTEST(before!D549:U549,after!D549:U549,2,3)</f>
        <v>0.72062568569712782</v>
      </c>
      <c r="N549">
        <f>COVAR(before!D549:U549,after!D549:U549)</f>
        <v>401715.97685443575</v>
      </c>
      <c r="O549">
        <f t="shared" si="84"/>
        <v>2367.681711226016</v>
      </c>
      <c r="P549">
        <f>FTEST(before!D549:U549,after!D549:U549)</f>
        <v>0.12613554762201301</v>
      </c>
      <c r="Q549">
        <f t="shared" si="85"/>
        <v>4603.8255496062084</v>
      </c>
      <c r="R549">
        <f>PERCENTILE('before-10'!D549:U549,0.05)</f>
        <v>3428.2420183243603</v>
      </c>
      <c r="S549">
        <f>PERCENTILE('before-10'!D549:U549,0.95)</f>
        <v>6266.4773876634918</v>
      </c>
      <c r="T549">
        <f t="shared" si="86"/>
        <v>4737.7324573592805</v>
      </c>
      <c r="U549">
        <f>PERCENTILE('after-110'!D549:U549,0.05)</f>
        <v>3924.5266413007298</v>
      </c>
      <c r="V549">
        <f>PERCENTILE('after-110'!D549:U549,0.95)</f>
        <v>5842.4460840626552</v>
      </c>
      <c r="X549" t="str">
        <f t="shared" si="78"/>
        <v/>
      </c>
      <c r="Y549">
        <f t="shared" si="79"/>
        <v>1</v>
      </c>
      <c r="Z549" t="str">
        <f t="shared" si="80"/>
        <v/>
      </c>
      <c r="AA549">
        <f t="shared" si="81"/>
        <v>4603.8255496062084</v>
      </c>
      <c r="AB549">
        <f t="shared" si="82"/>
        <v>973.13981674524223</v>
      </c>
    </row>
    <row r="550" spans="1:28" x14ac:dyDescent="0.2">
      <c r="A550" t="s">
        <v>155</v>
      </c>
      <c r="B550" t="s">
        <v>102</v>
      </c>
      <c r="C550" t="s">
        <v>108</v>
      </c>
      <c r="D550">
        <f>AVERAGE(before!D550:U550)</f>
        <v>0.24960294889649542</v>
      </c>
      <c r="E550">
        <f>STDEV(before!D550:U550)</f>
        <v>5.6997926398083196E-4</v>
      </c>
      <c r="F550">
        <f>AVERAGE(after!D550:T550)</f>
        <v>0.24868493245326229</v>
      </c>
      <c r="G550">
        <f>STDEV(after!D550:T550)</f>
        <v>2.2980518031327948E-3</v>
      </c>
      <c r="H550">
        <f>AVERAGE(before!D550:U550,after!D550:T550)</f>
        <v>0.24915705519549652</v>
      </c>
      <c r="I550">
        <f>STDEV(before!D550:U550,after!D550:T550)</f>
        <v>1.6924369053448345E-3</v>
      </c>
      <c r="J550">
        <f>TTEST(before!D550:U550,after!D550:T550,2,3)</f>
        <v>0.12686997105627765</v>
      </c>
      <c r="K550" s="2">
        <f t="shared" si="83"/>
        <v>3.6779070411296247E-3</v>
      </c>
      <c r="M550">
        <f>TTEST(before!D550:U550,after!D550:U550,2,3)</f>
        <v>0.1353070633446182</v>
      </c>
      <c r="N550">
        <f>COVAR(before!D550:U550,after!D550:U550)</f>
        <v>1.2904456455959836E-7</v>
      </c>
      <c r="O550">
        <f t="shared" si="84"/>
        <v>0.12836723086106902</v>
      </c>
      <c r="P550">
        <f>FTEST(before!D550:U550,after!D550:U550)</f>
        <v>7.2318539705641534E-7</v>
      </c>
      <c r="Q550">
        <f t="shared" si="85"/>
        <v>0.24960294889649542</v>
      </c>
      <c r="R550">
        <f>PERCENTILE('before-10'!D550:U550,0.05)</f>
        <v>0.24853920633036325</v>
      </c>
      <c r="S550">
        <f>PERCENTILE('before-10'!D550:U550,0.95)</f>
        <v>0.2499807635384399</v>
      </c>
      <c r="T550">
        <f t="shared" si="86"/>
        <v>0.24868493245326229</v>
      </c>
      <c r="U550">
        <f>PERCENTILE('after-110'!D550:U550,0.05)</f>
        <v>0.24411207113531905</v>
      </c>
      <c r="V550">
        <f>PERCENTILE('after-110'!D550:U550,0.95)</f>
        <v>0.24999596718942521</v>
      </c>
      <c r="X550" t="str">
        <f t="shared" si="78"/>
        <v/>
      </c>
      <c r="Y550" t="str">
        <f t="shared" si="79"/>
        <v/>
      </c>
      <c r="Z550" t="str">
        <f t="shared" si="80"/>
        <v/>
      </c>
      <c r="AA550">
        <f t="shared" si="81"/>
        <v>0.24960294889649542</v>
      </c>
      <c r="AB550">
        <f t="shared" si="82"/>
        <v>5.6997926398083196E-4</v>
      </c>
    </row>
    <row r="551" spans="1:28" x14ac:dyDescent="0.2">
      <c r="A551" t="s">
        <v>155</v>
      </c>
      <c r="B551" t="s">
        <v>102</v>
      </c>
      <c r="C551" t="s">
        <v>109</v>
      </c>
      <c r="D551">
        <f>AVERAGE(before!D551:U551)</f>
        <v>2.5332471284829534</v>
      </c>
      <c r="E551">
        <f>STDEV(before!D551:U551)</f>
        <v>5.1120153056673362E-2</v>
      </c>
      <c r="F551">
        <f>AVERAGE(after!D551:T551)</f>
        <v>2.5710558071673884</v>
      </c>
      <c r="G551">
        <f>STDEV(after!D551:T551)</f>
        <v>8.4916710370823642E-2</v>
      </c>
      <c r="H551">
        <f>AVERAGE(before!D551:U551,after!D551:T551)</f>
        <v>2.5516113438439652</v>
      </c>
      <c r="I551">
        <f>STDEV(before!D551:U551,after!D551:T551)</f>
        <v>7.1186795485363885E-2</v>
      </c>
      <c r="J551">
        <f>TTEST(before!D551:U551,after!D551:T551,2,3)</f>
        <v>0.12517750948013151</v>
      </c>
      <c r="K551" s="2">
        <f t="shared" si="83"/>
        <v>1.4924986298939116E-2</v>
      </c>
      <c r="M551">
        <f>TTEST(before!D551:U551,after!D551:U551,2,3)</f>
        <v>0.18578703502863847</v>
      </c>
      <c r="N551">
        <f>COVAR(before!D551:U551,after!D551:U551)</f>
        <v>4.2568633485561138E-4</v>
      </c>
      <c r="O551">
        <f t="shared" si="84"/>
        <v>1.302812808934058</v>
      </c>
      <c r="P551">
        <f>FTEST(before!D551:U551,after!D551:U551)</f>
        <v>3.8555377870065556E-2</v>
      </c>
      <c r="Q551">
        <f t="shared" si="85"/>
        <v>2.5332471284829534</v>
      </c>
      <c r="R551">
        <f>PERCENTILE('before-10'!D551:U551,0.05)</f>
        <v>2.4590504223149767</v>
      </c>
      <c r="S551">
        <f>PERCENTILE('before-10'!D551:U551,0.95)</f>
        <v>2.6142071839216481</v>
      </c>
      <c r="T551">
        <f t="shared" si="86"/>
        <v>2.5710558071673884</v>
      </c>
      <c r="U551">
        <f>PERCENTILE('after-110'!D551:U551,0.05)</f>
        <v>2.4636630704515108</v>
      </c>
      <c r="V551">
        <f>PERCENTILE('after-110'!D551:U551,0.95)</f>
        <v>2.729383741604825</v>
      </c>
      <c r="X551" t="str">
        <f t="shared" si="78"/>
        <v/>
      </c>
      <c r="Y551">
        <f t="shared" si="79"/>
        <v>1</v>
      </c>
      <c r="Z551" t="str">
        <f t="shared" si="80"/>
        <v/>
      </c>
      <c r="AA551">
        <f t="shared" si="81"/>
        <v>2.5332471284829534</v>
      </c>
      <c r="AB551">
        <f t="shared" si="82"/>
        <v>5.1120153056673362E-2</v>
      </c>
    </row>
    <row r="552" spans="1:28" x14ac:dyDescent="0.2">
      <c r="A552" t="s">
        <v>155</v>
      </c>
      <c r="B552" t="s">
        <v>102</v>
      </c>
      <c r="C552" t="s">
        <v>110</v>
      </c>
      <c r="D552">
        <f>AVERAGE(before!D552:U552)</f>
        <v>25.094869923322605</v>
      </c>
      <c r="E552">
        <f>STDEV(before!D552:U552)</f>
        <v>1.6909319469400825</v>
      </c>
      <c r="F552">
        <f>AVERAGE(after!D552:T552)</f>
        <v>27.997854708727775</v>
      </c>
      <c r="G552">
        <f>STDEV(after!D552:T552)</f>
        <v>3.8410944846909159</v>
      </c>
      <c r="H552">
        <f>AVERAGE(before!D552:U552,after!D552:T552)</f>
        <v>26.504891104805118</v>
      </c>
      <c r="I552">
        <f>STDEV(before!D552:U552,after!D552:T552)</f>
        <v>3.2464923811356585</v>
      </c>
      <c r="J552">
        <f>TTEST(before!D552:U552,after!D552:T552,2,3)</f>
        <v>9.0760318949483134E-3</v>
      </c>
      <c r="K552" s="2">
        <f t="shared" si="83"/>
        <v>0.1156804077596434</v>
      </c>
      <c r="M552">
        <f>TTEST(before!D552:U552,after!D552:U552,2,3)</f>
        <v>4.7866110975676689E-3</v>
      </c>
      <c r="N552">
        <f>COVAR(before!D552:U552,after!D552:U552)</f>
        <v>-3.9094559330085281</v>
      </c>
      <c r="O552">
        <f t="shared" si="84"/>
        <v>12.90593310342304</v>
      </c>
      <c r="P552">
        <f>FTEST(before!D552:U552,after!D552:U552)</f>
        <v>1.922520177640191E-3</v>
      </c>
      <c r="Q552">
        <f t="shared" si="85"/>
        <v>25.094869923322605</v>
      </c>
      <c r="R552">
        <f>PERCENTILE('before-10'!D552:U552,0.05)</f>
        <v>22.627868082889595</v>
      </c>
      <c r="S552">
        <f>PERCENTILE('before-10'!D552:U552,0.95)</f>
        <v>27.137971924772057</v>
      </c>
      <c r="T552">
        <f t="shared" si="86"/>
        <v>27.997854708727775</v>
      </c>
      <c r="U552">
        <f>PERCENTILE('after-110'!D552:U552,0.05)</f>
        <v>24.136608237458827</v>
      </c>
      <c r="V552">
        <f>PERCENTILE('after-110'!D552:U552,0.95)</f>
        <v>34.703906312858955</v>
      </c>
      <c r="X552">
        <f t="shared" si="78"/>
        <v>1</v>
      </c>
      <c r="Y552">
        <f t="shared" si="79"/>
        <v>1</v>
      </c>
      <c r="Z552">
        <f t="shared" si="80"/>
        <v>1</v>
      </c>
      <c r="AA552">
        <f t="shared" si="81"/>
        <v>25.094869923322605</v>
      </c>
      <c r="AB552">
        <f t="shared" si="82"/>
        <v>1.6909319469400825</v>
      </c>
    </row>
    <row r="553" spans="1:28" x14ac:dyDescent="0.2">
      <c r="A553" t="s">
        <v>155</v>
      </c>
      <c r="B553" t="s">
        <v>102</v>
      </c>
      <c r="C553" t="s">
        <v>111</v>
      </c>
      <c r="D553">
        <f>AVERAGE(before!D553:U553)</f>
        <v>64.986525203423412</v>
      </c>
      <c r="E553">
        <f>STDEV(before!D553:U553)</f>
        <v>7.0999837752078427</v>
      </c>
      <c r="F553">
        <f>AVERAGE(after!D553:T553)</f>
        <v>75.360729928420454</v>
      </c>
      <c r="G553">
        <f>STDEV(after!D553:T553)</f>
        <v>15.733074023298853</v>
      </c>
      <c r="H553">
        <f>AVERAGE(before!D553:U553,after!D553:T553)</f>
        <v>70.025424641279102</v>
      </c>
      <c r="I553">
        <f>STDEV(before!D553:U553,after!D553:T553)</f>
        <v>13.013999603738011</v>
      </c>
      <c r="J553">
        <f>TTEST(before!D553:U553,after!D553:T553,2,3)</f>
        <v>2.0832520729136543E-2</v>
      </c>
      <c r="K553" s="2">
        <f t="shared" si="83"/>
        <v>0.15963624293687489</v>
      </c>
      <c r="M553">
        <f>TTEST(before!D553:U553,after!D553:U553,2,3)</f>
        <v>1.6118000402751069E-2</v>
      </c>
      <c r="N553">
        <f>COVAR(before!D553:U553,after!D553:U553)</f>
        <v>-43.075117618269736</v>
      </c>
      <c r="O553">
        <f t="shared" si="84"/>
        <v>33.42164153318928</v>
      </c>
      <c r="P553">
        <f>FTEST(before!D553:U553,after!D553:U553)</f>
        <v>2.8967081727370642E-3</v>
      </c>
      <c r="Q553">
        <f t="shared" si="85"/>
        <v>64.986525203423412</v>
      </c>
      <c r="R553">
        <f>PERCENTILE('before-10'!D553:U553,0.05)</f>
        <v>57.035456829909442</v>
      </c>
      <c r="S553">
        <f>PERCENTILE('before-10'!D553:U553,0.95)</f>
        <v>75.904846750103559</v>
      </c>
      <c r="T553">
        <f t="shared" si="86"/>
        <v>75.360729928420454</v>
      </c>
      <c r="U553">
        <f>PERCENTILE('after-110'!D553:U553,0.05)</f>
        <v>63.078228986071387</v>
      </c>
      <c r="V553">
        <f>PERCENTILE('after-110'!D553:U553,0.95)</f>
        <v>105.27014633208448</v>
      </c>
      <c r="X553" t="str">
        <f t="shared" si="78"/>
        <v/>
      </c>
      <c r="Y553">
        <f t="shared" si="79"/>
        <v>1</v>
      </c>
      <c r="Z553" t="str">
        <f t="shared" si="80"/>
        <v/>
      </c>
      <c r="AA553">
        <f t="shared" si="81"/>
        <v>64.986525203423412</v>
      </c>
      <c r="AB553">
        <f t="shared" si="82"/>
        <v>7.0999837752078427</v>
      </c>
    </row>
    <row r="554" spans="1:28" x14ac:dyDescent="0.2">
      <c r="A554" t="s">
        <v>155</v>
      </c>
      <c r="B554" t="s">
        <v>102</v>
      </c>
      <c r="C554" t="s">
        <v>112</v>
      </c>
      <c r="D554">
        <f>AVERAGE(before!D554:U554)</f>
        <v>15.121956103297395</v>
      </c>
      <c r="E554">
        <f>STDEV(before!D554:U554)</f>
        <v>0.90197327738818445</v>
      </c>
      <c r="F554">
        <f>AVERAGE(after!D554:T554)</f>
        <v>16.157135903804605</v>
      </c>
      <c r="G554">
        <f>STDEV(after!D554:T554)</f>
        <v>1.417615469278197</v>
      </c>
      <c r="H554">
        <f>AVERAGE(before!D554:U554,after!D554:T554)</f>
        <v>15.62475772068661</v>
      </c>
      <c r="I554">
        <f>STDEV(before!D554:U554,after!D554:T554)</f>
        <v>1.2759472581135691</v>
      </c>
      <c r="J554">
        <f>TTEST(before!D554:U554,after!D554:T554,2,3)</f>
        <v>1.6379369203203088E-2</v>
      </c>
      <c r="K554" s="2">
        <f t="shared" si="83"/>
        <v>6.8455416312277598E-2</v>
      </c>
      <c r="M554">
        <f>TTEST(before!D554:U554,after!D554:U554,2,3)</f>
        <v>8.4361394654803232E-3</v>
      </c>
      <c r="N554">
        <f>COVAR(before!D554:U554,after!D554:U554)</f>
        <v>-0.18211419006533799</v>
      </c>
      <c r="O554">
        <f t="shared" si="84"/>
        <v>7.7770059959815345</v>
      </c>
      <c r="P554">
        <f>FTEST(before!D554:U554,after!D554:U554)</f>
        <v>2.6292283436470262E-2</v>
      </c>
      <c r="Q554">
        <f t="shared" si="85"/>
        <v>15.121956103297395</v>
      </c>
      <c r="R554">
        <f>PERCENTILE('before-10'!D554:U554,0.05)</f>
        <v>13.541317791206181</v>
      </c>
      <c r="S554">
        <f>PERCENTILE('before-10'!D554:U554,0.95)</f>
        <v>16.130462758469353</v>
      </c>
      <c r="T554">
        <f t="shared" si="86"/>
        <v>16.157135903804605</v>
      </c>
      <c r="U554">
        <f>PERCENTILE('after-110'!D554:U554,0.05)</f>
        <v>14.093231179522229</v>
      </c>
      <c r="V554">
        <f>PERCENTILE('after-110'!D554:U554,0.95)</f>
        <v>19.461223223832775</v>
      </c>
      <c r="X554">
        <f t="shared" si="78"/>
        <v>1</v>
      </c>
      <c r="Y554">
        <f t="shared" si="79"/>
        <v>1</v>
      </c>
      <c r="Z554">
        <f t="shared" si="80"/>
        <v>1</v>
      </c>
      <c r="AA554">
        <f t="shared" si="81"/>
        <v>15.121956103297395</v>
      </c>
      <c r="AB554">
        <f t="shared" si="82"/>
        <v>0.90197327738818445</v>
      </c>
    </row>
    <row r="555" spans="1:28" x14ac:dyDescent="0.2">
      <c r="A555" t="s">
        <v>155</v>
      </c>
      <c r="B555" t="s">
        <v>102</v>
      </c>
      <c r="C555" t="s">
        <v>113</v>
      </c>
      <c r="D555">
        <f>AVERAGE(before!D555:U555)</f>
        <v>0.61668821787925987</v>
      </c>
      <c r="E555">
        <f>STDEV(before!D555:U555)</f>
        <v>1.278003826416821E-2</v>
      </c>
      <c r="F555">
        <f>AVERAGE(after!D555:T555)</f>
        <v>0.60723604820815125</v>
      </c>
      <c r="G555">
        <f>STDEV(after!D555:T555)</f>
        <v>2.1229177592705883E-2</v>
      </c>
      <c r="H555">
        <f>AVERAGE(before!D555:U555,after!D555:T555)</f>
        <v>0.61209716403900716</v>
      </c>
      <c r="I555">
        <f>STDEV(before!D555:U555,after!D555:T555)</f>
        <v>1.7796698871340916E-2</v>
      </c>
      <c r="J555">
        <f>TTEST(before!D555:U555,after!D555:T555,2,3)</f>
        <v>0.12517750948013454</v>
      </c>
      <c r="K555" s="2">
        <f t="shared" si="83"/>
        <v>1.5327307052523005E-2</v>
      </c>
      <c r="M555">
        <f>TTEST(before!D555:U555,after!D555:U555,2,3)</f>
        <v>0.1857870350286355</v>
      </c>
      <c r="N555">
        <f>COVAR(before!D555:U555,after!D555:U555)</f>
        <v>2.6605395928476138E-5</v>
      </c>
      <c r="O555">
        <f t="shared" si="84"/>
        <v>0.31715394062362245</v>
      </c>
      <c r="P555">
        <f>FTEST(before!D555:U555,after!D555:U555)</f>
        <v>3.8555377870063946E-2</v>
      </c>
      <c r="Q555">
        <f t="shared" si="85"/>
        <v>0.61668821787925987</v>
      </c>
      <c r="R555">
        <f>PERCENTILE('before-10'!D555:U555,0.05)</f>
        <v>0.59644820401958742</v>
      </c>
      <c r="S555">
        <f>PERCENTILE('before-10'!D555:U555,0.95)</f>
        <v>0.63523739442125426</v>
      </c>
      <c r="T555">
        <f t="shared" si="86"/>
        <v>0.60723604820815125</v>
      </c>
      <c r="U555">
        <f>PERCENTILE('after-110'!D555:U555,0.05)</f>
        <v>0.56765406459879308</v>
      </c>
      <c r="V555">
        <f>PERCENTILE('after-110'!D555:U555,0.95)</f>
        <v>0.63408423238711953</v>
      </c>
      <c r="X555" t="str">
        <f t="shared" si="78"/>
        <v/>
      </c>
      <c r="Y555" t="str">
        <f t="shared" si="79"/>
        <v/>
      </c>
      <c r="Z555" t="str">
        <f t="shared" si="80"/>
        <v/>
      </c>
      <c r="AA555">
        <f t="shared" si="81"/>
        <v>0.61668821787925987</v>
      </c>
      <c r="AB555">
        <f t="shared" si="82"/>
        <v>1.278003826416821E-2</v>
      </c>
    </row>
    <row r="556" spans="1:28" x14ac:dyDescent="0.2">
      <c r="A556" t="s">
        <v>155</v>
      </c>
      <c r="B556" t="s">
        <v>102</v>
      </c>
      <c r="C556" t="s">
        <v>114</v>
      </c>
      <c r="D556">
        <f>AVERAGE(before!D556:U556)</f>
        <v>6.0557330238357077E-2</v>
      </c>
      <c r="E556">
        <f>STDEV(before!D556:U556)</f>
        <v>2.7235617744912929E-3</v>
      </c>
      <c r="F556">
        <f>AVERAGE(after!D556:T556)</f>
        <v>5.754487859013066E-2</v>
      </c>
      <c r="G556">
        <f>STDEV(after!D556:T556)</f>
        <v>3.5638403613279719E-3</v>
      </c>
      <c r="H556">
        <f>AVERAGE(before!D556:U556,after!D556:T556)</f>
        <v>5.9094139437789954E-2</v>
      </c>
      <c r="I556">
        <f>STDEV(before!D556:U556,after!D556:T556)</f>
        <v>3.466893787742445E-3</v>
      </c>
      <c r="J556">
        <f>TTEST(before!D556:U556,after!D556:T556,2,3)</f>
        <v>8.9056908619964906E-3</v>
      </c>
      <c r="K556" s="2">
        <f t="shared" si="83"/>
        <v>4.9745450077954827E-2</v>
      </c>
      <c r="M556">
        <f>TTEST(before!D556:U556,after!D556:U556,2,3)</f>
        <v>5.0373834750210515E-3</v>
      </c>
      <c r="N556">
        <f>COVAR(before!D556:U556,after!D556:U556)</f>
        <v>-6.8576937440562622E-6</v>
      </c>
      <c r="O556">
        <f t="shared" si="84"/>
        <v>3.1143769836869232E-2</v>
      </c>
      <c r="P556">
        <f>FTEST(before!D556:U556,after!D556:U556)</f>
        <v>0.30602773085208385</v>
      </c>
      <c r="Q556">
        <f t="shared" si="85"/>
        <v>6.0557330238357077E-2</v>
      </c>
      <c r="R556">
        <f>PERCENTILE('before-10'!D556:U556,0.05)</f>
        <v>5.6595112996614946E-2</v>
      </c>
      <c r="S556">
        <f>PERCENTILE('before-10'!D556:U556,0.95)</f>
        <v>6.53640256838387E-2</v>
      </c>
      <c r="T556">
        <f t="shared" si="86"/>
        <v>5.754487859013066E-2</v>
      </c>
      <c r="U556">
        <f>PERCENTILE('after-110'!D556:U556,0.05)</f>
        <v>5.178960767462349E-2</v>
      </c>
      <c r="V556">
        <f>PERCENTILE('after-110'!D556:U556,0.95)</f>
        <v>6.1433128144809453E-2</v>
      </c>
      <c r="X556">
        <f t="shared" si="78"/>
        <v>1</v>
      </c>
      <c r="Y556" t="str">
        <f t="shared" si="79"/>
        <v/>
      </c>
      <c r="Z556" t="str">
        <f t="shared" si="80"/>
        <v/>
      </c>
      <c r="AA556">
        <f t="shared" si="81"/>
        <v>6.0557330238357077E-2</v>
      </c>
      <c r="AB556">
        <f t="shared" si="82"/>
        <v>2.7235617744912929E-3</v>
      </c>
    </row>
    <row r="557" spans="1:28" x14ac:dyDescent="0.2">
      <c r="A557" t="s">
        <v>155</v>
      </c>
      <c r="B557" t="s">
        <v>102</v>
      </c>
      <c r="C557" t="s">
        <v>115</v>
      </c>
      <c r="D557">
        <f>AVERAGE(before!D557:U557)</f>
        <v>0.15027346295274763</v>
      </c>
      <c r="E557">
        <f>STDEV(before!D557:U557)</f>
        <v>7.0268901104548953E-3</v>
      </c>
      <c r="F557">
        <f>AVERAGE(after!D557:T557)</f>
        <v>0.1432944422834668</v>
      </c>
      <c r="G557">
        <f>STDEV(after!D557:T557)</f>
        <v>7.2882522169783045E-3</v>
      </c>
      <c r="H557">
        <f>AVERAGE(before!D557:U557,after!D557:T557)</f>
        <v>0.14688365291338265</v>
      </c>
      <c r="I557">
        <f>STDEV(before!D557:U557,after!D557:T557)</f>
        <v>7.8873428810705398E-3</v>
      </c>
      <c r="J557">
        <f>TTEST(before!D557:U557,after!D557:T557,2,3)</f>
        <v>6.9449438057404798E-3</v>
      </c>
      <c r="K557" s="2">
        <f t="shared" si="83"/>
        <v>4.6442136436792764E-2</v>
      </c>
      <c r="M557">
        <f>TTEST(before!D557:U557,after!D557:U557,2,3)</f>
        <v>4.6755916589936294E-3</v>
      </c>
      <c r="N557">
        <f>COVAR(before!D557:U557,after!D557:U557)</f>
        <v>-3.2412632334011203E-5</v>
      </c>
      <c r="O557">
        <f t="shared" si="84"/>
        <v>7.7283495232841559E-2</v>
      </c>
      <c r="P557">
        <f>FTEST(before!D557:U557,after!D557:U557)</f>
        <v>0.96687285163353709</v>
      </c>
      <c r="Q557">
        <f t="shared" si="85"/>
        <v>0.15027346295274763</v>
      </c>
      <c r="R557">
        <f>PERCENTILE('before-10'!D557:U557,0.05)</f>
        <v>0.14229933706061529</v>
      </c>
      <c r="S557">
        <f>PERCENTILE('before-10'!D557:U557,0.95)</f>
        <v>0.1619020643136507</v>
      </c>
      <c r="T557">
        <f t="shared" si="86"/>
        <v>0.1432944422834668</v>
      </c>
      <c r="U557">
        <f>PERCENTILE('after-110'!D557:U557,0.05)</f>
        <v>0.13159182830403485</v>
      </c>
      <c r="V557">
        <f>PERCENTILE('after-110'!D557:U557,0.95)</f>
        <v>0.15064647049445909</v>
      </c>
      <c r="X557">
        <f t="shared" ref="X557:X620" si="87">IF(M557&lt;0.01,1,"")</f>
        <v>1</v>
      </c>
      <c r="Y557" t="str">
        <f t="shared" ref="Y557:Y620" si="88">IF(O557&gt;1.2,1,"")</f>
        <v/>
      </c>
      <c r="Z557" t="str">
        <f t="shared" ref="Z557:Z620" si="89">IF(SUM(X557:Y557)&gt;1,1,"")</f>
        <v/>
      </c>
      <c r="AA557">
        <f t="shared" ref="AA557:AA620" si="90">D557</f>
        <v>0.15027346295274763</v>
      </c>
      <c r="AB557">
        <f t="shared" ref="AB557:AB620" si="91">E557</f>
        <v>7.0268901104548953E-3</v>
      </c>
    </row>
    <row r="558" spans="1:28" x14ac:dyDescent="0.2">
      <c r="A558" t="s">
        <v>155</v>
      </c>
      <c r="B558" t="s">
        <v>102</v>
      </c>
      <c r="C558" t="s">
        <v>116</v>
      </c>
      <c r="D558">
        <f>AVERAGE(before!D558:U558)</f>
        <v>3.81282970597593E-2</v>
      </c>
      <c r="E558">
        <f>STDEV(before!D558:U558)</f>
        <v>1.8709968926966421E-3</v>
      </c>
      <c r="F558">
        <f>AVERAGE(after!D558:T558)</f>
        <v>3.6107487666796487E-2</v>
      </c>
      <c r="G558">
        <f>STDEV(after!D558:T558)</f>
        <v>2.7596662230349499E-3</v>
      </c>
      <c r="H558">
        <f>AVERAGE(before!D558:U558,after!D558:T558)</f>
        <v>3.7146761068891643E-2</v>
      </c>
      <c r="I558">
        <f>STDEV(before!D558:U558,after!D558:T558)</f>
        <v>2.5267147388451212E-3</v>
      </c>
      <c r="J558">
        <f>TTEST(before!D558:U558,after!D558:T558,2,3)</f>
        <v>1.7681208143142491E-2</v>
      </c>
      <c r="K558" s="2">
        <f t="shared" si="83"/>
        <v>5.3000253061277702E-2</v>
      </c>
      <c r="M558">
        <f>TTEST(before!D558:U558,after!D558:U558,2,3)</f>
        <v>9.7489142139286569E-3</v>
      </c>
      <c r="N558">
        <f>COVAR(before!D558:U558,after!D558:U558)</f>
        <v>-3.233615922495008E-6</v>
      </c>
      <c r="O558">
        <f t="shared" si="84"/>
        <v>1.9608838487876114E-2</v>
      </c>
      <c r="P558">
        <f>FTEST(before!D558:U558,after!D558:U558)</f>
        <v>0.12522411777802867</v>
      </c>
      <c r="Q558">
        <f t="shared" si="85"/>
        <v>3.81282970597593E-2</v>
      </c>
      <c r="R558">
        <f>PERCENTILE('before-10'!D558:U558,0.05)</f>
        <v>3.5060168670956397E-2</v>
      </c>
      <c r="S558">
        <f>PERCENTILE('before-10'!D558:U558,0.95)</f>
        <v>4.1396512144419306E-2</v>
      </c>
      <c r="T558">
        <f t="shared" si="86"/>
        <v>3.6107487666796487E-2</v>
      </c>
      <c r="U558">
        <f>PERCENTILE('after-110'!D558:U558,0.05)</f>
        <v>3.1411171002072608E-2</v>
      </c>
      <c r="V558">
        <f>PERCENTILE('after-110'!D558:U558,0.95)</f>
        <v>3.922881029202941E-2</v>
      </c>
      <c r="X558">
        <f t="shared" si="87"/>
        <v>1</v>
      </c>
      <c r="Y558" t="str">
        <f t="shared" si="88"/>
        <v/>
      </c>
      <c r="Z558" t="str">
        <f t="shared" si="89"/>
        <v/>
      </c>
      <c r="AA558">
        <f t="shared" si="90"/>
        <v>3.81282970597593E-2</v>
      </c>
      <c r="AB558">
        <f t="shared" si="91"/>
        <v>1.8709968926966421E-3</v>
      </c>
    </row>
    <row r="559" spans="1:28" x14ac:dyDescent="0.2">
      <c r="A559" t="s">
        <v>155</v>
      </c>
      <c r="B559" t="s">
        <v>117</v>
      </c>
      <c r="C559" t="s">
        <v>107</v>
      </c>
      <c r="D559">
        <f>AVERAGE(before!D559:U559)</f>
        <v>2418.7954516249174</v>
      </c>
      <c r="E559">
        <f>STDEV(before!D559:U559)</f>
        <v>532.84189738545365</v>
      </c>
      <c r="F559">
        <f>AVERAGE(after!D559:T559)</f>
        <v>2331.4624067182617</v>
      </c>
      <c r="G559">
        <f>STDEV(after!D559:T559)</f>
        <v>368.77041539918662</v>
      </c>
      <c r="H559">
        <f>AVERAGE(before!D559:U559,after!D559:T559)</f>
        <v>2376.3765440988277</v>
      </c>
      <c r="I559">
        <f>STDEV(before!D559:U559,after!D559:T559)</f>
        <v>455.97976284245397</v>
      </c>
      <c r="J559">
        <f>TTEST(before!D559:U559,after!D559:T559,2,3)</f>
        <v>0.57527704844963634</v>
      </c>
      <c r="K559" s="2">
        <f t="shared" si="83"/>
        <v>3.6106006751412734E-2</v>
      </c>
      <c r="M559">
        <f>TTEST(before!D559:U559,after!D559:U559,2,3)</f>
        <v>0.47975874524391404</v>
      </c>
      <c r="N559">
        <f>COVAR(before!D559:U559,after!D559:U559)</f>
        <v>84070.644658176374</v>
      </c>
      <c r="O559">
        <f t="shared" si="84"/>
        <v>1243.9519465499634</v>
      </c>
      <c r="P559">
        <f>FTEST(before!D559:U559,after!D559:U559)</f>
        <v>0.14201076370197821</v>
      </c>
      <c r="Q559">
        <f t="shared" si="85"/>
        <v>2418.7954516249174</v>
      </c>
      <c r="R559">
        <f>PERCENTILE('before-10'!D559:U559,0.05)</f>
        <v>1748.3128339684984</v>
      </c>
      <c r="S559">
        <f>PERCENTILE('before-10'!D559:U559,0.95)</f>
        <v>3289.6938550426507</v>
      </c>
      <c r="T559">
        <f t="shared" si="86"/>
        <v>2331.4624067182617</v>
      </c>
      <c r="U559">
        <f>PERCENTILE('after-110'!D559:U559,0.05)</f>
        <v>1919.4958629259611</v>
      </c>
      <c r="V559">
        <f>PERCENTILE('after-110'!D559:U559,0.95)</f>
        <v>3003.7534945973393</v>
      </c>
      <c r="X559" t="str">
        <f t="shared" si="87"/>
        <v/>
      </c>
      <c r="Y559">
        <f t="shared" si="88"/>
        <v>1</v>
      </c>
      <c r="Z559" t="str">
        <f t="shared" si="89"/>
        <v/>
      </c>
      <c r="AA559">
        <f t="shared" si="90"/>
        <v>2418.7954516249174</v>
      </c>
      <c r="AB559">
        <f t="shared" si="91"/>
        <v>532.84189738545365</v>
      </c>
    </row>
    <row r="560" spans="1:28" x14ac:dyDescent="0.2">
      <c r="A560" t="s">
        <v>155</v>
      </c>
      <c r="B560" t="s">
        <v>117</v>
      </c>
      <c r="C560" t="s">
        <v>118</v>
      </c>
      <c r="D560">
        <f>AVERAGE(before!D560:U560)</f>
        <v>0.50001368541576263</v>
      </c>
      <c r="E560">
        <f>STDEV(before!D560:U560)</f>
        <v>2.1196969027004995E-5</v>
      </c>
      <c r="F560">
        <f>AVERAGE(after!D560:T560)</f>
        <v>0.50000650333702068</v>
      </c>
      <c r="G560">
        <f>STDEV(after!D560:T560)</f>
        <v>7.0004136674809348E-6</v>
      </c>
      <c r="H560">
        <f>AVERAGE(before!D560:U560,after!D560:T560)</f>
        <v>0.50001019697751647</v>
      </c>
      <c r="I560">
        <f>STDEV(before!D560:U560,after!D560:T560)</f>
        <v>1.6154915826383688E-5</v>
      </c>
      <c r="J560">
        <f>TTEST(before!D560:U560,after!D560:T560,2,3)</f>
        <v>0.18801637919431854</v>
      </c>
      <c r="K560" s="2">
        <f t="shared" si="83"/>
        <v>1.4363764335730038E-5</v>
      </c>
      <c r="M560">
        <f>TTEST(before!D560:U560,after!D560:U560,2,3)</f>
        <v>0.16912601759887352</v>
      </c>
      <c r="N560">
        <f>COVAR(before!D560:U560,after!D560:U560)</f>
        <v>-2.4783337304767149E-12</v>
      </c>
      <c r="O560">
        <f t="shared" si="84"/>
        <v>0.2571498953520403</v>
      </c>
      <c r="P560">
        <f>FTEST(before!D560:U560,after!D560:U560)</f>
        <v>2.9010757026495901E-5</v>
      </c>
      <c r="Q560">
        <f t="shared" si="85"/>
        <v>0.50001368541576263</v>
      </c>
      <c r="R560">
        <f>PERCENTILE('before-10'!D560:U560,0.05)</f>
        <v>0.50000066912925001</v>
      </c>
      <c r="S560">
        <f>PERCENTILE('before-10'!D560:U560,0.95)</f>
        <v>0.5000399497728798</v>
      </c>
      <c r="T560">
        <f t="shared" si="86"/>
        <v>0.50000650333702068</v>
      </c>
      <c r="U560">
        <f>PERCENTILE('after-110'!D560:U560,0.05)</f>
        <v>0.50000037459733171</v>
      </c>
      <c r="V560">
        <f>PERCENTILE('after-110'!D560:U560,0.95)</f>
        <v>0.50002018546020133</v>
      </c>
      <c r="X560" t="str">
        <f t="shared" si="87"/>
        <v/>
      </c>
      <c r="Y560" t="str">
        <f t="shared" si="88"/>
        <v/>
      </c>
      <c r="Z560" t="str">
        <f t="shared" si="89"/>
        <v/>
      </c>
      <c r="AA560">
        <f t="shared" si="90"/>
        <v>0.50001368541576263</v>
      </c>
      <c r="AB560">
        <f t="shared" si="91"/>
        <v>2.1196969027004995E-5</v>
      </c>
    </row>
    <row r="561" spans="1:28" x14ac:dyDescent="0.2">
      <c r="A561" t="s">
        <v>155</v>
      </c>
      <c r="B561" t="s">
        <v>117</v>
      </c>
      <c r="C561" t="s">
        <v>108</v>
      </c>
      <c r="D561">
        <f>AVERAGE(before!D561:U561)</f>
        <v>0.24999315729211791</v>
      </c>
      <c r="E561">
        <f>STDEV(before!D561:U561)</f>
        <v>1.0598484513546582E-5</v>
      </c>
      <c r="F561">
        <f>AVERAGE(after!D561:T561)</f>
        <v>0.24999674833148902</v>
      </c>
      <c r="G561">
        <f>STDEV(after!D561:T561)</f>
        <v>3.5002068336993185E-6</v>
      </c>
      <c r="H561">
        <f>AVERAGE(before!D561:U561,after!D561:T561)</f>
        <v>0.2499949015112411</v>
      </c>
      <c r="I561">
        <f>STDEV(before!D561:U561,after!D561:T561)</f>
        <v>8.0774579132264351E-6</v>
      </c>
      <c r="J561">
        <f>TTEST(before!D561:U561,after!D561:T561,2,3)</f>
        <v>0.1880163791791008</v>
      </c>
      <c r="K561" s="2">
        <f t="shared" si="83"/>
        <v>1.4364550654154786E-5</v>
      </c>
      <c r="M561">
        <f>TTEST(before!D561:U561,after!D561:U561,2,3)</f>
        <v>0.16912601758781787</v>
      </c>
      <c r="N561">
        <f>COVAR(before!D561:U561,after!D561:U561)</f>
        <v>-6.1958343201985547E-13</v>
      </c>
      <c r="O561">
        <f t="shared" si="84"/>
        <v>0.12856790945916274</v>
      </c>
      <c r="P561">
        <f>FTEST(before!D561:U561,after!D561:U561)</f>
        <v>2.901075701829585E-5</v>
      </c>
      <c r="Q561">
        <f t="shared" si="85"/>
        <v>0.24999315729211791</v>
      </c>
      <c r="R561">
        <f>PERCENTILE('before-10'!D561:U561,0.05)</f>
        <v>0.24998002511355955</v>
      </c>
      <c r="S561">
        <f>PERCENTILE('before-10'!D561:U561,0.95)</f>
        <v>0.249999665435374</v>
      </c>
      <c r="T561">
        <f t="shared" si="86"/>
        <v>0.24999674833148902</v>
      </c>
      <c r="U561">
        <f>PERCENTILE('after-110'!D561:U561,0.05)</f>
        <v>0.24998990726989839</v>
      </c>
      <c r="V561">
        <f>PERCENTILE('after-110'!D561:U561,0.95)</f>
        <v>0.24999981270133315</v>
      </c>
      <c r="X561" t="str">
        <f t="shared" si="87"/>
        <v/>
      </c>
      <c r="Y561" t="str">
        <f t="shared" si="88"/>
        <v/>
      </c>
      <c r="Z561" t="str">
        <f t="shared" si="89"/>
        <v/>
      </c>
      <c r="AA561">
        <f t="shared" si="90"/>
        <v>0.24999315729211791</v>
      </c>
      <c r="AB561">
        <f t="shared" si="91"/>
        <v>1.0598484513546582E-5</v>
      </c>
    </row>
    <row r="562" spans="1:28" x14ac:dyDescent="0.2">
      <c r="A562" t="s">
        <v>155</v>
      </c>
      <c r="B562" t="s">
        <v>117</v>
      </c>
      <c r="C562" t="s">
        <v>119</v>
      </c>
      <c r="D562">
        <f>AVERAGE(before!D562:U562)</f>
        <v>2.5025567272372737</v>
      </c>
      <c r="E562">
        <f>STDEV(before!D562:U562)</f>
        <v>6.8760878452243024E-3</v>
      </c>
      <c r="F562">
        <f>AVERAGE(after!D562:T562)</f>
        <v>2.5010431497939902</v>
      </c>
      <c r="G562">
        <f>STDEV(after!D562:T562)</f>
        <v>4.4544867092510994E-3</v>
      </c>
      <c r="H562">
        <f>AVERAGE(before!D562:U562,after!D562:T562)</f>
        <v>2.5018215610505359</v>
      </c>
      <c r="I562">
        <f>STDEV(before!D562:U562,after!D562:T562)</f>
        <v>5.7937042799948097E-3</v>
      </c>
      <c r="J562">
        <f>TTEST(before!D562:U562,after!D562:T562,2,3)</f>
        <v>0.44334175310567892</v>
      </c>
      <c r="K562" s="2">
        <f t="shared" si="83"/>
        <v>6.0481244113672517E-4</v>
      </c>
      <c r="M562">
        <f>TTEST(before!D562:U562,after!D562:U562,2,3)</f>
        <v>0.4084603407396421</v>
      </c>
      <c r="N562">
        <f>COVAR(before!D562:U562,after!D562:U562)</f>
        <v>3.9580085373932655E-6</v>
      </c>
      <c r="O562">
        <f t="shared" si="84"/>
        <v>1.2870291740074891</v>
      </c>
      <c r="P562">
        <f>FTEST(before!D562:U562,after!D562:U562)</f>
        <v>6.5959521154397224E-2</v>
      </c>
      <c r="Q562">
        <f t="shared" si="85"/>
        <v>2.5025567272372737</v>
      </c>
      <c r="R562">
        <f>PERCENTILE('before-10'!D562:U562,0.05)</f>
        <v>2.492374773864801</v>
      </c>
      <c r="S562">
        <f>PERCENTILE('before-10'!D562:U562,0.95)</f>
        <v>2.5101224469528192</v>
      </c>
      <c r="T562">
        <f t="shared" si="86"/>
        <v>2.5010431497939902</v>
      </c>
      <c r="U562">
        <f>PERCENTILE('after-110'!D562:U562,0.05)</f>
        <v>2.4949009709594514</v>
      </c>
      <c r="V562">
        <f>PERCENTILE('after-110'!D562:U562,0.95)</f>
        <v>2.50767511107555</v>
      </c>
      <c r="X562" t="str">
        <f t="shared" si="87"/>
        <v/>
      </c>
      <c r="Y562">
        <f t="shared" si="88"/>
        <v>1</v>
      </c>
      <c r="Z562" t="str">
        <f t="shared" si="89"/>
        <v/>
      </c>
      <c r="AA562">
        <f t="shared" si="90"/>
        <v>2.5025567272372737</v>
      </c>
      <c r="AB562">
        <f t="shared" si="91"/>
        <v>6.8760878452243024E-3</v>
      </c>
    </row>
    <row r="563" spans="1:28" x14ac:dyDescent="0.2">
      <c r="A563" t="s">
        <v>155</v>
      </c>
      <c r="B563" t="s">
        <v>117</v>
      </c>
      <c r="C563" t="s">
        <v>120</v>
      </c>
      <c r="D563">
        <f>AVERAGE(before!D563:U563)</f>
        <v>6.5939925168964262</v>
      </c>
      <c r="E563">
        <f>STDEV(before!D563:U563)</f>
        <v>0.59308082715094479</v>
      </c>
      <c r="F563">
        <f>AVERAGE(after!D563:T563)</f>
        <v>8.6809353029161915</v>
      </c>
      <c r="G563">
        <f>STDEV(after!D563:T563)</f>
        <v>4.0350299985459026</v>
      </c>
      <c r="H563">
        <f>AVERAGE(before!D563:U563,after!D563:T563)</f>
        <v>7.607650441534596</v>
      </c>
      <c r="I563">
        <f>STDEV(before!D563:U563,after!D563:T563)</f>
        <v>2.9929385808363826</v>
      </c>
      <c r="J563">
        <f>TTEST(before!D563:U563,after!D563:T563,2,3)</f>
        <v>5.0203243119775462E-2</v>
      </c>
      <c r="K563" s="2">
        <f t="shared" si="83"/>
        <v>0.31649153083995613</v>
      </c>
      <c r="M563">
        <f>TTEST(before!D563:U563,after!D563:U563,2,3)</f>
        <v>3.9577939384237884E-2</v>
      </c>
      <c r="N563">
        <f>COVAR(before!D563:U563,after!D563:U563)</f>
        <v>-0.99859920252780421</v>
      </c>
      <c r="O563">
        <f t="shared" si="84"/>
        <v>3.3911961515467399</v>
      </c>
      <c r="P563">
        <f>FTEST(before!D563:U563,after!D563:U563)</f>
        <v>2.063396547210414E-10</v>
      </c>
      <c r="Q563">
        <f t="shared" si="85"/>
        <v>6.5939925168964262</v>
      </c>
      <c r="R563">
        <f>PERCENTILE('before-10'!D563:U563,0.05)</f>
        <v>6.013561809577137</v>
      </c>
      <c r="S563">
        <f>PERCENTILE('before-10'!D563:U563,0.95)</f>
        <v>7.3886991387400247</v>
      </c>
      <c r="T563">
        <f t="shared" si="86"/>
        <v>8.6809353029161915</v>
      </c>
      <c r="U563">
        <f>PERCENTILE('after-110'!D563:U563,0.05)</f>
        <v>6.260059490906186</v>
      </c>
      <c r="V563">
        <f>PERCENTILE('after-110'!D563:U563,0.95)</f>
        <v>16.345666218587681</v>
      </c>
      <c r="X563" t="str">
        <f t="shared" si="87"/>
        <v/>
      </c>
      <c r="Y563">
        <f t="shared" si="88"/>
        <v>1</v>
      </c>
      <c r="Z563" t="str">
        <f t="shared" si="89"/>
        <v/>
      </c>
      <c r="AA563">
        <f t="shared" si="90"/>
        <v>6.5939925168964262</v>
      </c>
      <c r="AB563">
        <f t="shared" si="91"/>
        <v>0.59308082715094479</v>
      </c>
    </row>
    <row r="564" spans="1:28" x14ac:dyDescent="0.2">
      <c r="A564" t="s">
        <v>155</v>
      </c>
      <c r="B564" t="s">
        <v>117</v>
      </c>
      <c r="C564" t="s">
        <v>121</v>
      </c>
      <c r="D564">
        <f>AVERAGE(before!D564:U564)</f>
        <v>17.081702696421605</v>
      </c>
      <c r="E564">
        <f>STDEV(before!D564:U564)</f>
        <v>2.1414033417458258</v>
      </c>
      <c r="F564">
        <f>AVERAGE(after!D564:T564)</f>
        <v>24.676067885246621</v>
      </c>
      <c r="G564">
        <f>STDEV(after!D564:T564)</f>
        <v>15.68932422173873</v>
      </c>
      <c r="H564">
        <f>AVERAGE(before!D564:U564,after!D564:T564)</f>
        <v>20.770394359565181</v>
      </c>
      <c r="I564">
        <f>STDEV(before!D564:U564,after!D564:T564)</f>
        <v>11.530869745832462</v>
      </c>
      <c r="J564">
        <f>TTEST(before!D564:U564,after!D564:T564,2,3)</f>
        <v>6.4756146228472714E-2</v>
      </c>
      <c r="K564" s="2">
        <f t="shared" si="83"/>
        <v>0.444590643204201</v>
      </c>
      <c r="M564">
        <f>TTEST(before!D564:U564,after!D564:U564,2,3)</f>
        <v>5.8194759589394261E-2</v>
      </c>
      <c r="N564">
        <f>COVAR(before!D564:U564,after!D564:U564)</f>
        <v>-10.16663280252344</v>
      </c>
      <c r="O564">
        <f t="shared" si="84"/>
        <v>8.7848756724454038</v>
      </c>
      <c r="P564">
        <f>FTEST(before!D564:U564,after!D564:U564)</f>
        <v>5.9283498731017949E-11</v>
      </c>
      <c r="Q564">
        <f t="shared" si="85"/>
        <v>17.081702696421605</v>
      </c>
      <c r="R564">
        <f>PERCENTILE('before-10'!D564:U564,0.05)</f>
        <v>15.354287613383905</v>
      </c>
      <c r="S564">
        <f>PERCENTILE('before-10'!D564:U564,0.95)</f>
        <v>19.658354448065527</v>
      </c>
      <c r="T564">
        <f t="shared" si="86"/>
        <v>24.676067885246621</v>
      </c>
      <c r="U564">
        <f>PERCENTILE('after-110'!D564:U564,0.05)</f>
        <v>16.464517376679435</v>
      </c>
      <c r="V564">
        <f>PERCENTILE('after-110'!D564:U564,0.95)</f>
        <v>55.247417533720053</v>
      </c>
      <c r="X564" t="str">
        <f t="shared" si="87"/>
        <v/>
      </c>
      <c r="Y564">
        <f t="shared" si="88"/>
        <v>1</v>
      </c>
      <c r="Z564" t="str">
        <f t="shared" si="89"/>
        <v/>
      </c>
      <c r="AA564">
        <f t="shared" si="90"/>
        <v>17.081702696421605</v>
      </c>
      <c r="AB564">
        <f t="shared" si="91"/>
        <v>2.1414033417458258</v>
      </c>
    </row>
    <row r="565" spans="1:28" x14ac:dyDescent="0.2">
      <c r="A565" t="s">
        <v>155</v>
      </c>
      <c r="B565" t="s">
        <v>117</v>
      </c>
      <c r="C565" t="s">
        <v>122</v>
      </c>
      <c r="D565">
        <f>AVERAGE(before!D565:U565)</f>
        <v>3.9720649720151235</v>
      </c>
      <c r="E565">
        <f>STDEV(before!D565:U565)</f>
        <v>0.31430480473265554</v>
      </c>
      <c r="F565">
        <f>AVERAGE(after!D565:T565)</f>
        <v>4.6821521573335918</v>
      </c>
      <c r="G565">
        <f>STDEV(after!D565:T565)</f>
        <v>1.1677967028601213</v>
      </c>
      <c r="H565">
        <f>AVERAGE(before!D565:U565,after!D565:T565)</f>
        <v>4.3169644620269523</v>
      </c>
      <c r="I565">
        <f>STDEV(before!D565:U565,after!D565:T565)</f>
        <v>0.90598874567004173</v>
      </c>
      <c r="J565">
        <f>TTEST(before!D565:U565,after!D565:T565,2,3)</f>
        <v>2.5909415352409228E-2</v>
      </c>
      <c r="K565" s="2">
        <f t="shared" si="83"/>
        <v>0.17877028455509478</v>
      </c>
      <c r="M565">
        <f>TTEST(before!D565:U565,after!D565:U565,2,3)</f>
        <v>1.4437435969918276E-2</v>
      </c>
      <c r="N565">
        <f>COVAR(before!D565:U565,after!D565:U565)</f>
        <v>-0.14358015734467708</v>
      </c>
      <c r="O565">
        <f t="shared" si="84"/>
        <v>2.0427762713220563</v>
      </c>
      <c r="P565">
        <f>FTEST(before!D565:U565,after!D565:U565)</f>
        <v>2.3004919486544361E-6</v>
      </c>
      <c r="Q565">
        <f t="shared" si="85"/>
        <v>3.9720649720151235</v>
      </c>
      <c r="R565">
        <f>PERCENTILE('before-10'!D565:U565,0.05)</f>
        <v>3.4413339826471905</v>
      </c>
      <c r="S565">
        <f>PERCENTILE('before-10'!D565:U565,0.95)</f>
        <v>4.4041828000408145</v>
      </c>
      <c r="T565">
        <f t="shared" si="86"/>
        <v>4.6821521573335918</v>
      </c>
      <c r="U565">
        <f>PERCENTILE('after-110'!D565:U565,0.05)</f>
        <v>3.7070923965492506</v>
      </c>
      <c r="V565">
        <f>PERCENTILE('after-110'!D565:U565,0.95)</f>
        <v>6.6202283898046801</v>
      </c>
      <c r="X565" t="str">
        <f t="shared" si="87"/>
        <v/>
      </c>
      <c r="Y565">
        <f t="shared" si="88"/>
        <v>1</v>
      </c>
      <c r="Z565" t="str">
        <f t="shared" si="89"/>
        <v/>
      </c>
      <c r="AA565">
        <f t="shared" si="90"/>
        <v>3.9720649720151235</v>
      </c>
      <c r="AB565">
        <f t="shared" si="91"/>
        <v>0.31430480473265554</v>
      </c>
    </row>
    <row r="566" spans="1:28" x14ac:dyDescent="0.2">
      <c r="A566" t="s">
        <v>155</v>
      </c>
      <c r="B566" t="s">
        <v>117</v>
      </c>
      <c r="C566" t="s">
        <v>123</v>
      </c>
      <c r="D566">
        <f>AVERAGE(before!D566:U566)</f>
        <v>0.62436081819068034</v>
      </c>
      <c r="E566">
        <f>STDEV(before!D566:U566)</f>
        <v>1.7190219613063655E-3</v>
      </c>
      <c r="F566">
        <f>AVERAGE(after!D566:T566)</f>
        <v>0.62473921255150056</v>
      </c>
      <c r="G566">
        <f>STDEV(after!D566:T566)</f>
        <v>1.1136216773128729E-3</v>
      </c>
      <c r="H566">
        <f>AVERAGE(before!D566:U566,after!D566:T566)</f>
        <v>0.6245446097373647</v>
      </c>
      <c r="I566">
        <f>STDEV(before!D566:U566,after!D566:T566)</f>
        <v>1.4484260699988772E-3</v>
      </c>
      <c r="J566">
        <f>TTEST(before!D566:U566,after!D566:T566,2,3)</f>
        <v>0.44334175310653756</v>
      </c>
      <c r="K566" s="2">
        <f t="shared" si="83"/>
        <v>6.0605077992682301E-4</v>
      </c>
      <c r="M566">
        <f>TTEST(before!D566:U566,after!D566:U566,2,3)</f>
        <v>0.40846034074047688</v>
      </c>
      <c r="N566">
        <f>COVAR(before!D566:U566,after!D566:U566)</f>
        <v>2.473755335868288E-7</v>
      </c>
      <c r="O566">
        <f t="shared" si="84"/>
        <v>0.32109984935479352</v>
      </c>
      <c r="P566">
        <f>FTEST(before!D566:U566,after!D566:U566)</f>
        <v>6.5959521154348499E-2</v>
      </c>
      <c r="Q566">
        <f t="shared" si="85"/>
        <v>0.62436081819068034</v>
      </c>
      <c r="R566">
        <f>PERCENTILE('before-10'!D566:U566,0.05)</f>
        <v>0.62246938826179399</v>
      </c>
      <c r="S566">
        <f>PERCENTILE('before-10'!D566:U566,0.95)</f>
        <v>0.62690630653379975</v>
      </c>
      <c r="T566">
        <f t="shared" si="86"/>
        <v>0.62473921255150056</v>
      </c>
      <c r="U566">
        <f>PERCENTILE('after-110'!D566:U566,0.05)</f>
        <v>0.62308122223111084</v>
      </c>
      <c r="V566">
        <f>PERCENTILE('after-110'!D566:U566,0.95)</f>
        <v>0.62627475726013526</v>
      </c>
      <c r="X566" t="str">
        <f t="shared" si="87"/>
        <v/>
      </c>
      <c r="Y566" t="str">
        <f t="shared" si="88"/>
        <v/>
      </c>
      <c r="Z566" t="str">
        <f t="shared" si="89"/>
        <v/>
      </c>
      <c r="AA566">
        <f t="shared" si="90"/>
        <v>0.62436081819068034</v>
      </c>
      <c r="AB566">
        <f t="shared" si="91"/>
        <v>1.7190219613063655E-3</v>
      </c>
    </row>
    <row r="567" spans="1:28" x14ac:dyDescent="0.2">
      <c r="A567" t="s">
        <v>155</v>
      </c>
      <c r="B567" t="s">
        <v>117</v>
      </c>
      <c r="C567" t="s">
        <v>124</v>
      </c>
      <c r="D567">
        <f>AVERAGE(before!D567:U567)</f>
        <v>2.9040127839006469</v>
      </c>
      <c r="E567">
        <f>STDEV(before!D567:U567)</f>
        <v>6.5652885034070671E-2</v>
      </c>
      <c r="F567">
        <f>AVERAGE(after!D567:T567)</f>
        <v>3.0051341485071927</v>
      </c>
      <c r="G567">
        <f>STDEV(after!D567:T567)</f>
        <v>0.10809871046358129</v>
      </c>
      <c r="H567">
        <f>AVERAGE(before!D567:U567,after!D567:T567)</f>
        <v>2.953128875280969</v>
      </c>
      <c r="I567">
        <f>STDEV(before!D567:U567,after!D567:T567)</f>
        <v>0.1014078505067527</v>
      </c>
      <c r="J567">
        <f>TTEST(before!D567:U567,after!D567:T567,2,3)</f>
        <v>2.651502963167109E-3</v>
      </c>
      <c r="K567" s="2">
        <f t="shared" si="83"/>
        <v>3.482125325588975E-2</v>
      </c>
      <c r="M567">
        <f>TTEST(before!D567:U567,after!D567:U567,2,3)</f>
        <v>1.1999181891190135E-3</v>
      </c>
      <c r="N567">
        <f>COVAR(before!D567:U567,after!D567:U567)</f>
        <v>-3.9768649884865193E-3</v>
      </c>
      <c r="O567">
        <f t="shared" si="84"/>
        <v>1.4934922888631939</v>
      </c>
      <c r="P567">
        <f>FTEST(before!D567:U567,after!D567:U567)</f>
        <v>4.1450811312706816E-2</v>
      </c>
      <c r="Q567">
        <f t="shared" si="85"/>
        <v>2.9040127839006469</v>
      </c>
      <c r="R567">
        <f>PERCENTILE('before-10'!D567:U567,0.05)</f>
        <v>2.7964880271554411</v>
      </c>
      <c r="S567">
        <f>PERCENTILE('before-10'!D567:U567,0.95)</f>
        <v>2.9922404235429738</v>
      </c>
      <c r="T567">
        <f t="shared" si="86"/>
        <v>3.0051341485071927</v>
      </c>
      <c r="U567">
        <f>PERCENTILE('after-110'!D567:U567,0.05)</f>
        <v>2.8790161137228485</v>
      </c>
      <c r="V567">
        <f>PERCENTILE('after-110'!D567:U567,0.95)</f>
        <v>3.1514027437136298</v>
      </c>
      <c r="X567">
        <f t="shared" si="87"/>
        <v>1</v>
      </c>
      <c r="Y567">
        <f t="shared" si="88"/>
        <v>1</v>
      </c>
      <c r="Z567">
        <f t="shared" si="89"/>
        <v>1</v>
      </c>
      <c r="AA567">
        <f t="shared" si="90"/>
        <v>2.9040127839006469</v>
      </c>
      <c r="AB567">
        <f t="shared" si="91"/>
        <v>6.5652885034070671E-2</v>
      </c>
    </row>
    <row r="568" spans="1:28" x14ac:dyDescent="0.2">
      <c r="A568" t="s">
        <v>155</v>
      </c>
      <c r="B568" t="s">
        <v>117</v>
      </c>
      <c r="C568" t="s">
        <v>125</v>
      </c>
      <c r="D568">
        <f>AVERAGE(before!D568:U568)</f>
        <v>1854.0336427969087</v>
      </c>
      <c r="E568">
        <f>STDEV(before!D568:U568)</f>
        <v>441.03488802877956</v>
      </c>
      <c r="F568">
        <f>AVERAGE(after!D568:T568)</f>
        <v>1690.0383490150562</v>
      </c>
      <c r="G568">
        <f>STDEV(after!D568:T568)</f>
        <v>308.76496269924718</v>
      </c>
      <c r="H568">
        <f>AVERAGE(before!D568:U568,after!D568:T568)</f>
        <v>1774.378785817152</v>
      </c>
      <c r="I568">
        <f>STDEV(before!D568:U568,after!D568:T568)</f>
        <v>386.0511760091614</v>
      </c>
      <c r="J568">
        <f>TTEST(before!D568:U568,after!D568:T568,2,3)</f>
        <v>0.21018485069831697</v>
      </c>
      <c r="K568" s="2">
        <f t="shared" si="83"/>
        <v>8.8453245937035352E-2</v>
      </c>
      <c r="M568">
        <f>TTEST(before!D568:U568,after!D568:U568,2,3)</f>
        <v>0.1508211754396174</v>
      </c>
      <c r="N568">
        <f>COVAR(before!D568:U568,after!D568:U568)</f>
        <v>25650.016405226132</v>
      </c>
      <c r="O568">
        <f t="shared" si="84"/>
        <v>953.50301629555599</v>
      </c>
      <c r="P568">
        <f>FTEST(before!D568:U568,after!D568:U568)</f>
        <v>0.1847386454985574</v>
      </c>
      <c r="Q568">
        <f t="shared" si="85"/>
        <v>1854.0336427969087</v>
      </c>
      <c r="R568">
        <f>PERCENTILE('before-10'!D568:U568,0.05)</f>
        <v>1287.9124214637604</v>
      </c>
      <c r="S568">
        <f>PERCENTILE('before-10'!D568:U568,0.95)</f>
        <v>2516.3660687846659</v>
      </c>
      <c r="T568">
        <f t="shared" si="86"/>
        <v>1690.0383490150562</v>
      </c>
      <c r="U568">
        <f>PERCENTILE('after-110'!D568:U568,0.05)</f>
        <v>1252.3381579059594</v>
      </c>
      <c r="V568">
        <f>PERCENTILE('after-110'!D568:U568,0.95)</f>
        <v>2221.8802559392543</v>
      </c>
      <c r="X568" t="str">
        <f t="shared" si="87"/>
        <v/>
      </c>
      <c r="Y568">
        <f t="shared" si="88"/>
        <v>1</v>
      </c>
      <c r="Z568" t="str">
        <f t="shared" si="89"/>
        <v/>
      </c>
      <c r="AA568">
        <f t="shared" si="90"/>
        <v>1854.0336427969087</v>
      </c>
      <c r="AB568">
        <f t="shared" si="91"/>
        <v>441.03488802877956</v>
      </c>
    </row>
    <row r="569" spans="1:28" x14ac:dyDescent="0.2">
      <c r="A569" t="s">
        <v>155</v>
      </c>
      <c r="B569" t="s">
        <v>117</v>
      </c>
      <c r="C569" t="s">
        <v>126</v>
      </c>
      <c r="D569">
        <f>AVERAGE(before!D569:U569)</f>
        <v>0.36234156460739303</v>
      </c>
      <c r="E569">
        <f>STDEV(before!D569:U569)</f>
        <v>1.6058597366796035E-2</v>
      </c>
      <c r="F569">
        <f>AVERAGE(after!D569:T569)</f>
        <v>0.3432711761339739</v>
      </c>
      <c r="G569">
        <f>STDEV(after!D569:T569)</f>
        <v>1.7996758309832609E-2</v>
      </c>
      <c r="H569">
        <f>AVERAGE(before!D569:U569,after!D569:T569)</f>
        <v>0.35307880449173235</v>
      </c>
      <c r="I569">
        <f>STDEV(before!D569:U569,after!D569:T569)</f>
        <v>1.936162677107553E-2</v>
      </c>
      <c r="J569">
        <f>TTEST(before!D569:U569,after!D569:T569,2,3)</f>
        <v>2.3710501838234295E-3</v>
      </c>
      <c r="K569" s="2">
        <f t="shared" si="83"/>
        <v>5.2630971260728583E-2</v>
      </c>
      <c r="M569">
        <f>TTEST(before!D569:U569,after!D569:U569,2,3)</f>
        <v>1.1902812264640993E-3</v>
      </c>
      <c r="N569">
        <f>COVAR(before!D569:U569,after!D569:U569)</f>
        <v>-1.3593825436773244E-4</v>
      </c>
      <c r="O569">
        <f t="shared" si="84"/>
        <v>0.1863470903695171</v>
      </c>
      <c r="P569">
        <f>FTEST(before!D569:U569,after!D569:U569)</f>
        <v>0.44641329691495069</v>
      </c>
      <c r="Q569">
        <f t="shared" si="85"/>
        <v>0.36234156460739303</v>
      </c>
      <c r="R569">
        <f>PERCENTILE('before-10'!D569:U569,0.05)</f>
        <v>0.34281659518453117</v>
      </c>
      <c r="S569">
        <f>PERCENTILE('before-10'!D569:U569,0.95)</f>
        <v>0.39210118154263074</v>
      </c>
      <c r="T569">
        <f t="shared" si="86"/>
        <v>0.3432711761339739</v>
      </c>
      <c r="U569">
        <f>PERCENTILE('after-110'!D569:U569,0.05)</f>
        <v>0.31388315184802323</v>
      </c>
      <c r="V569">
        <f>PERCENTILE('after-110'!D569:U569,0.95)</f>
        <v>0.36616176184377652</v>
      </c>
      <c r="X569">
        <f t="shared" si="87"/>
        <v>1</v>
      </c>
      <c r="Y569" t="str">
        <f t="shared" si="88"/>
        <v/>
      </c>
      <c r="Z569" t="str">
        <f t="shared" si="89"/>
        <v/>
      </c>
      <c r="AA569">
        <f t="shared" si="90"/>
        <v>0.36234156460739303</v>
      </c>
      <c r="AB569">
        <f t="shared" si="91"/>
        <v>1.6058597366796035E-2</v>
      </c>
    </row>
    <row r="570" spans="1:28" x14ac:dyDescent="0.2">
      <c r="A570" t="s">
        <v>155</v>
      </c>
      <c r="B570" t="s">
        <v>117</v>
      </c>
      <c r="C570" t="s">
        <v>127</v>
      </c>
      <c r="D570">
        <f>AVERAGE(before!D570:U570)</f>
        <v>0.52545927008149185</v>
      </c>
      <c r="E570">
        <f>STDEV(before!D570:U570)</f>
        <v>1.8946181818296444E-2</v>
      </c>
      <c r="F570">
        <f>AVERAGE(after!D570:T570)</f>
        <v>0.49526178132631543</v>
      </c>
      <c r="G570">
        <f>STDEV(after!D570:T570)</f>
        <v>3.7786357022835747E-2</v>
      </c>
      <c r="H570">
        <f>AVERAGE(before!D570:U570,after!D570:T570)</f>
        <v>0.51079191840040628</v>
      </c>
      <c r="I570">
        <f>STDEV(before!D570:U570,after!D570:T570)</f>
        <v>3.2952609688905933E-2</v>
      </c>
      <c r="J570">
        <f>TTEST(before!D570:U570,after!D570:T570,2,3)</f>
        <v>6.9303961783110926E-3</v>
      </c>
      <c r="K570" s="2">
        <f t="shared" si="83"/>
        <v>5.7468752526705219E-2</v>
      </c>
      <c r="M570">
        <f>TTEST(before!D570:U570,after!D570:U570,2,3)</f>
        <v>3.5025556785148659E-3</v>
      </c>
      <c r="N570">
        <f>COVAR(before!D570:U570,after!D570:U570)</f>
        <v>-4.5265180532227185E-4</v>
      </c>
      <c r="O570">
        <f t="shared" si="84"/>
        <v>0.27023619604191212</v>
      </c>
      <c r="P570">
        <f>FTEST(before!D570:U570,after!D570:U570)</f>
        <v>8.0851241138926444E-3</v>
      </c>
      <c r="Q570">
        <f t="shared" si="85"/>
        <v>0.52545927008149185</v>
      </c>
      <c r="R570">
        <f>PERCENTILE('before-10'!D570:U570,0.05)</f>
        <v>0.50241478769376258</v>
      </c>
      <c r="S570">
        <f>PERCENTILE('before-10'!D570:U570,0.95)</f>
        <v>0.55500258364115662</v>
      </c>
      <c r="T570">
        <f t="shared" si="86"/>
        <v>0.49526178132631543</v>
      </c>
      <c r="U570">
        <f>PERCENTILE('after-110'!D570:U570,0.05)</f>
        <v>0.43169759911216538</v>
      </c>
      <c r="V570">
        <f>PERCENTILE('after-110'!D570:U570,0.95)</f>
        <v>0.53508976455049939</v>
      </c>
      <c r="X570">
        <f t="shared" si="87"/>
        <v>1</v>
      </c>
      <c r="Y570" t="str">
        <f t="shared" si="88"/>
        <v/>
      </c>
      <c r="Z570" t="str">
        <f t="shared" si="89"/>
        <v/>
      </c>
      <c r="AA570">
        <f t="shared" si="90"/>
        <v>0.52545927008149185</v>
      </c>
      <c r="AB570">
        <f t="shared" si="91"/>
        <v>1.8946181818296444E-2</v>
      </c>
    </row>
    <row r="571" spans="1:28" x14ac:dyDescent="0.2">
      <c r="A571" t="s">
        <v>155</v>
      </c>
      <c r="B571" t="s">
        <v>117</v>
      </c>
      <c r="C571" t="s">
        <v>128</v>
      </c>
      <c r="D571">
        <f>AVERAGE(before!D571:U571)</f>
        <v>2.2808495846654697</v>
      </c>
      <c r="E571">
        <f>STDEV(before!D571:U571)</f>
        <v>0.3527641891300855</v>
      </c>
      <c r="F571">
        <f>AVERAGE(after!D571:T571)</f>
        <v>3.745860115534664</v>
      </c>
      <c r="G571">
        <f>STDEV(after!D571:T571)</f>
        <v>3.2465380040608141</v>
      </c>
      <c r="H571">
        <f>AVERAGE(before!D571:U571,after!D571:T571)</f>
        <v>2.9924261282305067</v>
      </c>
      <c r="I571">
        <f>STDEV(before!D571:U571,after!D571:T571)</f>
        <v>2.360957409670132</v>
      </c>
      <c r="J571">
        <f>TTEST(before!D571:U571,after!D571:T571,2,3)</f>
        <v>8.2421766127698873E-2</v>
      </c>
      <c r="K571" s="2">
        <f t="shared" si="83"/>
        <v>0.64230913810305745</v>
      </c>
      <c r="M571">
        <f>TTEST(before!D571:U571,after!D571:U571,2,3)</f>
        <v>7.3283680228410711E-2</v>
      </c>
      <c r="N571">
        <f>COVAR(before!D571:U571,after!D571:U571)</f>
        <v>-0.41783840263052385</v>
      </c>
      <c r="O571">
        <f t="shared" si="84"/>
        <v>1.1730083578279562</v>
      </c>
      <c r="P571">
        <f>FTEST(before!D571:U571,after!D571:U571)</f>
        <v>1.3878283119144749E-12</v>
      </c>
      <c r="Q571">
        <f t="shared" si="85"/>
        <v>2.2808495846654697</v>
      </c>
      <c r="R571">
        <f>PERCENTILE('before-10'!D571:U571,0.05)</f>
        <v>1.9378445203058789</v>
      </c>
      <c r="S571">
        <f>PERCENTILE('before-10'!D571:U571,0.95)</f>
        <v>2.8407574279851078</v>
      </c>
      <c r="T571">
        <f t="shared" si="86"/>
        <v>3.745860115534664</v>
      </c>
      <c r="U571">
        <f>PERCENTILE('after-110'!D571:U571,0.05)</f>
        <v>2.0405338663990893</v>
      </c>
      <c r="V571">
        <f>PERCENTILE('after-110'!D571:U571,0.95)</f>
        <v>10.115916383168326</v>
      </c>
      <c r="X571" t="str">
        <f t="shared" si="87"/>
        <v/>
      </c>
      <c r="Y571" t="str">
        <f t="shared" si="88"/>
        <v/>
      </c>
      <c r="Z571" t="str">
        <f t="shared" si="89"/>
        <v/>
      </c>
      <c r="AA571">
        <f t="shared" si="90"/>
        <v>2.2808495846654697</v>
      </c>
      <c r="AB571">
        <f t="shared" si="91"/>
        <v>0.3527641891300855</v>
      </c>
    </row>
    <row r="572" spans="1:28" x14ac:dyDescent="0.2">
      <c r="A572" t="s">
        <v>155</v>
      </c>
      <c r="B572" t="s">
        <v>117</v>
      </c>
      <c r="C572" t="s">
        <v>129</v>
      </c>
      <c r="D572">
        <f>AVERAGE(before!D572:U572)</f>
        <v>0.58493178599461915</v>
      </c>
      <c r="E572">
        <f>STDEV(before!D572:U572)</f>
        <v>1.5127072614237201E-2</v>
      </c>
      <c r="F572">
        <f>AVERAGE(after!D572:T572)</f>
        <v>0.56676458817646802</v>
      </c>
      <c r="G572">
        <f>STDEV(after!D572:T572)</f>
        <v>1.7348387260523929E-2</v>
      </c>
      <c r="H572">
        <f>AVERAGE(before!D572:U572,after!D572:T572)</f>
        <v>0.57610771848294562</v>
      </c>
      <c r="I572">
        <f>STDEV(before!D572:U572,after!D572:T572)</f>
        <v>1.8463876201742991E-2</v>
      </c>
      <c r="J572">
        <f>TTEST(before!D572:U572,after!D572:T572,2,3)</f>
        <v>2.4284304075885346E-3</v>
      </c>
      <c r="K572" s="2">
        <f t="shared" si="83"/>
        <v>3.105866060477392E-2</v>
      </c>
      <c r="M572">
        <f>TTEST(before!D572:U572,after!D572:U572,2,3)</f>
        <v>1.2305007968004297E-3</v>
      </c>
      <c r="N572">
        <f>COVAR(before!D572:U572,after!D572:U572)</f>
        <v>-1.2043994092483302E-4</v>
      </c>
      <c r="O572">
        <f t="shared" si="84"/>
        <v>0.3008220613686573</v>
      </c>
      <c r="P572">
        <f>FTEST(before!D572:U572,after!D572:U572)</f>
        <v>0.37485698481415869</v>
      </c>
      <c r="Q572">
        <f t="shared" si="85"/>
        <v>0.58493178599461915</v>
      </c>
      <c r="R572">
        <f>PERCENTILE('before-10'!D572:U572,0.05)</f>
        <v>0.56587002687179677</v>
      </c>
      <c r="S572">
        <f>PERCENTILE('before-10'!D572:U572,0.95)</f>
        <v>0.61169195521092201</v>
      </c>
      <c r="T572">
        <f t="shared" si="86"/>
        <v>0.56676458817646802</v>
      </c>
      <c r="U572">
        <f>PERCENTILE('after-110'!D572:U572,0.05)</f>
        <v>0.53705618204551797</v>
      </c>
      <c r="V572">
        <f>PERCENTILE('after-110'!D572:U572,0.95)</f>
        <v>0.58818169892746508</v>
      </c>
      <c r="X572">
        <f t="shared" si="87"/>
        <v>1</v>
      </c>
      <c r="Y572" t="str">
        <f t="shared" si="88"/>
        <v/>
      </c>
      <c r="Z572" t="str">
        <f t="shared" si="89"/>
        <v/>
      </c>
      <c r="AA572">
        <f t="shared" si="90"/>
        <v>0.58493178599461915</v>
      </c>
      <c r="AB572">
        <f t="shared" si="91"/>
        <v>1.5127072614237201E-2</v>
      </c>
    </row>
    <row r="573" spans="1:28" x14ac:dyDescent="0.2">
      <c r="A573" t="s">
        <v>155</v>
      </c>
      <c r="B573" t="s">
        <v>117</v>
      </c>
      <c r="C573" t="s">
        <v>130</v>
      </c>
      <c r="D573">
        <f>AVERAGE(before!D573:U573)</f>
        <v>1.4523815278589081</v>
      </c>
      <c r="E573">
        <f>STDEV(before!D573:U573)</f>
        <v>4.9099166630984577E-2</v>
      </c>
      <c r="F573">
        <f>AVERAGE(after!D573:T573)</f>
        <v>1.4031160127153675</v>
      </c>
      <c r="G573">
        <f>STDEV(after!D573:T573)</f>
        <v>4.1240306345473987E-2</v>
      </c>
      <c r="H573">
        <f>AVERAGE(before!D573:U573,after!D573:T573)</f>
        <v>1.4284525633606169</v>
      </c>
      <c r="I573">
        <f>STDEV(before!D573:U573,after!D573:T573)</f>
        <v>5.1281889475073859E-2</v>
      </c>
      <c r="J573">
        <f>TTEST(before!D573:U573,after!D573:T573,2,3)</f>
        <v>2.8967705710508064E-3</v>
      </c>
      <c r="K573" s="2">
        <f t="shared" si="83"/>
        <v>3.3920505183075086E-2</v>
      </c>
      <c r="M573">
        <f>TTEST(before!D573:U573,after!D573:U573,2,3)</f>
        <v>1.6167129394880834E-3</v>
      </c>
      <c r="N573">
        <f>COVAR(before!D573:U573,after!D573:U573)</f>
        <v>-9.0599209553172055E-4</v>
      </c>
      <c r="O573">
        <f t="shared" si="84"/>
        <v>0.7469390714702947</v>
      </c>
      <c r="P573">
        <f>FTEST(before!D573:U573,after!D573:U573)</f>
        <v>0.52865942525668641</v>
      </c>
      <c r="Q573">
        <f t="shared" si="85"/>
        <v>1.4523815278589081</v>
      </c>
      <c r="R573">
        <f>PERCENTILE('before-10'!D573:U573,0.05)</f>
        <v>1.392607285521769</v>
      </c>
      <c r="S573">
        <f>PERCENTILE('before-10'!D573:U573,0.95)</f>
        <v>1.5239260945550575</v>
      </c>
      <c r="T573">
        <f t="shared" si="86"/>
        <v>1.4031160127153675</v>
      </c>
      <c r="U573">
        <f>PERCENTILE('after-110'!D573:U573,0.05)</f>
        <v>1.3314539973423796</v>
      </c>
      <c r="V573">
        <f>PERCENTILE('after-110'!D573:U573,0.95)</f>
        <v>1.4526764157364138</v>
      </c>
      <c r="X573">
        <f t="shared" si="87"/>
        <v>1</v>
      </c>
      <c r="Y573" t="str">
        <f t="shared" si="88"/>
        <v/>
      </c>
      <c r="Z573" t="str">
        <f t="shared" si="89"/>
        <v/>
      </c>
      <c r="AA573">
        <f t="shared" si="90"/>
        <v>1.4523815278589081</v>
      </c>
      <c r="AB573">
        <f t="shared" si="91"/>
        <v>4.9099166630984577E-2</v>
      </c>
    </row>
    <row r="574" spans="1:28" x14ac:dyDescent="0.2">
      <c r="A574" t="s">
        <v>155</v>
      </c>
      <c r="B574" t="s">
        <v>117</v>
      </c>
      <c r="C574" t="s">
        <v>131</v>
      </c>
      <c r="D574">
        <f>AVERAGE(before!D574:U574)</f>
        <v>0.36806935052854578</v>
      </c>
      <c r="E574">
        <f>STDEV(before!D574:U574)</f>
        <v>9.7113057905765209E-3</v>
      </c>
      <c r="F574">
        <f>AVERAGE(after!D574:T574)</f>
        <v>0.357676732041742</v>
      </c>
      <c r="G574">
        <f>STDEV(after!D574:T574)</f>
        <v>1.3004941017232053E-2</v>
      </c>
      <c r="H574">
        <f>AVERAGE(before!D574:U574,after!D574:T574)</f>
        <v>0.36302150726352683</v>
      </c>
      <c r="I574">
        <f>STDEV(before!D574:U574,after!D574:T574)</f>
        <v>1.2430515396413206E-2</v>
      </c>
      <c r="J574">
        <f>TTEST(before!D574:U574,after!D574:T574,2,3)</f>
        <v>1.2296455586584437E-2</v>
      </c>
      <c r="K574" s="2">
        <f t="shared" si="83"/>
        <v>2.8235490056099578E-2</v>
      </c>
      <c r="M574">
        <f>TTEST(before!D574:U574,after!D574:U574,2,3)</f>
        <v>6.4160001513818947E-3</v>
      </c>
      <c r="N574">
        <f>COVAR(before!D574:U574,after!D574:U574)</f>
        <v>-2.6284896729648555E-5</v>
      </c>
      <c r="O574">
        <f t="shared" si="84"/>
        <v>0.18929280884325328</v>
      </c>
      <c r="P574">
        <f>FTEST(before!D574:U574,after!D574:U574)</f>
        <v>0.10202153762537811</v>
      </c>
      <c r="Q574">
        <f t="shared" si="85"/>
        <v>0.36806935052854578</v>
      </c>
      <c r="R574">
        <f>PERCENTILE('before-10'!D574:U574,0.05)</f>
        <v>0.35543956239745422</v>
      </c>
      <c r="S574">
        <f>PERCENTILE('before-10'!D574:U574,0.95)</f>
        <v>0.38738184298462219</v>
      </c>
      <c r="T574">
        <f t="shared" si="86"/>
        <v>0.357676732041742</v>
      </c>
      <c r="U574">
        <f>PERCENTILE('after-110'!D574:U574,0.05)</f>
        <v>0.32910174106992557</v>
      </c>
      <c r="V574">
        <f>PERCENTILE('after-110'!D574:U574,0.95)</f>
        <v>0.37843131901734023</v>
      </c>
      <c r="X574">
        <f t="shared" si="87"/>
        <v>1</v>
      </c>
      <c r="Y574" t="str">
        <f t="shared" si="88"/>
        <v/>
      </c>
      <c r="Z574" t="str">
        <f t="shared" si="89"/>
        <v/>
      </c>
      <c r="AA574">
        <f t="shared" si="90"/>
        <v>0.36806935052854578</v>
      </c>
      <c r="AB574">
        <f t="shared" si="91"/>
        <v>9.7113057905765209E-3</v>
      </c>
    </row>
    <row r="575" spans="1:28" x14ac:dyDescent="0.2">
      <c r="A575" t="s">
        <v>155</v>
      </c>
      <c r="B575" t="s">
        <v>132</v>
      </c>
      <c r="C575" t="s">
        <v>107</v>
      </c>
      <c r="D575">
        <f>AVERAGE(before!D575:U575)</f>
        <v>27.66927178144908</v>
      </c>
      <c r="E575">
        <f>STDEV(before!D575:U575)</f>
        <v>6.169609055117653</v>
      </c>
      <c r="F575">
        <f>AVERAGE(after!D575:T575)</f>
        <v>32.344601064751402</v>
      </c>
      <c r="G575">
        <f>STDEV(after!D575:T575)</f>
        <v>5.9971843571991537</v>
      </c>
      <c r="H575">
        <f>AVERAGE(before!D575:U575,after!D575:T575)</f>
        <v>29.94014600476736</v>
      </c>
      <c r="I575">
        <f>STDEV(before!D575:U575,after!D575:T575)</f>
        <v>6.448110391694148</v>
      </c>
      <c r="J575">
        <f>TTEST(before!D575:U575,after!D575:T575,2,3)</f>
        <v>2.9662315531472451E-2</v>
      </c>
      <c r="K575" s="2">
        <f t="shared" si="83"/>
        <v>0.16897189489594394</v>
      </c>
      <c r="M575">
        <f>TTEST(before!D575:U575,after!D575:U575,2,3)</f>
        <v>1.5983157274564456E-2</v>
      </c>
      <c r="N575">
        <f>COVAR(before!D575:U575,after!D575:U575)</f>
        <v>9.9335296202531129</v>
      </c>
      <c r="O575">
        <f t="shared" si="84"/>
        <v>14.22991120188804</v>
      </c>
      <c r="P575">
        <f>FTEST(before!D575:U575,after!D575:U575)</f>
        <v>0.83874042260196047</v>
      </c>
      <c r="Q575">
        <f t="shared" si="85"/>
        <v>27.66927178144908</v>
      </c>
      <c r="R575">
        <f>PERCENTILE('before-10'!D575:U575,0.05)</f>
        <v>19.640679140679119</v>
      </c>
      <c r="S575">
        <f>PERCENTILE('before-10'!D575:U575,0.95)</f>
        <v>36.835616438356098</v>
      </c>
      <c r="T575">
        <f t="shared" si="86"/>
        <v>32.344601064751402</v>
      </c>
      <c r="U575">
        <f>PERCENTILE('after-110'!D575:U575,0.05)</f>
        <v>23.868939393939325</v>
      </c>
      <c r="V575">
        <f>PERCENTILE('after-110'!D575:U575,0.95)</f>
        <v>42.817190714075785</v>
      </c>
      <c r="X575" t="str">
        <f t="shared" si="87"/>
        <v/>
      </c>
      <c r="Y575">
        <f t="shared" si="88"/>
        <v>1</v>
      </c>
      <c r="Z575" t="str">
        <f t="shared" si="89"/>
        <v/>
      </c>
      <c r="AA575">
        <f t="shared" si="90"/>
        <v>27.66927178144908</v>
      </c>
      <c r="AB575">
        <f t="shared" si="91"/>
        <v>6.169609055117653</v>
      </c>
    </row>
    <row r="576" spans="1:28" x14ac:dyDescent="0.2">
      <c r="A576" t="s">
        <v>155</v>
      </c>
      <c r="B576" t="s">
        <v>132</v>
      </c>
      <c r="C576" t="s">
        <v>118</v>
      </c>
      <c r="D576">
        <f>AVERAGE(before!D576:U576)</f>
        <v>0.53405928813316095</v>
      </c>
      <c r="E576">
        <f>STDEV(before!D576:U576)</f>
        <v>4.9850493612321994E-2</v>
      </c>
      <c r="F576">
        <f>AVERAGE(after!D576:T576)</f>
        <v>0.5185224738147497</v>
      </c>
      <c r="G576">
        <f>STDEV(after!D576:T576)</f>
        <v>2.1500641937046563E-2</v>
      </c>
      <c r="H576">
        <f>AVERAGE(before!D576:U576,after!D576:T576)</f>
        <v>0.52651283546421845</v>
      </c>
      <c r="I576">
        <f>STDEV(before!D576:U576,after!D576:T576)</f>
        <v>3.9014749019851726E-2</v>
      </c>
      <c r="J576">
        <f>TTEST(before!D576:U576,after!D576:T576,2,3)</f>
        <v>0.23888660574603501</v>
      </c>
      <c r="K576" s="2">
        <f t="shared" si="83"/>
        <v>2.9091927925682555E-2</v>
      </c>
      <c r="M576">
        <f>TTEST(before!D576:U576,after!D576:U576,2,3)</f>
        <v>0.2794034473279895</v>
      </c>
      <c r="N576">
        <f>COVAR(before!D576:U576,after!D576:U576)</f>
        <v>-2.4327615209175462E-4</v>
      </c>
      <c r="O576">
        <f t="shared" si="84"/>
        <v>0.2746590624684867</v>
      </c>
      <c r="P576">
        <f>FTEST(before!D576:U576,after!D576:U576)</f>
        <v>1.2659877521143123E-3</v>
      </c>
      <c r="Q576">
        <f t="shared" si="85"/>
        <v>0.53405928813316095</v>
      </c>
      <c r="R576">
        <f>PERCENTILE('before-10'!D576:U576,0.05)</f>
        <v>0.50021255062083225</v>
      </c>
      <c r="S576">
        <f>PERCENTILE('before-10'!D576:U576,0.95)</f>
        <v>0.60465675182534262</v>
      </c>
      <c r="T576">
        <f t="shared" si="86"/>
        <v>0.5185224738147497</v>
      </c>
      <c r="U576">
        <f>PERCENTILE('after-110'!D576:U576,0.05)</f>
        <v>0.50044224765868861</v>
      </c>
      <c r="V576">
        <f>PERCENTILE('after-110'!D576:U576,0.95)</f>
        <v>0.55601843164237563</v>
      </c>
      <c r="X576" t="str">
        <f t="shared" si="87"/>
        <v/>
      </c>
      <c r="Y576" t="str">
        <f t="shared" si="88"/>
        <v/>
      </c>
      <c r="Z576" t="str">
        <f t="shared" si="89"/>
        <v/>
      </c>
      <c r="AA576">
        <f t="shared" si="90"/>
        <v>0.53405928813316095</v>
      </c>
      <c r="AB576">
        <f t="shared" si="91"/>
        <v>4.9850493612321994E-2</v>
      </c>
    </row>
    <row r="577" spans="1:28" x14ac:dyDescent="0.2">
      <c r="A577" t="s">
        <v>155</v>
      </c>
      <c r="B577" t="s">
        <v>132</v>
      </c>
      <c r="C577" t="s">
        <v>108</v>
      </c>
      <c r="D577">
        <f>AVERAGE(before!D577:U577)</f>
        <v>0.23297035593341897</v>
      </c>
      <c r="E577">
        <f>STDEV(before!D577:U577)</f>
        <v>2.49252468061614E-2</v>
      </c>
      <c r="F577">
        <f>AVERAGE(after!D577:T577)</f>
        <v>0.2407387630926244</v>
      </c>
      <c r="G577">
        <f>STDEV(after!D577:T577)</f>
        <v>1.0750320968523215E-2</v>
      </c>
      <c r="H577">
        <f>AVERAGE(before!D577:U577,after!D577:T577)</f>
        <v>0.23674358226789022</v>
      </c>
      <c r="I577">
        <f>STDEV(before!D577:U577,after!D577:T577)</f>
        <v>1.9507374509925811E-2</v>
      </c>
      <c r="J577">
        <f>TTEST(before!D577:U577,after!D577:T577,2,3)</f>
        <v>0.23888660574604575</v>
      </c>
      <c r="K577" s="2">
        <f t="shared" si="83"/>
        <v>3.3345045673646045E-2</v>
      </c>
      <c r="M577">
        <f>TTEST(before!D577:U577,after!D577:U577,2,3)</f>
        <v>0.27940344732799938</v>
      </c>
      <c r="N577">
        <f>COVAR(before!D577:U577,after!D577:U577)</f>
        <v>-6.0819038022937739E-5</v>
      </c>
      <c r="O577">
        <f t="shared" si="84"/>
        <v>0.11981332590861435</v>
      </c>
      <c r="P577">
        <f>FTEST(before!D577:U577,after!D577:U577)</f>
        <v>1.2659877521142295E-3</v>
      </c>
      <c r="Q577">
        <f t="shared" si="85"/>
        <v>0.23297035593341897</v>
      </c>
      <c r="R577">
        <f>PERCENTILE('before-10'!D577:U577,0.05)</f>
        <v>0.19767162408732813</v>
      </c>
      <c r="S577">
        <f>PERCENTILE('before-10'!D577:U577,0.95)</f>
        <v>0.24989372468958343</v>
      </c>
      <c r="T577">
        <f t="shared" si="86"/>
        <v>0.2407387630926244</v>
      </c>
      <c r="U577">
        <f>PERCENTILE('after-110'!D577:U577,0.05)</f>
        <v>0.22199078417881168</v>
      </c>
      <c r="V577">
        <f>PERCENTILE('after-110'!D577:U577,0.95)</f>
        <v>0.24977887617065531</v>
      </c>
      <c r="X577" t="str">
        <f t="shared" si="87"/>
        <v/>
      </c>
      <c r="Y577" t="str">
        <f t="shared" si="88"/>
        <v/>
      </c>
      <c r="Z577" t="str">
        <f t="shared" si="89"/>
        <v/>
      </c>
      <c r="AA577">
        <f t="shared" si="90"/>
        <v>0.23297035593341897</v>
      </c>
      <c r="AB577">
        <f t="shared" si="91"/>
        <v>2.49252468061614E-2</v>
      </c>
    </row>
    <row r="578" spans="1:28" x14ac:dyDescent="0.2">
      <c r="A578" t="s">
        <v>155</v>
      </c>
      <c r="B578" t="s">
        <v>132</v>
      </c>
      <c r="C578" t="s">
        <v>133</v>
      </c>
      <c r="D578">
        <f>AVERAGE(before!D578:U578)</f>
        <v>2.4067497459303682</v>
      </c>
      <c r="E578">
        <f>STDEV(before!D578:U578)</f>
        <v>0.39124848136319601</v>
      </c>
      <c r="F578">
        <f>AVERAGE(after!D578:T578)</f>
        <v>2.4478701211890077</v>
      </c>
      <c r="G578">
        <f>STDEV(after!D578:T578)</f>
        <v>0.29269986060019221</v>
      </c>
      <c r="H578">
        <f>AVERAGE(before!D578:U578,after!D578:T578)</f>
        <v>2.426722499627421</v>
      </c>
      <c r="I578">
        <f>STDEV(before!D578:U578,after!D578:T578)</f>
        <v>0.34247524013056779</v>
      </c>
      <c r="J578">
        <f>TTEST(before!D578:U578,after!D578:T578,2,3)</f>
        <v>0.72619824111113829</v>
      </c>
      <c r="K578" s="2">
        <f t="shared" si="83"/>
        <v>1.7085438703450986E-2</v>
      </c>
      <c r="M578">
        <f>TTEST(before!D578:U578,after!D578:U578,2,3)</f>
        <v>0.56340454263188477</v>
      </c>
      <c r="N578">
        <f>COVAR(before!D578:U578,after!D578:U578)</f>
        <v>8.7432580806244553E-3</v>
      </c>
      <c r="O578">
        <f t="shared" si="84"/>
        <v>1.2377570121927972</v>
      </c>
      <c r="P578">
        <f>FTEST(before!D578:U578,after!D578:U578)</f>
        <v>0.32457714506743263</v>
      </c>
      <c r="Q578">
        <f t="shared" si="85"/>
        <v>2.4067497459303682</v>
      </c>
      <c r="R578">
        <f>PERCENTILE('before-10'!D578:U578,0.05)</f>
        <v>1.8232173174872619</v>
      </c>
      <c r="S578">
        <f>PERCENTILE('before-10'!D578:U578,0.95)</f>
        <v>3.0023437500000001</v>
      </c>
      <c r="T578">
        <f t="shared" si="86"/>
        <v>2.4478701211890077</v>
      </c>
      <c r="U578">
        <f>PERCENTILE('after-110'!D578:U578,0.05)</f>
        <v>1.9979452054794515</v>
      </c>
      <c r="V578">
        <f>PERCENTILE('after-110'!D578:U578,0.95)</f>
        <v>2.87998409331919</v>
      </c>
      <c r="X578" t="str">
        <f t="shared" si="87"/>
        <v/>
      </c>
      <c r="Y578">
        <f t="shared" si="88"/>
        <v>1</v>
      </c>
      <c r="Z578" t="str">
        <f t="shared" si="89"/>
        <v/>
      </c>
      <c r="AA578">
        <f t="shared" si="90"/>
        <v>2.4067497459303682</v>
      </c>
      <c r="AB578">
        <f t="shared" si="91"/>
        <v>0.39124848136319601</v>
      </c>
    </row>
    <row r="579" spans="1:28" x14ac:dyDescent="0.2">
      <c r="A579" t="s">
        <v>155</v>
      </c>
      <c r="B579" t="s">
        <v>132</v>
      </c>
      <c r="C579" t="s">
        <v>134</v>
      </c>
      <c r="D579">
        <f>AVERAGE(before!D579:U579)</f>
        <v>792745.39078013995</v>
      </c>
      <c r="E579">
        <f>STDEV(before!D579:U579)</f>
        <v>217979.82249534506</v>
      </c>
      <c r="F579">
        <f>AVERAGE(after!D579:T579)</f>
        <v>688723.60143568355</v>
      </c>
      <c r="G579">
        <f>STDEV(after!D579:T579)</f>
        <v>167593.85758598545</v>
      </c>
      <c r="H579">
        <f>AVERAGE(before!D579:U579,after!D579:T579)</f>
        <v>742220.52166997548</v>
      </c>
      <c r="I579">
        <f>STDEV(before!D579:U579,after!D579:T579)</f>
        <v>199393.49509330138</v>
      </c>
      <c r="J579">
        <f>TTEST(before!D579:U579,after!D579:T579,2,3)</f>
        <v>0.12224636843078063</v>
      </c>
      <c r="K579" s="2">
        <f t="shared" si="83"/>
        <v>0.13121714809604715</v>
      </c>
      <c r="M579">
        <f>TTEST(before!D579:U579,after!D579:U579,2,3)</f>
        <v>7.5647193018319306E-2</v>
      </c>
      <c r="N579">
        <f>COVAR(before!D579:U579,after!D579:U579)</f>
        <v>19625175256.808331</v>
      </c>
      <c r="O579">
        <f t="shared" si="84"/>
        <v>407697.62954407249</v>
      </c>
      <c r="P579">
        <f>FTEST(before!D579:U579,after!D579:U579)</f>
        <v>0.43872008252044037</v>
      </c>
      <c r="Q579">
        <f t="shared" si="85"/>
        <v>792745.39078013995</v>
      </c>
      <c r="R579">
        <f>PERCENTILE('before-10'!D579:U579,0.05)</f>
        <v>515389.42362185649</v>
      </c>
      <c r="S579">
        <f>PERCENTILE('before-10'!D579:U579,0.95)</f>
        <v>1105867.014425762</v>
      </c>
      <c r="T579">
        <f t="shared" si="86"/>
        <v>688723.60143568355</v>
      </c>
      <c r="U579">
        <f>PERCENTILE('after-110'!D579:U579,0.05)</f>
        <v>381515.63904087001</v>
      </c>
      <c r="V579">
        <f>PERCENTILE('after-110'!D579:U579,0.95)</f>
        <v>958123.87783613417</v>
      </c>
      <c r="X579" t="str">
        <f t="shared" si="87"/>
        <v/>
      </c>
      <c r="Y579">
        <f t="shared" si="88"/>
        <v>1</v>
      </c>
      <c r="Z579" t="str">
        <f t="shared" si="89"/>
        <v/>
      </c>
      <c r="AA579">
        <f t="shared" si="90"/>
        <v>792745.39078013995</v>
      </c>
      <c r="AB579">
        <f t="shared" si="91"/>
        <v>217979.82249534506</v>
      </c>
    </row>
    <row r="580" spans="1:28" x14ac:dyDescent="0.2">
      <c r="A580" t="s">
        <v>155</v>
      </c>
      <c r="B580" t="s">
        <v>132</v>
      </c>
      <c r="C580" t="s">
        <v>135</v>
      </c>
      <c r="D580">
        <f>AVERAGE(before!D580:U580)</f>
        <v>2031082.7278485112</v>
      </c>
      <c r="E580">
        <f>STDEV(before!D580:U580)</f>
        <v>531135.58845323767</v>
      </c>
      <c r="F580">
        <f>AVERAGE(after!D580:T580)</f>
        <v>1831323.5402072174</v>
      </c>
      <c r="G580">
        <f>STDEV(after!D580:T580)</f>
        <v>449955.57299211127</v>
      </c>
      <c r="H580">
        <f>AVERAGE(before!D580:U580,after!D580:T580)</f>
        <v>1934056.8367084546</v>
      </c>
      <c r="I580">
        <f>STDEV(before!D580:U580,after!D580:T580)</f>
        <v>496577.05244861194</v>
      </c>
      <c r="J580">
        <f>TTEST(before!D580:U580,after!D580:T580,2,3)</f>
        <v>0.23770725804716358</v>
      </c>
      <c r="K580" s="2">
        <f t="shared" si="83"/>
        <v>9.8351083834431002E-2</v>
      </c>
      <c r="M580">
        <f>TTEST(before!D580:U580,after!D580:U580,2,3)</f>
        <v>0.14520470070003738</v>
      </c>
      <c r="N580">
        <f>COVAR(before!D580:U580,after!D580:U580)</f>
        <v>130420263202.26047</v>
      </c>
      <c r="O580">
        <f t="shared" si="84"/>
        <v>1044556.8314649529</v>
      </c>
      <c r="P580">
        <f>FTEST(before!D580:U580,after!D580:U580)</f>
        <v>0.78435539667959631</v>
      </c>
      <c r="Q580">
        <f t="shared" si="85"/>
        <v>2031082.7278485112</v>
      </c>
      <c r="R580">
        <f>PERCENTILE('before-10'!D580:U580,0.05)</f>
        <v>1410306.8208006641</v>
      </c>
      <c r="S580">
        <f>PERCENTILE('before-10'!D580:U580,0.95)</f>
        <v>2751796.3168417318</v>
      </c>
      <c r="T580">
        <f t="shared" si="86"/>
        <v>1831323.5402072174</v>
      </c>
      <c r="U580">
        <f>PERCENTILE('after-110'!D580:U580,0.05)</f>
        <v>889057.64545154839</v>
      </c>
      <c r="V580">
        <f>PERCENTILE('after-110'!D580:U580,0.95)</f>
        <v>2448004.1976061063</v>
      </c>
      <c r="X580" t="str">
        <f t="shared" si="87"/>
        <v/>
      </c>
      <c r="Y580">
        <f t="shared" si="88"/>
        <v>1</v>
      </c>
      <c r="Z580" t="str">
        <f t="shared" si="89"/>
        <v/>
      </c>
      <c r="AA580">
        <f t="shared" si="90"/>
        <v>2031082.7278485112</v>
      </c>
      <c r="AB580">
        <f t="shared" si="91"/>
        <v>531135.58845323767</v>
      </c>
    </row>
    <row r="581" spans="1:28" x14ac:dyDescent="0.2">
      <c r="A581" t="s">
        <v>155</v>
      </c>
      <c r="B581" t="s">
        <v>132</v>
      </c>
      <c r="C581" t="s">
        <v>136</v>
      </c>
      <c r="D581">
        <f>AVERAGE(before!D581:U581)</f>
        <v>483161.05651304778</v>
      </c>
      <c r="E581">
        <f>STDEV(before!D581:U581)</f>
        <v>142988.22011045611</v>
      </c>
      <c r="F581">
        <f>AVERAGE(after!D581:T581)</f>
        <v>403073.61674279871</v>
      </c>
      <c r="G581">
        <f>STDEV(after!D581:T581)</f>
        <v>110055.34119100179</v>
      </c>
      <c r="H581">
        <f>AVERAGE(before!D581:U581,after!D581:T581)</f>
        <v>444261.4429103554</v>
      </c>
      <c r="I581">
        <f>STDEV(before!D581:U581,after!D581:T581)</f>
        <v>132559.33708405608</v>
      </c>
      <c r="J581">
        <f>TTEST(before!D581:U581,after!D581:T581,2,3)</f>
        <v>7.1762952628870655E-2</v>
      </c>
      <c r="K581" s="2">
        <f t="shared" si="83"/>
        <v>0.1657572328950446</v>
      </c>
      <c r="M581">
        <f>TTEST(before!D581:U581,after!D581:U581,2,3)</f>
        <v>4.6617278042989062E-2</v>
      </c>
      <c r="N581">
        <f>COVAR(before!D581:U581,after!D581:U581)</f>
        <v>7463602901.6993141</v>
      </c>
      <c r="O581">
        <f t="shared" si="84"/>
        <v>248482.82906385331</v>
      </c>
      <c r="P581">
        <f>FTEST(before!D581:U581,after!D581:U581)</f>
        <v>0.34423075632163219</v>
      </c>
      <c r="Q581">
        <f t="shared" si="85"/>
        <v>483161.05651304778</v>
      </c>
      <c r="R581">
        <f>PERCENTILE('before-10'!D581:U581,0.05)</f>
        <v>287139.92444144795</v>
      </c>
      <c r="S581">
        <f>PERCENTILE('before-10'!D581:U581,0.95)</f>
        <v>694384.68882177805</v>
      </c>
      <c r="T581">
        <f t="shared" si="86"/>
        <v>403073.61674279871</v>
      </c>
      <c r="U581">
        <f>PERCENTILE('after-110'!D581:U581,0.05)</f>
        <v>254630.13743819948</v>
      </c>
      <c r="V581">
        <f>PERCENTILE('after-110'!D581:U581,0.95)</f>
        <v>582890.19044383999</v>
      </c>
      <c r="X581" t="str">
        <f t="shared" si="87"/>
        <v/>
      </c>
      <c r="Y581">
        <f t="shared" si="88"/>
        <v>1</v>
      </c>
      <c r="Z581" t="str">
        <f t="shared" si="89"/>
        <v/>
      </c>
      <c r="AA581">
        <f t="shared" si="90"/>
        <v>483161.05651304778</v>
      </c>
      <c r="AB581">
        <f t="shared" si="91"/>
        <v>142988.22011045611</v>
      </c>
    </row>
    <row r="582" spans="1:28" x14ac:dyDescent="0.2">
      <c r="A582" t="s">
        <v>155</v>
      </c>
      <c r="B582" t="s">
        <v>132</v>
      </c>
      <c r="C582" t="s">
        <v>137</v>
      </c>
      <c r="D582">
        <f>AVERAGE(before!D582:U582)</f>
        <v>0.64831256351740651</v>
      </c>
      <c r="E582">
        <f>STDEV(before!D582:U582)</f>
        <v>9.781212034079953E-2</v>
      </c>
      <c r="F582">
        <f>AVERAGE(after!D582:T582)</f>
        <v>0.63803246970274685</v>
      </c>
      <c r="G582">
        <f>STDEV(after!D582:T582)</f>
        <v>7.317496515004844E-2</v>
      </c>
      <c r="H582">
        <f>AVERAGE(before!D582:U582,after!D582:T582)</f>
        <v>0.64331937509314341</v>
      </c>
      <c r="I582">
        <f>STDEV(before!D582:U582,after!D582:T582)</f>
        <v>8.5618810032639811E-2</v>
      </c>
      <c r="J582">
        <f>TTEST(before!D582:U582,after!D582:T582,2,3)</f>
        <v>0.7261982411111414</v>
      </c>
      <c r="K582" s="2">
        <f t="shared" si="83"/>
        <v>1.5856693812757883E-2</v>
      </c>
      <c r="M582">
        <f>TTEST(before!D582:U582,after!D582:U582,2,3)</f>
        <v>0.56340454263189244</v>
      </c>
      <c r="N582">
        <f>COVAR(before!D582:U582,after!D582:U582)</f>
        <v>5.4645363003907139E-4</v>
      </c>
      <c r="O582">
        <f t="shared" si="84"/>
        <v>0.33341788980896198</v>
      </c>
      <c r="P582">
        <f>FTEST(before!D582:U582,after!D582:U582)</f>
        <v>0.32457714506744301</v>
      </c>
      <c r="Q582">
        <f t="shared" si="85"/>
        <v>0.64831256351740651</v>
      </c>
      <c r="R582">
        <f>PERCENTILE('before-10'!D582:U582,0.05)</f>
        <v>0.49941406249999998</v>
      </c>
      <c r="S582">
        <f>PERCENTILE('before-10'!D582:U582,0.95)</f>
        <v>0.79419567062818308</v>
      </c>
      <c r="T582">
        <f t="shared" si="86"/>
        <v>0.63803246970274685</v>
      </c>
      <c r="U582">
        <f>PERCENTILE('after-110'!D582:U582,0.05)</f>
        <v>0.53000397667020149</v>
      </c>
      <c r="V582">
        <f>PERCENTILE('after-110'!D582:U582,0.95)</f>
        <v>0.75051369863013695</v>
      </c>
      <c r="X582" t="str">
        <f t="shared" si="87"/>
        <v/>
      </c>
      <c r="Y582" t="str">
        <f t="shared" si="88"/>
        <v/>
      </c>
      <c r="Z582" t="str">
        <f t="shared" si="89"/>
        <v/>
      </c>
      <c r="AA582">
        <f t="shared" si="90"/>
        <v>0.64831256351740651</v>
      </c>
      <c r="AB582">
        <f t="shared" si="91"/>
        <v>9.781212034079953E-2</v>
      </c>
    </row>
    <row r="583" spans="1:28" x14ac:dyDescent="0.2">
      <c r="A583" t="s">
        <v>155</v>
      </c>
      <c r="B583" t="s">
        <v>132</v>
      </c>
      <c r="C583" t="s">
        <v>138</v>
      </c>
      <c r="D583">
        <f>AVERAGE(before!D583:U583)</f>
        <v>12.461156316943351</v>
      </c>
      <c r="E583">
        <f>STDEV(before!D583:U583)</f>
        <v>4.0994719604093746</v>
      </c>
      <c r="F583">
        <f>AVERAGE(after!D583:T583)</f>
        <v>13.462132558911289</v>
      </c>
      <c r="G583">
        <f>STDEV(after!D583:T583)</f>
        <v>3.3504990674984469</v>
      </c>
      <c r="H583">
        <f>AVERAGE(before!D583:U583,after!D583:T583)</f>
        <v>12.94734477732778</v>
      </c>
      <c r="I583">
        <f>STDEV(before!D583:U583,after!D583:T583)</f>
        <v>3.7340635325157567</v>
      </c>
      <c r="J583">
        <f>TTEST(before!D583:U583,after!D583:T583,2,3)</f>
        <v>0.4336517532898253</v>
      </c>
      <c r="K583" s="2">
        <f t="shared" si="83"/>
        <v>8.0327717308779606E-2</v>
      </c>
      <c r="M583">
        <f>TTEST(before!D583:U583,after!D583:U583,2,3)</f>
        <v>0.35981468166890629</v>
      </c>
      <c r="N583">
        <f>COVAR(before!D583:U583,after!D583:U583)</f>
        <v>2.8413446414176864</v>
      </c>
      <c r="O583">
        <f t="shared" si="84"/>
        <v>6.4085946772851239</v>
      </c>
      <c r="P583">
        <f>FTEST(before!D583:U583,after!D583:U583)</f>
        <v>0.38976023650725922</v>
      </c>
      <c r="Q583">
        <f t="shared" si="85"/>
        <v>12.461156316943351</v>
      </c>
      <c r="R583">
        <f>PERCENTILE('before-10'!D583:U583,0.05)</f>
        <v>7.4880952380952346</v>
      </c>
      <c r="S583">
        <f>PERCENTILE('before-10'!D583:U583,0.95)</f>
        <v>21.657534246575299</v>
      </c>
      <c r="T583">
        <f t="shared" si="86"/>
        <v>13.462132558911289</v>
      </c>
      <c r="U583">
        <f>PERCENTILE('after-110'!D583:U583,0.05)</f>
        <v>9.2644444444444431</v>
      </c>
      <c r="V583">
        <f>PERCENTILE('after-110'!D583:U583,0.95)</f>
        <v>19.0248555867304</v>
      </c>
      <c r="X583" t="str">
        <f t="shared" si="87"/>
        <v/>
      </c>
      <c r="Y583">
        <f t="shared" si="88"/>
        <v>1</v>
      </c>
      <c r="Z583" t="str">
        <f t="shared" si="89"/>
        <v/>
      </c>
      <c r="AA583">
        <f t="shared" si="90"/>
        <v>12.461156316943351</v>
      </c>
      <c r="AB583">
        <f t="shared" si="91"/>
        <v>4.0994719604093746</v>
      </c>
    </row>
    <row r="584" spans="1:28" x14ac:dyDescent="0.2">
      <c r="A584" t="s">
        <v>155</v>
      </c>
      <c r="B584" t="s">
        <v>132</v>
      </c>
      <c r="C584" t="s">
        <v>139</v>
      </c>
      <c r="D584">
        <f>AVERAGE(before!D584:U584)</f>
        <v>0.2403511170000778</v>
      </c>
      <c r="E584">
        <f>STDEV(before!D584:U584)</f>
        <v>5.6574876359776302E-2</v>
      </c>
      <c r="F584">
        <f>AVERAGE(after!D584:T584)</f>
        <v>0.2155851838073522</v>
      </c>
      <c r="G584">
        <f>STDEV(after!D584:T584)</f>
        <v>3.3673368749971698E-2</v>
      </c>
      <c r="H584">
        <f>AVERAGE(before!D584:U584,after!D584:T584)</f>
        <v>0.22832194944932532</v>
      </c>
      <c r="I584">
        <f>STDEV(before!D584:U584,after!D584:T584)</f>
        <v>4.7871445216919675E-2</v>
      </c>
      <c r="J584">
        <f>TTEST(before!D584:U584,after!D584:T584,2,3)</f>
        <v>0.12448475947664223</v>
      </c>
      <c r="K584" s="2">
        <f t="shared" si="83"/>
        <v>0.10304064113302035</v>
      </c>
      <c r="M584">
        <f>TTEST(before!D584:U584,after!D584:U584,2,3)</f>
        <v>0.10651295286539866</v>
      </c>
      <c r="N584">
        <f>COVAR(before!D584:U584,after!D584:U584)</f>
        <v>9.2837291947209439E-4</v>
      </c>
      <c r="O584">
        <f t="shared" si="84"/>
        <v>0.12360914588575389</v>
      </c>
      <c r="P584">
        <f>FTEST(before!D584:U584,after!D584:U584)</f>
        <v>3.1675732608172885E-2</v>
      </c>
      <c r="Q584">
        <f t="shared" si="85"/>
        <v>0.2403511170000778</v>
      </c>
      <c r="R584">
        <f>PERCENTILE('before-10'!D584:U584,0.05)</f>
        <v>0.17054991611629025</v>
      </c>
      <c r="S584">
        <f>PERCENTILE('before-10'!D584:U584,0.95)</f>
        <v>0.31018109528756765</v>
      </c>
      <c r="T584">
        <f t="shared" si="86"/>
        <v>0.2155851838073522</v>
      </c>
      <c r="U584">
        <f>PERCENTILE('after-110'!D584:U584,0.05)</f>
        <v>0.1575453349825959</v>
      </c>
      <c r="V584">
        <f>PERCENTILE('after-110'!D584:U584,0.95)</f>
        <v>0.26913914576925646</v>
      </c>
      <c r="X584" t="str">
        <f t="shared" si="87"/>
        <v/>
      </c>
      <c r="Y584" t="str">
        <f t="shared" si="88"/>
        <v/>
      </c>
      <c r="Z584" t="str">
        <f t="shared" si="89"/>
        <v/>
      </c>
      <c r="AA584">
        <f t="shared" si="90"/>
        <v>0.2403511170000778</v>
      </c>
      <c r="AB584">
        <f t="shared" si="91"/>
        <v>5.6574876359776302E-2</v>
      </c>
    </row>
    <row r="585" spans="1:28" x14ac:dyDescent="0.2">
      <c r="A585" t="s">
        <v>155</v>
      </c>
      <c r="B585" t="s">
        <v>132</v>
      </c>
      <c r="C585" t="s">
        <v>140</v>
      </c>
      <c r="D585">
        <f>AVERAGE(before!D585:U585)</f>
        <v>0.47749840056173798</v>
      </c>
      <c r="E585">
        <f>STDEV(before!D585:U585)</f>
        <v>7.8130098608034756E-2</v>
      </c>
      <c r="F585">
        <f>AVERAGE(after!D585:T585)</f>
        <v>0.44843712537128139</v>
      </c>
      <c r="G585">
        <f>STDEV(after!D585:T585)</f>
        <v>5.1421438025099464E-2</v>
      </c>
      <c r="H585">
        <f>AVERAGE(before!D585:U585,after!D585:T585)</f>
        <v>0.46338292404065901</v>
      </c>
      <c r="I585">
        <f>STDEV(before!D585:U585,after!D585:T585)</f>
        <v>6.7183634500317099E-2</v>
      </c>
      <c r="J585">
        <f>TTEST(before!D585:U585,after!D585:T585,2,3)</f>
        <v>0.2014071157325672</v>
      </c>
      <c r="K585" s="2">
        <f t="shared" si="83"/>
        <v>6.0861513161653252E-2</v>
      </c>
      <c r="M585">
        <f>TTEST(before!D585:U585,after!D585:U585,2,3)</f>
        <v>0.18339992728318782</v>
      </c>
      <c r="N585">
        <f>COVAR(before!D585:U585,after!D585:U585)</f>
        <v>1.1607770932215273E-3</v>
      </c>
      <c r="O585">
        <f t="shared" si="84"/>
        <v>0.24557060600317859</v>
      </c>
      <c r="P585">
        <f>FTEST(before!D585:U585,after!D585:U585)</f>
        <v>7.403966782631638E-2</v>
      </c>
      <c r="Q585">
        <f t="shared" si="85"/>
        <v>0.47749840056173798</v>
      </c>
      <c r="R585">
        <f>PERCENTILE('before-10'!D585:U585,0.05)</f>
        <v>0.36378546140651602</v>
      </c>
      <c r="S585">
        <f>PERCENTILE('before-10'!D585:U585,0.95)</f>
        <v>0.56781755342566553</v>
      </c>
      <c r="T585">
        <f t="shared" si="86"/>
        <v>0.44843712537128139</v>
      </c>
      <c r="U585">
        <f>PERCENTILE('after-110'!D585:U585,0.05)</f>
        <v>0.37143604237228794</v>
      </c>
      <c r="V585">
        <f>PERCENTILE('after-110'!D585:U585,0.95)</f>
        <v>0.52608693177306609</v>
      </c>
      <c r="X585" t="str">
        <f t="shared" si="87"/>
        <v/>
      </c>
      <c r="Y585" t="str">
        <f t="shared" si="88"/>
        <v/>
      </c>
      <c r="Z585" t="str">
        <f t="shared" si="89"/>
        <v/>
      </c>
      <c r="AA585">
        <f t="shared" si="90"/>
        <v>0.47749840056173798</v>
      </c>
      <c r="AB585">
        <f t="shared" si="91"/>
        <v>7.8130098608034756E-2</v>
      </c>
    </row>
    <row r="586" spans="1:28" x14ac:dyDescent="0.2">
      <c r="A586" t="s">
        <v>155</v>
      </c>
      <c r="B586" t="s">
        <v>132</v>
      </c>
      <c r="C586" t="s">
        <v>141</v>
      </c>
      <c r="D586">
        <f>AVERAGE(before!D586:U586)</f>
        <v>1.1231746619962877</v>
      </c>
      <c r="E586">
        <f>STDEV(before!D586:U586)</f>
        <v>0.21653384327805852</v>
      </c>
      <c r="F586">
        <f>AVERAGE(after!D586:T586)</f>
        <v>1.0909868128755729</v>
      </c>
      <c r="G586">
        <f>STDEV(after!D586:T586)</f>
        <v>0.21674307185146421</v>
      </c>
      <c r="H586">
        <f>AVERAGE(before!D586:U586,after!D586:T586)</f>
        <v>1.1075405638519404</v>
      </c>
      <c r="I586">
        <f>STDEV(before!D586:U586,after!D586:T586)</f>
        <v>0.21404895267689261</v>
      </c>
      <c r="J586">
        <f>TTEST(before!D586:U586,after!D586:T586,2,3)</f>
        <v>0.66330619034466876</v>
      </c>
      <c r="K586" s="2">
        <f t="shared" si="83"/>
        <v>2.8657919564803364E-2</v>
      </c>
      <c r="M586">
        <f>TTEST(before!D586:U586,after!D586:U586,2,3)</f>
        <v>0.72419562328189291</v>
      </c>
      <c r="N586">
        <f>COVAR(before!D586:U586,after!D586:U586)</f>
        <v>7.9894524810592508E-3</v>
      </c>
      <c r="O586">
        <f t="shared" si="84"/>
        <v>0.57763268331237494</v>
      </c>
      <c r="P586">
        <f>FTEST(before!D586:U586,after!D586:U586)</f>
        <v>0.93483611317531434</v>
      </c>
      <c r="Q586">
        <f t="shared" si="85"/>
        <v>1.1231746619962877</v>
      </c>
      <c r="R586">
        <f>PERCENTILE('before-10'!D586:U586,0.05)</f>
        <v>0.73017452691900697</v>
      </c>
      <c r="S586">
        <f>PERCENTILE('before-10'!D586:U586,0.95)</f>
        <v>1.345145074618886</v>
      </c>
      <c r="T586">
        <f t="shared" si="86"/>
        <v>1.0909868128755729</v>
      </c>
      <c r="U586">
        <f>PERCENTILE('after-110'!D586:U586,0.05)</f>
        <v>0.78369041683522689</v>
      </c>
      <c r="V586">
        <f>PERCENTILE('after-110'!D586:U586,0.95)</f>
        <v>1.3927460253808164</v>
      </c>
      <c r="X586" t="str">
        <f t="shared" si="87"/>
        <v/>
      </c>
      <c r="Y586" t="str">
        <f t="shared" si="88"/>
        <v/>
      </c>
      <c r="Z586" t="str">
        <f t="shared" si="89"/>
        <v/>
      </c>
      <c r="AA586">
        <f t="shared" si="90"/>
        <v>1.1231746619962877</v>
      </c>
      <c r="AB586">
        <f t="shared" si="91"/>
        <v>0.21653384327805852</v>
      </c>
    </row>
    <row r="587" spans="1:28" x14ac:dyDescent="0.2">
      <c r="A587" t="s">
        <v>155</v>
      </c>
      <c r="B587" t="s">
        <v>132</v>
      </c>
      <c r="C587" t="s">
        <v>142</v>
      </c>
      <c r="D587">
        <f>AVERAGE(before!D587:U587)</f>
        <v>0.31607933520309994</v>
      </c>
      <c r="E587">
        <f>STDEV(before!D587:U587)</f>
        <v>8.9393890427207218E-2</v>
      </c>
      <c r="F587">
        <f>AVERAGE(after!D587:T587)</f>
        <v>0.28779970349520773</v>
      </c>
      <c r="G587">
        <f>STDEV(after!D587:T587)</f>
        <v>5.6848688619887115E-2</v>
      </c>
      <c r="H587">
        <f>AVERAGE(before!D587:U587,after!D587:T587)</f>
        <v>0.30234351408783799</v>
      </c>
      <c r="I587">
        <f>STDEV(before!D587:U587,after!D587:T587)</f>
        <v>7.5644663834217835E-2</v>
      </c>
      <c r="J587">
        <f>TTEST(before!D587:U587,after!D587:T587,2,3)</f>
        <v>0.27061218149588584</v>
      </c>
      <c r="K587" s="2">
        <f t="shared" si="83"/>
        <v>8.9470042986900283E-2</v>
      </c>
      <c r="M587">
        <f>TTEST(before!D587:U587,after!D587:U587,2,3)</f>
        <v>0.22473774669238242</v>
      </c>
      <c r="N587">
        <f>COVAR(before!D587:U587,after!D587:U587)</f>
        <v>6.9134232573916357E-4</v>
      </c>
      <c r="O587">
        <f t="shared" si="84"/>
        <v>0.16255508667587981</v>
      </c>
      <c r="P587">
        <f>FTEST(before!D587:U587,after!D587:U587)</f>
        <v>6.4266375895731059E-2</v>
      </c>
      <c r="Q587">
        <f t="shared" si="85"/>
        <v>0.31607933520309994</v>
      </c>
      <c r="R587">
        <f>PERCENTILE('before-10'!D587:U587,0.05)</f>
        <v>0.20585330390868223</v>
      </c>
      <c r="S587">
        <f>PERCENTILE('before-10'!D587:U587,0.95)</f>
        <v>0.48713481528813857</v>
      </c>
      <c r="T587">
        <f t="shared" si="86"/>
        <v>0.28779970349520773</v>
      </c>
      <c r="U587">
        <f>PERCENTILE('after-110'!D587:U587,0.05)</f>
        <v>0.20863764578809949</v>
      </c>
      <c r="V587">
        <f>PERCENTILE('after-110'!D587:U587,0.95)</f>
        <v>0.36550049610787577</v>
      </c>
      <c r="X587" t="str">
        <f t="shared" si="87"/>
        <v/>
      </c>
      <c r="Y587" t="str">
        <f t="shared" si="88"/>
        <v/>
      </c>
      <c r="Z587" t="str">
        <f t="shared" si="89"/>
        <v/>
      </c>
      <c r="AA587">
        <f t="shared" si="90"/>
        <v>0.31607933520309994</v>
      </c>
      <c r="AB587">
        <f t="shared" si="91"/>
        <v>8.9393890427207218E-2</v>
      </c>
    </row>
    <row r="588" spans="1:28" x14ac:dyDescent="0.2">
      <c r="A588" t="s">
        <v>155</v>
      </c>
      <c r="B588" t="s">
        <v>132</v>
      </c>
      <c r="C588" t="s">
        <v>143</v>
      </c>
      <c r="D588">
        <f>AVERAGE(before!D588:U588)</f>
        <v>3.4364143599253709</v>
      </c>
      <c r="E588">
        <f>STDEV(before!D588:U588)</f>
        <v>0.28759997030148249</v>
      </c>
      <c r="F588">
        <f>AVERAGE(after!D588:T588)</f>
        <v>3.6083138929842136</v>
      </c>
      <c r="G588">
        <f>STDEV(after!D588:T588)</f>
        <v>0.23885341737301549</v>
      </c>
      <c r="H588">
        <f>AVERAGE(before!D588:U588,after!D588:T588)</f>
        <v>3.5199084188396657</v>
      </c>
      <c r="I588">
        <f>STDEV(before!D588:U588,after!D588:T588)</f>
        <v>0.27532310028819412</v>
      </c>
      <c r="J588">
        <f>TTEST(before!D588:U588,after!D588:T588,2,3)</f>
        <v>6.2661493461111134E-2</v>
      </c>
      <c r="K588" s="2">
        <f t="shared" si="83"/>
        <v>5.0022935261676595E-2</v>
      </c>
      <c r="M588">
        <f>TTEST(before!D588:U588,after!D588:U588,2,3)</f>
        <v>4.7020239987999243E-2</v>
      </c>
      <c r="N588">
        <f>COVAR(before!D588:U588,after!D588:U588)</f>
        <v>3.1360682468765298E-2</v>
      </c>
      <c r="O588">
        <f t="shared" si="84"/>
        <v>1.7672988136759105</v>
      </c>
      <c r="P588">
        <f>FTEST(before!D588:U588,after!D588:U588)</f>
        <v>0.40977479341644213</v>
      </c>
      <c r="Q588">
        <f t="shared" si="85"/>
        <v>3.4364143599253709</v>
      </c>
      <c r="R588">
        <f>PERCENTILE('before-10'!D588:U588,0.05)</f>
        <v>2.903750249334812</v>
      </c>
      <c r="S588">
        <f>PERCENTILE('before-10'!D588:U588,0.95)</f>
        <v>3.8567945504749517</v>
      </c>
      <c r="T588">
        <f t="shared" si="86"/>
        <v>3.6083138929842136</v>
      </c>
      <c r="U588">
        <f>PERCENTILE('after-110'!D588:U588,0.05)</f>
        <v>3.3498626476814763</v>
      </c>
      <c r="V588">
        <f>PERCENTILE('after-110'!D588:U588,0.95)</f>
        <v>4.1248662572185895</v>
      </c>
      <c r="X588" t="str">
        <f t="shared" si="87"/>
        <v/>
      </c>
      <c r="Y588">
        <f t="shared" si="88"/>
        <v>1</v>
      </c>
      <c r="Z588" t="str">
        <f t="shared" si="89"/>
        <v/>
      </c>
      <c r="AA588">
        <f t="shared" si="90"/>
        <v>3.4364143599253709</v>
      </c>
      <c r="AB588">
        <f t="shared" si="91"/>
        <v>0.28759997030148249</v>
      </c>
    </row>
    <row r="589" spans="1:28" x14ac:dyDescent="0.2">
      <c r="A589" t="s">
        <v>155</v>
      </c>
      <c r="B589" t="s">
        <v>132</v>
      </c>
      <c r="C589" t="s">
        <v>144</v>
      </c>
      <c r="D589">
        <f>AVERAGE(before!D589:U589)</f>
        <v>5.6962878149041298E-3</v>
      </c>
      <c r="E589">
        <f>STDEV(before!D589:U589)</f>
        <v>8.1410828001354926E-4</v>
      </c>
      <c r="F589">
        <f>AVERAGE(after!D589:T589)</f>
        <v>6.6679390096797998E-3</v>
      </c>
      <c r="G589">
        <f>STDEV(after!D589:T589)</f>
        <v>1.1778528946114651E-3</v>
      </c>
      <c r="H589">
        <f>AVERAGE(before!D589:U589,after!D589:T589)</f>
        <v>6.1682326809380256E-3</v>
      </c>
      <c r="I589">
        <f>STDEV(before!D589:U589,after!D589:T589)</f>
        <v>1.1077097768606079E-3</v>
      </c>
      <c r="J589">
        <f>TTEST(before!D589:U589,after!D589:T589,2,3)</f>
        <v>8.6079061661129171E-3</v>
      </c>
      <c r="K589" s="2">
        <f t="shared" si="83"/>
        <v>0.17057621144658106</v>
      </c>
      <c r="M589">
        <f>TTEST(before!D589:U589,after!D589:U589,2,3)</f>
        <v>4.9170017687960319E-3</v>
      </c>
      <c r="N589">
        <f>COVAR(before!D589:U589,after!D589:U589)</f>
        <v>2.4171645584221357E-7</v>
      </c>
      <c r="O589">
        <f t="shared" si="84"/>
        <v>2.9295194476649873E-3</v>
      </c>
      <c r="P589">
        <f>FTEST(before!D589:U589,after!D589:U589)</f>
        <v>3.6697203752364876E-2</v>
      </c>
      <c r="Q589">
        <f t="shared" si="85"/>
        <v>5.6962878149041298E-3</v>
      </c>
      <c r="R589">
        <f>PERCENTILE('before-10'!D589:U589,0.05)</f>
        <v>4.4655267481743342E-3</v>
      </c>
      <c r="S589">
        <f>PERCENTILE('before-10'!D589:U589,0.95)</f>
        <v>6.7307417728121877E-3</v>
      </c>
      <c r="T589">
        <f t="shared" si="86"/>
        <v>6.6679390096797998E-3</v>
      </c>
      <c r="U589">
        <f>PERCENTILE('after-110'!D589:U589,0.05)</f>
        <v>5.454707651455986E-3</v>
      </c>
      <c r="V589">
        <f>PERCENTILE('after-110'!D589:U589,0.95)</f>
        <v>9.4308430510161492E-3</v>
      </c>
      <c r="X589">
        <f t="shared" si="87"/>
        <v>1</v>
      </c>
      <c r="Y589" t="str">
        <f t="shared" si="88"/>
        <v/>
      </c>
      <c r="Z589" t="str">
        <f t="shared" si="89"/>
        <v/>
      </c>
      <c r="AA589">
        <f t="shared" si="90"/>
        <v>5.6962878149041298E-3</v>
      </c>
      <c r="AB589">
        <f t="shared" si="91"/>
        <v>8.1410828001354926E-4</v>
      </c>
    </row>
    <row r="590" spans="1:28" x14ac:dyDescent="0.2">
      <c r="A590" t="s">
        <v>155</v>
      </c>
      <c r="B590" t="s">
        <v>132</v>
      </c>
      <c r="C590" t="s">
        <v>145</v>
      </c>
      <c r="D590">
        <f>AVERAGE(before!D590:U590)</f>
        <v>760019.56922201894</v>
      </c>
      <c r="E590">
        <f>STDEV(before!D590:U590)</f>
        <v>211719.96359583695</v>
      </c>
      <c r="F590">
        <f>AVERAGE(after!D590:T590)</f>
        <v>664436.44780442887</v>
      </c>
      <c r="G590">
        <f>STDEV(after!D590:T590)</f>
        <v>161807.80842684439</v>
      </c>
      <c r="H590">
        <f>AVERAGE(before!D590:U590,after!D590:T590)</f>
        <v>713593.48167633242</v>
      </c>
      <c r="I590">
        <f>STDEV(before!D590:U590,after!D590:T590)</f>
        <v>192568.93396472512</v>
      </c>
      <c r="J590">
        <f>TTEST(before!D590:U590,after!D590:T590,2,3)</f>
        <v>0.14208420774895678</v>
      </c>
      <c r="K590" s="2">
        <f t="shared" si="83"/>
        <v>0.12576402672819609</v>
      </c>
      <c r="M590">
        <f>TTEST(before!D590:U590,after!D590:U590,2,3)</f>
        <v>8.9193099829850492E-2</v>
      </c>
      <c r="N590">
        <f>COVAR(before!D590:U590,after!D590:U590)</f>
        <v>18693166585.137714</v>
      </c>
      <c r="O590">
        <f t="shared" si="84"/>
        <v>390867.20702846756</v>
      </c>
      <c r="P590">
        <f>FTEST(before!D590:U590,after!D590:U590)</f>
        <v>0.42078529728909619</v>
      </c>
      <c r="Q590">
        <f t="shared" si="85"/>
        <v>760019.56922201894</v>
      </c>
      <c r="R590">
        <f>PERCENTILE('before-10'!D590:U590,0.05)</f>
        <v>490777.56055935804</v>
      </c>
      <c r="S590">
        <f>PERCENTILE('before-10'!D590:U590,0.95)</f>
        <v>1054541.5265345329</v>
      </c>
      <c r="T590">
        <f t="shared" si="86"/>
        <v>664436.44780442887</v>
      </c>
      <c r="U590">
        <f>PERCENTILE('after-110'!D590:U590,0.05)</f>
        <v>370256.67212196602</v>
      </c>
      <c r="V590">
        <f>PERCENTILE('after-110'!D590:U590,0.95)</f>
        <v>924538.40236614633</v>
      </c>
      <c r="X590" t="str">
        <f t="shared" si="87"/>
        <v/>
      </c>
      <c r="Y590">
        <f t="shared" si="88"/>
        <v>1</v>
      </c>
      <c r="Z590" t="str">
        <f t="shared" si="89"/>
        <v/>
      </c>
      <c r="AA590">
        <f t="shared" si="90"/>
        <v>760019.56922201894</v>
      </c>
      <c r="AB590">
        <f t="shared" si="91"/>
        <v>211719.96359583695</v>
      </c>
    </row>
    <row r="591" spans="1:28" x14ac:dyDescent="0.2">
      <c r="A591" t="s">
        <v>155</v>
      </c>
      <c r="B591" t="s">
        <v>146</v>
      </c>
      <c r="C591" t="s">
        <v>147</v>
      </c>
      <c r="D591">
        <f>AVERAGE(before!D591:U591)</f>
        <v>2263.8406466441515</v>
      </c>
      <c r="E591">
        <f>STDEV(before!D591:U591)</f>
        <v>607.58464147819677</v>
      </c>
      <c r="F591">
        <f>AVERAGE(after!D591:T591)</f>
        <v>2055.3329558809223</v>
      </c>
      <c r="G591">
        <f>STDEV(after!D591:T591)</f>
        <v>495.80836141860544</v>
      </c>
      <c r="H591">
        <f>AVERAGE(before!D591:U591,after!D591:T591)</f>
        <v>2162.5654825591546</v>
      </c>
      <c r="I591">
        <f>STDEV(before!D591:U591,after!D591:T591)</f>
        <v>558.06965758226067</v>
      </c>
      <c r="J591">
        <f>TTEST(before!D591:U591,after!D591:T591,2,3)</f>
        <v>0.27306280822527962</v>
      </c>
      <c r="K591" s="2">
        <f t="shared" si="83"/>
        <v>9.2103519332208603E-2</v>
      </c>
      <c r="M591">
        <f>TTEST(before!D591:U591,after!D591:U591,2,3)</f>
        <v>0.25868499003426521</v>
      </c>
      <c r="N591">
        <f>COVAR(before!D591:U591,after!D591:U591)</f>
        <v>52769.531945789611</v>
      </c>
      <c r="O591">
        <f t="shared" si="84"/>
        <v>1164.2609039884217</v>
      </c>
      <c r="P591">
        <f>FTEST(before!D591:U591,after!D591:U591)</f>
        <v>0.3448587383149852</v>
      </c>
      <c r="Q591">
        <f t="shared" si="85"/>
        <v>2263.8406466441515</v>
      </c>
      <c r="R591">
        <f>PERCENTILE('before-10'!D591:U591,0.05)</f>
        <v>1410.4670077257999</v>
      </c>
      <c r="S591">
        <f>PERCENTILE('before-10'!D591:U591,0.95)</f>
        <v>3061.1201440408477</v>
      </c>
      <c r="T591">
        <f t="shared" si="86"/>
        <v>2055.3329558809223</v>
      </c>
      <c r="U591">
        <f>PERCENTILE('after-110'!D591:U591,0.05)</f>
        <v>1388.2459872191171</v>
      </c>
      <c r="V591">
        <f>PERCENTILE('after-110'!D591:U591,0.95)</f>
        <v>2819.2462727598531</v>
      </c>
      <c r="X591" t="str">
        <f t="shared" si="87"/>
        <v/>
      </c>
      <c r="Y591">
        <f t="shared" si="88"/>
        <v>1</v>
      </c>
      <c r="Z591" t="str">
        <f t="shared" si="89"/>
        <v/>
      </c>
      <c r="AA591">
        <f t="shared" si="90"/>
        <v>2263.8406466441515</v>
      </c>
      <c r="AB591">
        <f t="shared" si="91"/>
        <v>607.58464147819677</v>
      </c>
    </row>
    <row r="592" spans="1:28" x14ac:dyDescent="0.2">
      <c r="A592" t="s">
        <v>155</v>
      </c>
      <c r="B592" t="s">
        <v>146</v>
      </c>
      <c r="C592" t="s">
        <v>148</v>
      </c>
      <c r="D592">
        <f>AVERAGE(before!D592:U592)</f>
        <v>4.4036495659529159E-4</v>
      </c>
      <c r="E592">
        <f>STDEV(before!D592:U592)</f>
        <v>9.483874707657873E-5</v>
      </c>
      <c r="F592">
        <f>AVERAGE(after!D592:T592)</f>
        <v>4.4697997646834777E-4</v>
      </c>
      <c r="G592">
        <f>STDEV(after!D592:T592)</f>
        <v>6.6079523003828995E-5</v>
      </c>
      <c r="H592">
        <f>AVERAGE(before!D592:U592,after!D592:T592)</f>
        <v>4.4357796624791887E-4</v>
      </c>
      <c r="I592">
        <f>STDEV(before!D592:U592,after!D592:T592)</f>
        <v>8.101401895301042E-5</v>
      </c>
      <c r="J592">
        <f>TTEST(before!D592:U592,after!D592:T592,2,3)</f>
        <v>0.81155588540746793</v>
      </c>
      <c r="K592" s="2">
        <f t="shared" si="83"/>
        <v>1.5021676393599999E-2</v>
      </c>
      <c r="M592">
        <f>TTEST(before!D592:U592,after!D592:U592,2,3)</f>
        <v>0.68652830055577141</v>
      </c>
      <c r="N592">
        <f>COVAR(before!D592:U592,after!D592:U592)</f>
        <v>2.6807412881103313E-9</v>
      </c>
      <c r="O592">
        <f t="shared" si="84"/>
        <v>2.264734062490071E-4</v>
      </c>
      <c r="P592">
        <f>FTEST(before!D592:U592,after!D592:U592)</f>
        <v>0.16078862792380946</v>
      </c>
      <c r="Q592">
        <f t="shared" si="85"/>
        <v>4.4036495659529159E-4</v>
      </c>
      <c r="R592">
        <f>PERCENTILE('before-10'!D592:U592,0.05)</f>
        <v>3.0886926549399254E-4</v>
      </c>
      <c r="S592">
        <f>PERCENTILE('before-10'!D592:U592,0.95)</f>
        <v>5.8414527230729932E-4</v>
      </c>
      <c r="T592">
        <f t="shared" si="86"/>
        <v>4.4697997646834777E-4</v>
      </c>
      <c r="U592">
        <f>PERCENTILE('after-110'!D592:U592,0.05)</f>
        <v>3.388697556779228E-4</v>
      </c>
      <c r="V592">
        <f>PERCENTILE('after-110'!D592:U592,0.95)</f>
        <v>5.3228989683057554E-4</v>
      </c>
      <c r="X592" t="str">
        <f t="shared" si="87"/>
        <v/>
      </c>
      <c r="Y592" t="str">
        <f t="shared" si="88"/>
        <v/>
      </c>
      <c r="Z592" t="str">
        <f t="shared" si="89"/>
        <v/>
      </c>
      <c r="AA592">
        <f t="shared" si="90"/>
        <v>4.4036495659529159E-4</v>
      </c>
      <c r="AB592">
        <f t="shared" si="91"/>
        <v>9.483874707657873E-5</v>
      </c>
    </row>
    <row r="593" spans="1:28" x14ac:dyDescent="0.2">
      <c r="A593" t="s">
        <v>155</v>
      </c>
      <c r="B593" t="s">
        <v>146</v>
      </c>
      <c r="C593" t="s">
        <v>149</v>
      </c>
      <c r="D593">
        <f>AVERAGE(before!D593:U593)</f>
        <v>0.51599373429815576</v>
      </c>
      <c r="E593">
        <f>STDEV(before!D593:U593)</f>
        <v>1.9171774201481539E-2</v>
      </c>
      <c r="F593">
        <f>AVERAGE(after!D593:T593)</f>
        <v>0.48592025383839627</v>
      </c>
      <c r="G593">
        <f>STDEV(after!D593:T593)</f>
        <v>3.7816168234474701E-2</v>
      </c>
      <c r="H593">
        <f>AVERAGE(before!D593:U593,after!D593:T593)</f>
        <v>0.50138661521770111</v>
      </c>
      <c r="I593">
        <f>STDEV(before!D593:U593,after!D593:T593)</f>
        <v>3.3004738254250175E-2</v>
      </c>
      <c r="J593">
        <f>TTEST(before!D593:U593,after!D593:T593,2,3)</f>
        <v>7.2466264506337212E-3</v>
      </c>
      <c r="K593" s="2">
        <f t="shared" si="83"/>
        <v>5.8282646591949094E-2</v>
      </c>
      <c r="M593">
        <f>TTEST(before!D593:U593,after!D593:U593,2,3)</f>
        <v>3.659592257124466E-3</v>
      </c>
      <c r="N593">
        <f>COVAR(before!D593:U593,after!D593:U593)</f>
        <v>-4.5839114725244819E-4</v>
      </c>
      <c r="O593">
        <f t="shared" si="84"/>
        <v>0.26536820621047952</v>
      </c>
      <c r="P593">
        <f>FTEST(before!D593:U593,after!D593:U593)</f>
        <v>9.0104218519905539E-3</v>
      </c>
      <c r="Q593">
        <f t="shared" si="85"/>
        <v>0.51599373429815576</v>
      </c>
      <c r="R593">
        <f>PERCENTILE('before-10'!D593:U593,0.05)</f>
        <v>0.493036073077607</v>
      </c>
      <c r="S593">
        <f>PERCENTILE('before-10'!D593:U593,0.95)</f>
        <v>0.54570656514499316</v>
      </c>
      <c r="T593">
        <f t="shared" si="86"/>
        <v>0.48592025383839627</v>
      </c>
      <c r="U593">
        <f>PERCENTILE('after-110'!D593:U593,0.05)</f>
        <v>0.42234204653716118</v>
      </c>
      <c r="V593">
        <f>PERCENTILE('after-110'!D593:U593,0.95)</f>
        <v>0.52579908347805215</v>
      </c>
      <c r="X593">
        <f t="shared" si="87"/>
        <v>1</v>
      </c>
      <c r="Y593" t="str">
        <f t="shared" si="88"/>
        <v/>
      </c>
      <c r="Z593" t="str">
        <f t="shared" si="89"/>
        <v/>
      </c>
      <c r="AA593">
        <f t="shared" si="90"/>
        <v>0.51599373429815576</v>
      </c>
      <c r="AB593">
        <f t="shared" si="91"/>
        <v>1.9171774201481539E-2</v>
      </c>
    </row>
    <row r="594" spans="1:28" x14ac:dyDescent="0.2">
      <c r="A594" t="s">
        <v>155</v>
      </c>
      <c r="B594" t="s">
        <v>146</v>
      </c>
      <c r="C594" t="s">
        <v>82</v>
      </c>
      <c r="D594">
        <f>AVERAGE(before!D594:U594)</f>
        <v>0.12879996510505964</v>
      </c>
      <c r="E594">
        <f>STDEV(before!D594:U594)</f>
        <v>4.9452487834245884E-3</v>
      </c>
      <c r="F594">
        <f>AVERAGE(after!D594:T594)</f>
        <v>0.12091172959987512</v>
      </c>
      <c r="G594">
        <f>STDEV(after!D594:T594)</f>
        <v>1.0278906336485117E-2</v>
      </c>
      <c r="H594">
        <f>AVERAGE(before!D594:U594,after!D594:T594)</f>
        <v>0.12496853643111286</v>
      </c>
      <c r="I594">
        <f>STDEV(before!D594:U594,after!D594:T594)</f>
        <v>8.8288559518381431E-3</v>
      </c>
      <c r="J594">
        <f>TTEST(before!D594:U594,after!D594:T594,2,3)</f>
        <v>8.7891533866743046E-3</v>
      </c>
      <c r="K594" s="2">
        <f t="shared" si="83"/>
        <v>6.1244081073704056E-2</v>
      </c>
      <c r="M594">
        <f>TTEST(before!D594:U594,after!D594:U594,2,3)</f>
        <v>4.6170431650586338E-3</v>
      </c>
      <c r="N594">
        <f>COVAR(before!D594:U594,after!D594:U594)</f>
        <v>-3.1606711436419693E-5</v>
      </c>
      <c r="O594">
        <f t="shared" si="84"/>
        <v>6.6239982054030436E-2</v>
      </c>
      <c r="P594">
        <f>FTEST(before!D594:U594,after!D594:U594)</f>
        <v>5.3095765745523509E-3</v>
      </c>
      <c r="Q594">
        <f t="shared" si="85"/>
        <v>0.12879996510505964</v>
      </c>
      <c r="R594">
        <f>PERCENTILE('before-10'!D594:U594,0.05)</f>
        <v>0.1226583800150608</v>
      </c>
      <c r="S594">
        <f>PERCENTILE('before-10'!D594:U594,0.95)</f>
        <v>0.13602383290104131</v>
      </c>
      <c r="T594">
        <f t="shared" si="86"/>
        <v>0.12091172959987512</v>
      </c>
      <c r="U594">
        <f>PERCENTILE('after-110'!D594:U594,0.05)</f>
        <v>0.10311875016592383</v>
      </c>
      <c r="V594">
        <f>PERCENTILE('after-110'!D594:U594,0.95)</f>
        <v>0.13138617744991754</v>
      </c>
      <c r="X594">
        <f t="shared" si="87"/>
        <v>1</v>
      </c>
      <c r="Y594" t="str">
        <f t="shared" si="88"/>
        <v/>
      </c>
      <c r="Z594" t="str">
        <f t="shared" si="89"/>
        <v/>
      </c>
      <c r="AA594">
        <f t="shared" si="90"/>
        <v>0.12879996510505964</v>
      </c>
      <c r="AB594">
        <f t="shared" si="91"/>
        <v>4.9452487834245884E-3</v>
      </c>
    </row>
    <row r="595" spans="1:28" x14ac:dyDescent="0.2">
      <c r="A595" t="s">
        <v>155</v>
      </c>
      <c r="B595" t="s">
        <v>146</v>
      </c>
      <c r="C595" t="s">
        <v>150</v>
      </c>
      <c r="D595">
        <f>AVERAGE(before!D595:U595)</f>
        <v>4.4036146277626073E-4</v>
      </c>
      <c r="E595">
        <f>STDEV(before!D595:U595)</f>
        <v>9.4824692823739756E-5</v>
      </c>
      <c r="F595">
        <f>AVERAGE(after!D595:T595)</f>
        <v>4.4698334477084032E-4</v>
      </c>
      <c r="G595">
        <f>STDEV(after!D595:T595)</f>
        <v>6.6077847715349317E-5</v>
      </c>
      <c r="H595">
        <f>AVERAGE(before!D595:U595,after!D595:T595)</f>
        <v>4.4357780545934225E-4</v>
      </c>
      <c r="I595">
        <f>STDEV(before!D595:U595,after!D595:T595)</f>
        <v>8.1005293938238713E-5</v>
      </c>
      <c r="J595">
        <f>TTEST(before!D595:U595,after!D595:T595,2,3)</f>
        <v>0.81134447883135496</v>
      </c>
      <c r="K595" s="2">
        <f t="shared" si="83"/>
        <v>1.5037378504540122E-2</v>
      </c>
      <c r="M595">
        <f>TTEST(before!D595:U595,after!D595:U595,2,3)</f>
        <v>0.68634369704186637</v>
      </c>
      <c r="N595">
        <f>COVAR(before!D595:U595,after!D595:U595)</f>
        <v>2.6801577213645835E-9</v>
      </c>
      <c r="O595">
        <f t="shared" si="84"/>
        <v>2.2647160942779123E-4</v>
      </c>
      <c r="P595">
        <f>FTEST(before!D595:U595,after!D595:U595)</f>
        <v>0.16091039173727723</v>
      </c>
      <c r="Q595">
        <f t="shared" si="85"/>
        <v>4.4036146277626073E-4</v>
      </c>
      <c r="R595">
        <f>PERCENTILE('before-10'!D595:U595,0.05)</f>
        <v>3.0887232786521048E-4</v>
      </c>
      <c r="S595">
        <f>PERCENTILE('before-10'!D595:U595,0.95)</f>
        <v>5.8411010356936163E-4</v>
      </c>
      <c r="T595">
        <f t="shared" si="86"/>
        <v>4.4698334477084032E-4</v>
      </c>
      <c r="U595">
        <f>PERCENTILE('after-110'!D595:U595,0.05)</f>
        <v>3.3887006269167218E-4</v>
      </c>
      <c r="V595">
        <f>PERCENTILE('after-110'!D595:U595,0.95)</f>
        <v>5.3226495342914137E-4</v>
      </c>
      <c r="X595" t="str">
        <f t="shared" si="87"/>
        <v/>
      </c>
      <c r="Y595" t="str">
        <f t="shared" si="88"/>
        <v/>
      </c>
      <c r="Z595" t="str">
        <f t="shared" si="89"/>
        <v/>
      </c>
      <c r="AA595">
        <f t="shared" si="90"/>
        <v>4.4036146277626073E-4</v>
      </c>
      <c r="AB595">
        <f t="shared" si="91"/>
        <v>9.4824692823739756E-5</v>
      </c>
    </row>
    <row r="596" spans="1:28" x14ac:dyDescent="0.2">
      <c r="A596" t="s">
        <v>156</v>
      </c>
      <c r="B596" t="s">
        <v>61</v>
      </c>
      <c r="C596" t="s">
        <v>62</v>
      </c>
      <c r="D596">
        <f>AVERAGE(before!D596:U596)</f>
        <v>-7.2098751440055224</v>
      </c>
      <c r="E596">
        <f>STDEV(before!D596:U596)</f>
        <v>3.2846836401306385</v>
      </c>
      <c r="F596">
        <f>AVERAGE(after!D596:T596)</f>
        <v>-5.6539618262191444</v>
      </c>
      <c r="G596">
        <f>STDEV(after!D596:T596)</f>
        <v>3.2932882879788821</v>
      </c>
      <c r="H596">
        <f>AVERAGE(before!D596:U596,after!D596:T596)</f>
        <v>-6.4541458182235658</v>
      </c>
      <c r="I596">
        <f>STDEV(before!D596:U596,after!D596:T596)</f>
        <v>3.3348107991075175</v>
      </c>
      <c r="J596">
        <f>TTEST(before!D596:U596,after!D596:T596,2,3)</f>
        <v>0.17125793491081484</v>
      </c>
      <c r="K596" s="2">
        <f t="shared" si="83"/>
        <v>-0.2158030876692788</v>
      </c>
      <c r="M596">
        <f>TTEST(before!D596:U596,after!D596:U596,2,3)</f>
        <v>0.12879323080379104</v>
      </c>
      <c r="N596">
        <f>COVAR(before!D596:U596,after!D596:U596)</f>
        <v>-0.80426485675550752</v>
      </c>
      <c r="O596">
        <f t="shared" si="84"/>
        <v>-3.70793578834569</v>
      </c>
      <c r="P596">
        <f>FTEST(before!D596:U596,after!D596:U596)</f>
        <v>0.96482328182124133</v>
      </c>
      <c r="Q596">
        <f t="shared" si="85"/>
        <v>-7.2098751440055224</v>
      </c>
      <c r="R596">
        <f>PERCENTILE('before-10'!D596:U596,0.05)</f>
        <v>-13.201513568358626</v>
      </c>
      <c r="S596">
        <f>PERCENTILE('before-10'!D596:U596,0.95)</f>
        <v>-4.0268161413669512</v>
      </c>
      <c r="T596">
        <f t="shared" si="86"/>
        <v>-5.6539618262191444</v>
      </c>
      <c r="U596">
        <f>PERCENTILE('after-110'!D596:U596,0.05)</f>
        <v>-10.165286840543114</v>
      </c>
      <c r="V596">
        <f>PERCENTILE('after-110'!D596:U596,0.95)</f>
        <v>-3.0833508325568024</v>
      </c>
      <c r="X596" t="str">
        <f t="shared" si="87"/>
        <v/>
      </c>
      <c r="Y596" t="str">
        <f t="shared" si="88"/>
        <v/>
      </c>
      <c r="Z596" t="str">
        <f t="shared" si="89"/>
        <v/>
      </c>
      <c r="AA596">
        <f t="shared" si="90"/>
        <v>-7.2098751440055224</v>
      </c>
      <c r="AB596">
        <f t="shared" si="91"/>
        <v>3.2846836401306385</v>
      </c>
    </row>
    <row r="597" spans="1:28" x14ac:dyDescent="0.2">
      <c r="A597" t="s">
        <v>156</v>
      </c>
      <c r="B597" t="s">
        <v>61</v>
      </c>
      <c r="C597" t="s">
        <v>63</v>
      </c>
      <c r="D597">
        <f>AVERAGE(before!D597:U597)</f>
        <v>7.491586410171613</v>
      </c>
      <c r="E597">
        <f>STDEV(before!D597:U597)</f>
        <v>4.0521993023483462</v>
      </c>
      <c r="F597">
        <f>AVERAGE(after!D597:T597)</f>
        <v>5.4267610180707075</v>
      </c>
      <c r="G597">
        <f>STDEV(after!D597:T597)</f>
        <v>3.7749018347477441</v>
      </c>
      <c r="H597">
        <f>AVERAGE(before!D597:U597,after!D597:T597)</f>
        <v>6.4886712197226011</v>
      </c>
      <c r="I597">
        <f>STDEV(before!D597:U597,after!D597:T597)</f>
        <v>4.0015393121876626</v>
      </c>
      <c r="J597">
        <f>TTEST(before!D597:U597,after!D597:T597,2,3)</f>
        <v>0.1281472059310475</v>
      </c>
      <c r="K597" s="2">
        <f t="shared" si="83"/>
        <v>0.27561924525056714</v>
      </c>
      <c r="M597">
        <f>TTEST(before!D597:U597,after!D597:U597,2,3)</f>
        <v>9.7606709638344669E-2</v>
      </c>
      <c r="N597">
        <f>COVAR(before!D597:U597,after!D597:U597)</f>
        <v>0.36586291588477088</v>
      </c>
      <c r="O597">
        <f t="shared" si="84"/>
        <v>3.8528158680882552</v>
      </c>
      <c r="P597">
        <f>FTEST(before!D597:U597,after!D597:U597)</f>
        <v>0.72128970333656417</v>
      </c>
      <c r="Q597">
        <f t="shared" si="85"/>
        <v>7.491586410171613</v>
      </c>
      <c r="R597">
        <f>PERCENTILE('before-10'!D597:U597,0.05)</f>
        <v>3.9070339657929001</v>
      </c>
      <c r="S597">
        <f>PERCENTILE('before-10'!D597:U597,0.95)</f>
        <v>14.371018242926484</v>
      </c>
      <c r="T597">
        <f t="shared" si="86"/>
        <v>5.4267610180707075</v>
      </c>
      <c r="U597">
        <f>PERCENTILE('after-110'!D597:U597,0.05)</f>
        <v>2.8385644478116294</v>
      </c>
      <c r="V597">
        <f>PERCENTILE('after-110'!D597:U597,0.95)</f>
        <v>10.049315846266046</v>
      </c>
      <c r="X597" t="str">
        <f t="shared" si="87"/>
        <v/>
      </c>
      <c r="Y597">
        <f t="shared" si="88"/>
        <v>1</v>
      </c>
      <c r="Z597" t="str">
        <f t="shared" si="89"/>
        <v/>
      </c>
      <c r="AA597">
        <f t="shared" si="90"/>
        <v>7.491586410171613</v>
      </c>
      <c r="AB597">
        <f t="shared" si="91"/>
        <v>4.0521993023483462</v>
      </c>
    </row>
    <row r="598" spans="1:28" x14ac:dyDescent="0.2">
      <c r="A598" t="s">
        <v>156</v>
      </c>
      <c r="B598" t="s">
        <v>61</v>
      </c>
      <c r="C598" t="s">
        <v>64</v>
      </c>
      <c r="D598">
        <f>AVERAGE(before!D598:U598)</f>
        <v>654157.52864298236</v>
      </c>
      <c r="E598">
        <f>STDEV(before!D598:U598)</f>
        <v>350104.76873193745</v>
      </c>
      <c r="F598">
        <f>AVERAGE(after!D598:T598)</f>
        <v>642633.2934111784</v>
      </c>
      <c r="G598">
        <f>STDEV(after!D598:T598)</f>
        <v>518583.19056097697</v>
      </c>
      <c r="H598">
        <f>AVERAGE(before!D598:U598,after!D598:T598)</f>
        <v>648560.04295896331</v>
      </c>
      <c r="I598">
        <f>STDEV(before!D598:U598,after!D598:T598)</f>
        <v>433445.98904931435</v>
      </c>
      <c r="J598">
        <f>TTEST(before!D598:U598,after!D598:T598,2,3)</f>
        <v>0.93948176112514115</v>
      </c>
      <c r="K598" s="2">
        <f t="shared" si="83"/>
        <v>1.7616911412317492E-2</v>
      </c>
      <c r="M598">
        <f>TTEST(before!D598:U598,after!D598:U598,2,3)</f>
        <v>0.86216615568426713</v>
      </c>
      <c r="N598">
        <f>COVAR(before!D598:U598,after!D598:U598)</f>
        <v>3232990206.9476948</v>
      </c>
      <c r="O598">
        <f t="shared" si="84"/>
        <v>336423.87187353492</v>
      </c>
      <c r="P598">
        <f>FTEST(before!D598:U598,after!D598:U598)</f>
        <v>0.13769799185943021</v>
      </c>
      <c r="Q598">
        <f t="shared" si="85"/>
        <v>654157.52864298236</v>
      </c>
      <c r="R598">
        <f>PERCENTILE('before-10'!D598:U598,0.05)</f>
        <v>249379.02948411496</v>
      </c>
      <c r="S598">
        <f>PERCENTILE('before-10'!D598:U598,0.95)</f>
        <v>1426775.7728182373</v>
      </c>
      <c r="T598">
        <f t="shared" si="86"/>
        <v>642633.2934111784</v>
      </c>
      <c r="U598">
        <f>PERCENTILE('after-110'!D598:U598,0.05)</f>
        <v>189105.33622658552</v>
      </c>
      <c r="V598">
        <f>PERCENTILE('after-110'!D598:U598,0.95)</f>
        <v>1607420.8402744187</v>
      </c>
      <c r="X598" t="str">
        <f t="shared" si="87"/>
        <v/>
      </c>
      <c r="Y598">
        <f t="shared" si="88"/>
        <v>1</v>
      </c>
      <c r="Z598" t="str">
        <f t="shared" si="89"/>
        <v/>
      </c>
      <c r="AA598">
        <f t="shared" si="90"/>
        <v>654157.52864298236</v>
      </c>
      <c r="AB598">
        <f t="shared" si="91"/>
        <v>350104.76873193745</v>
      </c>
    </row>
    <row r="599" spans="1:28" x14ac:dyDescent="0.2">
      <c r="A599" t="s">
        <v>156</v>
      </c>
      <c r="B599" t="s">
        <v>61</v>
      </c>
      <c r="C599" t="s">
        <v>65</v>
      </c>
      <c r="D599">
        <f>AVERAGE(before!D599:U599)</f>
        <v>5.1510216612139859</v>
      </c>
      <c r="E599">
        <f>STDEV(before!D599:U599)</f>
        <v>0.53796827234417444</v>
      </c>
      <c r="F599">
        <f>AVERAGE(after!D599:T599)</f>
        <v>4.9086729499051236</v>
      </c>
      <c r="G599">
        <f>STDEV(after!D599:T599)</f>
        <v>0.50690026998837201</v>
      </c>
      <c r="H599">
        <f>AVERAGE(before!D599:U599,after!D599:T599)</f>
        <v>5.033309430006824</v>
      </c>
      <c r="I599">
        <f>STDEV(before!D599:U599,after!D599:T599)</f>
        <v>0.52983424516684108</v>
      </c>
      <c r="J599">
        <f>TTEST(before!D599:U599,after!D599:T599,2,3)</f>
        <v>0.17926185286967225</v>
      </c>
      <c r="K599" s="2">
        <f t="shared" si="83"/>
        <v>4.7048668642512725E-2</v>
      </c>
      <c r="M599">
        <f>TTEST(before!D599:U599,after!D599:U599,2,3)</f>
        <v>0.13624621958000951</v>
      </c>
      <c r="N599">
        <f>COVAR(before!D599:U599,after!D599:U599)</f>
        <v>-3.3935601691340959E-2</v>
      </c>
      <c r="O599">
        <f t="shared" si="84"/>
        <v>2.6490968543386164</v>
      </c>
      <c r="P599">
        <f>FTEST(before!D599:U599,after!D599:U599)</f>
        <v>0.76962013029366527</v>
      </c>
      <c r="Q599">
        <f t="shared" si="85"/>
        <v>5.1510216612139859</v>
      </c>
      <c r="R599">
        <f>PERCENTILE('before-10'!D599:U599,0.05)</f>
        <v>4.477853618452218</v>
      </c>
      <c r="S599">
        <f>PERCENTILE('before-10'!D599:U599,0.95)</f>
        <v>5.9898511813655206</v>
      </c>
      <c r="T599">
        <f t="shared" si="86"/>
        <v>4.9086729499051236</v>
      </c>
      <c r="U599">
        <f>PERCENTILE('after-110'!D599:U599,0.05)</f>
        <v>4.30551620884202</v>
      </c>
      <c r="V599">
        <f>PERCENTILE('after-110'!D599:U599,0.95)</f>
        <v>5.5455359785238896</v>
      </c>
      <c r="X599" t="str">
        <f t="shared" si="87"/>
        <v/>
      </c>
      <c r="Y599">
        <f t="shared" si="88"/>
        <v>1</v>
      </c>
      <c r="Z599" t="str">
        <f t="shared" si="89"/>
        <v/>
      </c>
      <c r="AA599">
        <f t="shared" si="90"/>
        <v>5.1510216612139859</v>
      </c>
      <c r="AB599">
        <f t="shared" si="91"/>
        <v>0.53796827234417444</v>
      </c>
    </row>
    <row r="600" spans="1:28" x14ac:dyDescent="0.2">
      <c r="A600" t="s">
        <v>156</v>
      </c>
      <c r="B600" t="s">
        <v>61</v>
      </c>
      <c r="C600" t="s">
        <v>66</v>
      </c>
      <c r="D600">
        <f>AVERAGE(before!D600:U600)</f>
        <v>3.4780329633155467</v>
      </c>
      <c r="E600">
        <f>STDEV(before!D600:U600)</f>
        <v>2.9545631888464157</v>
      </c>
      <c r="F600">
        <f>AVERAGE(after!D600:T600)</f>
        <v>2.8915888463507295</v>
      </c>
      <c r="G600">
        <f>STDEV(after!D600:T600)</f>
        <v>2.0003153924626993</v>
      </c>
      <c r="H600">
        <f>AVERAGE(before!D600:U600,after!D600:T600)</f>
        <v>3.1931886779326346</v>
      </c>
      <c r="I600">
        <f>STDEV(before!D600:U600,after!D600:T600)</f>
        <v>2.5171619355564609</v>
      </c>
      <c r="J600">
        <f>TTEST(before!D600:U600,after!D600:T600,2,3)</f>
        <v>0.49489755770650146</v>
      </c>
      <c r="K600" s="2">
        <f t="shared" si="83"/>
        <v>0.16861373171281574</v>
      </c>
      <c r="M600">
        <f>TTEST(before!D600:U600,after!D600:U600,2,3)</f>
        <v>0.45459073940904859</v>
      </c>
      <c r="N600">
        <f>COVAR(before!D600:U600,after!D600:U600)</f>
        <v>-0.72756419150958851</v>
      </c>
      <c r="O600">
        <f t="shared" si="84"/>
        <v>1.7887026668479902</v>
      </c>
      <c r="P600">
        <f>FTEST(before!D600:U600,after!D600:U600)</f>
        <v>9.6006078505539494E-2</v>
      </c>
      <c r="Q600">
        <f t="shared" si="85"/>
        <v>3.4780329633155467</v>
      </c>
      <c r="R600">
        <f>PERCENTILE('before-10'!D600:U600,0.05)</f>
        <v>1.3639416412661154</v>
      </c>
      <c r="S600">
        <f>PERCENTILE('before-10'!D600:U600,0.95)</f>
        <v>8.5144931416081171</v>
      </c>
      <c r="T600">
        <f t="shared" si="86"/>
        <v>2.8915888463507295</v>
      </c>
      <c r="U600">
        <f>PERCENTILE('after-110'!D600:U600,0.05)</f>
        <v>1.6159509934565814</v>
      </c>
      <c r="V600">
        <f>PERCENTILE('after-110'!D600:U600,0.95)</f>
        <v>4.460919855143838</v>
      </c>
      <c r="X600" t="str">
        <f t="shared" si="87"/>
        <v/>
      </c>
      <c r="Y600">
        <f t="shared" si="88"/>
        <v>1</v>
      </c>
      <c r="Z600" t="str">
        <f t="shared" si="89"/>
        <v/>
      </c>
      <c r="AA600">
        <f t="shared" si="90"/>
        <v>3.4780329633155467</v>
      </c>
      <c r="AB600">
        <f t="shared" si="91"/>
        <v>2.9545631888464157</v>
      </c>
    </row>
    <row r="601" spans="1:28" x14ac:dyDescent="0.2">
      <c r="A601" t="s">
        <v>156</v>
      </c>
      <c r="B601" t="s">
        <v>61</v>
      </c>
      <c r="C601" t="s">
        <v>67</v>
      </c>
      <c r="D601">
        <f>AVERAGE(before!D601:U601)</f>
        <v>10.606792514347655</v>
      </c>
      <c r="E601">
        <f>STDEV(before!D601:U601)</f>
        <v>4.564014304550108</v>
      </c>
      <c r="F601">
        <f>AVERAGE(after!D601:T601)</f>
        <v>34.486364932068469</v>
      </c>
      <c r="G601">
        <f>STDEV(after!D601:T601)</f>
        <v>39.468942093198208</v>
      </c>
      <c r="H601">
        <f>AVERAGE(before!D601:U601,after!D601:T601)</f>
        <v>22.205441974383479</v>
      </c>
      <c r="I601">
        <f>STDEV(before!D601:U601,after!D601:T601)</f>
        <v>29.835010181556829</v>
      </c>
      <c r="J601">
        <f>TTEST(before!D601:U601,after!D601:T601,2,3)</f>
        <v>2.4385523446760694E-2</v>
      </c>
      <c r="K601" s="2">
        <f t="shared" ref="K601:K664" si="92">ABS(D601-F601)/D601</f>
        <v>2.2513471801601912</v>
      </c>
      <c r="M601">
        <f>TTEST(before!D601:U601,after!D601:U601,2,3)</f>
        <v>1.2250472772098011E-2</v>
      </c>
      <c r="N601">
        <f>COVAR(before!D601:U601,after!D601:U601)</f>
        <v>-34.157450972644703</v>
      </c>
      <c r="O601">
        <f t="shared" ref="O601:O664" si="93">ABS(F601-H601)/K601</f>
        <v>5.4549218645216504</v>
      </c>
      <c r="P601">
        <f>FTEST(before!D601:U601,after!D601:U601)</f>
        <v>5.71886114928016E-13</v>
      </c>
      <c r="Q601">
        <f t="shared" ref="Q601:Q664" si="94">D601</f>
        <v>10.606792514347655</v>
      </c>
      <c r="R601">
        <f>PERCENTILE('before-10'!D601:U601,0.05)</f>
        <v>5.3017004920642554</v>
      </c>
      <c r="S601">
        <f>PERCENTILE('before-10'!D601:U601,0.95)</f>
        <v>18.986209782777085</v>
      </c>
      <c r="T601">
        <f t="shared" ref="T601:T664" si="95">F601</f>
        <v>34.486364932068469</v>
      </c>
      <c r="U601">
        <f>PERCENTILE('after-110'!D601:U601,0.05)</f>
        <v>7.8545878193166434</v>
      </c>
      <c r="V601">
        <f>PERCENTILE('after-110'!D601:U601,0.95)</f>
        <v>124.85170626557034</v>
      </c>
      <c r="X601" t="str">
        <f t="shared" si="87"/>
        <v/>
      </c>
      <c r="Y601">
        <f t="shared" si="88"/>
        <v>1</v>
      </c>
      <c r="Z601" t="str">
        <f t="shared" si="89"/>
        <v/>
      </c>
      <c r="AA601">
        <f t="shared" si="90"/>
        <v>10.606792514347655</v>
      </c>
      <c r="AB601">
        <f t="shared" si="91"/>
        <v>4.564014304550108</v>
      </c>
    </row>
    <row r="602" spans="1:28" x14ac:dyDescent="0.2">
      <c r="A602" t="s">
        <v>156</v>
      </c>
      <c r="B602" t="s">
        <v>61</v>
      </c>
      <c r="C602" t="s">
        <v>33</v>
      </c>
      <c r="D602">
        <f>AVERAGE(before!D602:U602)</f>
        <v>56.635893564478089</v>
      </c>
      <c r="E602">
        <f>STDEV(before!D602:U602)</f>
        <v>28.679852496808518</v>
      </c>
      <c r="F602">
        <f>AVERAGE(after!D602:T602)</f>
        <v>85.665769120240597</v>
      </c>
      <c r="G602">
        <f>STDEV(after!D602:T602)</f>
        <v>41.582175802888877</v>
      </c>
      <c r="H602">
        <f>AVERAGE(before!D602:U602,after!D602:T602)</f>
        <v>70.736118834419855</v>
      </c>
      <c r="I602">
        <f>STDEV(before!D602:U602,after!D602:T602)</f>
        <v>37.969110745446315</v>
      </c>
      <c r="J602">
        <f>TTEST(before!D602:U602,after!D602:T602,2,3)</f>
        <v>2.3701488012984592E-2</v>
      </c>
      <c r="K602" s="2">
        <f t="shared" si="92"/>
        <v>0.51257027529216881</v>
      </c>
      <c r="M602">
        <f>TTEST(before!D602:U602,after!D602:U602,2,3)</f>
        <v>2.4283658432281134E-2</v>
      </c>
      <c r="N602">
        <f>COVAR(before!D602:U602,after!D602:U602)</f>
        <v>-215.60233564988883</v>
      </c>
      <c r="O602">
        <f t="shared" si="93"/>
        <v>29.127030976017352</v>
      </c>
      <c r="P602">
        <f>FTEST(before!D602:U602,after!D602:U602)</f>
        <v>0.15977951169205545</v>
      </c>
      <c r="Q602">
        <f t="shared" si="94"/>
        <v>56.635893564478089</v>
      </c>
      <c r="R602">
        <f>PERCENTILE('before-10'!D602:U602,0.05)</f>
        <v>30.991973299815104</v>
      </c>
      <c r="S602">
        <f>PERCENTILE('before-10'!D602:U602,0.95)</f>
        <v>104.9104586311696</v>
      </c>
      <c r="T602">
        <f t="shared" si="95"/>
        <v>85.665769120240597</v>
      </c>
      <c r="U602">
        <f>PERCENTILE('after-110'!D602:U602,0.05)</f>
        <v>31.404745325621974</v>
      </c>
      <c r="V602">
        <f>PERCENTILE('after-110'!D602:U602,0.95)</f>
        <v>145.01663066249108</v>
      </c>
      <c r="X602" t="str">
        <f t="shared" si="87"/>
        <v/>
      </c>
      <c r="Y602">
        <f t="shared" si="88"/>
        <v>1</v>
      </c>
      <c r="Z602" t="str">
        <f t="shared" si="89"/>
        <v/>
      </c>
      <c r="AA602">
        <f t="shared" si="90"/>
        <v>56.635893564478089</v>
      </c>
      <c r="AB602">
        <f t="shared" si="91"/>
        <v>28.679852496808518</v>
      </c>
    </row>
    <row r="603" spans="1:28" x14ac:dyDescent="0.2">
      <c r="A603" t="s">
        <v>156</v>
      </c>
      <c r="B603" t="s">
        <v>61</v>
      </c>
      <c r="C603" t="s">
        <v>68</v>
      </c>
      <c r="D603">
        <f>AVERAGE(before!D603:U603)</f>
        <v>4.5872984033187869</v>
      </c>
      <c r="E603">
        <f>STDEV(before!D603:U603)</f>
        <v>1.7042944907324078</v>
      </c>
      <c r="F603">
        <f>AVERAGE(after!D603:T603)</f>
        <v>3.8311417832964736</v>
      </c>
      <c r="G603">
        <f>STDEV(after!D603:T603)</f>
        <v>1.8172430626045644</v>
      </c>
      <c r="H603">
        <f>AVERAGE(before!D603:U603,after!D603:T603)</f>
        <v>4.220022330736521</v>
      </c>
      <c r="I603">
        <f>STDEV(before!D603:U603,after!D603:T603)</f>
        <v>1.7757800346741128</v>
      </c>
      <c r="J603">
        <f>TTEST(before!D603:U603,after!D603:T603,2,3)</f>
        <v>0.21380799446864338</v>
      </c>
      <c r="K603" s="2">
        <f t="shared" si="92"/>
        <v>0.16483702465818539</v>
      </c>
      <c r="M603">
        <f>TTEST(before!D603:U603,after!D603:U603,2,3)</f>
        <v>0.16794742507341007</v>
      </c>
      <c r="N603">
        <f>COVAR(before!D603:U603,after!D603:U603)</f>
        <v>-9.3624506026127846E-2</v>
      </c>
      <c r="O603">
        <f t="shared" si="93"/>
        <v>2.3591820359925224</v>
      </c>
      <c r="P603">
        <f>FTEST(before!D603:U603,after!D603:U603)</f>
        <v>0.85426616532167921</v>
      </c>
      <c r="Q603">
        <f t="shared" si="94"/>
        <v>4.5872984033187869</v>
      </c>
      <c r="R603">
        <f>PERCENTILE('before-10'!D603:U603,0.05)</f>
        <v>2.9316212350555246</v>
      </c>
      <c r="S603">
        <f>PERCENTILE('before-10'!D603:U603,0.95)</f>
        <v>7.3831855793236674</v>
      </c>
      <c r="T603">
        <f t="shared" si="95"/>
        <v>3.8311417832964736</v>
      </c>
      <c r="U603">
        <f>PERCENTILE('after-110'!D603:U603,0.05)</f>
        <v>2.1918984528416128</v>
      </c>
      <c r="V603">
        <f>PERCENTILE('after-110'!D603:U603,0.95)</f>
        <v>5.7719681768923303</v>
      </c>
      <c r="X603" t="str">
        <f t="shared" si="87"/>
        <v/>
      </c>
      <c r="Y603">
        <f t="shared" si="88"/>
        <v>1</v>
      </c>
      <c r="Z603" t="str">
        <f t="shared" si="89"/>
        <v/>
      </c>
      <c r="AA603">
        <f t="shared" si="90"/>
        <v>4.5872984033187869</v>
      </c>
      <c r="AB603">
        <f t="shared" si="91"/>
        <v>1.7042944907324078</v>
      </c>
    </row>
    <row r="604" spans="1:28" x14ac:dyDescent="0.2">
      <c r="A604" t="s">
        <v>156</v>
      </c>
      <c r="B604" t="s">
        <v>61</v>
      </c>
      <c r="C604" t="s">
        <v>31</v>
      </c>
      <c r="D604">
        <f>AVERAGE(before!D604:U604)</f>
        <v>-5.6598043266916829E-4</v>
      </c>
      <c r="E604">
        <f>STDEV(before!D604:U604)</f>
        <v>8.4890432263468249E-3</v>
      </c>
      <c r="F604">
        <f>AVERAGE(after!D604:T604)</f>
        <v>-8.5218707504379227E-4</v>
      </c>
      <c r="G604">
        <f>STDEV(after!D604:T604)</f>
        <v>1.1869143095598517E-2</v>
      </c>
      <c r="H604">
        <f>AVERAGE(before!D604:U604,after!D604:T604)</f>
        <v>-7.0499508753684283E-4</v>
      </c>
      <c r="I604">
        <f>STDEV(before!D604:U604,after!D604:T604)</f>
        <v>1.0116711019509542E-2</v>
      </c>
      <c r="J604">
        <f>TTEST(before!D604:U604,after!D604:T604,2,3)</f>
        <v>0.93549759586554915</v>
      </c>
      <c r="K604" s="2">
        <f t="shared" si="92"/>
        <v>-0.50568292798546255</v>
      </c>
      <c r="M604">
        <f>TTEST(before!D604:U604,after!D604:U604,2,3)</f>
        <v>0.93531628314753101</v>
      </c>
      <c r="N604">
        <f>COVAR(before!D604:U604,after!D604:U604)</f>
        <v>-1.4290305296116358E-6</v>
      </c>
      <c r="O604">
        <f t="shared" si="93"/>
        <v>-2.9107565108700079E-4</v>
      </c>
      <c r="P604">
        <f>FTEST(before!D604:U604,after!D604:U604)</f>
        <v>0.18892193760615164</v>
      </c>
      <c r="Q604">
        <f t="shared" si="94"/>
        <v>-5.6598043266916829E-4</v>
      </c>
      <c r="R604">
        <f>PERCENTILE('before-10'!D604:U604,0.05)</f>
        <v>-1.2554394637971384E-2</v>
      </c>
      <c r="S604">
        <f>PERCENTILE('before-10'!D604:U604,0.95)</f>
        <v>1.2704009354829335E-2</v>
      </c>
      <c r="T604">
        <f t="shared" si="95"/>
        <v>-8.5218707504379227E-4</v>
      </c>
      <c r="U604">
        <f>PERCENTILE('after-110'!D604:U604,0.05)</f>
        <v>-1.6501894691580237E-2</v>
      </c>
      <c r="V604">
        <f>PERCENTILE('after-110'!D604:U604,0.95)</f>
        <v>1.3981818043513346E-2</v>
      </c>
      <c r="X604" t="str">
        <f t="shared" si="87"/>
        <v/>
      </c>
      <c r="Y604" t="str">
        <f t="shared" si="88"/>
        <v/>
      </c>
      <c r="Z604" t="str">
        <f t="shared" si="89"/>
        <v/>
      </c>
      <c r="AA604">
        <f t="shared" si="90"/>
        <v>-5.6598043266916829E-4</v>
      </c>
      <c r="AB604">
        <f t="shared" si="91"/>
        <v>8.4890432263468249E-3</v>
      </c>
    </row>
    <row r="605" spans="1:28" x14ac:dyDescent="0.2">
      <c r="A605" t="s">
        <v>156</v>
      </c>
      <c r="B605" t="s">
        <v>61</v>
      </c>
      <c r="C605" t="s">
        <v>69</v>
      </c>
      <c r="D605">
        <f>AVERAGE(before!D605:U605)</f>
        <v>-6.694506745105468E-3</v>
      </c>
      <c r="E605">
        <f>STDEV(before!D605:U605)</f>
        <v>3.4413021906108822E-2</v>
      </c>
      <c r="F605">
        <f>AVERAGE(after!D605:T605)</f>
        <v>-1.2678220164199887E-2</v>
      </c>
      <c r="G605">
        <f>STDEV(after!D605:T605)</f>
        <v>4.2634330912633606E-2</v>
      </c>
      <c r="H605">
        <f>AVERAGE(before!D605:U605,after!D605:T605)</f>
        <v>-9.6008818343798989E-3</v>
      </c>
      <c r="I605">
        <f>STDEV(before!D605:U605,after!D605:T605)</f>
        <v>3.8166958509395693E-2</v>
      </c>
      <c r="J605">
        <f>TTEST(before!D605:U605,after!D605:T605,2,3)</f>
        <v>0.65208267905153394</v>
      </c>
      <c r="K605" s="2">
        <f t="shared" si="92"/>
        <v>-0.89382439168789707</v>
      </c>
      <c r="M605">
        <f>TTEST(before!D605:U605,after!D605:U605,2,3)</f>
        <v>0.68036910729848343</v>
      </c>
      <c r="N605">
        <f>COVAR(before!D605:U605,after!D605:U605)</f>
        <v>-7.913660651290012E-5</v>
      </c>
      <c r="O605">
        <f t="shared" si="93"/>
        <v>-3.4428891831970992E-3</v>
      </c>
      <c r="P605">
        <f>FTEST(before!D605:U605,after!D605:U605)</f>
        <v>0.44985515873002418</v>
      </c>
      <c r="Q605">
        <f t="shared" si="94"/>
        <v>-6.694506745105468E-3</v>
      </c>
      <c r="R605">
        <f>PERCENTILE('before-10'!D605:U605,0.05)</f>
        <v>-7.9400372870621946E-2</v>
      </c>
      <c r="S605">
        <f>PERCENTILE('before-10'!D605:U605,0.95)</f>
        <v>1.9588078957812793E-2</v>
      </c>
      <c r="T605">
        <f t="shared" si="95"/>
        <v>-1.2678220164199887E-2</v>
      </c>
      <c r="U605">
        <f>PERCENTILE('after-110'!D605:U605,0.05)</f>
        <v>-4.5554489523793179E-2</v>
      </c>
      <c r="V605">
        <f>PERCENTILE('after-110'!D605:U605,0.95)</f>
        <v>6.481346470869311E-4</v>
      </c>
      <c r="X605" t="str">
        <f t="shared" si="87"/>
        <v/>
      </c>
      <c r="Y605" t="str">
        <f t="shared" si="88"/>
        <v/>
      </c>
      <c r="Z605" t="str">
        <f t="shared" si="89"/>
        <v/>
      </c>
      <c r="AA605">
        <f t="shared" si="90"/>
        <v>-6.694506745105468E-3</v>
      </c>
      <c r="AB605">
        <f t="shared" si="91"/>
        <v>3.4413021906108822E-2</v>
      </c>
    </row>
    <row r="606" spans="1:28" x14ac:dyDescent="0.2">
      <c r="A606" t="s">
        <v>156</v>
      </c>
      <c r="B606" t="s">
        <v>61</v>
      </c>
      <c r="C606" t="s">
        <v>32</v>
      </c>
      <c r="D606">
        <f>AVERAGE(before!D606:U606)</f>
        <v>-49.993478414217918</v>
      </c>
      <c r="E606">
        <f>STDEV(before!D606:U606)</f>
        <v>18.289383987796796</v>
      </c>
      <c r="F606">
        <f>AVERAGE(after!D606:T606)</f>
        <v>-79.997837090570968</v>
      </c>
      <c r="G606">
        <f>STDEV(after!D606:T606)</f>
        <v>43.099056113408686</v>
      </c>
      <c r="H606">
        <f>AVERAGE(before!D606:U606,after!D606:T606)</f>
        <v>-64.56702405701796</v>
      </c>
      <c r="I606">
        <f>STDEV(before!D606:U606,after!D606:T606)</f>
        <v>35.677412062701165</v>
      </c>
      <c r="J606">
        <f>TTEST(before!D606:U606,after!D606:T606,2,3)</f>
        <v>1.4741585637275081E-2</v>
      </c>
      <c r="K606" s="2">
        <f t="shared" si="92"/>
        <v>-0.60016545413691291</v>
      </c>
      <c r="M606">
        <f>TTEST(before!D606:U606,after!D606:U606,2,3)</f>
        <v>7.2303514416972858E-3</v>
      </c>
      <c r="N606">
        <f>COVAR(before!D606:U606,after!D606:U606)</f>
        <v>-23.824882283241777</v>
      </c>
      <c r="O606">
        <f t="shared" si="93"/>
        <v>-25.710931755883518</v>
      </c>
      <c r="P606">
        <f>FTEST(before!D606:U606,after!D606:U606)</f>
        <v>8.9287019679942889E-4</v>
      </c>
      <c r="Q606">
        <f t="shared" si="94"/>
        <v>-49.993478414217918</v>
      </c>
      <c r="R606">
        <f>PERCENTILE('before-10'!D606:U606,0.05)</f>
        <v>-85.114916001120889</v>
      </c>
      <c r="S606">
        <f>PERCENTILE('before-10'!D606:U606,0.95)</f>
        <v>-31.172765062034269</v>
      </c>
      <c r="T606">
        <f t="shared" si="95"/>
        <v>-79.997837090570968</v>
      </c>
      <c r="U606">
        <f>PERCENTILE('after-110'!D606:U606,0.05)</f>
        <v>-132.93928965439341</v>
      </c>
      <c r="V606">
        <f>PERCENTILE('after-110'!D606:U606,0.95)</f>
        <v>-24.23342482685225</v>
      </c>
      <c r="X606">
        <f t="shared" si="87"/>
        <v>1</v>
      </c>
      <c r="Y606" t="str">
        <f t="shared" si="88"/>
        <v/>
      </c>
      <c r="Z606" t="str">
        <f t="shared" si="89"/>
        <v/>
      </c>
      <c r="AA606">
        <f t="shared" si="90"/>
        <v>-49.993478414217918</v>
      </c>
      <c r="AB606">
        <f t="shared" si="91"/>
        <v>18.289383987796796</v>
      </c>
    </row>
    <row r="607" spans="1:28" x14ac:dyDescent="0.2">
      <c r="A607" t="s">
        <v>156</v>
      </c>
      <c r="B607" t="s">
        <v>61</v>
      </c>
      <c r="C607" t="s">
        <v>70</v>
      </c>
      <c r="D607">
        <f>AVERAGE(before!D607:U607)</f>
        <v>106.62937197869593</v>
      </c>
      <c r="E607">
        <f>STDEV(before!D607:U607)</f>
        <v>43.535998528551573</v>
      </c>
      <c r="F607">
        <f>AVERAGE(after!D607:T607)</f>
        <v>165.66360621081165</v>
      </c>
      <c r="G607">
        <f>STDEV(after!D607:T607)</f>
        <v>79.022144815594515</v>
      </c>
      <c r="H607">
        <f>AVERAGE(before!D607:U607,after!D607:T607)</f>
        <v>135.30314289143786</v>
      </c>
      <c r="I607">
        <f>STDEV(before!D607:U607,after!D607:T607)</f>
        <v>69.155136286827727</v>
      </c>
      <c r="J607">
        <f>TTEST(before!D607:U607,after!D607:T607,2,3)</f>
        <v>1.1924466040316386E-2</v>
      </c>
      <c r="K607" s="2">
        <f t="shared" si="92"/>
        <v>0.55363951917404608</v>
      </c>
      <c r="M607">
        <f>TTEST(before!D607:U607,after!D607:U607,2,3)</f>
        <v>7.2678583096008505E-3</v>
      </c>
      <c r="N607">
        <f>COVAR(before!D607:U607,after!D607:U607)</f>
        <v>-506.54027244624945</v>
      </c>
      <c r="O607">
        <f t="shared" si="93"/>
        <v>54.837962731900753</v>
      </c>
      <c r="P607">
        <f>FTEST(before!D607:U607,after!D607:U607)</f>
        <v>2.4128729773838814E-2</v>
      </c>
      <c r="Q607">
        <f t="shared" si="94"/>
        <v>106.62937197869593</v>
      </c>
      <c r="R607">
        <f>PERCENTILE('before-10'!D607:U607,0.05)</f>
        <v>62.164738361849381</v>
      </c>
      <c r="S607">
        <f>PERCENTILE('before-10'!D607:U607,0.95)</f>
        <v>188.03559196723589</v>
      </c>
      <c r="T607">
        <f t="shared" si="95"/>
        <v>165.66360621081165</v>
      </c>
      <c r="U607">
        <f>PERCENTILE('after-110'!D607:U607,0.05)</f>
        <v>56.74762196374531</v>
      </c>
      <c r="V607">
        <f>PERCENTILE('after-110'!D607:U607,0.95)</f>
        <v>272.93398150430096</v>
      </c>
      <c r="X607">
        <f t="shared" si="87"/>
        <v>1</v>
      </c>
      <c r="Y607">
        <f t="shared" si="88"/>
        <v>1</v>
      </c>
      <c r="Z607">
        <f t="shared" si="89"/>
        <v>1</v>
      </c>
      <c r="AA607">
        <f t="shared" si="90"/>
        <v>106.62937197869593</v>
      </c>
      <c r="AB607">
        <f t="shared" si="91"/>
        <v>43.535998528551573</v>
      </c>
    </row>
    <row r="608" spans="1:28" x14ac:dyDescent="0.2">
      <c r="A608" t="s">
        <v>156</v>
      </c>
      <c r="B608" t="s">
        <v>61</v>
      </c>
      <c r="C608" t="s">
        <v>71</v>
      </c>
      <c r="D608">
        <f>AVERAGE(before!D608:U608)</f>
        <v>1.7959172249789006</v>
      </c>
      <c r="E608">
        <f>STDEV(before!D608:U608)</f>
        <v>1.2024319086322748</v>
      </c>
      <c r="F608">
        <f>AVERAGE(after!D608:T608)</f>
        <v>1.4463718850813216</v>
      </c>
      <c r="G608">
        <f>STDEV(after!D608:T608)</f>
        <v>0.97135394921347296</v>
      </c>
      <c r="H608">
        <f>AVERAGE(before!D608:U608,after!D608:T608)</f>
        <v>1.6261380598857913</v>
      </c>
      <c r="I608">
        <f>STDEV(before!D608:U608,after!D608:T608)</f>
        <v>1.0946930487738886</v>
      </c>
      <c r="J608">
        <f>TTEST(before!D608:U608,after!D608:T608,2,3)</f>
        <v>0.34995702134700657</v>
      </c>
      <c r="K608" s="2">
        <f t="shared" si="92"/>
        <v>0.19463332442935147</v>
      </c>
      <c r="M608">
        <f>TTEST(before!D608:U608,after!D608:U608,2,3)</f>
        <v>0.30329486956303259</v>
      </c>
      <c r="N608">
        <f>COVAR(before!D608:U608,after!D608:U608)</f>
        <v>-7.2376559733701495E-2</v>
      </c>
      <c r="O608">
        <f t="shared" si="93"/>
        <v>0.92361457284629422</v>
      </c>
      <c r="P608">
        <f>FTEST(before!D608:U608,after!D608:U608)</f>
        <v>0.34047507019561535</v>
      </c>
      <c r="Q608">
        <f t="shared" si="94"/>
        <v>1.7959172249789006</v>
      </c>
      <c r="R608">
        <f>PERCENTILE('before-10'!D608:U608,0.05)</f>
        <v>0.82252629614535699</v>
      </c>
      <c r="S608">
        <f>PERCENTILE('before-10'!D608:U608,0.95)</f>
        <v>4.0319460877058741</v>
      </c>
      <c r="T608">
        <f t="shared" si="95"/>
        <v>1.4463718850813216</v>
      </c>
      <c r="U608">
        <f>PERCENTILE('after-110'!D608:U608,0.05)</f>
        <v>0.78107464509506752</v>
      </c>
      <c r="V608">
        <f>PERCENTILE('after-110'!D608:U608,0.95)</f>
        <v>2.2102262199800102</v>
      </c>
      <c r="X608" t="str">
        <f t="shared" si="87"/>
        <v/>
      </c>
      <c r="Y608" t="str">
        <f t="shared" si="88"/>
        <v/>
      </c>
      <c r="Z608" t="str">
        <f t="shared" si="89"/>
        <v/>
      </c>
      <c r="AA608">
        <f t="shared" si="90"/>
        <v>1.7959172249789006</v>
      </c>
      <c r="AB608">
        <f t="shared" si="91"/>
        <v>1.2024319086322748</v>
      </c>
    </row>
    <row r="609" spans="1:28" x14ac:dyDescent="0.2">
      <c r="A609" t="s">
        <v>156</v>
      </c>
      <c r="B609" t="s">
        <v>61</v>
      </c>
      <c r="C609" t="s">
        <v>72</v>
      </c>
      <c r="D609">
        <f>AVERAGE(before!D609:U609)</f>
        <v>8.3106382160610952</v>
      </c>
      <c r="E609">
        <f>STDEV(before!D609:U609)</f>
        <v>2.389108895670379</v>
      </c>
      <c r="F609">
        <f>AVERAGE(after!D609:T609)</f>
        <v>7.7388253595103453</v>
      </c>
      <c r="G609">
        <f>STDEV(after!D609:T609)</f>
        <v>3.2026822328293463</v>
      </c>
      <c r="H609">
        <f>AVERAGE(before!D609:U609,after!D609:T609)</f>
        <v>8.0329005428793039</v>
      </c>
      <c r="I609">
        <f>STDEV(before!D609:U609,after!D609:T609)</f>
        <v>2.7865576994159849</v>
      </c>
      <c r="J609">
        <f>TTEST(before!D609:U609,after!D609:T609,2,3)</f>
        <v>0.55570923889070256</v>
      </c>
      <c r="K609" s="2">
        <f t="shared" si="92"/>
        <v>6.8804927092803461E-2</v>
      </c>
      <c r="M609">
        <f>TTEST(before!D609:U609,after!D609:U609,2,3)</f>
        <v>0.50836753242498434</v>
      </c>
      <c r="N609">
        <f>COVAR(before!D609:U609,after!D609:U609)</f>
        <v>0.12189075810511543</v>
      </c>
      <c r="O609">
        <f t="shared" si="93"/>
        <v>4.2740425111171563</v>
      </c>
      <c r="P609">
        <f>FTEST(before!D609:U609,after!D609:U609)</f>
        <v>0.2847118748737637</v>
      </c>
      <c r="Q609">
        <f t="shared" si="94"/>
        <v>8.3106382160610952</v>
      </c>
      <c r="R609">
        <f>PERCENTILE('before-10'!D609:U609,0.05)</f>
        <v>4.826245309919277</v>
      </c>
      <c r="S609">
        <f>PERCENTILE('before-10'!D609:U609,0.95)</f>
        <v>12.381481862002659</v>
      </c>
      <c r="T609">
        <f t="shared" si="95"/>
        <v>7.7388253595103453</v>
      </c>
      <c r="U609">
        <f>PERCENTILE('after-110'!D609:U609,0.05)</f>
        <v>4.5355676120573625</v>
      </c>
      <c r="V609">
        <f>PERCENTILE('after-110'!D609:U609,0.95)</f>
        <v>13.236816858821905</v>
      </c>
      <c r="X609" t="str">
        <f t="shared" si="87"/>
        <v/>
      </c>
      <c r="Y609">
        <f t="shared" si="88"/>
        <v>1</v>
      </c>
      <c r="Z609" t="str">
        <f t="shared" si="89"/>
        <v/>
      </c>
      <c r="AA609">
        <f t="shared" si="90"/>
        <v>8.3106382160610952</v>
      </c>
      <c r="AB609">
        <f t="shared" si="91"/>
        <v>2.389108895670379</v>
      </c>
    </row>
    <row r="610" spans="1:28" x14ac:dyDescent="0.2">
      <c r="A610" t="s">
        <v>156</v>
      </c>
      <c r="B610" t="s">
        <v>61</v>
      </c>
      <c r="C610" t="s">
        <v>73</v>
      </c>
      <c r="D610">
        <f>AVERAGE(before!D610:U610)</f>
        <v>0.19726280129056858</v>
      </c>
      <c r="E610">
        <f>STDEV(before!D610:U610)</f>
        <v>0.3527537018409983</v>
      </c>
      <c r="F610">
        <f>AVERAGE(after!D610:T610)</f>
        <v>-6.5166616835461003E-2</v>
      </c>
      <c r="G610">
        <f>STDEV(after!D610:T610)</f>
        <v>1.6514685583681448</v>
      </c>
      <c r="H610">
        <f>AVERAGE(before!D610:U610,after!D610:T610)</f>
        <v>6.9797083915068531E-2</v>
      </c>
      <c r="I610">
        <f>STDEV(before!D610:U610,after!D610:T610)</f>
        <v>1.1676407324421523</v>
      </c>
      <c r="J610">
        <f>TTEST(before!D610:U610,after!D610:T610,2,3)</f>
        <v>0.52956027618261858</v>
      </c>
      <c r="K610" s="2">
        <f t="shared" si="92"/>
        <v>1.3303543111479514</v>
      </c>
      <c r="M610">
        <f>TTEST(before!D610:U610,after!D610:U610,2,3)</f>
        <v>0.30483822885972645</v>
      </c>
      <c r="N610">
        <f>COVAR(before!D610:U610,after!D610:U610)</f>
        <v>-7.663734904189233E-2</v>
      </c>
      <c r="O610">
        <f t="shared" si="93"/>
        <v>0.10144944066372101</v>
      </c>
      <c r="P610">
        <f>FTEST(before!D610:U610,after!D610:U610)</f>
        <v>1.282144338847858E-8</v>
      </c>
      <c r="Q610">
        <f t="shared" si="94"/>
        <v>0.19726280129056858</v>
      </c>
      <c r="R610">
        <f>PERCENTILE('before-10'!D610:U610,0.05)</f>
        <v>-0.30057343618985072</v>
      </c>
      <c r="S610">
        <f>PERCENTILE('before-10'!D610:U610,0.95)</f>
        <v>0.77108880723434725</v>
      </c>
      <c r="T610">
        <f t="shared" si="95"/>
        <v>-6.5166616835461003E-2</v>
      </c>
      <c r="U610">
        <f>PERCENTILE('after-110'!D610:U610,0.05)</f>
        <v>-3.7946408888331216</v>
      </c>
      <c r="V610">
        <f>PERCENTILE('after-110'!D610:U610,0.95)</f>
        <v>1.628611347917529</v>
      </c>
      <c r="X610" t="str">
        <f t="shared" si="87"/>
        <v/>
      </c>
      <c r="Y610" t="str">
        <f t="shared" si="88"/>
        <v/>
      </c>
      <c r="Z610" t="str">
        <f t="shared" si="89"/>
        <v/>
      </c>
      <c r="AA610">
        <f t="shared" si="90"/>
        <v>0.19726280129056858</v>
      </c>
      <c r="AB610">
        <f t="shared" si="91"/>
        <v>0.3527537018409983</v>
      </c>
    </row>
    <row r="611" spans="1:28" x14ac:dyDescent="0.2">
      <c r="A611" t="s">
        <v>156</v>
      </c>
      <c r="B611" t="s">
        <v>61</v>
      </c>
      <c r="C611" t="s">
        <v>74</v>
      </c>
      <c r="D611">
        <f>AVERAGE(before!D611:U611)</f>
        <v>654157.52864298236</v>
      </c>
      <c r="E611">
        <f>STDEV(before!D611:U611)</f>
        <v>350104.76873193745</v>
      </c>
      <c r="F611">
        <f>AVERAGE(after!D611:T611)</f>
        <v>642633.2934111784</v>
      </c>
      <c r="G611">
        <f>STDEV(after!D611:T611)</f>
        <v>518583.19056097697</v>
      </c>
      <c r="H611">
        <f>AVERAGE(before!D611:U611,after!D611:T611)</f>
        <v>648560.04295896331</v>
      </c>
      <c r="I611">
        <f>STDEV(before!D611:U611,after!D611:T611)</f>
        <v>433445.98904931435</v>
      </c>
      <c r="J611">
        <f>TTEST(before!D611:U611,after!D611:T611,2,3)</f>
        <v>0.93948176112514115</v>
      </c>
      <c r="K611" s="2">
        <f t="shared" si="92"/>
        <v>1.7616911412317492E-2</v>
      </c>
      <c r="M611">
        <f>TTEST(before!D611:U611,after!D611:U611,2,3)</f>
        <v>0.86216615568426713</v>
      </c>
      <c r="N611">
        <f>COVAR(before!D611:U611,after!D611:U611)</f>
        <v>3232990206.9476948</v>
      </c>
      <c r="O611">
        <f t="shared" si="93"/>
        <v>336423.87187353492</v>
      </c>
      <c r="P611">
        <f>FTEST(before!D611:U611,after!D611:U611)</f>
        <v>0.13769799185943021</v>
      </c>
      <c r="Q611">
        <f t="shared" si="94"/>
        <v>654157.52864298236</v>
      </c>
      <c r="R611">
        <f>PERCENTILE('before-10'!D611:U611,0.05)</f>
        <v>249379.02948411496</v>
      </c>
      <c r="S611">
        <f>PERCENTILE('before-10'!D611:U611,0.95)</f>
        <v>1426775.7728182373</v>
      </c>
      <c r="T611">
        <f t="shared" si="95"/>
        <v>642633.2934111784</v>
      </c>
      <c r="U611">
        <f>PERCENTILE('after-110'!D611:U611,0.05)</f>
        <v>189105.33622658552</v>
      </c>
      <c r="V611">
        <f>PERCENTILE('after-110'!D611:U611,0.95)</f>
        <v>1607420.8402744187</v>
      </c>
      <c r="X611" t="str">
        <f t="shared" si="87"/>
        <v/>
      </c>
      <c r="Y611">
        <f t="shared" si="88"/>
        <v>1</v>
      </c>
      <c r="Z611" t="str">
        <f t="shared" si="89"/>
        <v/>
      </c>
      <c r="AA611">
        <f t="shared" si="90"/>
        <v>654157.52864298236</v>
      </c>
      <c r="AB611">
        <f t="shared" si="91"/>
        <v>350104.76873193745</v>
      </c>
    </row>
    <row r="612" spans="1:28" x14ac:dyDescent="0.2">
      <c r="A612" t="s">
        <v>156</v>
      </c>
      <c r="B612" t="s">
        <v>61</v>
      </c>
      <c r="C612" t="s">
        <v>75</v>
      </c>
      <c r="D612">
        <f>AVERAGE(before!D612:U612)</f>
        <v>6.6840494255348562E-2</v>
      </c>
      <c r="E612">
        <f>STDEV(before!D612:U612)</f>
        <v>2.6538204624108462E-2</v>
      </c>
      <c r="F612">
        <f>AVERAGE(after!D612:T612)</f>
        <v>7.3729564540632037E-2</v>
      </c>
      <c r="G612">
        <f>STDEV(after!D612:T612)</f>
        <v>2.4678547482840787E-2</v>
      </c>
      <c r="H612">
        <f>AVERAGE(before!D612:U612,after!D612:T612)</f>
        <v>7.0186614108200526E-2</v>
      </c>
      <c r="I612">
        <f>STDEV(before!D612:U612,after!D612:T612)</f>
        <v>2.5513617045032872E-2</v>
      </c>
      <c r="J612">
        <f>TTEST(before!D612:U612,after!D612:T612,2,3)</f>
        <v>0.43187289836769904</v>
      </c>
      <c r="K612" s="2">
        <f t="shared" si="92"/>
        <v>0.10306731513632116</v>
      </c>
      <c r="M612">
        <f>TTEST(before!D612:U612,after!D612:U612,2,3)</f>
        <v>0.40251611757556971</v>
      </c>
      <c r="N612">
        <f>COVAR(before!D612:U612,after!D612:U612)</f>
        <v>-1.9730120940940658E-4</v>
      </c>
      <c r="O612">
        <f t="shared" si="93"/>
        <v>3.4375111331322206E-2</v>
      </c>
      <c r="P612">
        <f>FTEST(before!D612:U612,after!D612:U612)</f>
        <v>0.67903622886205006</v>
      </c>
      <c r="Q612">
        <f t="shared" si="94"/>
        <v>6.6840494255348562E-2</v>
      </c>
      <c r="R612">
        <f>PERCENTILE('before-10'!D612:U612,0.05)</f>
        <v>3.3227711614059366E-2</v>
      </c>
      <c r="S612">
        <f>PERCENTILE('before-10'!D612:U612,0.95)</f>
        <v>0.11584623209657628</v>
      </c>
      <c r="T612">
        <f t="shared" si="95"/>
        <v>7.3729564540632037E-2</v>
      </c>
      <c r="U612">
        <f>PERCENTILE('after-110'!D612:U612,0.05)</f>
        <v>4.6121329781987686E-2</v>
      </c>
      <c r="V612">
        <f>PERCENTILE('after-110'!D612:U612,0.95)</f>
        <v>0.1128944359489084</v>
      </c>
      <c r="X612" t="str">
        <f t="shared" si="87"/>
        <v/>
      </c>
      <c r="Y612" t="str">
        <f t="shared" si="88"/>
        <v/>
      </c>
      <c r="Z612" t="str">
        <f t="shared" si="89"/>
        <v/>
      </c>
      <c r="AA612">
        <f t="shared" si="90"/>
        <v>6.6840494255348562E-2</v>
      </c>
      <c r="AB612">
        <f t="shared" si="91"/>
        <v>2.6538204624108462E-2</v>
      </c>
    </row>
    <row r="613" spans="1:28" x14ac:dyDescent="0.2">
      <c r="A613" t="s">
        <v>156</v>
      </c>
      <c r="B613" t="s">
        <v>61</v>
      </c>
      <c r="C613" t="s">
        <v>76</v>
      </c>
      <c r="D613">
        <f>AVERAGE(before!D613:U613)</f>
        <v>74.457378197687063</v>
      </c>
      <c r="E613">
        <f>STDEV(before!D613:U613)</f>
        <v>41.56955838884798</v>
      </c>
      <c r="F613">
        <f>AVERAGE(after!D613:T613)</f>
        <v>69.543094967411037</v>
      </c>
      <c r="G613">
        <f>STDEV(after!D613:T613)</f>
        <v>62.66057497495661</v>
      </c>
      <c r="H613">
        <f>AVERAGE(before!D613:U613,after!D613:T613)</f>
        <v>72.070440628695835</v>
      </c>
      <c r="I613">
        <f>STDEV(before!D613:U613,after!D613:T613)</f>
        <v>52.133647035295404</v>
      </c>
      <c r="J613">
        <f>TTEST(before!D613:U613,after!D613:T613,2,3)</f>
        <v>0.78781850557316058</v>
      </c>
      <c r="K613" s="2">
        <f t="shared" si="92"/>
        <v>6.6001292944111264E-2</v>
      </c>
      <c r="M613">
        <f>TTEST(before!D613:U613,after!D613:U613,2,3)</f>
        <v>0.726779398170735</v>
      </c>
      <c r="N613">
        <f>COVAR(before!D613:U613,after!D613:U613)</f>
        <v>25.827778280306092</v>
      </c>
      <c r="O613">
        <f t="shared" si="93"/>
        <v>38.292365930238823</v>
      </c>
      <c r="P613">
        <f>FTEST(before!D613:U613,after!D613:U613)</f>
        <v>0.12340317705424522</v>
      </c>
      <c r="Q613">
        <f t="shared" si="94"/>
        <v>74.457378197687063</v>
      </c>
      <c r="R613">
        <f>PERCENTILE('before-10'!D613:U613,0.05)</f>
        <v>23.395956950692099</v>
      </c>
      <c r="S613">
        <f>PERCENTILE('before-10'!D613:U613,0.95)</f>
        <v>153.39534664745321</v>
      </c>
      <c r="T613">
        <f t="shared" si="95"/>
        <v>69.543094967411037</v>
      </c>
      <c r="U613">
        <f>PERCENTILE('after-110'!D613:U613,0.05)</f>
        <v>20.716872469717085</v>
      </c>
      <c r="V613">
        <f>PERCENTILE('after-110'!D613:U613,0.95)</f>
        <v>176.89799945566264</v>
      </c>
      <c r="X613" t="str">
        <f t="shared" si="87"/>
        <v/>
      </c>
      <c r="Y613">
        <f t="shared" si="88"/>
        <v>1</v>
      </c>
      <c r="Z613" t="str">
        <f t="shared" si="89"/>
        <v/>
      </c>
      <c r="AA613">
        <f t="shared" si="90"/>
        <v>74.457378197687063</v>
      </c>
      <c r="AB613">
        <f t="shared" si="91"/>
        <v>41.56955838884798</v>
      </c>
    </row>
    <row r="614" spans="1:28" x14ac:dyDescent="0.2">
      <c r="A614" t="s">
        <v>156</v>
      </c>
      <c r="B614" t="s">
        <v>77</v>
      </c>
      <c r="C614" t="s">
        <v>78</v>
      </c>
      <c r="D614">
        <f>AVERAGE(before!D614:U614)</f>
        <v>11428.068209464174</v>
      </c>
      <c r="E614">
        <f>STDEV(before!D614:U614)</f>
        <v>9552.1905563030123</v>
      </c>
      <c r="F614">
        <f>AVERAGE(after!D614:T614)</f>
        <v>32891.212843959642</v>
      </c>
      <c r="G614">
        <f>STDEV(after!D614:T614)</f>
        <v>27923.710212214064</v>
      </c>
      <c r="H614">
        <f>AVERAGE(before!D614:U614,after!D614:T614)</f>
        <v>21853.024174790546</v>
      </c>
      <c r="I614">
        <f>STDEV(before!D614:U614,after!D614:T614)</f>
        <v>23043.713833338377</v>
      </c>
      <c r="J614">
        <f>TTEST(before!D614:U614,after!D614:T614,2,3)</f>
        <v>7.0950747694854977E-3</v>
      </c>
      <c r="K614" s="2">
        <f t="shared" si="92"/>
        <v>1.8781078517470458</v>
      </c>
      <c r="M614">
        <f>TTEST(before!D614:U614,after!D614:U614,2,3)</f>
        <v>3.262560140538526E-3</v>
      </c>
      <c r="N614">
        <f>COVAR(before!D614:U614,after!D614:U614)</f>
        <v>-20625225.156552978</v>
      </c>
      <c r="O614">
        <f t="shared" si="93"/>
        <v>5877.2922220101455</v>
      </c>
      <c r="P614">
        <f>FTEST(before!D614:U614,after!D614:U614)</f>
        <v>4.8009077966069175E-5</v>
      </c>
      <c r="Q614">
        <f t="shared" si="94"/>
        <v>11428.068209464174</v>
      </c>
      <c r="R614">
        <f>PERCENTILE('before-10'!D614:U614,0.05)</f>
        <v>3987.2078870940836</v>
      </c>
      <c r="S614">
        <f>PERCENTILE('before-10'!D614:U614,0.95)</f>
        <v>29374.849792225101</v>
      </c>
      <c r="T614">
        <f t="shared" si="95"/>
        <v>32891.212843959642</v>
      </c>
      <c r="U614">
        <f>PERCENTILE('after-110'!D614:U614,0.05)</f>
        <v>2476.6809778760157</v>
      </c>
      <c r="V614">
        <f>PERCENTILE('after-110'!D614:U614,0.95)</f>
        <v>71160.445251895333</v>
      </c>
      <c r="X614">
        <f t="shared" si="87"/>
        <v>1</v>
      </c>
      <c r="Y614">
        <f t="shared" si="88"/>
        <v>1</v>
      </c>
      <c r="Z614">
        <f t="shared" si="89"/>
        <v>1</v>
      </c>
      <c r="AA614">
        <f t="shared" si="90"/>
        <v>11428.068209464174</v>
      </c>
      <c r="AB614">
        <f t="shared" si="91"/>
        <v>9552.1905563030123</v>
      </c>
    </row>
    <row r="615" spans="1:28" x14ac:dyDescent="0.2">
      <c r="A615" t="s">
        <v>156</v>
      </c>
      <c r="B615" t="s">
        <v>77</v>
      </c>
      <c r="C615" t="s">
        <v>79</v>
      </c>
      <c r="D615">
        <f>AVERAGE(before!D615:U615)</f>
        <v>4383416.9643527679</v>
      </c>
      <c r="E615">
        <f>STDEV(before!D615:U615)</f>
        <v>5074219.4254771052</v>
      </c>
      <c r="F615">
        <f>AVERAGE(after!D615:T615)</f>
        <v>8993525.6240515392</v>
      </c>
      <c r="G615">
        <f>STDEV(after!D615:T615)</f>
        <v>12788490.137943218</v>
      </c>
      <c r="H615">
        <f>AVERAGE(before!D615:U615,after!D615:T615)</f>
        <v>6622612.5990635995</v>
      </c>
      <c r="I615">
        <f>STDEV(before!D615:U615,after!D615:T615)</f>
        <v>9762249.4103721287</v>
      </c>
      <c r="J615">
        <f>TTEST(before!D615:U615,after!D615:T615,2,3)</f>
        <v>0.18026879699074255</v>
      </c>
      <c r="K615" s="2">
        <f t="shared" si="92"/>
        <v>1.0517157498794951</v>
      </c>
      <c r="M615">
        <f>TTEST(before!D615:U615,after!D615:U615,2,3)</f>
        <v>0.15201650955340265</v>
      </c>
      <c r="N615">
        <f>COVAR(before!D615:U615,after!D615:U615)</f>
        <v>1929171342336.4072</v>
      </c>
      <c r="O615">
        <f t="shared" si="93"/>
        <v>2254328.724524281</v>
      </c>
      <c r="P615">
        <f>FTEST(before!D615:U615,after!D615:U615)</f>
        <v>6.0242683960873798E-4</v>
      </c>
      <c r="Q615">
        <f t="shared" si="94"/>
        <v>4383416.9643527679</v>
      </c>
      <c r="R615">
        <f>PERCENTILE('before-10'!D615:U615,0.05)</f>
        <v>279616.64915724233</v>
      </c>
      <c r="S615">
        <f>PERCENTILE('before-10'!D615:U615,0.95)</f>
        <v>9270717.7413684987</v>
      </c>
      <c r="T615">
        <f t="shared" si="95"/>
        <v>8993525.6240515392</v>
      </c>
      <c r="U615">
        <f>PERCENTILE('after-110'!D615:U615,0.05)</f>
        <v>296525.24543387973</v>
      </c>
      <c r="V615">
        <f>PERCENTILE('after-110'!D615:U615,0.95)</f>
        <v>37264747.870282233</v>
      </c>
      <c r="X615" t="str">
        <f t="shared" si="87"/>
        <v/>
      </c>
      <c r="Y615">
        <f t="shared" si="88"/>
        <v>1</v>
      </c>
      <c r="Z615" t="str">
        <f t="shared" si="89"/>
        <v/>
      </c>
      <c r="AA615">
        <f t="shared" si="90"/>
        <v>4383416.9643527679</v>
      </c>
      <c r="AB615">
        <f t="shared" si="91"/>
        <v>5074219.4254771052</v>
      </c>
    </row>
    <row r="616" spans="1:28" x14ac:dyDescent="0.2">
      <c r="A616" t="s">
        <v>156</v>
      </c>
      <c r="B616" t="s">
        <v>77</v>
      </c>
      <c r="C616" t="s">
        <v>80</v>
      </c>
      <c r="D616">
        <f>AVERAGE(before!D616:U616)</f>
        <v>1817.0582222088633</v>
      </c>
      <c r="E616">
        <f>STDEV(before!D616:U616)</f>
        <v>3364.4299687116359</v>
      </c>
      <c r="F616">
        <f>AVERAGE(after!D616:T616)</f>
        <v>1181.4833741599632</v>
      </c>
      <c r="G616">
        <f>STDEV(after!D616:T616)</f>
        <v>8928.437463843673</v>
      </c>
      <c r="H616">
        <f>AVERAGE(before!D616:U616,after!D616:T616)</f>
        <v>1508.3504388708257</v>
      </c>
      <c r="I616">
        <f>STDEV(before!D616:U616,after!D616:T616)</f>
        <v>6578.5597972889955</v>
      </c>
      <c r="J616">
        <f>TTEST(before!D616:U616,after!D616:T616,2,3)</f>
        <v>0.78564525696601062</v>
      </c>
      <c r="K616" s="2">
        <f t="shared" si="92"/>
        <v>0.34978232413283861</v>
      </c>
      <c r="M616">
        <f>TTEST(before!D616:U616,after!D616:U616,2,3)</f>
        <v>0.54337941187752303</v>
      </c>
      <c r="N616">
        <f>COVAR(before!D616:U616,after!D616:U616)</f>
        <v>82803.6291246646</v>
      </c>
      <c r="O616">
        <f t="shared" si="93"/>
        <v>934.48708570741405</v>
      </c>
      <c r="P616">
        <f>FTEST(before!D616:U616,after!D616:U616)</f>
        <v>1.188980388035145E-4</v>
      </c>
      <c r="Q616">
        <f t="shared" si="94"/>
        <v>1817.0582222088633</v>
      </c>
      <c r="R616">
        <f>PERCENTILE('before-10'!D616:U616,0.05)</f>
        <v>-1145.2403286661197</v>
      </c>
      <c r="S616">
        <f>PERCENTILE('before-10'!D616:U616,0.95)</f>
        <v>7935.195087338072</v>
      </c>
      <c r="T616">
        <f t="shared" si="95"/>
        <v>1181.4833741599632</v>
      </c>
      <c r="U616">
        <f>PERCENTILE('after-110'!D616:U616,0.05)</f>
        <v>-13278.924678820063</v>
      </c>
      <c r="V616">
        <f>PERCENTILE('after-110'!D616:U616,0.95)</f>
        <v>14107.124111590554</v>
      </c>
      <c r="X616" t="str">
        <f t="shared" si="87"/>
        <v/>
      </c>
      <c r="Y616">
        <f t="shared" si="88"/>
        <v>1</v>
      </c>
      <c r="Z616" t="str">
        <f t="shared" si="89"/>
        <v/>
      </c>
      <c r="AA616">
        <f t="shared" si="90"/>
        <v>1817.0582222088633</v>
      </c>
      <c r="AB616">
        <f t="shared" si="91"/>
        <v>3364.4299687116359</v>
      </c>
    </row>
    <row r="617" spans="1:28" x14ac:dyDescent="0.2">
      <c r="A617" t="s">
        <v>156</v>
      </c>
      <c r="B617" t="s">
        <v>77</v>
      </c>
      <c r="C617" t="s">
        <v>81</v>
      </c>
      <c r="D617">
        <f>AVERAGE(before!D617:U617)</f>
        <v>527.35239119431503</v>
      </c>
      <c r="E617">
        <f>STDEV(before!D617:U617)</f>
        <v>298.48701054161717</v>
      </c>
      <c r="F617">
        <f>AVERAGE(after!D617:T617)</f>
        <v>469.33322540432215</v>
      </c>
      <c r="G617">
        <f>STDEV(after!D617:T617)</f>
        <v>418.20259301580796</v>
      </c>
      <c r="H617">
        <f>AVERAGE(before!D617:U617,after!D617:T617)</f>
        <v>499.17165352488996</v>
      </c>
      <c r="I617">
        <f>STDEV(before!D617:U617,after!D617:T617)</f>
        <v>357.37323444718379</v>
      </c>
      <c r="J617">
        <f>TTEST(before!D617:U617,after!D617:T617,2,3)</f>
        <v>0.64187973702875234</v>
      </c>
      <c r="K617" s="2">
        <f t="shared" si="92"/>
        <v>0.11001972638939718</v>
      </c>
      <c r="M617">
        <f>TTEST(before!D617:U617,after!D617:U617,2,3)</f>
        <v>0.5822192505667565</v>
      </c>
      <c r="N617">
        <f>COVAR(before!D617:U617,after!D617:U617)</f>
        <v>949.58645902173339</v>
      </c>
      <c r="O617">
        <f t="shared" si="93"/>
        <v>271.20980118564813</v>
      </c>
      <c r="P617">
        <f>FTEST(before!D617:U617,after!D617:U617)</f>
        <v>0.21060239119030538</v>
      </c>
      <c r="Q617">
        <f t="shared" si="94"/>
        <v>527.35239119431503</v>
      </c>
      <c r="R617">
        <f>PERCENTILE('before-10'!D617:U617,0.05)</f>
        <v>162.21963669108817</v>
      </c>
      <c r="S617">
        <f>PERCENTILE('before-10'!D617:U617,0.95)</f>
        <v>1086.5632437257102</v>
      </c>
      <c r="T617">
        <f t="shared" si="95"/>
        <v>469.33322540432215</v>
      </c>
      <c r="U617">
        <f>PERCENTILE('after-110'!D617:U617,0.05)</f>
        <v>148.3396574342886</v>
      </c>
      <c r="V617">
        <f>PERCENTILE('after-110'!D617:U617,0.95)</f>
        <v>1122.2740508694974</v>
      </c>
      <c r="X617" t="str">
        <f t="shared" si="87"/>
        <v/>
      </c>
      <c r="Y617">
        <f t="shared" si="88"/>
        <v>1</v>
      </c>
      <c r="Z617" t="str">
        <f t="shared" si="89"/>
        <v/>
      </c>
      <c r="AA617">
        <f t="shared" si="90"/>
        <v>527.35239119431503</v>
      </c>
      <c r="AB617">
        <f t="shared" si="91"/>
        <v>298.48701054161717</v>
      </c>
    </row>
    <row r="618" spans="1:28" x14ac:dyDescent="0.2">
      <c r="A618" t="s">
        <v>156</v>
      </c>
      <c r="B618" t="s">
        <v>77</v>
      </c>
      <c r="C618" t="s">
        <v>82</v>
      </c>
      <c r="D618">
        <f>AVERAGE(before!D618:U618)</f>
        <v>658.9278742303951</v>
      </c>
      <c r="E618">
        <f>STDEV(before!D618:U618)</f>
        <v>370.4030021270886</v>
      </c>
      <c r="F618">
        <f>AVERAGE(after!D618:T618)</f>
        <v>602.03474187441032</v>
      </c>
      <c r="G618">
        <f>STDEV(after!D618:T618)</f>
        <v>537.55798440724698</v>
      </c>
      <c r="H618">
        <f>AVERAGE(before!D618:U618,after!D618:T618)</f>
        <v>631.29406708605961</v>
      </c>
      <c r="I618">
        <f>STDEV(before!D618:U618,after!D618:T618)</f>
        <v>453.2292317876877</v>
      </c>
      <c r="J618">
        <f>TTEST(before!D618:U618,after!D618:T618,2,3)</f>
        <v>0.71961382966791732</v>
      </c>
      <c r="K618" s="2">
        <f t="shared" si="92"/>
        <v>8.6341972438840883E-2</v>
      </c>
      <c r="M618">
        <f>TTEST(before!D618:U618,after!D618:U618,2,3)</f>
        <v>0.6596177864741779</v>
      </c>
      <c r="N618">
        <f>COVAR(before!D618:U618,after!D618:U618)</f>
        <v>2379.5449863419976</v>
      </c>
      <c r="O618">
        <f t="shared" si="93"/>
        <v>338.87719246134583</v>
      </c>
      <c r="P618">
        <f>FTEST(before!D618:U618,after!D618:U618)</f>
        <v>0.16424733728322272</v>
      </c>
      <c r="Q618">
        <f t="shared" si="94"/>
        <v>658.9278742303951</v>
      </c>
      <c r="R618">
        <f>PERCENTILE('before-10'!D618:U618,0.05)</f>
        <v>207.49067266587255</v>
      </c>
      <c r="S618">
        <f>PERCENTILE('before-10'!D618:U618,0.95)</f>
        <v>1373.0507626920619</v>
      </c>
      <c r="T618">
        <f t="shared" si="95"/>
        <v>602.03474187441032</v>
      </c>
      <c r="U618">
        <f>PERCENTILE('after-110'!D618:U618,0.05)</f>
        <v>185.2671386288722</v>
      </c>
      <c r="V618">
        <f>PERCENTILE('after-110'!D618:U618,0.95)</f>
        <v>1457.8644924635041</v>
      </c>
      <c r="X618" t="str">
        <f t="shared" si="87"/>
        <v/>
      </c>
      <c r="Y618">
        <f t="shared" si="88"/>
        <v>1</v>
      </c>
      <c r="Z618" t="str">
        <f t="shared" si="89"/>
        <v/>
      </c>
      <c r="AA618">
        <f t="shared" si="90"/>
        <v>658.9278742303951</v>
      </c>
      <c r="AB618">
        <f t="shared" si="91"/>
        <v>370.4030021270886</v>
      </c>
    </row>
    <row r="619" spans="1:28" x14ac:dyDescent="0.2">
      <c r="A619" t="s">
        <v>156</v>
      </c>
      <c r="B619" t="s">
        <v>77</v>
      </c>
      <c r="C619" t="s">
        <v>83</v>
      </c>
      <c r="D619">
        <f>AVERAGE(before!D619:U619)</f>
        <v>-0.11124249730735872</v>
      </c>
      <c r="E619">
        <f>STDEV(before!D619:U619)</f>
        <v>7.9194661778016311E-3</v>
      </c>
      <c r="F619">
        <f>AVERAGE(after!D619:T619)</f>
        <v>-0.11913790376987847</v>
      </c>
      <c r="G619">
        <f>STDEV(after!D619:T619)</f>
        <v>6.588379215784387E-3</v>
      </c>
      <c r="H619">
        <f>AVERAGE(before!D619:U619,after!D619:T619)</f>
        <v>-0.11507740901772542</v>
      </c>
      <c r="I619">
        <f>STDEV(before!D619:U619,after!D619:T619)</f>
        <v>8.2350046767380621E-3</v>
      </c>
      <c r="J619">
        <f>TTEST(before!D619:U619,after!D619:T619,2,3)</f>
        <v>2.9594383093586216E-3</v>
      </c>
      <c r="K619" s="2">
        <f t="shared" si="92"/>
        <v>-7.0974732261763679E-2</v>
      </c>
      <c r="M619">
        <f>TTEST(before!D619:U619,after!D619:U619,2,3)</f>
        <v>1.9653325486454483E-3</v>
      </c>
      <c r="N619">
        <f>COVAR(before!D619:U619,after!D619:U619)</f>
        <v>6.8587098443457324E-6</v>
      </c>
      <c r="O619">
        <f t="shared" si="93"/>
        <v>-5.7210427186642057E-2</v>
      </c>
      <c r="P619">
        <f>FTEST(before!D619:U619,after!D619:U619)</f>
        <v>0.40691259467436158</v>
      </c>
      <c r="Q619">
        <f t="shared" si="94"/>
        <v>-0.11124249730735872</v>
      </c>
      <c r="R619">
        <f>PERCENTILE('before-10'!D619:U619,0.05)</f>
        <v>-0.12143350862213105</v>
      </c>
      <c r="S619">
        <f>PERCENTILE('before-10'!D619:U619,0.95)</f>
        <v>-0.10034688076637177</v>
      </c>
      <c r="T619">
        <f t="shared" si="95"/>
        <v>-0.11913790376987847</v>
      </c>
      <c r="U619">
        <f>PERCENTILE('after-110'!D619:U619,0.05)</f>
        <v>-0.12858581352555101</v>
      </c>
      <c r="V619">
        <f>PERCENTILE('after-110'!D619:U619,0.95)</f>
        <v>-0.1106913807348914</v>
      </c>
      <c r="X619">
        <f t="shared" si="87"/>
        <v>1</v>
      </c>
      <c r="Y619" t="str">
        <f t="shared" si="88"/>
        <v/>
      </c>
      <c r="Z619" t="str">
        <f t="shared" si="89"/>
        <v/>
      </c>
      <c r="AA619">
        <f t="shared" si="90"/>
        <v>-0.11124249730735872</v>
      </c>
      <c r="AB619">
        <f t="shared" si="91"/>
        <v>7.9194661778016311E-3</v>
      </c>
    </row>
    <row r="620" spans="1:28" x14ac:dyDescent="0.2">
      <c r="A620" t="s">
        <v>156</v>
      </c>
      <c r="B620" t="s">
        <v>77</v>
      </c>
      <c r="C620" t="s">
        <v>84</v>
      </c>
      <c r="D620">
        <f>AVERAGE(before!D620:U620)</f>
        <v>13.027861102870121</v>
      </c>
      <c r="E620">
        <f>STDEV(before!D620:U620)</f>
        <v>4.8306354533350504</v>
      </c>
      <c r="F620">
        <f>AVERAGE(after!D620:T620)</f>
        <v>11.124333019471417</v>
      </c>
      <c r="G620">
        <f>STDEV(after!D620:T620)</f>
        <v>5.2023356417302917</v>
      </c>
      <c r="H620">
        <f>AVERAGE(before!D620:U620,after!D620:T620)</f>
        <v>12.103290319505033</v>
      </c>
      <c r="I620">
        <f>STDEV(before!D620:U620,after!D620:T620)</f>
        <v>5.0334277736911783</v>
      </c>
      <c r="J620">
        <f>TTEST(before!D620:U620,after!D620:T620,2,3)</f>
        <v>0.27092753239833783</v>
      </c>
      <c r="K620" s="2">
        <f t="shared" si="92"/>
        <v>0.14611209532924366</v>
      </c>
      <c r="M620">
        <f>TTEST(before!D620:U620,after!D620:U620,2,3)</f>
        <v>0.21732613366072503</v>
      </c>
      <c r="N620">
        <f>COVAR(before!D620:U620,after!D620:U620)</f>
        <v>-0.37911183050526581</v>
      </c>
      <c r="O620">
        <f t="shared" si="93"/>
        <v>6.7000428529046161</v>
      </c>
      <c r="P620">
        <f>FTEST(before!D620:U620,after!D620:U620)</f>
        <v>0.82335242307196677</v>
      </c>
      <c r="Q620">
        <f t="shared" si="94"/>
        <v>13.027861102870121</v>
      </c>
      <c r="R620">
        <f>PERCENTILE('before-10'!D620:U620,0.05)</f>
        <v>8.4507907067793457</v>
      </c>
      <c r="S620">
        <f>PERCENTILE('before-10'!D620:U620,0.95)</f>
        <v>21.062473467594796</v>
      </c>
      <c r="T620">
        <f t="shared" si="95"/>
        <v>11.124333019471417</v>
      </c>
      <c r="U620">
        <f>PERCENTILE('after-110'!D620:U620,0.05)</f>
        <v>6.4090954813226784</v>
      </c>
      <c r="V620">
        <f>PERCENTILE('after-110'!D620:U620,0.95)</f>
        <v>16.749049873910483</v>
      </c>
      <c r="X620" t="str">
        <f t="shared" si="87"/>
        <v/>
      </c>
      <c r="Y620">
        <f t="shared" si="88"/>
        <v>1</v>
      </c>
      <c r="Z620" t="str">
        <f t="shared" si="89"/>
        <v/>
      </c>
      <c r="AA620">
        <f t="shared" si="90"/>
        <v>13.027861102870121</v>
      </c>
      <c r="AB620">
        <f t="shared" si="91"/>
        <v>4.8306354533350504</v>
      </c>
    </row>
    <row r="621" spans="1:28" x14ac:dyDescent="0.2">
      <c r="A621" t="s">
        <v>156</v>
      </c>
      <c r="B621" t="s">
        <v>77</v>
      </c>
      <c r="C621" t="s">
        <v>85</v>
      </c>
      <c r="D621">
        <f>AVERAGE(before!D621:U621)</f>
        <v>4.7604806696189872</v>
      </c>
      <c r="E621">
        <f>STDEV(before!D621:U621)</f>
        <v>0.50609385715314847</v>
      </c>
      <c r="F621">
        <f>AVERAGE(after!D621:T621)</f>
        <v>4.5691567028181179</v>
      </c>
      <c r="G621">
        <f>STDEV(after!D621:T621)</f>
        <v>0.48034324828077629</v>
      </c>
      <c r="H621">
        <f>AVERAGE(before!D621:U621,after!D621:T621)</f>
        <v>4.6675518857442784</v>
      </c>
      <c r="I621">
        <f>STDEV(before!D621:U621,after!D621:T621)</f>
        <v>0.49604115433564866</v>
      </c>
      <c r="J621">
        <f>TTEST(before!D621:U621,after!D621:T621,2,3)</f>
        <v>0.25944827736343956</v>
      </c>
      <c r="K621" s="2">
        <f t="shared" si="92"/>
        <v>4.0190052240288203E-2</v>
      </c>
      <c r="M621">
        <f>TTEST(before!D621:U621,after!D621:U621,2,3)</f>
        <v>0.2011327267589566</v>
      </c>
      <c r="N621">
        <f>COVAR(before!D621:U621,after!D621:U621)</f>
        <v>-1.4886407063736598E-2</v>
      </c>
      <c r="O621">
        <f t="shared" si="93"/>
        <v>2.4482472015183143</v>
      </c>
      <c r="P621">
        <f>FTEST(before!D621:U621,after!D621:U621)</f>
        <v>0.79853104106511807</v>
      </c>
      <c r="Q621">
        <f t="shared" si="94"/>
        <v>4.7604806696189872</v>
      </c>
      <c r="R621">
        <f>PERCENTILE('before-10'!D621:U621,0.05)</f>
        <v>4.1979945346318965</v>
      </c>
      <c r="S621">
        <f>PERCENTILE('before-10'!D621:U621,0.95)</f>
        <v>5.5746477524808657</v>
      </c>
      <c r="T621">
        <f t="shared" si="95"/>
        <v>4.5691567028181179</v>
      </c>
      <c r="U621">
        <f>PERCENTILE('after-110'!D621:U621,0.05)</f>
        <v>4.0300504170341913</v>
      </c>
      <c r="V621">
        <f>PERCENTILE('after-110'!D621:U621,0.95)</f>
        <v>5.1644938582919027</v>
      </c>
      <c r="X621" t="str">
        <f t="shared" ref="X621:X684" si="96">IF(M621&lt;0.01,1,"")</f>
        <v/>
      </c>
      <c r="Y621">
        <f t="shared" ref="Y621:Y684" si="97">IF(O621&gt;1.2,1,"")</f>
        <v>1</v>
      </c>
      <c r="Z621" t="str">
        <f t="shared" ref="Z621:Z684" si="98">IF(SUM(X621:Y621)&gt;1,1,"")</f>
        <v/>
      </c>
      <c r="AA621">
        <f t="shared" ref="AA621:AA684" si="99">D621</f>
        <v>4.7604806696189872</v>
      </c>
      <c r="AB621">
        <f t="shared" ref="AB621:AB684" si="100">E621</f>
        <v>0.50609385715314847</v>
      </c>
    </row>
    <row r="622" spans="1:28" x14ac:dyDescent="0.2">
      <c r="A622" t="s">
        <v>156</v>
      </c>
      <c r="B622" t="s">
        <v>77</v>
      </c>
      <c r="C622" t="s">
        <v>86</v>
      </c>
      <c r="D622">
        <f>AVERAGE(before!D622:U622)</f>
        <v>452.29043550278163</v>
      </c>
      <c r="E622">
        <f>STDEV(before!D622:U622)</f>
        <v>240.10724498063001</v>
      </c>
      <c r="F622">
        <f>AVERAGE(after!D622:T622)</f>
        <v>444.82441931974694</v>
      </c>
      <c r="G622">
        <f>STDEV(after!D622:T622)</f>
        <v>363.22479718692011</v>
      </c>
      <c r="H622">
        <f>AVERAGE(before!D622:U622,after!D622:T622)</f>
        <v>448.66408478530758</v>
      </c>
      <c r="I622">
        <f>STDEV(before!D622:U622,after!D622:T622)</f>
        <v>301.53912565894268</v>
      </c>
      <c r="J622">
        <f>TTEST(before!D622:U622,after!D622:T622,2,3)</f>
        <v>0.9436716340791278</v>
      </c>
      <c r="K622" s="2">
        <f t="shared" si="92"/>
        <v>1.6507128157010918E-2</v>
      </c>
      <c r="M622">
        <f>TTEST(before!D622:U622,after!D622:U622,2,3)</f>
        <v>0.90078661049900921</v>
      </c>
      <c r="N622">
        <f>COVAR(before!D622:U622,after!D622:U622)</f>
        <v>3720.0028955919956</v>
      </c>
      <c r="O622">
        <f t="shared" si="93"/>
        <v>232.60650968714128</v>
      </c>
      <c r="P622">
        <f>FTEST(before!D622:U622,after!D622:U622)</f>
        <v>0.1216098010118022</v>
      </c>
      <c r="Q622">
        <f t="shared" si="94"/>
        <v>452.29043550278163</v>
      </c>
      <c r="R622">
        <f>PERCENTILE('before-10'!D622:U622,0.05)</f>
        <v>129.88086444013288</v>
      </c>
      <c r="S622">
        <f>PERCENTILE('before-10'!D622:U622,0.95)</f>
        <v>724.84365788978107</v>
      </c>
      <c r="T622">
        <f t="shared" si="95"/>
        <v>444.82441931974694</v>
      </c>
      <c r="U622">
        <f>PERCENTILE('after-110'!D622:U622,0.05)</f>
        <v>114.30792940728386</v>
      </c>
      <c r="V622">
        <f>PERCENTILE('after-110'!D622:U622,0.95)</f>
        <v>1147.1295655423371</v>
      </c>
      <c r="X622" t="str">
        <f t="shared" si="96"/>
        <v/>
      </c>
      <c r="Y622">
        <f t="shared" si="97"/>
        <v>1</v>
      </c>
      <c r="Z622" t="str">
        <f t="shared" si="98"/>
        <v/>
      </c>
      <c r="AA622">
        <f t="shared" si="99"/>
        <v>452.29043550278163</v>
      </c>
      <c r="AB622">
        <f t="shared" si="100"/>
        <v>240.10724498063001</v>
      </c>
    </row>
    <row r="623" spans="1:28" x14ac:dyDescent="0.2">
      <c r="A623" t="s">
        <v>156</v>
      </c>
      <c r="B623" t="s">
        <v>77</v>
      </c>
      <c r="C623" t="s">
        <v>87</v>
      </c>
      <c r="D623">
        <f>AVERAGE(before!D623:U623)</f>
        <v>0.31200857060340759</v>
      </c>
      <c r="E623">
        <f>STDEV(before!D623:U623)</f>
        <v>6.271762402368071E-2</v>
      </c>
      <c r="F623">
        <f>AVERAGE(after!D623:T623)</f>
        <v>0.32621532473205511</v>
      </c>
      <c r="G623">
        <f>STDEV(after!D623:T623)</f>
        <v>6.358199947300297E-2</v>
      </c>
      <c r="H623">
        <f>AVERAGE(before!D623:U623,after!D623:T623)</f>
        <v>0.3189089940373222</v>
      </c>
      <c r="I623">
        <f>STDEV(before!D623:U623,after!D623:T623)</f>
        <v>6.2618551993917901E-2</v>
      </c>
      <c r="J623">
        <f>TTEST(before!D623:U623,after!D623:T623,2,3)</f>
        <v>0.51066406381184182</v>
      </c>
      <c r="K623" s="2">
        <f t="shared" si="92"/>
        <v>4.5533217568903432E-2</v>
      </c>
      <c r="M623">
        <f>TTEST(before!D623:U623,after!D623:U623,2,3)</f>
        <v>0.4895645185297699</v>
      </c>
      <c r="N623">
        <f>COVAR(before!D623:U623,after!D623:U623)</f>
        <v>-1.3554114941728148E-3</v>
      </c>
      <c r="O623">
        <f t="shared" si="93"/>
        <v>0.16046155059603592</v>
      </c>
      <c r="P623">
        <f>FTEST(before!D623:U623,after!D623:U623)</f>
        <v>0.94674590723541441</v>
      </c>
      <c r="Q623">
        <f t="shared" si="94"/>
        <v>0.31200857060340759</v>
      </c>
      <c r="R623">
        <f>PERCENTILE('before-10'!D623:U623,0.05)</f>
        <v>0.22565826473783662</v>
      </c>
      <c r="S623">
        <f>PERCENTILE('before-10'!D623:U623,0.95)</f>
        <v>0.41502159529386928</v>
      </c>
      <c r="T623">
        <f t="shared" si="95"/>
        <v>0.32621532473205511</v>
      </c>
      <c r="U623">
        <f>PERCENTILE('after-110'!D623:U623,0.05)</f>
        <v>0.2515410238029725</v>
      </c>
      <c r="V623">
        <f>PERCENTILE('after-110'!D623:U623,0.95)</f>
        <v>0.4140398236174283</v>
      </c>
      <c r="X623" t="str">
        <f t="shared" si="96"/>
        <v/>
      </c>
      <c r="Y623" t="str">
        <f t="shared" si="97"/>
        <v/>
      </c>
      <c r="Z623" t="str">
        <f t="shared" si="98"/>
        <v/>
      </c>
      <c r="AA623">
        <f t="shared" si="99"/>
        <v>0.31200857060340759</v>
      </c>
      <c r="AB623">
        <f t="shared" si="100"/>
        <v>6.271762402368071E-2</v>
      </c>
    </row>
    <row r="624" spans="1:28" x14ac:dyDescent="0.2">
      <c r="A624" t="s">
        <v>156</v>
      </c>
      <c r="B624" t="s">
        <v>77</v>
      </c>
      <c r="C624" t="s">
        <v>88</v>
      </c>
      <c r="D624">
        <f>AVERAGE(before!D624:U624)</f>
        <v>0.25074357505644446</v>
      </c>
      <c r="E624">
        <f>STDEV(before!D624:U624)</f>
        <v>6.3958897524055675E-2</v>
      </c>
      <c r="F624">
        <f>AVERAGE(after!D624:T624)</f>
        <v>0.26049746770208571</v>
      </c>
      <c r="G624">
        <f>STDEV(after!D624:T624)</f>
        <v>6.8310857086094648E-2</v>
      </c>
      <c r="H624">
        <f>AVERAGE(before!D624:U624,after!D624:T624)</f>
        <v>0.25548118005575587</v>
      </c>
      <c r="I624">
        <f>STDEV(before!D624:U624,after!D624:T624)</f>
        <v>6.5312899026838248E-2</v>
      </c>
      <c r="J624">
        <f>TTEST(before!D624:U624,after!D624:T624,2,3)</f>
        <v>0.66611928038729729</v>
      </c>
      <c r="K624" s="2">
        <f t="shared" si="92"/>
        <v>3.8899870688393776E-2</v>
      </c>
      <c r="M624">
        <f>TTEST(before!D624:U624,after!D624:U624,2,3)</f>
        <v>0.6650792866192301</v>
      </c>
      <c r="N624">
        <f>COVAR(before!D624:U624,after!D624:U624)</f>
        <v>-1.4927082335658907E-3</v>
      </c>
      <c r="O624">
        <f t="shared" si="93"/>
        <v>0.12895383860045834</v>
      </c>
      <c r="P624">
        <f>FTEST(before!D624:U624,after!D624:U624)</f>
        <v>0.88478793683651835</v>
      </c>
      <c r="Q624">
        <f t="shared" si="94"/>
        <v>0.25074357505644446</v>
      </c>
      <c r="R624">
        <f>PERCENTILE('before-10'!D624:U624,0.05)</f>
        <v>0.17118853585453975</v>
      </c>
      <c r="S624">
        <f>PERCENTILE('before-10'!D624:U624,0.95)</f>
        <v>0.3628628363480943</v>
      </c>
      <c r="T624">
        <f t="shared" si="95"/>
        <v>0.26049746770208571</v>
      </c>
      <c r="U624">
        <f>PERCENTILE('after-110'!D624:U624,0.05)</f>
        <v>0.17891106191468753</v>
      </c>
      <c r="V624">
        <f>PERCENTILE('after-110'!D624:U624,0.95)</f>
        <v>0.36184490332775587</v>
      </c>
      <c r="X624" t="str">
        <f t="shared" si="96"/>
        <v/>
      </c>
      <c r="Y624" t="str">
        <f t="shared" si="97"/>
        <v/>
      </c>
      <c r="Z624" t="str">
        <f t="shared" si="98"/>
        <v/>
      </c>
      <c r="AA624">
        <f t="shared" si="99"/>
        <v>0.25074357505644446</v>
      </c>
      <c r="AB624">
        <f t="shared" si="100"/>
        <v>6.3958897524055675E-2</v>
      </c>
    </row>
    <row r="625" spans="1:28" x14ac:dyDescent="0.2">
      <c r="A625" t="s">
        <v>156</v>
      </c>
      <c r="B625" t="s">
        <v>77</v>
      </c>
      <c r="C625" t="s">
        <v>89</v>
      </c>
      <c r="D625">
        <f>AVERAGE(before!D625:U625)</f>
        <v>0.98588790835825102</v>
      </c>
      <c r="E625">
        <f>STDEV(before!D625:U625)</f>
        <v>8.0070880539532419E-3</v>
      </c>
      <c r="F625">
        <f>AVERAGE(after!D625:T625)</f>
        <v>0.99375225907568088</v>
      </c>
      <c r="G625">
        <f>STDEV(after!D625:T625)</f>
        <v>4.6604771484884139E-3</v>
      </c>
      <c r="H625">
        <f>AVERAGE(before!D625:U625,after!D625:T625)</f>
        <v>0.98970773584957417</v>
      </c>
      <c r="I625">
        <f>STDEV(before!D625:U625,after!D625:T625)</f>
        <v>7.6276931523203114E-3</v>
      </c>
      <c r="J625">
        <f>TTEST(before!D625:U625,after!D625:T625,2,3)</f>
        <v>1.3157351821442664E-3</v>
      </c>
      <c r="K625" s="2">
        <f t="shared" si="92"/>
        <v>7.9769217684452186E-3</v>
      </c>
      <c r="M625">
        <f>TTEST(before!D625:U625,after!D625:U625,2,3)</f>
        <v>9.3852951786727598E-4</v>
      </c>
      <c r="N625">
        <f>COVAR(before!D625:U625,after!D625:U625)</f>
        <v>-2.8621545033232025E-6</v>
      </c>
      <c r="O625">
        <f t="shared" si="93"/>
        <v>0.50702806715566284</v>
      </c>
      <c r="P625">
        <f>FTEST(before!D625:U625,after!D625:U625)</f>
        <v>2.8890641157613715E-2</v>
      </c>
      <c r="Q625">
        <f t="shared" si="94"/>
        <v>0.98588790835825102</v>
      </c>
      <c r="R625">
        <f>PERCENTILE('before-10'!D625:U625,0.05)</f>
        <v>0.97454761968304493</v>
      </c>
      <c r="S625">
        <f>PERCENTILE('before-10'!D625:U625,0.95)</f>
        <v>0.99572918466268989</v>
      </c>
      <c r="T625">
        <f t="shared" si="95"/>
        <v>0.99375225907568088</v>
      </c>
      <c r="U625">
        <f>PERCENTILE('after-110'!D625:U625,0.05)</f>
        <v>0.9851743441254408</v>
      </c>
      <c r="V625">
        <f>PERCENTILE('after-110'!D625:U625,0.95)</f>
        <v>0.99816366429237358</v>
      </c>
      <c r="X625">
        <f t="shared" si="96"/>
        <v>1</v>
      </c>
      <c r="Y625" t="str">
        <f t="shared" si="97"/>
        <v/>
      </c>
      <c r="Z625" t="str">
        <f t="shared" si="98"/>
        <v/>
      </c>
      <c r="AA625">
        <f t="shared" si="99"/>
        <v>0.98588790835825102</v>
      </c>
      <c r="AB625">
        <f t="shared" si="100"/>
        <v>8.0070880539532419E-3</v>
      </c>
    </row>
    <row r="626" spans="1:28" x14ac:dyDescent="0.2">
      <c r="A626" t="s">
        <v>156</v>
      </c>
      <c r="B626" t="s">
        <v>77</v>
      </c>
      <c r="C626" t="s">
        <v>90</v>
      </c>
      <c r="D626">
        <f>AVERAGE(before!D626:U626)</f>
        <v>0.94636788433052521</v>
      </c>
      <c r="E626">
        <f>STDEV(before!D626:U626)</f>
        <v>1.9663116412014719E-2</v>
      </c>
      <c r="F626">
        <f>AVERAGE(after!D626:T626)</f>
        <v>0.96490634340022552</v>
      </c>
      <c r="G626">
        <f>STDEV(after!D626:T626)</f>
        <v>1.6730533932964919E-2</v>
      </c>
      <c r="H626">
        <f>AVERAGE(before!D626:U626,after!D626:T626)</f>
        <v>0.95537227873580832</v>
      </c>
      <c r="I626">
        <f>STDEV(before!D626:U626,after!D626:T626)</f>
        <v>2.0332614700351984E-2</v>
      </c>
      <c r="J626">
        <f>TTEST(before!D626:U626,after!D626:T626,2,3)</f>
        <v>5.0123787686146897E-3</v>
      </c>
      <c r="K626" s="2">
        <f t="shared" si="92"/>
        <v>1.9589061903569023E-2</v>
      </c>
      <c r="M626">
        <f>TTEST(before!D626:U626,after!D626:U626,2,3)</f>
        <v>3.0170779765509919E-3</v>
      </c>
      <c r="N626">
        <f>COVAR(before!D626:U626,after!D626:U626)</f>
        <v>-1.7545934034146436E-5</v>
      </c>
      <c r="O626">
        <f t="shared" si="93"/>
        <v>0.4867034833699791</v>
      </c>
      <c r="P626">
        <f>FTEST(before!D626:U626,after!D626:U626)</f>
        <v>0.50764104657770137</v>
      </c>
      <c r="Q626">
        <f t="shared" si="94"/>
        <v>0.94636788433052521</v>
      </c>
      <c r="R626">
        <f>PERCENTILE('before-10'!D626:U626,0.05)</f>
        <v>0.92129721324591196</v>
      </c>
      <c r="S626">
        <f>PERCENTILE('before-10'!D626:U626,0.95)</f>
        <v>0.97192901258176401</v>
      </c>
      <c r="T626">
        <f t="shared" si="95"/>
        <v>0.96490634340022552</v>
      </c>
      <c r="U626">
        <f>PERCENTILE('after-110'!D626:U626,0.05)</f>
        <v>0.93573123659110724</v>
      </c>
      <c r="V626">
        <f>PERCENTILE('after-110'!D626:U626,0.95)</f>
        <v>0.98414167452024703</v>
      </c>
      <c r="X626">
        <f t="shared" si="96"/>
        <v>1</v>
      </c>
      <c r="Y626" t="str">
        <f t="shared" si="97"/>
        <v/>
      </c>
      <c r="Z626" t="str">
        <f t="shared" si="98"/>
        <v/>
      </c>
      <c r="AA626">
        <f t="shared" si="99"/>
        <v>0.94636788433052521</v>
      </c>
      <c r="AB626">
        <f t="shared" si="100"/>
        <v>1.9663116412014719E-2</v>
      </c>
    </row>
    <row r="627" spans="1:28" x14ac:dyDescent="0.2">
      <c r="A627" t="s">
        <v>156</v>
      </c>
      <c r="B627" t="s">
        <v>77</v>
      </c>
      <c r="C627" t="s">
        <v>91</v>
      </c>
      <c r="D627">
        <f>AVERAGE(before!D627:U627)</f>
        <v>-0.20934760415484233</v>
      </c>
      <c r="E627">
        <f>STDEV(before!D627:U627)</f>
        <v>3.7841827152289571E-2</v>
      </c>
      <c r="F627">
        <f>AVERAGE(after!D627:T627)</f>
        <v>-0.1802489272583199</v>
      </c>
      <c r="G627">
        <f>STDEV(after!D627:T627)</f>
        <v>4.1555014066507565E-2</v>
      </c>
      <c r="H627">
        <f>AVERAGE(before!D627:U627,after!D627:T627)</f>
        <v>-0.19521396109081718</v>
      </c>
      <c r="I627">
        <f>STDEV(before!D627:U627,after!D627:T627)</f>
        <v>4.1789401532432408E-2</v>
      </c>
      <c r="J627">
        <f>TTEST(before!D627:U627,after!D627:T627,2,3)</f>
        <v>3.8133381050742439E-2</v>
      </c>
      <c r="K627" s="2">
        <f t="shared" si="92"/>
        <v>-0.13899694249665173</v>
      </c>
      <c r="M627">
        <f>TTEST(before!D627:U627,after!D627:U627,2,3)</f>
        <v>2.4288485424127305E-2</v>
      </c>
      <c r="N627">
        <f>COVAR(before!D627:U627,after!D627:U627)</f>
        <v>-4.5930391554301525E-4</v>
      </c>
      <c r="O627">
        <f t="shared" si="93"/>
        <v>-0.10766448213677629</v>
      </c>
      <c r="P627">
        <f>FTEST(before!D627:U627,after!D627:U627)</f>
        <v>0.73040056339780668</v>
      </c>
      <c r="Q627">
        <f t="shared" si="94"/>
        <v>-0.20934760415484233</v>
      </c>
      <c r="R627">
        <f>PERCENTILE('before-10'!D627:U627,0.05)</f>
        <v>-0.25261758809450452</v>
      </c>
      <c r="S627">
        <f>PERCENTILE('before-10'!D627:U627,0.95)</f>
        <v>-0.13015981311786956</v>
      </c>
      <c r="T627">
        <f t="shared" si="95"/>
        <v>-0.1802489272583199</v>
      </c>
      <c r="U627">
        <f>PERCENTILE('after-110'!D627:U627,0.05)</f>
        <v>-0.23631052509067604</v>
      </c>
      <c r="V627">
        <f>PERCENTILE('after-110'!D627:U627,0.95)</f>
        <v>-0.12785251617561291</v>
      </c>
      <c r="X627" t="str">
        <f t="shared" si="96"/>
        <v/>
      </c>
      <c r="Y627" t="str">
        <f t="shared" si="97"/>
        <v/>
      </c>
      <c r="Z627" t="str">
        <f t="shared" si="98"/>
        <v/>
      </c>
      <c r="AA627">
        <f t="shared" si="99"/>
        <v>-0.20934760415484233</v>
      </c>
      <c r="AB627">
        <f t="shared" si="100"/>
        <v>3.7841827152289571E-2</v>
      </c>
    </row>
    <row r="628" spans="1:28" x14ac:dyDescent="0.2">
      <c r="A628" t="s">
        <v>156</v>
      </c>
      <c r="B628" t="s">
        <v>77</v>
      </c>
      <c r="C628" t="s">
        <v>92</v>
      </c>
      <c r="D628">
        <f>AVERAGE(before!D628:U628)</f>
        <v>0.93065816094767329</v>
      </c>
      <c r="E628">
        <f>STDEV(before!D628:U628)</f>
        <v>3.9575761683478199E-2</v>
      </c>
      <c r="F628">
        <f>AVERAGE(after!D628:T628)</f>
        <v>0.89672038241123309</v>
      </c>
      <c r="G628">
        <f>STDEV(after!D628:T628)</f>
        <v>4.8941067642042056E-2</v>
      </c>
      <c r="H628">
        <f>AVERAGE(before!D628:U628,after!D628:T628)</f>
        <v>0.91417409708711672</v>
      </c>
      <c r="I628">
        <f>STDEV(before!D628:U628,after!D628:T628)</f>
        <v>4.6972936609159369E-2</v>
      </c>
      <c r="J628">
        <f>TTEST(before!D628:U628,after!D628:T628,2,3)</f>
        <v>3.1875694547819099E-2</v>
      </c>
      <c r="K628" s="2">
        <f t="shared" si="92"/>
        <v>3.6466427696590489E-2</v>
      </c>
      <c r="M628">
        <f>TTEST(before!D628:U628,after!D628:U628,2,3)</f>
        <v>1.8902584270035248E-2</v>
      </c>
      <c r="N628">
        <f>COVAR(before!D628:U628,after!D628:U628)</f>
        <v>-5.3143496888883289E-4</v>
      </c>
      <c r="O628">
        <f t="shared" si="93"/>
        <v>0.47862419705880621</v>
      </c>
      <c r="P628">
        <f>FTEST(before!D628:U628,after!D628:U628)</f>
        <v>0.3971525032482755</v>
      </c>
      <c r="Q628">
        <f t="shared" si="94"/>
        <v>0.93065816094767329</v>
      </c>
      <c r="R628">
        <f>PERCENTILE('before-10'!D628:U628,0.05)</f>
        <v>0.84616191334721114</v>
      </c>
      <c r="S628">
        <f>PERCENTILE('before-10'!D628:U628,0.95)</f>
        <v>0.96507298718928336</v>
      </c>
      <c r="T628">
        <f t="shared" si="95"/>
        <v>0.89672038241123309</v>
      </c>
      <c r="U628">
        <f>PERCENTILE('after-110'!D628:U628,0.05)</f>
        <v>0.82851486853402934</v>
      </c>
      <c r="V628">
        <f>PERCENTILE('after-110'!D628:U628,0.95)</f>
        <v>0.95499827572466101</v>
      </c>
      <c r="X628" t="str">
        <f t="shared" si="96"/>
        <v/>
      </c>
      <c r="Y628" t="str">
        <f t="shared" si="97"/>
        <v/>
      </c>
      <c r="Z628" t="str">
        <f t="shared" si="98"/>
        <v/>
      </c>
      <c r="AA628">
        <f t="shared" si="99"/>
        <v>0.93065816094767329</v>
      </c>
      <c r="AB628">
        <f t="shared" si="100"/>
        <v>3.9575761683478199E-2</v>
      </c>
    </row>
    <row r="629" spans="1:28" x14ac:dyDescent="0.2">
      <c r="A629" t="s">
        <v>156</v>
      </c>
      <c r="B629" t="s">
        <v>77</v>
      </c>
      <c r="C629" t="s">
        <v>93</v>
      </c>
      <c r="D629">
        <f>AVERAGE(before!D629:U629)</f>
        <v>0.21931793225296664</v>
      </c>
      <c r="E629">
        <f>STDEV(before!D629:U629)</f>
        <v>4.4512054730763133E-2</v>
      </c>
      <c r="F629">
        <f>AVERAGE(after!D629:T629)</f>
        <v>0.20623103572368562</v>
      </c>
      <c r="G629">
        <f>STDEV(after!D629:T629)</f>
        <v>4.1430331744270542E-2</v>
      </c>
      <c r="H629">
        <f>AVERAGE(before!D629:U629,after!D629:T629)</f>
        <v>0.21296143965303019</v>
      </c>
      <c r="I629">
        <f>STDEV(before!D629:U629,after!D629:T629)</f>
        <v>4.2923807732961304E-2</v>
      </c>
      <c r="J629">
        <f>TTEST(before!D629:U629,after!D629:T629,2,3)</f>
        <v>0.37419767375480262</v>
      </c>
      <c r="K629" s="2">
        <f t="shared" si="92"/>
        <v>5.9670891453537316E-2</v>
      </c>
      <c r="M629">
        <f>TTEST(before!D629:U629,after!D629:U629,2,3)</f>
        <v>0.44604900215665666</v>
      </c>
      <c r="N629">
        <f>COVAR(before!D629:U629,after!D629:U629)</f>
        <v>6.6951272284607091E-4</v>
      </c>
      <c r="O629">
        <f t="shared" si="93"/>
        <v>0.11279207944438358</v>
      </c>
      <c r="P629">
        <f>FTEST(before!D629:U629,after!D629:U629)</f>
        <v>0.74924552829810487</v>
      </c>
      <c r="Q629">
        <f t="shared" si="94"/>
        <v>0.21931793225296664</v>
      </c>
      <c r="R629">
        <f>PERCENTILE('before-10'!D629:U629,0.05)</f>
        <v>0.16217251072703395</v>
      </c>
      <c r="S629">
        <f>PERCENTILE('before-10'!D629:U629,0.95)</f>
        <v>0.27424064074859206</v>
      </c>
      <c r="T629">
        <f t="shared" si="95"/>
        <v>0.20623103572368562</v>
      </c>
      <c r="U629">
        <f>PERCENTILE('after-110'!D629:U629,0.05)</f>
        <v>0.13435714843163674</v>
      </c>
      <c r="V629">
        <f>PERCENTILE('after-110'!D629:U629,0.95)</f>
        <v>0.25344243417418449</v>
      </c>
      <c r="X629" t="str">
        <f t="shared" si="96"/>
        <v/>
      </c>
      <c r="Y629" t="str">
        <f t="shared" si="97"/>
        <v/>
      </c>
      <c r="Z629" t="str">
        <f t="shared" si="98"/>
        <v/>
      </c>
      <c r="AA629">
        <f t="shared" si="99"/>
        <v>0.21931793225296664</v>
      </c>
      <c r="AB629">
        <f t="shared" si="100"/>
        <v>4.4512054730763133E-2</v>
      </c>
    </row>
    <row r="630" spans="1:28" x14ac:dyDescent="0.2">
      <c r="A630" t="s">
        <v>156</v>
      </c>
      <c r="B630" t="s">
        <v>77</v>
      </c>
      <c r="C630" t="s">
        <v>94</v>
      </c>
      <c r="D630">
        <f>AVERAGE(before!D630:U630)</f>
        <v>101.00694672245538</v>
      </c>
      <c r="E630">
        <f>STDEV(before!D630:U630)</f>
        <v>36.504678621516376</v>
      </c>
      <c r="F630">
        <f>AVERAGE(after!D630:T630)</f>
        <v>161.05387643039643</v>
      </c>
      <c r="G630">
        <f>STDEV(after!D630:T630)</f>
        <v>86.154885560970129</v>
      </c>
      <c r="H630">
        <f>AVERAGE(before!D630:U630,after!D630:T630)</f>
        <v>130.17259829488393</v>
      </c>
      <c r="I630">
        <f>STDEV(before!D630:U630,after!D630:T630)</f>
        <v>71.319543228555119</v>
      </c>
      <c r="J630">
        <f>TTEST(before!D630:U630,after!D630:T630,2,3)</f>
        <v>1.4629688059130197E-2</v>
      </c>
      <c r="K630" s="2">
        <f t="shared" si="92"/>
        <v>0.59448316830065806</v>
      </c>
      <c r="M630">
        <f>TTEST(before!D630:U630,after!D630:U630,2,3)</f>
        <v>7.1686416145714709E-3</v>
      </c>
      <c r="N630">
        <f>COVAR(before!D630:U630,after!D630:U630)</f>
        <v>-94.688462142776089</v>
      </c>
      <c r="O630">
        <f t="shared" si="93"/>
        <v>51.946429742976996</v>
      </c>
      <c r="P630">
        <f>FTEST(before!D630:U630,after!D630:U630)</f>
        <v>8.7439321320003738E-4</v>
      </c>
      <c r="Q630">
        <f t="shared" si="94"/>
        <v>101.00694672245538</v>
      </c>
      <c r="R630">
        <f>PERCENTILE('before-10'!D630:U630,0.05)</f>
        <v>63.207387056011385</v>
      </c>
      <c r="S630">
        <f>PERCENTILE('before-10'!D630:U630,0.95)</f>
        <v>170.83193403563865</v>
      </c>
      <c r="T630">
        <f t="shared" si="95"/>
        <v>161.05387643039643</v>
      </c>
      <c r="U630">
        <f>PERCENTILE('after-110'!D630:U630,0.05)</f>
        <v>49.698350561939655</v>
      </c>
      <c r="V630">
        <f>PERCENTILE('after-110'!D630:U630,0.95)</f>
        <v>266.77962789291752</v>
      </c>
      <c r="X630">
        <f t="shared" si="96"/>
        <v>1</v>
      </c>
      <c r="Y630">
        <f t="shared" si="97"/>
        <v>1</v>
      </c>
      <c r="Z630">
        <f t="shared" si="98"/>
        <v>1</v>
      </c>
      <c r="AA630">
        <f t="shared" si="99"/>
        <v>101.00694672245538</v>
      </c>
      <c r="AB630">
        <f t="shared" si="100"/>
        <v>36.504678621516376</v>
      </c>
    </row>
    <row r="631" spans="1:28" x14ac:dyDescent="0.2">
      <c r="A631" t="s">
        <v>156</v>
      </c>
      <c r="B631" t="s">
        <v>77</v>
      </c>
      <c r="C631" t="s">
        <v>95</v>
      </c>
      <c r="D631">
        <f>AVERAGE(before!D631:U631)</f>
        <v>1.3473484163357967E-2</v>
      </c>
      <c r="E631">
        <f>STDEV(before!D631:U631)</f>
        <v>9.2380134960763274E-3</v>
      </c>
      <c r="F631">
        <f>AVERAGE(after!D631:T631)</f>
        <v>1.7315645745922915E-2</v>
      </c>
      <c r="G631">
        <f>STDEV(after!D631:T631)</f>
        <v>1.6542053327022944E-2</v>
      </c>
      <c r="H631">
        <f>AVERAGE(before!D631:U631,after!D631:T631)</f>
        <v>1.5339676932032373E-2</v>
      </c>
      <c r="I631">
        <f>STDEV(before!D631:U631,after!D631:T631)</f>
        <v>1.3237748491589962E-2</v>
      </c>
      <c r="J631">
        <f>TTEST(before!D631:U631,after!D631:T631,2,3)</f>
        <v>0.40800871720566179</v>
      </c>
      <c r="K631" s="2">
        <f t="shared" si="92"/>
        <v>0.28516466386726907</v>
      </c>
      <c r="M631">
        <f>TTEST(before!D631:U631,after!D631:U631,2,3)</f>
        <v>0.43938564748933184</v>
      </c>
      <c r="N631">
        <f>COVAR(before!D631:U631,after!D631:U631)</f>
        <v>-5.197252482809574E-5</v>
      </c>
      <c r="O631">
        <f t="shared" si="93"/>
        <v>6.9292204268698015E-3</v>
      </c>
      <c r="P631">
        <f>FTEST(before!D631:U631,after!D631:U631)</f>
        <v>2.6931245066707601E-2</v>
      </c>
      <c r="Q631">
        <f t="shared" si="94"/>
        <v>1.3473484163357967E-2</v>
      </c>
      <c r="R631">
        <f>PERCENTILE('before-10'!D631:U631,0.05)</f>
        <v>4.538006736042299E-3</v>
      </c>
      <c r="S631">
        <f>PERCENTILE('before-10'!D631:U631,0.95)</f>
        <v>3.2577367443831128E-2</v>
      </c>
      <c r="T631">
        <f t="shared" si="95"/>
        <v>1.7315645745922915E-2</v>
      </c>
      <c r="U631">
        <f>PERCENTILE('after-110'!D631:U631,0.05)</f>
        <v>4.352994268668673E-3</v>
      </c>
      <c r="V631">
        <f>PERCENTILE('after-110'!D631:U631,0.95)</f>
        <v>4.4445118177471973E-2</v>
      </c>
      <c r="X631" t="str">
        <f t="shared" si="96"/>
        <v/>
      </c>
      <c r="Y631" t="str">
        <f t="shared" si="97"/>
        <v/>
      </c>
      <c r="Z631" t="str">
        <f t="shared" si="98"/>
        <v/>
      </c>
      <c r="AA631">
        <f t="shared" si="99"/>
        <v>1.3473484163357967E-2</v>
      </c>
      <c r="AB631">
        <f t="shared" si="100"/>
        <v>9.2380134960763274E-3</v>
      </c>
    </row>
    <row r="632" spans="1:28" x14ac:dyDescent="0.2">
      <c r="A632" t="s">
        <v>156</v>
      </c>
      <c r="B632" t="s">
        <v>77</v>
      </c>
      <c r="C632" t="s">
        <v>96</v>
      </c>
      <c r="D632">
        <f>AVERAGE(before!D632:U632)</f>
        <v>9.203055508687596</v>
      </c>
      <c r="E632">
        <f>STDEV(before!D632:U632)</f>
        <v>0.98161525293601304</v>
      </c>
      <c r="F632">
        <f>AVERAGE(after!D632:T632)</f>
        <v>8.8944219579109749</v>
      </c>
      <c r="G632">
        <f>STDEV(after!D632:T632)</f>
        <v>0.8559937284949356</v>
      </c>
      <c r="H632">
        <f>AVERAGE(before!D632:U632,after!D632:T632)</f>
        <v>9.0531477840246684</v>
      </c>
      <c r="I632">
        <f>STDEV(before!D632:U632,after!D632:T632)</f>
        <v>0.92254549949062847</v>
      </c>
      <c r="J632">
        <f>TTEST(before!D632:U632,after!D632:T632,2,3)</f>
        <v>0.32805469260919196</v>
      </c>
      <c r="K632" s="2">
        <f t="shared" si="92"/>
        <v>3.353598709529395E-2</v>
      </c>
      <c r="M632">
        <f>TTEST(before!D632:U632,after!D632:U632,2,3)</f>
        <v>0.27129779369914914</v>
      </c>
      <c r="N632">
        <f>COVAR(before!D632:U632,after!D632:U632)</f>
        <v>-0.15746592332795759</v>
      </c>
      <c r="O632">
        <f t="shared" si="93"/>
        <v>4.7329999758965551</v>
      </c>
      <c r="P632">
        <f>FTEST(before!D632:U632,after!D632:U632)</f>
        <v>0.53283145185432268</v>
      </c>
      <c r="Q632">
        <f t="shared" si="94"/>
        <v>9.203055508687596</v>
      </c>
      <c r="R632">
        <f>PERCENTILE('before-10'!D632:U632,0.05)</f>
        <v>7.8357587838664271</v>
      </c>
      <c r="S632">
        <f>PERCENTILE('before-10'!D632:U632,0.95)</f>
        <v>10.721409074122649</v>
      </c>
      <c r="T632">
        <f t="shared" si="95"/>
        <v>8.8944219579109749</v>
      </c>
      <c r="U632">
        <f>PERCENTILE('after-110'!D632:U632,0.05)</f>
        <v>7.7755176600290641</v>
      </c>
      <c r="V632">
        <f>PERCENTILE('after-110'!D632:U632,0.95)</f>
        <v>9.9077931736961951</v>
      </c>
      <c r="X632" t="str">
        <f t="shared" si="96"/>
        <v/>
      </c>
      <c r="Y632">
        <f t="shared" si="97"/>
        <v>1</v>
      </c>
      <c r="Z632" t="str">
        <f t="shared" si="98"/>
        <v/>
      </c>
      <c r="AA632">
        <f t="shared" si="99"/>
        <v>9.203055508687596</v>
      </c>
      <c r="AB632">
        <f t="shared" si="100"/>
        <v>0.98161525293601304</v>
      </c>
    </row>
    <row r="633" spans="1:28" x14ac:dyDescent="0.2">
      <c r="A633" t="s">
        <v>156</v>
      </c>
      <c r="B633" t="s">
        <v>77</v>
      </c>
      <c r="C633" t="s">
        <v>97</v>
      </c>
      <c r="D633">
        <f>AVERAGE(before!D633:U633)</f>
        <v>0.75876403082651511</v>
      </c>
      <c r="E633">
        <f>STDEV(before!D633:U633)</f>
        <v>5.721365575145386E-2</v>
      </c>
      <c r="F633">
        <f>AVERAGE(after!D633:T633)</f>
        <v>0.74141086204425033</v>
      </c>
      <c r="G633">
        <f>STDEV(after!D633:T633)</f>
        <v>8.4265725106263026E-2</v>
      </c>
      <c r="H633">
        <f>AVERAGE(before!D633:U633,after!D633:T633)</f>
        <v>0.75033534884655795</v>
      </c>
      <c r="I633">
        <f>STDEV(before!D633:U633,after!D633:T633)</f>
        <v>7.1103073040380951E-2</v>
      </c>
      <c r="J633">
        <f>TTEST(before!D633:U633,after!D633:T633,2,3)</f>
        <v>0.4843695660803583</v>
      </c>
      <c r="K633" s="2">
        <f t="shared" si="92"/>
        <v>2.2870310237771981E-2</v>
      </c>
      <c r="M633">
        <f>TTEST(before!D633:U633,after!D633:U633,2,3)</f>
        <v>0.39625652027128055</v>
      </c>
      <c r="N633">
        <f>COVAR(before!D633:U633,after!D633:U633)</f>
        <v>-1.1232312348526039E-3</v>
      </c>
      <c r="O633">
        <f t="shared" si="93"/>
        <v>0.39022150156792274</v>
      </c>
      <c r="P633">
        <f>FTEST(before!D633:U633,after!D633:U633)</f>
        <v>0.13777565033242253</v>
      </c>
      <c r="Q633">
        <f t="shared" si="94"/>
        <v>0.75876403082651511</v>
      </c>
      <c r="R633">
        <f>PERCENTILE('before-10'!D633:U633,0.05)</f>
        <v>0.67216548824792499</v>
      </c>
      <c r="S633">
        <f>PERCENTILE('before-10'!D633:U633,0.95)</f>
        <v>0.81236924125707055</v>
      </c>
      <c r="T633">
        <f t="shared" si="95"/>
        <v>0.74141086204425033</v>
      </c>
      <c r="U633">
        <f>PERCENTILE('after-110'!D633:U633,0.05)</f>
        <v>0.61052528817846052</v>
      </c>
      <c r="V633">
        <f>PERCENTILE('after-110'!D633:U633,0.95)</f>
        <v>0.85329606532259583</v>
      </c>
      <c r="X633" t="str">
        <f t="shared" si="96"/>
        <v/>
      </c>
      <c r="Y633" t="str">
        <f t="shared" si="97"/>
        <v/>
      </c>
      <c r="Z633" t="str">
        <f t="shared" si="98"/>
        <v/>
      </c>
      <c r="AA633">
        <f t="shared" si="99"/>
        <v>0.75876403082651511</v>
      </c>
      <c r="AB633">
        <f t="shared" si="100"/>
        <v>5.721365575145386E-2</v>
      </c>
    </row>
    <row r="634" spans="1:28" x14ac:dyDescent="0.2">
      <c r="A634" t="s">
        <v>156</v>
      </c>
      <c r="B634" t="s">
        <v>77</v>
      </c>
      <c r="C634" t="s">
        <v>98</v>
      </c>
      <c r="D634">
        <f>AVERAGE(before!D634:U634)</f>
        <v>5.7094804619690076E-2</v>
      </c>
      <c r="E634">
        <f>STDEV(before!D634:U634)</f>
        <v>2.983013081268953E-2</v>
      </c>
      <c r="F634">
        <f>AVERAGE(after!D634:T634)</f>
        <v>7.769469044139557E-2</v>
      </c>
      <c r="G634">
        <f>STDEV(after!D634:T634)</f>
        <v>6.6188444056488563E-2</v>
      </c>
      <c r="H634">
        <f>AVERAGE(before!D634:U634,after!D634:T634)</f>
        <v>6.7100463447375608E-2</v>
      </c>
      <c r="I634">
        <f>STDEV(before!D634:U634,after!D634:T634)</f>
        <v>5.1143357836984343E-2</v>
      </c>
      <c r="J634">
        <f>TTEST(before!D634:U634,after!D634:T634,2,3)</f>
        <v>0.25240340055501087</v>
      </c>
      <c r="K634" s="2">
        <f t="shared" si="92"/>
        <v>0.36080140669403898</v>
      </c>
      <c r="M634">
        <f>TTEST(before!D634:U634,after!D634:U634,2,3)</f>
        <v>0.27923531882877317</v>
      </c>
      <c r="N634">
        <f>COVAR(before!D634:U634,after!D634:U634)</f>
        <v>-8.2174421898180254E-4</v>
      </c>
      <c r="O634">
        <f t="shared" si="93"/>
        <v>2.936304237584059E-2</v>
      </c>
      <c r="P634">
        <f>FTEST(before!D634:U634,after!D634:U634)</f>
        <v>2.5911833142580791E-3</v>
      </c>
      <c r="Q634">
        <f t="shared" si="94"/>
        <v>5.7094804619690076E-2</v>
      </c>
      <c r="R634">
        <f>PERCENTILE('before-10'!D634:U634,0.05)</f>
        <v>2.3397459354293479E-2</v>
      </c>
      <c r="S634">
        <f>PERCENTILE('before-10'!D634:U634,0.95)</f>
        <v>0.10318199103102992</v>
      </c>
      <c r="T634">
        <f t="shared" si="95"/>
        <v>7.769469044139557E-2</v>
      </c>
      <c r="U634">
        <f>PERCENTILE('after-110'!D634:U634,0.05)</f>
        <v>2.1168593073890355E-2</v>
      </c>
      <c r="V634">
        <f>PERCENTILE('after-110'!D634:U634,0.95)</f>
        <v>0.20116068692750266</v>
      </c>
      <c r="X634" t="str">
        <f t="shared" si="96"/>
        <v/>
      </c>
      <c r="Y634" t="str">
        <f t="shared" si="97"/>
        <v/>
      </c>
      <c r="Z634" t="str">
        <f t="shared" si="98"/>
        <v/>
      </c>
      <c r="AA634">
        <f t="shared" si="99"/>
        <v>5.7094804619690076E-2</v>
      </c>
      <c r="AB634">
        <f t="shared" si="100"/>
        <v>2.983013081268953E-2</v>
      </c>
    </row>
    <row r="635" spans="1:28" x14ac:dyDescent="0.2">
      <c r="A635" t="s">
        <v>156</v>
      </c>
      <c r="B635" t="s">
        <v>77</v>
      </c>
      <c r="C635" t="s">
        <v>99</v>
      </c>
      <c r="D635">
        <f>AVERAGE(before!D635:U635)</f>
        <v>202.01389344491068</v>
      </c>
      <c r="E635">
        <f>STDEV(before!D635:U635)</f>
        <v>73.009357243033136</v>
      </c>
      <c r="F635">
        <f>AVERAGE(after!D635:T635)</f>
        <v>322.10775286079286</v>
      </c>
      <c r="G635">
        <f>STDEV(after!D635:T635)</f>
        <v>172.30977112194026</v>
      </c>
      <c r="H635">
        <f>AVERAGE(before!D635:U635,after!D635:T635)</f>
        <v>260.3451965897678</v>
      </c>
      <c r="I635">
        <f>STDEV(before!D635:U635,after!D635:T635)</f>
        <v>142.63908645711038</v>
      </c>
      <c r="J635">
        <f>TTEST(before!D635:U635,after!D635:T635,2,3)</f>
        <v>1.4629688059130303E-2</v>
      </c>
      <c r="K635" s="2">
        <f t="shared" si="92"/>
        <v>0.59448316830065873</v>
      </c>
      <c r="M635">
        <f>TTEST(before!D635:U635,after!D635:U635,2,3)</f>
        <v>7.1686416145715082E-3</v>
      </c>
      <c r="N635">
        <f>COVAR(before!D635:U635,after!D635:U635)</f>
        <v>-378.75384857113272</v>
      </c>
      <c r="O635">
        <f t="shared" si="93"/>
        <v>103.89285948595396</v>
      </c>
      <c r="P635">
        <f>FTEST(before!D635:U635,after!D635:U635)</f>
        <v>8.7439321320009408E-4</v>
      </c>
      <c r="Q635">
        <f t="shared" si="94"/>
        <v>202.01389344491068</v>
      </c>
      <c r="R635">
        <f>PERCENTILE('before-10'!D635:U635,0.05)</f>
        <v>126.41477411202254</v>
      </c>
      <c r="S635">
        <f>PERCENTILE('before-10'!D635:U635,0.95)</f>
        <v>341.66386807127759</v>
      </c>
      <c r="T635">
        <f t="shared" si="95"/>
        <v>322.10775286079286</v>
      </c>
      <c r="U635">
        <f>PERCENTILE('after-110'!D635:U635,0.05)</f>
        <v>99.396701123878813</v>
      </c>
      <c r="V635">
        <f>PERCENTILE('after-110'!D635:U635,0.95)</f>
        <v>533.55925578583435</v>
      </c>
      <c r="X635">
        <f t="shared" si="96"/>
        <v>1</v>
      </c>
      <c r="Y635">
        <f t="shared" si="97"/>
        <v>1</v>
      </c>
      <c r="Z635">
        <f t="shared" si="98"/>
        <v>1</v>
      </c>
      <c r="AA635">
        <f t="shared" si="99"/>
        <v>202.01389344491068</v>
      </c>
      <c r="AB635">
        <f t="shared" si="100"/>
        <v>73.009357243033136</v>
      </c>
    </row>
    <row r="636" spans="1:28" x14ac:dyDescent="0.2">
      <c r="A636" t="s">
        <v>156</v>
      </c>
      <c r="B636" t="s">
        <v>77</v>
      </c>
      <c r="C636" t="s">
        <v>100</v>
      </c>
      <c r="D636">
        <f>AVERAGE(before!D636:U636)</f>
        <v>5.4155647037663694</v>
      </c>
      <c r="E636">
        <f>STDEV(before!D636:U636)</f>
        <v>0.5314736386499328</v>
      </c>
      <c r="F636">
        <f>AVERAGE(after!D636:T636)</f>
        <v>5.2359470874077942</v>
      </c>
      <c r="G636">
        <f>STDEV(after!D636:T636)</f>
        <v>0.49879211223307057</v>
      </c>
      <c r="H636">
        <f>AVERAGE(before!D636:U636,after!D636:T636)</f>
        <v>5.32832186153506</v>
      </c>
      <c r="I636">
        <f>STDEV(before!D636:U636,after!D636:T636)</f>
        <v>0.51634049840762175</v>
      </c>
      <c r="J636">
        <f>TTEST(before!D636:U636,after!D636:T636,2,3)</f>
        <v>0.30984887006395373</v>
      </c>
      <c r="K636" s="2">
        <f t="shared" si="92"/>
        <v>3.316692278344608E-2</v>
      </c>
      <c r="M636">
        <f>TTEST(before!D636:U636,after!D636:U636,2,3)</f>
        <v>0.24974392978497789</v>
      </c>
      <c r="N636">
        <f>COVAR(before!D636:U636,after!D636:U636)</f>
        <v>-2.6239655114469337E-2</v>
      </c>
      <c r="O636">
        <f t="shared" si="93"/>
        <v>2.7851475619369461</v>
      </c>
      <c r="P636">
        <f>FTEST(before!D636:U636,after!D636:U636)</f>
        <v>0.75035877415057517</v>
      </c>
      <c r="Q636">
        <f t="shared" si="94"/>
        <v>5.4155647037663694</v>
      </c>
      <c r="R636">
        <f>PERCENTILE('before-10'!D636:U636,0.05)</f>
        <v>4.7881715761367278</v>
      </c>
      <c r="S636">
        <f>PERCENTILE('before-10'!D636:U636,0.95)</f>
        <v>6.2765963692772715</v>
      </c>
      <c r="T636">
        <f t="shared" si="95"/>
        <v>5.2359470874077942</v>
      </c>
      <c r="U636">
        <f>PERCENTILE('after-110'!D636:U636,0.05)</f>
        <v>4.6543604686274289</v>
      </c>
      <c r="V636">
        <f>PERCENTILE('after-110'!D636:U636,0.95)</f>
        <v>5.8816565708113311</v>
      </c>
      <c r="X636" t="str">
        <f t="shared" si="96"/>
        <v/>
      </c>
      <c r="Y636">
        <f t="shared" si="97"/>
        <v>1</v>
      </c>
      <c r="Z636" t="str">
        <f t="shared" si="98"/>
        <v/>
      </c>
      <c r="AA636">
        <f t="shared" si="99"/>
        <v>5.4155647037663694</v>
      </c>
      <c r="AB636">
        <f t="shared" si="100"/>
        <v>0.5314736386499328</v>
      </c>
    </row>
    <row r="637" spans="1:28" x14ac:dyDescent="0.2">
      <c r="A637" t="s">
        <v>156</v>
      </c>
      <c r="B637" t="s">
        <v>77</v>
      </c>
      <c r="C637" t="s">
        <v>101</v>
      </c>
      <c r="D637">
        <f>AVERAGE(before!D637:U637)</f>
        <v>296.57006635617751</v>
      </c>
      <c r="E637">
        <f>STDEV(before!D637:U637)</f>
        <v>167.18956223173456</v>
      </c>
      <c r="F637">
        <f>AVERAGE(after!D637:T637)</f>
        <v>267.84199181968239</v>
      </c>
      <c r="G637">
        <f>STDEV(after!D637:T637)</f>
        <v>238.9321786951252</v>
      </c>
      <c r="H637">
        <f>AVERAGE(before!D637:U637,after!D637:T637)</f>
        <v>282.616430152737</v>
      </c>
      <c r="I637">
        <f>STDEV(before!D637:U637,after!D637:T637)</f>
        <v>202.6169104274332</v>
      </c>
      <c r="J637">
        <f>TTEST(before!D637:U637,after!D637:T637,2,3)</f>
        <v>0.68491763738095579</v>
      </c>
      <c r="K637" s="2">
        <f t="shared" si="92"/>
        <v>9.6867748284457683E-2</v>
      </c>
      <c r="M637">
        <f>TTEST(before!D637:U637,after!D637:U637,2,3)</f>
        <v>0.62494105380441645</v>
      </c>
      <c r="N637">
        <f>COVAR(before!D637:U637,after!D637:U637)</f>
        <v>399.14270487069979</v>
      </c>
      <c r="O637">
        <f t="shared" si="93"/>
        <v>152.52174841174815</v>
      </c>
      <c r="P637">
        <f>FTEST(before!D637:U637,after!D637:U637)</f>
        <v>0.18344075660825332</v>
      </c>
      <c r="Q637">
        <f t="shared" si="94"/>
        <v>296.57006635617751</v>
      </c>
      <c r="R637">
        <f>PERCENTILE('before-10'!D637:U637,0.05)</f>
        <v>92.427577339239988</v>
      </c>
      <c r="S637">
        <f>PERCENTILE('before-10'!D637:U637,0.95)</f>
        <v>614.90350160444279</v>
      </c>
      <c r="T637">
        <f t="shared" si="95"/>
        <v>267.84199181968239</v>
      </c>
      <c r="U637">
        <f>PERCENTILE('after-110'!D637:U637,0.05)</f>
        <v>83.401699015790342</v>
      </c>
      <c r="V637">
        <f>PERCENTILE('after-110'!D637:U637,0.95)</f>
        <v>645.03463583325242</v>
      </c>
      <c r="X637" t="str">
        <f t="shared" si="96"/>
        <v/>
      </c>
      <c r="Y637">
        <f t="shared" si="97"/>
        <v>1</v>
      </c>
      <c r="Z637" t="str">
        <f t="shared" si="98"/>
        <v/>
      </c>
      <c r="AA637">
        <f t="shared" si="99"/>
        <v>296.57006635617751</v>
      </c>
      <c r="AB637">
        <f t="shared" si="100"/>
        <v>167.18956223173456</v>
      </c>
    </row>
    <row r="638" spans="1:28" x14ac:dyDescent="0.2">
      <c r="A638" t="s">
        <v>156</v>
      </c>
      <c r="B638" t="s">
        <v>102</v>
      </c>
      <c r="C638" t="s">
        <v>103</v>
      </c>
      <c r="D638">
        <f>AVERAGE(before!D638:U638)</f>
        <v>6.5612497427534615</v>
      </c>
      <c r="E638">
        <f>STDEV(before!D638:U638)</f>
        <v>0.31280013530601131</v>
      </c>
      <c r="F638">
        <f>AVERAGE(after!D638:T638)</f>
        <v>6.3587414680446948</v>
      </c>
      <c r="G638">
        <f>STDEV(after!D638:T638)</f>
        <v>0.31955910106067037</v>
      </c>
      <c r="H638">
        <f>AVERAGE(before!D638:U638,after!D638:T638)</f>
        <v>6.4628885807520602</v>
      </c>
      <c r="I638">
        <f>STDEV(before!D638:U638,after!D638:T638)</f>
        <v>0.32790673485775973</v>
      </c>
      <c r="J638">
        <f>TTEST(before!D638:U638,after!D638:T638,2,3)</f>
        <v>6.7196067920697503E-2</v>
      </c>
      <c r="K638" s="2">
        <f t="shared" si="92"/>
        <v>3.0864283886225481E-2</v>
      </c>
      <c r="M638">
        <f>TTEST(before!D638:U638,after!D638:U638,2,3)</f>
        <v>4.3815521550005884E-2</v>
      </c>
      <c r="N638">
        <f>COVAR(before!D638:U638,after!D638:U638)</f>
        <v>-2.5915285901306359E-2</v>
      </c>
      <c r="O638">
        <f t="shared" si="93"/>
        <v>3.3743570105589127</v>
      </c>
      <c r="P638">
        <f>FTEST(before!D638:U638,after!D638:U638)</f>
        <v>0.93234679082421623</v>
      </c>
      <c r="Q638">
        <f t="shared" si="94"/>
        <v>6.5612497427534615</v>
      </c>
      <c r="R638">
        <f>PERCENTILE('before-10'!D638:U638,0.05)</f>
        <v>6.2223343071282615</v>
      </c>
      <c r="S638">
        <f>PERCENTILE('before-10'!D638:U638,0.95)</f>
        <v>7.0325004809636154</v>
      </c>
      <c r="T638">
        <f t="shared" si="95"/>
        <v>6.3587414680446948</v>
      </c>
      <c r="U638">
        <f>PERCENTILE('after-110'!D638:U638,0.05)</f>
        <v>6.0106626826504366</v>
      </c>
      <c r="V638">
        <f>PERCENTILE('after-110'!D638:U638,0.95)</f>
        <v>6.73657862757051</v>
      </c>
      <c r="X638" t="str">
        <f t="shared" si="96"/>
        <v/>
      </c>
      <c r="Y638">
        <f t="shared" si="97"/>
        <v>1</v>
      </c>
      <c r="Z638" t="str">
        <f t="shared" si="98"/>
        <v/>
      </c>
      <c r="AA638">
        <f t="shared" si="99"/>
        <v>6.5612497427534615</v>
      </c>
      <c r="AB638">
        <f t="shared" si="100"/>
        <v>0.31280013530601131</v>
      </c>
    </row>
    <row r="639" spans="1:28" x14ac:dyDescent="0.2">
      <c r="A639" t="s">
        <v>156</v>
      </c>
      <c r="B639" t="s">
        <v>102</v>
      </c>
      <c r="C639" t="s">
        <v>104</v>
      </c>
      <c r="D639">
        <f>AVERAGE(before!D639:U639)</f>
        <v>3429.1285383808126</v>
      </c>
      <c r="E639">
        <f>STDEV(before!D639:U639)</f>
        <v>1000.8130634887166</v>
      </c>
      <c r="F639">
        <f>AVERAGE(after!D639:T639)</f>
        <v>3420.9930300612218</v>
      </c>
      <c r="G639">
        <f>STDEV(after!D639:T639)</f>
        <v>676.90424719893201</v>
      </c>
      <c r="H639">
        <f>AVERAGE(before!D639:U639,after!D639:T639)</f>
        <v>3425.1770057684407</v>
      </c>
      <c r="I639">
        <f>STDEV(before!D639:U639,after!D639:T639)</f>
        <v>846.43584611377196</v>
      </c>
      <c r="J639">
        <f>TTEST(before!D639:U639,after!D639:T639,2,3)</f>
        <v>0.97760467648849825</v>
      </c>
      <c r="K639" s="2">
        <f t="shared" si="92"/>
        <v>2.3724710895300241E-3</v>
      </c>
      <c r="M639">
        <f>TTEST(before!D639:U639,after!D639:U639,2,3)</f>
        <v>0.89869274031860913</v>
      </c>
      <c r="N639">
        <f>COVAR(before!D639:U639,after!D639:U639)</f>
        <v>-118894.35484357941</v>
      </c>
      <c r="O639">
        <f t="shared" si="93"/>
        <v>1763.551819739027</v>
      </c>
      <c r="P639">
        <f>FTEST(before!D639:U639,after!D639:U639)</f>
        <v>0.10440177628543426</v>
      </c>
      <c r="Q639">
        <f t="shared" si="94"/>
        <v>3429.1285383808126</v>
      </c>
      <c r="R639">
        <f>PERCENTILE('before-10'!D639:U639,0.05)</f>
        <v>2258.3633422593666</v>
      </c>
      <c r="S639">
        <f>PERCENTILE('before-10'!D639:U639,0.95)</f>
        <v>5420.987490797761</v>
      </c>
      <c r="T639">
        <f t="shared" si="95"/>
        <v>3420.9930300612218</v>
      </c>
      <c r="U639">
        <f>PERCENTILE('after-110'!D639:U639,0.05)</f>
        <v>2539.6366221747035</v>
      </c>
      <c r="V639">
        <f>PERCENTILE('after-110'!D639:U639,0.95)</f>
        <v>4350.0131970357152</v>
      </c>
      <c r="X639" t="str">
        <f t="shared" si="96"/>
        <v/>
      </c>
      <c r="Y639">
        <f t="shared" si="97"/>
        <v>1</v>
      </c>
      <c r="Z639" t="str">
        <f t="shared" si="98"/>
        <v/>
      </c>
      <c r="AA639">
        <f t="shared" si="99"/>
        <v>3429.1285383808126</v>
      </c>
      <c r="AB639">
        <f t="shared" si="100"/>
        <v>1000.8130634887166</v>
      </c>
    </row>
    <row r="640" spans="1:28" x14ac:dyDescent="0.2">
      <c r="A640" t="s">
        <v>156</v>
      </c>
      <c r="B640" t="s">
        <v>102</v>
      </c>
      <c r="C640" t="s">
        <v>105</v>
      </c>
      <c r="D640">
        <f>AVERAGE(before!D640:U640)</f>
        <v>0.37678894684894515</v>
      </c>
      <c r="E640">
        <f>STDEV(before!D640:U640)</f>
        <v>9.0299976550354738E-2</v>
      </c>
      <c r="F640">
        <f>AVERAGE(after!D640:T640)</f>
        <v>0.36791419271411613</v>
      </c>
      <c r="G640">
        <f>STDEV(after!D640:T640)</f>
        <v>8.4991265444355174E-2</v>
      </c>
      <c r="H640">
        <f>AVERAGE(before!D640:U640,after!D640:T640)</f>
        <v>0.3724783519834568</v>
      </c>
      <c r="I640">
        <f>STDEV(before!D640:U640,after!D640:T640)</f>
        <v>8.658289120618394E-2</v>
      </c>
      <c r="J640">
        <f>TTEST(before!D640:U640,after!D640:T640,2,3)</f>
        <v>0.7664198542284173</v>
      </c>
      <c r="K640" s="2">
        <f t="shared" si="92"/>
        <v>2.355364776235571E-2</v>
      </c>
      <c r="M640">
        <f>TTEST(before!D640:U640,after!D640:U640,2,3)</f>
        <v>0.73785211806625428</v>
      </c>
      <c r="N640">
        <f>COVAR(before!D640:U640,after!D640:U640)</f>
        <v>-1.8220447567030612E-3</v>
      </c>
      <c r="O640">
        <f t="shared" si="93"/>
        <v>0.19377717266517319</v>
      </c>
      <c r="P640">
        <f>FTEST(before!D640:U640,after!D640:U640)</f>
        <v>0.71500274049229529</v>
      </c>
      <c r="Q640">
        <f t="shared" si="94"/>
        <v>0.37678894684894515</v>
      </c>
      <c r="R640">
        <f>PERCENTILE('before-10'!D640:U640,0.05)</f>
        <v>0.25012983839663205</v>
      </c>
      <c r="S640">
        <f>PERCENTILE('before-10'!D640:U640,0.95)</f>
        <v>0.50147842797089348</v>
      </c>
      <c r="T640">
        <f t="shared" si="95"/>
        <v>0.36791419271411613</v>
      </c>
      <c r="U640">
        <f>PERCENTILE('after-110'!D640:U640,0.05)</f>
        <v>0.26796564144794222</v>
      </c>
      <c r="V640">
        <f>PERCENTILE('after-110'!D640:U640,0.95)</f>
        <v>0.46543095827735065</v>
      </c>
      <c r="X640" t="str">
        <f t="shared" si="96"/>
        <v/>
      </c>
      <c r="Y640" t="str">
        <f t="shared" si="97"/>
        <v/>
      </c>
      <c r="Z640" t="str">
        <f t="shared" si="98"/>
        <v/>
      </c>
      <c r="AA640">
        <f t="shared" si="99"/>
        <v>0.37678894684894515</v>
      </c>
      <c r="AB640">
        <f t="shared" si="100"/>
        <v>9.0299976550354738E-2</v>
      </c>
    </row>
    <row r="641" spans="1:28" x14ac:dyDescent="0.2">
      <c r="A641" t="s">
        <v>156</v>
      </c>
      <c r="B641" t="s">
        <v>102</v>
      </c>
      <c r="C641" t="s">
        <v>106</v>
      </c>
      <c r="D641">
        <f>AVERAGE(before!D641:U641)</f>
        <v>2.204710000991617</v>
      </c>
      <c r="E641">
        <f>STDEV(before!D641:U641)</f>
        <v>1.0422628012152879</v>
      </c>
      <c r="F641">
        <f>AVERAGE(after!D641:T641)</f>
        <v>3.0883938998853449</v>
      </c>
      <c r="G641">
        <f>STDEV(after!D641:T641)</f>
        <v>2.6012512891404378</v>
      </c>
      <c r="H641">
        <f>AVERAGE(before!D641:U641,after!D641:T641)</f>
        <v>2.6339278947399993</v>
      </c>
      <c r="I641">
        <f>STDEV(before!D641:U641,after!D641:T641)</f>
        <v>1.9819680130115584</v>
      </c>
      <c r="J641">
        <f>TTEST(before!D641:U641,after!D641:T641,2,3)</f>
        <v>0.20609270080633882</v>
      </c>
      <c r="K641" s="2">
        <f t="shared" si="92"/>
        <v>0.40081638786791529</v>
      </c>
      <c r="M641">
        <f>TTEST(before!D641:U641,after!D641:U641,2,3)</f>
        <v>0.23034308620644697</v>
      </c>
      <c r="N641">
        <f>COVAR(before!D641:U641,after!D641:U641)</f>
        <v>-1.0764708881066669</v>
      </c>
      <c r="O641">
        <f t="shared" si="93"/>
        <v>1.133850857652831</v>
      </c>
      <c r="P641">
        <f>FTEST(before!D641:U641,after!D641:U641)</f>
        <v>6.0490317215364622E-4</v>
      </c>
      <c r="Q641">
        <f t="shared" si="94"/>
        <v>2.204710000991617</v>
      </c>
      <c r="R641">
        <f>PERCENTILE('before-10'!D641:U641,0.05)</f>
        <v>0.99435948227394721</v>
      </c>
      <c r="S641">
        <f>PERCENTILE('before-10'!D641:U641,0.95)</f>
        <v>3.653848333384186</v>
      </c>
      <c r="T641">
        <f t="shared" si="95"/>
        <v>3.0883938998853449</v>
      </c>
      <c r="U641">
        <f>PERCENTILE('after-110'!D641:U641,0.05)</f>
        <v>0.92403385318326192</v>
      </c>
      <c r="V641">
        <f>PERCENTILE('after-110'!D641:U641,0.95)</f>
        <v>8.150563946173909</v>
      </c>
      <c r="X641" t="str">
        <f t="shared" si="96"/>
        <v/>
      </c>
      <c r="Y641" t="str">
        <f t="shared" si="97"/>
        <v/>
      </c>
      <c r="Z641" t="str">
        <f t="shared" si="98"/>
        <v/>
      </c>
      <c r="AA641">
        <f t="shared" si="99"/>
        <v>2.204710000991617</v>
      </c>
      <c r="AB641">
        <f t="shared" si="100"/>
        <v>1.0422628012152879</v>
      </c>
    </row>
    <row r="642" spans="1:28" x14ac:dyDescent="0.2">
      <c r="A642" t="s">
        <v>156</v>
      </c>
      <c r="B642" t="s">
        <v>102</v>
      </c>
      <c r="C642" t="s">
        <v>107</v>
      </c>
      <c r="D642">
        <f>AVERAGE(before!D642:U642)</f>
        <v>628.34940207599732</v>
      </c>
      <c r="E642">
        <f>STDEV(before!D642:U642)</f>
        <v>318.44597527840637</v>
      </c>
      <c r="F642">
        <f>AVERAGE(after!D642:T642)</f>
        <v>704.8595380962895</v>
      </c>
      <c r="G642">
        <f>STDEV(after!D642:T642)</f>
        <v>269.17558562239634</v>
      </c>
      <c r="H642">
        <f>AVERAGE(before!D642:U642,after!D642:T642)</f>
        <v>665.51146814299648</v>
      </c>
      <c r="I642">
        <f>STDEV(before!D642:U642,after!D642:T642)</f>
        <v>293.7786354184089</v>
      </c>
      <c r="J642">
        <f>TTEST(before!D642:U642,after!D642:T642,2,3)</f>
        <v>0.44735797483179285</v>
      </c>
      <c r="K642" s="2">
        <f t="shared" si="92"/>
        <v>0.12176368079210564</v>
      </c>
      <c r="M642">
        <f>TTEST(before!D642:U642,after!D642:U642,2,3)</f>
        <v>0.45573843423145644</v>
      </c>
      <c r="N642">
        <f>COVAR(before!D642:U642,after!D642:U642)</f>
        <v>7447.8383468331949</v>
      </c>
      <c r="O642">
        <f t="shared" si="93"/>
        <v>323.15112106765491</v>
      </c>
      <c r="P642">
        <f>FTEST(before!D642:U642,after!D642:U642)</f>
        <v>0.42482190302959799</v>
      </c>
      <c r="Q642">
        <f t="shared" si="94"/>
        <v>628.34940207599732</v>
      </c>
      <c r="R642">
        <f>PERCENTILE('before-10'!D642:U642,0.05)</f>
        <v>285.07067961804375</v>
      </c>
      <c r="S642">
        <f>PERCENTILE('before-10'!D642:U642,0.95)</f>
        <v>1186.3422958589849</v>
      </c>
      <c r="T642">
        <f t="shared" si="95"/>
        <v>704.8595380962895</v>
      </c>
      <c r="U642">
        <f>PERCENTILE('after-110'!D642:U642,0.05)</f>
        <v>373.58920750991086</v>
      </c>
      <c r="V642">
        <f>PERCENTILE('after-110'!D642:U642,0.95)</f>
        <v>1111.0725101015435</v>
      </c>
      <c r="X642" t="str">
        <f t="shared" si="96"/>
        <v/>
      </c>
      <c r="Y642">
        <f t="shared" si="97"/>
        <v>1</v>
      </c>
      <c r="Z642" t="str">
        <f t="shared" si="98"/>
        <v/>
      </c>
      <c r="AA642">
        <f t="shared" si="99"/>
        <v>628.34940207599732</v>
      </c>
      <c r="AB642">
        <f t="shared" si="100"/>
        <v>318.44597527840637</v>
      </c>
    </row>
    <row r="643" spans="1:28" x14ac:dyDescent="0.2">
      <c r="A643" t="s">
        <v>156</v>
      </c>
      <c r="B643" t="s">
        <v>102</v>
      </c>
      <c r="C643" t="s">
        <v>108</v>
      </c>
      <c r="D643">
        <f>AVERAGE(before!D643:U643)</f>
        <v>297.95096405632466</v>
      </c>
      <c r="E643">
        <f>STDEV(before!D643:U643)</f>
        <v>166.30568892229951</v>
      </c>
      <c r="F643">
        <f>AVERAGE(after!D643:T643)</f>
        <v>278.27635762907346</v>
      </c>
      <c r="G643">
        <f>STDEV(after!D643:T643)</f>
        <v>250.63728327573796</v>
      </c>
      <c r="H643">
        <f>AVERAGE(before!D643:U643,after!D643:T643)</f>
        <v>288.39472664880259</v>
      </c>
      <c r="I643">
        <f>STDEV(before!D643:U643,after!D643:T643)</f>
        <v>208.54312115234274</v>
      </c>
      <c r="J643">
        <f>TTEST(before!D643:U643,after!D643:T643,2,3)</f>
        <v>0.78764153632990674</v>
      </c>
      <c r="K643" s="2">
        <f t="shared" si="92"/>
        <v>6.6033034964545101E-2</v>
      </c>
      <c r="M643">
        <f>TTEST(before!D643:U643,after!D643:U643,2,3)</f>
        <v>0.72652998942266867</v>
      </c>
      <c r="N643">
        <f>COVAR(before!D643:U643,after!D643:U643)</f>
        <v>419.35708830738736</v>
      </c>
      <c r="O643">
        <f t="shared" si="93"/>
        <v>153.23192437182317</v>
      </c>
      <c r="P643">
        <f>FTEST(before!D643:U643,after!D643:U643)</f>
        <v>0.12357005706720034</v>
      </c>
      <c r="Q643">
        <f t="shared" si="94"/>
        <v>297.95096405632466</v>
      </c>
      <c r="R643">
        <f>PERCENTILE('before-10'!D643:U643,0.05)</f>
        <v>93.63197805439998</v>
      </c>
      <c r="S643">
        <f>PERCENTILE('before-10'!D643:U643,0.95)</f>
        <v>613.5582193211643</v>
      </c>
      <c r="T643">
        <f t="shared" si="95"/>
        <v>278.27635762907346</v>
      </c>
      <c r="U643">
        <f>PERCENTILE('after-110'!D643:U643,0.05)</f>
        <v>82.978036762448568</v>
      </c>
      <c r="V643">
        <f>PERCENTILE('after-110'!D643:U643,0.95)</f>
        <v>707.69578649157495</v>
      </c>
      <c r="X643" t="str">
        <f t="shared" si="96"/>
        <v/>
      </c>
      <c r="Y643">
        <f t="shared" si="97"/>
        <v>1</v>
      </c>
      <c r="Z643" t="str">
        <f t="shared" si="98"/>
        <v/>
      </c>
      <c r="AA643">
        <f t="shared" si="99"/>
        <v>297.95096405632466</v>
      </c>
      <c r="AB643">
        <f t="shared" si="100"/>
        <v>166.30568892229951</v>
      </c>
    </row>
    <row r="644" spans="1:28" x14ac:dyDescent="0.2">
      <c r="A644" t="s">
        <v>156</v>
      </c>
      <c r="B644" t="s">
        <v>102</v>
      </c>
      <c r="C644" t="s">
        <v>109</v>
      </c>
      <c r="D644">
        <f>AVERAGE(before!D644:U644)</f>
        <v>11758.572310434503</v>
      </c>
      <c r="E644">
        <f>STDEV(before!D644:U644)</f>
        <v>9589.2005590913868</v>
      </c>
      <c r="F644">
        <f>AVERAGE(after!D644:T644)</f>
        <v>33201.334994057492</v>
      </c>
      <c r="G644">
        <f>STDEV(after!D644:T644)</f>
        <v>28096.809331808643</v>
      </c>
      <c r="H644">
        <f>AVERAGE(before!D644:U644,after!D644:T644)</f>
        <v>22173.628471051386</v>
      </c>
      <c r="I644">
        <f>STDEV(before!D644:U644,after!D644:T644)</f>
        <v>23145.311147443539</v>
      </c>
      <c r="J644">
        <f>TTEST(before!D644:U644,after!D644:T644,2,3)</f>
        <v>7.4349547197464531E-3</v>
      </c>
      <c r="K644" s="2">
        <f t="shared" si="92"/>
        <v>1.8235855610289338</v>
      </c>
      <c r="M644">
        <f>TTEST(before!D644:U644,after!D644:U644,2,3)</f>
        <v>3.4296673831719993E-3</v>
      </c>
      <c r="N644">
        <f>COVAR(before!D644:U644,after!D644:U644)</f>
        <v>-20457031.31344096</v>
      </c>
      <c r="O644">
        <f t="shared" si="93"/>
        <v>6047.2657596520285</v>
      </c>
      <c r="P644">
        <f>FTEST(before!D644:U644,after!D644:U644)</f>
        <v>4.6951314741445781E-5</v>
      </c>
      <c r="Q644">
        <f t="shared" si="94"/>
        <v>11758.572310434503</v>
      </c>
      <c r="R644">
        <f>PERCENTILE('before-10'!D644:U644,0.05)</f>
        <v>4066.2801322796231</v>
      </c>
      <c r="S644">
        <f>PERCENTILE('before-10'!D644:U644,0.95)</f>
        <v>29690.22674722525</v>
      </c>
      <c r="T644">
        <f t="shared" si="95"/>
        <v>33201.334994057492</v>
      </c>
      <c r="U644">
        <f>PERCENTILE('after-110'!D644:U644,0.05)</f>
        <v>2584.6953667592243</v>
      </c>
      <c r="V644">
        <f>PERCENTILE('after-110'!D644:U644,0.95)</f>
        <v>72182.17207077489</v>
      </c>
      <c r="X644">
        <f t="shared" si="96"/>
        <v>1</v>
      </c>
      <c r="Y644">
        <f t="shared" si="97"/>
        <v>1</v>
      </c>
      <c r="Z644">
        <f t="shared" si="98"/>
        <v>1</v>
      </c>
      <c r="AA644">
        <f t="shared" si="99"/>
        <v>11758.572310434503</v>
      </c>
      <c r="AB644">
        <f t="shared" si="100"/>
        <v>9589.2005590913868</v>
      </c>
    </row>
    <row r="645" spans="1:28" x14ac:dyDescent="0.2">
      <c r="A645" t="s">
        <v>156</v>
      </c>
      <c r="B645" t="s">
        <v>102</v>
      </c>
      <c r="C645" t="s">
        <v>110</v>
      </c>
      <c r="D645">
        <f>AVERAGE(before!D645:U645)</f>
        <v>6.2901671986586916</v>
      </c>
      <c r="E645">
        <f>STDEV(before!D645:U645)</f>
        <v>2.4440284436624813</v>
      </c>
      <c r="F645">
        <f>AVERAGE(after!D645:T645)</f>
        <v>7.8138188755804814</v>
      </c>
      <c r="G645">
        <f>STDEV(after!D645:T645)</f>
        <v>4.9753261879778012</v>
      </c>
      <c r="H645">
        <f>AVERAGE(before!D645:U645,after!D645:T645)</f>
        <v>7.0302265845921328</v>
      </c>
      <c r="I645">
        <f>STDEV(before!D645:U645,after!D645:T645)</f>
        <v>3.9028808192530007</v>
      </c>
      <c r="J645">
        <f>TTEST(before!D645:U645,after!D645:T645,2,3)</f>
        <v>0.26623162973324449</v>
      </c>
      <c r="K645" s="2">
        <f t="shared" si="92"/>
        <v>0.24222753208319989</v>
      </c>
      <c r="M645">
        <f>TTEST(before!D645:U645,after!D645:U645,2,3)</f>
        <v>0.29373516350431927</v>
      </c>
      <c r="N645">
        <f>COVAR(before!D645:U645,after!D645:U645)</f>
        <v>-4.8203894897362334</v>
      </c>
      <c r="O645">
        <f t="shared" si="93"/>
        <v>3.2349431307387539</v>
      </c>
      <c r="P645">
        <f>FTEST(before!D645:U645,after!D645:U645)</f>
        <v>6.9361404286904958E-3</v>
      </c>
      <c r="Q645">
        <f t="shared" si="94"/>
        <v>6.2901671986586916</v>
      </c>
      <c r="R645">
        <f>PERCENTILE('before-10'!D645:U645,0.05)</f>
        <v>3.5229745456892587</v>
      </c>
      <c r="S645">
        <f>PERCENTILE('before-10'!D645:U645,0.95)</f>
        <v>10.24120710934778</v>
      </c>
      <c r="T645">
        <f t="shared" si="95"/>
        <v>7.8138188755804814</v>
      </c>
      <c r="U645">
        <f>PERCENTILE('after-110'!D645:U645,0.05)</f>
        <v>3.4518252402440233</v>
      </c>
      <c r="V645">
        <f>PERCENTILE('after-110'!D645:U645,0.95)</f>
        <v>16.732834812653614</v>
      </c>
      <c r="X645" t="str">
        <f t="shared" si="96"/>
        <v/>
      </c>
      <c r="Y645">
        <f t="shared" si="97"/>
        <v>1</v>
      </c>
      <c r="Z645" t="str">
        <f t="shared" si="98"/>
        <v/>
      </c>
      <c r="AA645">
        <f t="shared" si="99"/>
        <v>6.2901671986586916</v>
      </c>
      <c r="AB645">
        <f t="shared" si="100"/>
        <v>2.4440284436624813</v>
      </c>
    </row>
    <row r="646" spans="1:28" x14ac:dyDescent="0.2">
      <c r="A646" t="s">
        <v>156</v>
      </c>
      <c r="B646" t="s">
        <v>102</v>
      </c>
      <c r="C646" t="s">
        <v>111</v>
      </c>
      <c r="D646">
        <f>AVERAGE(before!D646:U646)</f>
        <v>77782.694349530298</v>
      </c>
      <c r="E646">
        <f>STDEV(before!D646:U646)</f>
        <v>86850.810691288279</v>
      </c>
      <c r="F646">
        <f>AVERAGE(after!D646:T646)</f>
        <v>242856.17636932395</v>
      </c>
      <c r="G646">
        <f>STDEV(after!D646:T646)</f>
        <v>254633.68465742885</v>
      </c>
      <c r="H646">
        <f>AVERAGE(before!D646:U646,after!D646:T646)</f>
        <v>157961.24275914437</v>
      </c>
      <c r="I646">
        <f>STDEV(before!D646:U646,after!D646:T646)</f>
        <v>203200.96031238727</v>
      </c>
      <c r="J646">
        <f>TTEST(before!D646:U646,after!D646:T646,2,3)</f>
        <v>1.9853248862467966E-2</v>
      </c>
      <c r="K646" s="2">
        <f t="shared" si="92"/>
        <v>2.1222391870099893</v>
      </c>
      <c r="M646">
        <f>TTEST(before!D646:U646,after!D646:U646,2,3)</f>
        <v>1.1820981120690657E-2</v>
      </c>
      <c r="N646">
        <f>COVAR(before!D646:U646,after!D646:U646)</f>
        <v>-3568712559.7189364</v>
      </c>
      <c r="O646">
        <f t="shared" si="93"/>
        <v>40002.528522615568</v>
      </c>
      <c r="P646">
        <f>FTEST(before!D646:U646,after!D646:U646)</f>
        <v>7.6802611019422708E-5</v>
      </c>
      <c r="Q646">
        <f t="shared" si="94"/>
        <v>77782.694349530298</v>
      </c>
      <c r="R646">
        <f>PERCENTILE('before-10'!D646:U646,0.05)</f>
        <v>21315.205128222675</v>
      </c>
      <c r="S646">
        <f>PERCENTILE('before-10'!D646:U646,0.95)</f>
        <v>283003.79089352541</v>
      </c>
      <c r="T646">
        <f t="shared" si="95"/>
        <v>242856.17636932395</v>
      </c>
      <c r="U646">
        <f>PERCENTILE('after-110'!D646:U646,0.05)</f>
        <v>10537.850309676869</v>
      </c>
      <c r="V646">
        <f>PERCENTILE('after-110'!D646:U646,0.95)</f>
        <v>783014.29765068972</v>
      </c>
      <c r="X646" t="str">
        <f t="shared" si="96"/>
        <v/>
      </c>
      <c r="Y646">
        <f t="shared" si="97"/>
        <v>1</v>
      </c>
      <c r="Z646" t="str">
        <f t="shared" si="98"/>
        <v/>
      </c>
      <c r="AA646">
        <f t="shared" si="99"/>
        <v>77782.694349530298</v>
      </c>
      <c r="AB646">
        <f t="shared" si="100"/>
        <v>86850.810691288279</v>
      </c>
    </row>
    <row r="647" spans="1:28" x14ac:dyDescent="0.2">
      <c r="A647" t="s">
        <v>156</v>
      </c>
      <c r="B647" t="s">
        <v>102</v>
      </c>
      <c r="C647" t="s">
        <v>112</v>
      </c>
      <c r="D647">
        <f>AVERAGE(before!D647:U647)</f>
        <v>9.4026211843102462E-4</v>
      </c>
      <c r="E647">
        <f>STDEV(before!D647:U647)</f>
        <v>5.6147586458159227E-4</v>
      </c>
      <c r="F647">
        <f>AVERAGE(after!D647:T647)</f>
        <v>1.0111792100773716E-3</v>
      </c>
      <c r="G647">
        <f>STDEV(after!D647:T647)</f>
        <v>1.2311390707132664E-3</v>
      </c>
      <c r="H647">
        <f>AVERAGE(before!D647:U647,after!D647:T647)</f>
        <v>9.7470756294496495E-4</v>
      </c>
      <c r="I647">
        <f>STDEV(before!D647:U647,after!D647:T647)</f>
        <v>9.3391273598885933E-4</v>
      </c>
      <c r="J647">
        <f>TTEST(before!D647:U647,after!D647:T647,2,3)</f>
        <v>0.83009767569832982</v>
      </c>
      <c r="K647" s="2">
        <f t="shared" si="92"/>
        <v>7.5422682947903177E-2</v>
      </c>
      <c r="M647">
        <f>TTEST(before!D647:U647,after!D647:U647,2,3)</f>
        <v>0.92650854150522532</v>
      </c>
      <c r="N647">
        <f>COVAR(before!D647:U647,after!D647:U647)</f>
        <v>3.6644732934772394E-8</v>
      </c>
      <c r="O647">
        <f t="shared" si="93"/>
        <v>4.835633751930934E-4</v>
      </c>
      <c r="P647">
        <f>FTEST(before!D647:U647,after!D647:U647)</f>
        <v>2.9003644949259551E-3</v>
      </c>
      <c r="Q647">
        <f t="shared" si="94"/>
        <v>9.4026211843102462E-4</v>
      </c>
      <c r="R647">
        <f>PERCENTILE('before-10'!D647:U647,0.05)</f>
        <v>3.7639480514797921E-4</v>
      </c>
      <c r="S647">
        <f>PERCENTILE('before-10'!D647:U647,0.95)</f>
        <v>1.7039352809078616E-3</v>
      </c>
      <c r="T647">
        <f t="shared" si="95"/>
        <v>1.0111792100773716E-3</v>
      </c>
      <c r="U647">
        <f>PERCENTILE('after-110'!D647:U647,0.05)</f>
        <v>1.9214048687941885E-4</v>
      </c>
      <c r="V647">
        <f>PERCENTILE('after-110'!D647:U647,0.95)</f>
        <v>3.4420636670418189E-3</v>
      </c>
      <c r="X647" t="str">
        <f t="shared" si="96"/>
        <v/>
      </c>
      <c r="Y647" t="str">
        <f t="shared" si="97"/>
        <v/>
      </c>
      <c r="Z647" t="str">
        <f t="shared" si="98"/>
        <v/>
      </c>
      <c r="AA647">
        <f t="shared" si="99"/>
        <v>9.4026211843102462E-4</v>
      </c>
      <c r="AB647">
        <f t="shared" si="100"/>
        <v>5.6147586458159227E-4</v>
      </c>
    </row>
    <row r="648" spans="1:28" x14ac:dyDescent="0.2">
      <c r="A648" t="s">
        <v>156</v>
      </c>
      <c r="B648" t="s">
        <v>102</v>
      </c>
      <c r="C648" t="s">
        <v>113</v>
      </c>
      <c r="D648">
        <f>AVERAGE(before!D648:U648)</f>
        <v>2.7253161244299932E-4</v>
      </c>
      <c r="E648">
        <f>STDEV(before!D648:U648)</f>
        <v>8.5360724438153138E-5</v>
      </c>
      <c r="F648">
        <f>AVERAGE(after!D648:T648)</f>
        <v>2.6345619768124737E-4</v>
      </c>
      <c r="G648">
        <f>STDEV(after!D648:T648)</f>
        <v>2.1063700862703565E-4</v>
      </c>
      <c r="H648">
        <f>AVERAGE(before!D648:U648,after!D648:T648)</f>
        <v>2.6812355384443412E-4</v>
      </c>
      <c r="I648">
        <f>STDEV(before!D648:U648,after!D648:T648)</f>
        <v>1.5666346334788231E-4</v>
      </c>
      <c r="J648">
        <f>TTEST(before!D648:U648,after!D648:T648,2,3)</f>
        <v>0.87030618773094304</v>
      </c>
      <c r="K648" s="2">
        <f t="shared" si="92"/>
        <v>3.3300411208810124E-2</v>
      </c>
      <c r="M648">
        <f>TTEST(before!D648:U648,after!D648:U648,2,3)</f>
        <v>0.81095407627157945</v>
      </c>
      <c r="N648">
        <f>COVAR(before!D648:U648,after!D648:U648)</f>
        <v>8.5775654424219126E-9</v>
      </c>
      <c r="O648">
        <f t="shared" si="93"/>
        <v>1.4015911497068645E-4</v>
      </c>
      <c r="P648">
        <f>FTEST(before!D648:U648,after!D648:U648)</f>
        <v>7.6287950817101151E-4</v>
      </c>
      <c r="Q648">
        <f t="shared" si="94"/>
        <v>2.7253161244299932E-4</v>
      </c>
      <c r="R648">
        <f>PERCENTILE('before-10'!D648:U648,0.05)</f>
        <v>1.7579660833153199E-4</v>
      </c>
      <c r="S648">
        <f>PERCENTILE('before-10'!D648:U648,0.95)</f>
        <v>4.200638201162473E-4</v>
      </c>
      <c r="T648">
        <f t="shared" si="95"/>
        <v>2.6345619768124737E-4</v>
      </c>
      <c r="U648">
        <f>PERCENTILE('after-110'!D648:U648,0.05)</f>
        <v>1.210054643870571E-4</v>
      </c>
      <c r="V648">
        <f>PERCENTILE('after-110'!D648:U648,0.95)</f>
        <v>6.7051788286872857E-4</v>
      </c>
      <c r="X648" t="str">
        <f t="shared" si="96"/>
        <v/>
      </c>
      <c r="Y648" t="str">
        <f t="shared" si="97"/>
        <v/>
      </c>
      <c r="Z648" t="str">
        <f t="shared" si="98"/>
        <v/>
      </c>
      <c r="AA648">
        <f t="shared" si="99"/>
        <v>2.7253161244299932E-4</v>
      </c>
      <c r="AB648">
        <f t="shared" si="100"/>
        <v>8.5360724438153138E-5</v>
      </c>
    </row>
    <row r="649" spans="1:28" x14ac:dyDescent="0.2">
      <c r="A649" t="s">
        <v>156</v>
      </c>
      <c r="B649" t="s">
        <v>102</v>
      </c>
      <c r="C649" t="s">
        <v>114</v>
      </c>
      <c r="D649">
        <f>AVERAGE(before!D649:U649)</f>
        <v>0.62569227884470413</v>
      </c>
      <c r="E649">
        <f>STDEV(before!D649:U649)</f>
        <v>8.161496171625536E-2</v>
      </c>
      <c r="F649">
        <f>AVERAGE(after!D649:T649)</f>
        <v>0.6155913989325259</v>
      </c>
      <c r="G649">
        <f>STDEV(after!D649:T649)</f>
        <v>7.3668983373383942E-2</v>
      </c>
      <c r="H649">
        <f>AVERAGE(before!D649:U649,after!D649:T649)</f>
        <v>0.62078613717307474</v>
      </c>
      <c r="I649">
        <f>STDEV(before!D649:U649,after!D649:T649)</f>
        <v>7.6880915101519551E-2</v>
      </c>
      <c r="J649">
        <f>TTEST(before!D649:U649,after!D649:T649,2,3)</f>
        <v>0.70291072199552562</v>
      </c>
      <c r="K649" s="2">
        <f t="shared" si="92"/>
        <v>1.6143526544436154E-2</v>
      </c>
      <c r="M649">
        <f>TTEST(before!D649:U649,after!D649:U649,2,3)</f>
        <v>0.66955541940482854</v>
      </c>
      <c r="N649">
        <f>COVAR(before!D649:U649,after!D649:U649)</f>
        <v>-1.2982298769055991E-3</v>
      </c>
      <c r="O649">
        <f t="shared" si="93"/>
        <v>0.32178460054870694</v>
      </c>
      <c r="P649">
        <f>FTEST(before!D649:U649,after!D649:U649)</f>
        <v>0.59432015507559022</v>
      </c>
      <c r="Q649">
        <f t="shared" si="94"/>
        <v>0.62569227884470413</v>
      </c>
      <c r="R649">
        <f>PERCENTILE('before-10'!D649:U649,0.05)</f>
        <v>0.50231619295128627</v>
      </c>
      <c r="S649">
        <f>PERCENTILE('before-10'!D649:U649,0.95)</f>
        <v>0.73491123949571058</v>
      </c>
      <c r="T649">
        <f t="shared" si="95"/>
        <v>0.6155913989325259</v>
      </c>
      <c r="U649">
        <f>PERCENTILE('after-110'!D649:U649,0.05)</f>
        <v>0.52589722680656548</v>
      </c>
      <c r="V649">
        <f>PERCENTILE('after-110'!D649:U649,0.95)</f>
        <v>0.70149430193853113</v>
      </c>
      <c r="X649" t="str">
        <f t="shared" si="96"/>
        <v/>
      </c>
      <c r="Y649" t="str">
        <f t="shared" si="97"/>
        <v/>
      </c>
      <c r="Z649" t="str">
        <f t="shared" si="98"/>
        <v/>
      </c>
      <c r="AA649">
        <f t="shared" si="99"/>
        <v>0.62569227884470413</v>
      </c>
      <c r="AB649">
        <f t="shared" si="100"/>
        <v>8.161496171625536E-2</v>
      </c>
    </row>
    <row r="650" spans="1:28" x14ac:dyDescent="0.2">
      <c r="A650" t="s">
        <v>156</v>
      </c>
      <c r="B650" t="s">
        <v>102</v>
      </c>
      <c r="C650" t="s">
        <v>115</v>
      </c>
      <c r="D650">
        <f>AVERAGE(before!D650:U650)</f>
        <v>7421.3777792254969</v>
      </c>
      <c r="E650">
        <f>STDEV(before!D650:U650)</f>
        <v>5849.2783652768157</v>
      </c>
      <c r="F650">
        <f>AVERAGE(after!D650:T650)</f>
        <v>20551.585796407464</v>
      </c>
      <c r="G650">
        <f>STDEV(after!D650:T650)</f>
        <v>18122.226085637263</v>
      </c>
      <c r="H650">
        <f>AVERAGE(before!D650:U650,after!D650:T650)</f>
        <v>13798.90738757102</v>
      </c>
      <c r="I650">
        <f>STDEV(before!D650:U650,after!D650:T650)</f>
        <v>14696.507643944156</v>
      </c>
      <c r="J650">
        <f>TTEST(before!D650:U650,after!D650:T650,2,3)</f>
        <v>1.0186400853578519E-2</v>
      </c>
      <c r="K650" s="2">
        <f t="shared" si="92"/>
        <v>1.7692412928953807</v>
      </c>
      <c r="M650">
        <f>TTEST(before!D650:U650,after!D650:U650,2,3)</f>
        <v>4.8316294992422973E-3</v>
      </c>
      <c r="N650">
        <f>COVAR(before!D650:U650,after!D650:U650)</f>
        <v>-7616946.370211889</v>
      </c>
      <c r="O650">
        <f t="shared" si="93"/>
        <v>3816.7085721731146</v>
      </c>
      <c r="P650">
        <f>FTEST(before!D650:U650,after!D650:U650)</f>
        <v>2.3805647960624527E-5</v>
      </c>
      <c r="Q650">
        <f t="shared" si="94"/>
        <v>7421.3777792254969</v>
      </c>
      <c r="R650">
        <f>PERCENTILE('before-10'!D650:U650,0.05)</f>
        <v>2512.509248338818</v>
      </c>
      <c r="S650">
        <f>PERCENTILE('before-10'!D650:U650,0.95)</f>
        <v>15976.680437450063</v>
      </c>
      <c r="T650">
        <f t="shared" si="95"/>
        <v>20551.585796407464</v>
      </c>
      <c r="U650">
        <f>PERCENTILE('after-110'!D650:U650,0.05)</f>
        <v>1766.3222179180948</v>
      </c>
      <c r="V650">
        <f>PERCENTILE('after-110'!D650:U650,0.95)</f>
        <v>47571.140703869605</v>
      </c>
      <c r="X650">
        <f t="shared" si="96"/>
        <v>1</v>
      </c>
      <c r="Y650">
        <f t="shared" si="97"/>
        <v>1</v>
      </c>
      <c r="Z650">
        <f t="shared" si="98"/>
        <v>1</v>
      </c>
      <c r="AA650">
        <f t="shared" si="99"/>
        <v>7421.3777792254969</v>
      </c>
      <c r="AB650">
        <f t="shared" si="100"/>
        <v>5849.2783652768157</v>
      </c>
    </row>
    <row r="651" spans="1:28" x14ac:dyDescent="0.2">
      <c r="A651" t="s">
        <v>156</v>
      </c>
      <c r="B651" t="s">
        <v>102</v>
      </c>
      <c r="C651" t="s">
        <v>116</v>
      </c>
      <c r="D651">
        <f>AVERAGE(before!D651:U651)</f>
        <v>2.226141300594865E-4</v>
      </c>
      <c r="E651">
        <f>STDEV(before!D651:U651)</f>
        <v>6.3111539301139458E-5</v>
      </c>
      <c r="F651">
        <f>AVERAGE(after!D651:T651)</f>
        <v>2.1640413030870622E-4</v>
      </c>
      <c r="G651">
        <f>STDEV(after!D651:T651)</f>
        <v>1.4519196779710504E-4</v>
      </c>
      <c r="H651">
        <f>AVERAGE(before!D651:U651,after!D651:T651)</f>
        <v>2.195978444662504E-4</v>
      </c>
      <c r="I651">
        <f>STDEV(before!D651:U651,after!D651:T651)</f>
        <v>1.0918691600067643E-4</v>
      </c>
      <c r="J651">
        <f>TTEST(before!D651:U651,after!D651:T651,2,3)</f>
        <v>0.87246387176473617</v>
      </c>
      <c r="K651" s="2">
        <f t="shared" si="92"/>
        <v>2.7895802252628169E-2</v>
      </c>
      <c r="M651">
        <f>TTEST(before!D651:U651,after!D651:U651,2,3)</f>
        <v>0.83821134401048147</v>
      </c>
      <c r="N651">
        <f>COVAR(before!D651:U651,after!D651:U651)</f>
        <v>5.0135367873095297E-9</v>
      </c>
      <c r="O651">
        <f t="shared" si="93"/>
        <v>1.1448726688773734E-4</v>
      </c>
      <c r="P651">
        <f>FTEST(before!D651:U651,after!D651:U651)</f>
        <v>1.8498770670948362E-3</v>
      </c>
      <c r="Q651">
        <f t="shared" si="94"/>
        <v>2.226141300594865E-4</v>
      </c>
      <c r="R651">
        <f>PERCENTILE('before-10'!D651:U651,0.05)</f>
        <v>1.4543852138142801E-4</v>
      </c>
      <c r="S651">
        <f>PERCENTILE('before-10'!D651:U651,0.95)</f>
        <v>3.3329623059026543E-4</v>
      </c>
      <c r="T651">
        <f t="shared" si="95"/>
        <v>2.1640413030870622E-4</v>
      </c>
      <c r="U651">
        <f>PERCENTILE('after-110'!D651:U651,0.05)</f>
        <v>1.148535424058799E-4</v>
      </c>
      <c r="V651">
        <f>PERCENTILE('after-110'!D651:U651,0.95)</f>
        <v>5.2250088583118983E-4</v>
      </c>
      <c r="X651" t="str">
        <f t="shared" si="96"/>
        <v/>
      </c>
      <c r="Y651" t="str">
        <f t="shared" si="97"/>
        <v/>
      </c>
      <c r="Z651" t="str">
        <f t="shared" si="98"/>
        <v/>
      </c>
      <c r="AA651">
        <f t="shared" si="99"/>
        <v>2.226141300594865E-4</v>
      </c>
      <c r="AB651">
        <f t="shared" si="100"/>
        <v>6.3111539301139458E-5</v>
      </c>
    </row>
    <row r="652" spans="1:28" x14ac:dyDescent="0.2">
      <c r="A652" t="s">
        <v>156</v>
      </c>
      <c r="B652" t="s">
        <v>117</v>
      </c>
      <c r="C652" t="s">
        <v>107</v>
      </c>
      <c r="D652">
        <f>AVERAGE(before!D652:U652)</f>
        <v>408.4162604966649</v>
      </c>
      <c r="E652">
        <f>STDEV(before!D652:U652)</f>
        <v>179.90688614092551</v>
      </c>
      <c r="F652">
        <f>AVERAGE(after!D652:T652)</f>
        <v>422.60945771847418</v>
      </c>
      <c r="G652">
        <f>STDEV(after!D652:T652)</f>
        <v>134.37134500899111</v>
      </c>
      <c r="H652">
        <f>AVERAGE(before!D652:U652,after!D652:T652)</f>
        <v>415.31009914725797</v>
      </c>
      <c r="I652">
        <f>STDEV(before!D652:U652,after!D652:T652)</f>
        <v>157.26355223904054</v>
      </c>
      <c r="J652">
        <f>TTEST(before!D652:U652,after!D652:T652,2,3)</f>
        <v>0.79244716113256874</v>
      </c>
      <c r="K652" s="2">
        <f t="shared" si="92"/>
        <v>3.4751792704211325E-2</v>
      </c>
      <c r="M652">
        <f>TTEST(before!D652:U652,after!D652:U652,2,3)</f>
        <v>0.72537549292824077</v>
      </c>
      <c r="N652">
        <f>COVAR(before!D652:U652,after!D652:U652)</f>
        <v>10599.772943758928</v>
      </c>
      <c r="O652">
        <f t="shared" si="93"/>
        <v>210.04264825542785</v>
      </c>
      <c r="P652">
        <f>FTEST(before!D652:U652,after!D652:U652)</f>
        <v>0.2087309595873946</v>
      </c>
      <c r="Q652">
        <f t="shared" si="94"/>
        <v>408.4162604966649</v>
      </c>
      <c r="R652">
        <f>PERCENTILE('before-10'!D652:U652,0.05)</f>
        <v>207.51812743569445</v>
      </c>
      <c r="S652">
        <f>PERCENTILE('before-10'!D652:U652,0.95)</f>
        <v>714.02135279009406</v>
      </c>
      <c r="T652">
        <f t="shared" si="95"/>
        <v>422.60945771847418</v>
      </c>
      <c r="U652">
        <f>PERCENTILE('after-110'!D652:U652,0.05)</f>
        <v>223.720411090205</v>
      </c>
      <c r="V652">
        <f>PERCENTILE('after-110'!D652:U652,0.95)</f>
        <v>617.00787267525561</v>
      </c>
      <c r="X652" t="str">
        <f t="shared" si="96"/>
        <v/>
      </c>
      <c r="Y652">
        <f t="shared" si="97"/>
        <v>1</v>
      </c>
      <c r="Z652" t="str">
        <f t="shared" si="98"/>
        <v/>
      </c>
      <c r="AA652">
        <f t="shared" si="99"/>
        <v>408.4162604966649</v>
      </c>
      <c r="AB652">
        <f t="shared" si="100"/>
        <v>179.90688614092551</v>
      </c>
    </row>
    <row r="653" spans="1:28" x14ac:dyDescent="0.2">
      <c r="A653" t="s">
        <v>156</v>
      </c>
      <c r="B653" t="s">
        <v>117</v>
      </c>
      <c r="C653" t="s">
        <v>118</v>
      </c>
      <c r="D653">
        <f>AVERAGE(before!D653:U653)</f>
        <v>5.0178647050605263E-2</v>
      </c>
      <c r="E653">
        <f>STDEV(before!D653:U653)</f>
        <v>1.7192213752037694E-2</v>
      </c>
      <c r="F653">
        <f>AVERAGE(after!D653:T653)</f>
        <v>5.2034508874590539E-2</v>
      </c>
      <c r="G653">
        <f>STDEV(after!D653:T653)</f>
        <v>1.439569884409903E-2</v>
      </c>
      <c r="H653">
        <f>AVERAGE(before!D653:U653,after!D653:T653)</f>
        <v>5.1080065650826685E-2</v>
      </c>
      <c r="I653">
        <f>STDEV(before!D653:U653,after!D653:T653)</f>
        <v>1.5690591323544036E-2</v>
      </c>
      <c r="J653">
        <f>TTEST(before!D653:U653,after!D653:T653,2,3)</f>
        <v>0.73085498590877485</v>
      </c>
      <c r="K653" s="2">
        <f t="shared" si="92"/>
        <v>3.6985090931479996E-2</v>
      </c>
      <c r="M653">
        <f>TTEST(before!D653:U653,after!D653:U653,2,3)</f>
        <v>0.60483275916264412</v>
      </c>
      <c r="N653">
        <f>COVAR(before!D653:U653,after!D653:U653)</f>
        <v>5.265824307030627E-5</v>
      </c>
      <c r="O653">
        <f t="shared" si="93"/>
        <v>2.5806161340311214E-2</v>
      </c>
      <c r="P653">
        <f>FTEST(before!D653:U653,after!D653:U653)</f>
        <v>0.48883192377581625</v>
      </c>
      <c r="Q653">
        <f t="shared" si="94"/>
        <v>5.0178647050605263E-2</v>
      </c>
      <c r="R653">
        <f>PERCENTILE('before-10'!D653:U653,0.05)</f>
        <v>2.6225487961897512E-2</v>
      </c>
      <c r="S653">
        <f>PERCENTILE('before-10'!D653:U653,0.95)</f>
        <v>7.1923740570285402E-2</v>
      </c>
      <c r="T653">
        <f t="shared" si="95"/>
        <v>5.2034508874590539E-2</v>
      </c>
      <c r="U653">
        <f>PERCENTILE('after-110'!D653:U653,0.05)</f>
        <v>3.1386559706699187E-2</v>
      </c>
      <c r="V653">
        <f>PERCENTILE('after-110'!D653:U653,0.95)</f>
        <v>7.2497595023674283E-2</v>
      </c>
      <c r="X653" t="str">
        <f t="shared" si="96"/>
        <v/>
      </c>
      <c r="Y653" t="str">
        <f t="shared" si="97"/>
        <v/>
      </c>
      <c r="Z653" t="str">
        <f t="shared" si="98"/>
        <v/>
      </c>
      <c r="AA653">
        <f t="shared" si="99"/>
        <v>5.0178647050605263E-2</v>
      </c>
      <c r="AB653">
        <f t="shared" si="100"/>
        <v>1.7192213752037694E-2</v>
      </c>
    </row>
    <row r="654" spans="1:28" x14ac:dyDescent="0.2">
      <c r="A654" t="s">
        <v>156</v>
      </c>
      <c r="B654" t="s">
        <v>117</v>
      </c>
      <c r="C654" t="s">
        <v>108</v>
      </c>
      <c r="D654">
        <f>AVERAGE(before!D654:U654)</f>
        <v>334.86984735159922</v>
      </c>
      <c r="E654">
        <f>STDEV(before!D654:U654)</f>
        <v>180.37640562118531</v>
      </c>
      <c r="F654">
        <f>AVERAGE(after!D654:T654)</f>
        <v>320.85398140671447</v>
      </c>
      <c r="G654">
        <f>STDEV(after!D654:T654)</f>
        <v>271.3980223680968</v>
      </c>
      <c r="H654">
        <f>AVERAGE(before!D654:U654,after!D654:T654)</f>
        <v>328.06214103551235</v>
      </c>
      <c r="I654">
        <f>STDEV(before!D654:U654,after!D654:T654)</f>
        <v>225.78840184686371</v>
      </c>
      <c r="J654">
        <f>TTEST(before!D654:U654,after!D654:T654,2,3)</f>
        <v>0.85934970712326109</v>
      </c>
      <c r="K654" s="2">
        <f t="shared" si="92"/>
        <v>4.1854666986988184E-2</v>
      </c>
      <c r="M654">
        <f>TTEST(before!D654:U654,after!D654:U654,2,3)</f>
        <v>0.79207739425909718</v>
      </c>
      <c r="N654">
        <f>COVAR(before!D654:U654,after!D654:U654)</f>
        <v>2656.6281828270512</v>
      </c>
      <c r="O654">
        <f t="shared" si="93"/>
        <v>172.21877863796564</v>
      </c>
      <c r="P654">
        <f>FTEST(before!D654:U654,after!D654:U654)</f>
        <v>0.12408625112757855</v>
      </c>
      <c r="Q654">
        <f t="shared" si="94"/>
        <v>334.86984735159922</v>
      </c>
      <c r="R654">
        <f>PERCENTILE('before-10'!D654:U654,0.05)</f>
        <v>102.96736731325393</v>
      </c>
      <c r="S654">
        <f>PERCENTILE('before-10'!D654:U654,0.95)</f>
        <v>652.38449465156509</v>
      </c>
      <c r="T654">
        <f t="shared" si="95"/>
        <v>320.85398140671447</v>
      </c>
      <c r="U654">
        <f>PERCENTILE('after-110'!D654:U654,0.05)</f>
        <v>91.597720457857449</v>
      </c>
      <c r="V654">
        <f>PERCENTILE('after-110'!D654:U654,0.95)</f>
        <v>825.71768225091421</v>
      </c>
      <c r="X654" t="str">
        <f t="shared" si="96"/>
        <v/>
      </c>
      <c r="Y654">
        <f t="shared" si="97"/>
        <v>1</v>
      </c>
      <c r="Z654" t="str">
        <f t="shared" si="98"/>
        <v/>
      </c>
      <c r="AA654">
        <f t="shared" si="99"/>
        <v>334.86984735159922</v>
      </c>
      <c r="AB654">
        <f t="shared" si="100"/>
        <v>180.37640562118531</v>
      </c>
    </row>
    <row r="655" spans="1:28" x14ac:dyDescent="0.2">
      <c r="A655" t="s">
        <v>156</v>
      </c>
      <c r="B655" t="s">
        <v>117</v>
      </c>
      <c r="C655" t="s">
        <v>119</v>
      </c>
      <c r="D655">
        <f>AVERAGE(before!D655:U655)</f>
        <v>11795.327011043291</v>
      </c>
      <c r="E655">
        <f>STDEV(before!D655:U655)</f>
        <v>9596.3681948302165</v>
      </c>
      <c r="F655">
        <f>AVERAGE(after!D655:T655)</f>
        <v>33240.201662183179</v>
      </c>
      <c r="G655">
        <f>STDEV(after!D655:T655)</f>
        <v>28113.409353271076</v>
      </c>
      <c r="H655">
        <f>AVERAGE(before!D655:U655,after!D655:T655)</f>
        <v>22211.408984454094</v>
      </c>
      <c r="I655">
        <f>STDEV(before!D655:U655,after!D655:T655)</f>
        <v>23156.782560865166</v>
      </c>
      <c r="J655">
        <f>TTEST(before!D655:U655,after!D655:T655,2,3)</f>
        <v>7.4598196398432638E-3</v>
      </c>
      <c r="K655" s="2">
        <f t="shared" si="92"/>
        <v>1.8180822482549466</v>
      </c>
      <c r="M655">
        <f>TTEST(before!D655:U655,after!D655:U655,2,3)</f>
        <v>3.4420481818938703E-3</v>
      </c>
      <c r="N655">
        <f>COVAR(before!D655:U655,after!D655:U655)</f>
        <v>-20381514.201103583</v>
      </c>
      <c r="O655">
        <f t="shared" si="93"/>
        <v>6066.1681771079784</v>
      </c>
      <c r="P655">
        <f>FTEST(before!D655:U655,after!D655:U655)</f>
        <v>4.7115019491202487E-5</v>
      </c>
      <c r="Q655">
        <f t="shared" si="94"/>
        <v>11795.327011043291</v>
      </c>
      <c r="R655">
        <f>PERCENTILE('before-10'!D655:U655,0.05)</f>
        <v>4079.6542420073729</v>
      </c>
      <c r="S655">
        <f>PERCENTILE('before-10'!D655:U655,0.95)</f>
        <v>29752.887606641529</v>
      </c>
      <c r="T655">
        <f t="shared" si="95"/>
        <v>33240.201662183179</v>
      </c>
      <c r="U655">
        <f>PERCENTILE('after-110'!D655:U655,0.05)</f>
        <v>2592.7947413108418</v>
      </c>
      <c r="V655">
        <f>PERCENTILE('after-110'!D655:U655,0.95)</f>
        <v>72249.075706557924</v>
      </c>
      <c r="X655">
        <f t="shared" si="96"/>
        <v>1</v>
      </c>
      <c r="Y655">
        <f t="shared" si="97"/>
        <v>1</v>
      </c>
      <c r="Z655">
        <f t="shared" si="98"/>
        <v>1</v>
      </c>
      <c r="AA655">
        <f t="shared" si="99"/>
        <v>11795.327011043291</v>
      </c>
      <c r="AB655">
        <f t="shared" si="100"/>
        <v>9596.3681948302165</v>
      </c>
    </row>
    <row r="656" spans="1:28" x14ac:dyDescent="0.2">
      <c r="A656" t="s">
        <v>156</v>
      </c>
      <c r="B656" t="s">
        <v>117</v>
      </c>
      <c r="C656" t="s">
        <v>120</v>
      </c>
      <c r="D656">
        <f>AVERAGE(before!D656:U656)</f>
        <v>1.6374041571424538</v>
      </c>
      <c r="E656">
        <f>STDEV(before!D656:U656)</f>
        <v>0.37791226305956088</v>
      </c>
      <c r="F656">
        <f>AVERAGE(after!D656:T656)</f>
        <v>2.4474808140612079</v>
      </c>
      <c r="G656">
        <f>STDEV(after!D656:T656)</f>
        <v>2.1035978729190306</v>
      </c>
      <c r="H656">
        <f>AVERAGE(before!D656:U656,after!D656:T656)</f>
        <v>2.0308699619315624</v>
      </c>
      <c r="I656">
        <f>STDEV(before!D656:U656,after!D656:T656)</f>
        <v>1.5239958995090401</v>
      </c>
      <c r="J656">
        <f>TTEST(before!D656:U656,after!D656:T656,2,3)</f>
        <v>0.13624098251315375</v>
      </c>
      <c r="K656" s="2">
        <f t="shared" si="92"/>
        <v>0.4947322586089401</v>
      </c>
      <c r="M656">
        <f>TTEST(before!D656:U656,after!D656:U656,2,3)</f>
        <v>0.14145733491602069</v>
      </c>
      <c r="N656">
        <f>COVAR(before!D656:U656,after!D656:U656)</f>
        <v>-0.28452545618029268</v>
      </c>
      <c r="O656">
        <f t="shared" si="93"/>
        <v>0.84209356653040579</v>
      </c>
      <c r="P656">
        <f>FTEST(before!D656:U656,after!D656:U656)</f>
        <v>4.8054130765356323E-9</v>
      </c>
      <c r="Q656">
        <f t="shared" si="94"/>
        <v>1.6374041571424538</v>
      </c>
      <c r="R656">
        <f>PERCENTILE('before-10'!D656:U656,0.05)</f>
        <v>1.2802327305413304</v>
      </c>
      <c r="S656">
        <f>PERCENTILE('before-10'!D656:U656,0.95)</f>
        <v>2.2125847354897901</v>
      </c>
      <c r="T656">
        <f t="shared" si="95"/>
        <v>2.4474808140612079</v>
      </c>
      <c r="U656">
        <f>PERCENTILE('after-110'!D656:U656,0.05)</f>
        <v>1.2712007440173601</v>
      </c>
      <c r="V656">
        <f>PERCENTILE('after-110'!D656:U656,0.95)</f>
        <v>6.5955679166167576</v>
      </c>
      <c r="X656" t="str">
        <f t="shared" si="96"/>
        <v/>
      </c>
      <c r="Y656" t="str">
        <f t="shared" si="97"/>
        <v/>
      </c>
      <c r="Z656" t="str">
        <f t="shared" si="98"/>
        <v/>
      </c>
      <c r="AA656">
        <f t="shared" si="99"/>
        <v>1.6374041571424538</v>
      </c>
      <c r="AB656">
        <f t="shared" si="100"/>
        <v>0.37791226305956088</v>
      </c>
    </row>
    <row r="657" spans="1:28" x14ac:dyDescent="0.2">
      <c r="A657" t="s">
        <v>156</v>
      </c>
      <c r="B657" t="s">
        <v>117</v>
      </c>
      <c r="C657" t="s">
        <v>121</v>
      </c>
      <c r="D657">
        <f>AVERAGE(before!D657:U657)</f>
        <v>20012.27496224453</v>
      </c>
      <c r="E657">
        <f>STDEV(before!D657:U657)</f>
        <v>19625.813155791475</v>
      </c>
      <c r="F657">
        <f>AVERAGE(after!D657:T657)</f>
        <v>67733.528724185031</v>
      </c>
      <c r="G657">
        <f>STDEV(after!D657:T657)</f>
        <v>59427.863369912229</v>
      </c>
      <c r="H657">
        <f>AVERAGE(before!D657:U657,after!D657:T657)</f>
        <v>43191.169646615635</v>
      </c>
      <c r="I657">
        <f>STDEV(before!D657:U657,after!D657:T657)</f>
        <v>49397.825268463726</v>
      </c>
      <c r="J657">
        <f>TTEST(before!D657:U657,after!D657:T657,2,3)</f>
        <v>5.1763136504343089E-3</v>
      </c>
      <c r="K657" s="2">
        <f t="shared" si="92"/>
        <v>2.3845991448734423</v>
      </c>
      <c r="M657">
        <f>TTEST(before!D657:U657,after!D657:U657,2,3)</f>
        <v>2.5886477259481058E-3</v>
      </c>
      <c r="N657">
        <f>COVAR(before!D657:U657,after!D657:U657)</f>
        <v>-141987289.25852829</v>
      </c>
      <c r="O657">
        <f t="shared" si="93"/>
        <v>10292.027123440041</v>
      </c>
      <c r="P657">
        <f>FTEST(before!D657:U657,after!D657:U657)</f>
        <v>4.6832020781048514E-5</v>
      </c>
      <c r="Q657">
        <f t="shared" si="94"/>
        <v>20012.27496224453</v>
      </c>
      <c r="R657">
        <f>PERCENTILE('before-10'!D657:U657,0.05)</f>
        <v>7413.2347930894875</v>
      </c>
      <c r="S657">
        <f>PERCENTILE('before-10'!D657:U657,0.95)</f>
        <v>69878.598921088735</v>
      </c>
      <c r="T657">
        <f t="shared" si="95"/>
        <v>67733.528724185031</v>
      </c>
      <c r="U657">
        <f>PERCENTILE('after-110'!D657:U657,0.05)</f>
        <v>3429.7277212028416</v>
      </c>
      <c r="V657">
        <f>PERCENTILE('after-110'!D657:U657,0.95)</f>
        <v>184722.33716127605</v>
      </c>
      <c r="X657">
        <f t="shared" si="96"/>
        <v>1</v>
      </c>
      <c r="Y657">
        <f t="shared" si="97"/>
        <v>1</v>
      </c>
      <c r="Z657">
        <f t="shared" si="98"/>
        <v>1</v>
      </c>
      <c r="AA657">
        <f t="shared" si="99"/>
        <v>20012.27496224453</v>
      </c>
      <c r="AB657">
        <f t="shared" si="100"/>
        <v>19625.813155791475</v>
      </c>
    </row>
    <row r="658" spans="1:28" x14ac:dyDescent="0.2">
      <c r="A658" t="s">
        <v>156</v>
      </c>
      <c r="B658" t="s">
        <v>117</v>
      </c>
      <c r="C658" t="s">
        <v>122</v>
      </c>
      <c r="D658">
        <f>AVERAGE(before!D658:U658)</f>
        <v>3.7196868223518862E-4</v>
      </c>
      <c r="E658">
        <f>STDEV(before!D658:U658)</f>
        <v>1.3574979459205099E-4</v>
      </c>
      <c r="F658">
        <f>AVERAGE(after!D658:T658)</f>
        <v>4.4710121216414865E-4</v>
      </c>
      <c r="G658">
        <f>STDEV(after!D658:T658)</f>
        <v>4.2999960589013074E-4</v>
      </c>
      <c r="H658">
        <f>AVERAGE(before!D658:U658,after!D658:T658)</f>
        <v>4.0846162534354056E-4</v>
      </c>
      <c r="I658">
        <f>STDEV(before!D658:U658,after!D658:T658)</f>
        <v>3.1253344385823108E-4</v>
      </c>
      <c r="J658">
        <f>TTEST(before!D658:U658,after!D658:T658,2,3)</f>
        <v>0.49931821977586666</v>
      </c>
      <c r="K658" s="2">
        <f t="shared" si="92"/>
        <v>0.20198617119452864</v>
      </c>
      <c r="M658">
        <f>TTEST(before!D658:U658,after!D658:U658,2,3)</f>
        <v>0.55150873798259847</v>
      </c>
      <c r="N658">
        <f>COVAR(before!D658:U658,after!D658:U658)</f>
        <v>6.5777095798223992E-9</v>
      </c>
      <c r="O658">
        <f t="shared" si="93"/>
        <v>1.9129817943524022E-4</v>
      </c>
      <c r="P658">
        <f>FTEST(before!D658:U658,after!D658:U658)</f>
        <v>2.5170612127481236E-5</v>
      </c>
      <c r="Q658">
        <f t="shared" si="94"/>
        <v>3.7196868223518862E-4</v>
      </c>
      <c r="R658">
        <f>PERCENTILE('before-10'!D658:U658,0.05)</f>
        <v>2.2268309185784863E-4</v>
      </c>
      <c r="S658">
        <f>PERCENTILE('before-10'!D658:U658,0.95)</f>
        <v>6.1110074441342495E-4</v>
      </c>
      <c r="T658">
        <f t="shared" si="95"/>
        <v>4.4710121216414865E-4</v>
      </c>
      <c r="U658">
        <f>PERCENTILE('after-110'!D658:U658,0.05)</f>
        <v>1.4769988603285854E-4</v>
      </c>
      <c r="V658">
        <f>PERCENTILE('after-110'!D658:U658,0.95)</f>
        <v>1.4024257581852979E-3</v>
      </c>
      <c r="X658" t="str">
        <f t="shared" si="96"/>
        <v/>
      </c>
      <c r="Y658" t="str">
        <f t="shared" si="97"/>
        <v/>
      </c>
      <c r="Z658" t="str">
        <f t="shared" si="98"/>
        <v/>
      </c>
      <c r="AA658">
        <f t="shared" si="99"/>
        <v>3.7196868223518862E-4</v>
      </c>
      <c r="AB658">
        <f t="shared" si="100"/>
        <v>1.3574979459205099E-4</v>
      </c>
    </row>
    <row r="659" spans="1:28" x14ac:dyDescent="0.2">
      <c r="A659" t="s">
        <v>156</v>
      </c>
      <c r="B659" t="s">
        <v>117</v>
      </c>
      <c r="C659" t="s">
        <v>123</v>
      </c>
      <c r="D659">
        <f>AVERAGE(before!D659:U659)</f>
        <v>2.9278398682594731E-4</v>
      </c>
      <c r="E659">
        <f>STDEV(before!D659:U659)</f>
        <v>8.8295157844380477E-5</v>
      </c>
      <c r="F659">
        <f>AVERAGE(after!D659:T659)</f>
        <v>2.8765219093781336E-4</v>
      </c>
      <c r="G659">
        <f>STDEV(after!D659:T659)</f>
        <v>2.1637277242785488E-4</v>
      </c>
      <c r="H659">
        <f>AVERAGE(before!D659:U659,after!D659:T659)</f>
        <v>2.9029140025171077E-4</v>
      </c>
      <c r="I659">
        <f>STDEV(before!D659:U659,after!D659:T659)</f>
        <v>1.6104782498197403E-4</v>
      </c>
      <c r="J659">
        <f>TTEST(before!D659:U659,after!D659:T659,2,3)</f>
        <v>0.92843429326458149</v>
      </c>
      <c r="K659" s="2">
        <f t="shared" si="92"/>
        <v>1.7527583881097548E-2</v>
      </c>
      <c r="M659">
        <f>TTEST(before!D659:U659,after!D659:U659,2,3)</f>
        <v>0.87187011727237218</v>
      </c>
      <c r="N659">
        <f>COVAR(before!D659:U659,after!D659:U659)</f>
        <v>9.2102187801596657E-9</v>
      </c>
      <c r="O659">
        <f t="shared" si="93"/>
        <v>1.5057462179619827E-4</v>
      </c>
      <c r="P659">
        <f>FTEST(before!D659:U659,after!D659:U659)</f>
        <v>8.3278696974061687E-4</v>
      </c>
      <c r="Q659">
        <f t="shared" si="94"/>
        <v>2.9278398682594731E-4</v>
      </c>
      <c r="R659">
        <f>PERCENTILE('before-10'!D659:U659,0.05)</f>
        <v>1.983890906898586E-4</v>
      </c>
      <c r="S659">
        <f>PERCENTILE('before-10'!D659:U659,0.95)</f>
        <v>4.521268042524864E-4</v>
      </c>
      <c r="T659">
        <f t="shared" si="95"/>
        <v>2.8765219093781336E-4</v>
      </c>
      <c r="U659">
        <f>PERCENTILE('after-110'!D659:U659,0.05)</f>
        <v>1.3652866702413641E-4</v>
      </c>
      <c r="V659">
        <f>PERCENTILE('after-110'!D659:U659,0.95)</f>
        <v>6.9352602085090485E-4</v>
      </c>
      <c r="X659" t="str">
        <f t="shared" si="96"/>
        <v/>
      </c>
      <c r="Y659" t="str">
        <f t="shared" si="97"/>
        <v/>
      </c>
      <c r="Z659" t="str">
        <f t="shared" si="98"/>
        <v/>
      </c>
      <c r="AA659">
        <f t="shared" si="99"/>
        <v>2.9278398682594731E-4</v>
      </c>
      <c r="AB659">
        <f t="shared" si="100"/>
        <v>8.8295157844380477E-5</v>
      </c>
    </row>
    <row r="660" spans="1:28" x14ac:dyDescent="0.2">
      <c r="A660" t="s">
        <v>156</v>
      </c>
      <c r="B660" t="s">
        <v>117</v>
      </c>
      <c r="C660" t="s">
        <v>124</v>
      </c>
      <c r="D660">
        <f>AVERAGE(before!D660:U660)</f>
        <v>5.8735805779368091</v>
      </c>
      <c r="E660">
        <f>STDEV(before!D660:U660)</f>
        <v>0.38449432604223044</v>
      </c>
      <c r="F660">
        <f>AVERAGE(after!D660:T660)</f>
        <v>5.6703985498165164</v>
      </c>
      <c r="G660">
        <f>STDEV(after!D660:T660)</f>
        <v>0.45155373836124063</v>
      </c>
      <c r="H660">
        <f>AVERAGE(before!D660:U660,after!D660:T660)</f>
        <v>5.7748921642783815</v>
      </c>
      <c r="I660">
        <f>STDEV(before!D660:U660,after!D660:T660)</f>
        <v>0.42483745506367243</v>
      </c>
      <c r="J660">
        <f>TTEST(before!D660:U660,after!D660:T660,2,3)</f>
        <v>0.16275064740225548</v>
      </c>
      <c r="K660" s="2">
        <f t="shared" si="92"/>
        <v>3.4592532685005527E-2</v>
      </c>
      <c r="M660">
        <f>TTEST(before!D660:U660,after!D660:U660,2,3)</f>
        <v>0.10771236455255961</v>
      </c>
      <c r="N660">
        <f>COVAR(before!D660:U660,after!D660:U660)</f>
        <v>2.2828006613894409E-2</v>
      </c>
      <c r="O660">
        <f t="shared" si="93"/>
        <v>3.0206985829389388</v>
      </c>
      <c r="P660">
        <f>FTEST(before!D660:U660,after!D660:U660)</f>
        <v>0.49506219079121461</v>
      </c>
      <c r="Q660">
        <f t="shared" si="94"/>
        <v>5.8735805779368091</v>
      </c>
      <c r="R660">
        <f>PERCENTILE('before-10'!D660:U660,0.05)</f>
        <v>5.402677323906409</v>
      </c>
      <c r="S660">
        <f>PERCENTILE('before-10'!D660:U660,0.95)</f>
        <v>6.4647541366445864</v>
      </c>
      <c r="T660">
        <f t="shared" si="95"/>
        <v>5.6703985498165164</v>
      </c>
      <c r="U660">
        <f>PERCENTILE('after-110'!D660:U660,0.05)</f>
        <v>5.1219846782241127</v>
      </c>
      <c r="V660">
        <f>PERCENTILE('after-110'!D660:U660,0.95)</f>
        <v>6.3796034000024227</v>
      </c>
      <c r="X660" t="str">
        <f t="shared" si="96"/>
        <v/>
      </c>
      <c r="Y660">
        <f t="shared" si="97"/>
        <v>1</v>
      </c>
      <c r="Z660" t="str">
        <f t="shared" si="98"/>
        <v/>
      </c>
      <c r="AA660">
        <f t="shared" si="99"/>
        <v>5.8735805779368091</v>
      </c>
      <c r="AB660">
        <f t="shared" si="100"/>
        <v>0.38449432604223044</v>
      </c>
    </row>
    <row r="661" spans="1:28" x14ac:dyDescent="0.2">
      <c r="A661" t="s">
        <v>156</v>
      </c>
      <c r="B661" t="s">
        <v>117</v>
      </c>
      <c r="C661" t="s">
        <v>125</v>
      </c>
      <c r="D661">
        <f>AVERAGE(before!D661:U661)</f>
        <v>6585.2792328839105</v>
      </c>
      <c r="E661">
        <f>STDEV(before!D661:U661)</f>
        <v>1445.2059190175394</v>
      </c>
      <c r="F661">
        <f>AVERAGE(after!D661:T661)</f>
        <v>6677.4419850840404</v>
      </c>
      <c r="G661">
        <f>STDEV(after!D661:T661)</f>
        <v>933.78517692209107</v>
      </c>
      <c r="H661">
        <f>AVERAGE(before!D661:U661,after!D661:T661)</f>
        <v>6630.0439982382586</v>
      </c>
      <c r="I661">
        <f>STDEV(before!D661:U661,after!D661:T661)</f>
        <v>1206.9904261522311</v>
      </c>
      <c r="J661">
        <f>TTEST(before!D661:U661,after!D661:T661,2,3)</f>
        <v>0.82330630638884628</v>
      </c>
      <c r="K661" s="2">
        <f t="shared" si="92"/>
        <v>1.3995268680470038E-2</v>
      </c>
      <c r="M661">
        <f>TTEST(before!D661:U661,after!D661:U661,2,3)</f>
        <v>0.89090117987141459</v>
      </c>
      <c r="N661">
        <f>COVAR(before!D661:U661,after!D661:U661)</f>
        <v>186154.27536630753</v>
      </c>
      <c r="O661">
        <f t="shared" si="93"/>
        <v>3386.7150340546323</v>
      </c>
      <c r="P661">
        <f>FTEST(before!D661:U661,after!D661:U661)</f>
        <v>7.0266050628332383E-2</v>
      </c>
      <c r="Q661">
        <f t="shared" si="94"/>
        <v>6585.2792328839105</v>
      </c>
      <c r="R661">
        <f>PERCENTILE('before-10'!D661:U661,0.05)</f>
        <v>4641.1027942557594</v>
      </c>
      <c r="S661">
        <f>PERCENTILE('before-10'!D661:U661,0.95)</f>
        <v>8611.9305489478538</v>
      </c>
      <c r="T661">
        <f t="shared" si="95"/>
        <v>6677.4419850840404</v>
      </c>
      <c r="U661">
        <f>PERCENTILE('after-110'!D661:U661,0.05)</f>
        <v>5662.8749427372131</v>
      </c>
      <c r="V661">
        <f>PERCENTILE('after-110'!D661:U661,0.95)</f>
        <v>8230.9890934255782</v>
      </c>
      <c r="X661" t="str">
        <f t="shared" si="96"/>
        <v/>
      </c>
      <c r="Y661">
        <f t="shared" si="97"/>
        <v>1</v>
      </c>
      <c r="Z661" t="str">
        <f t="shared" si="98"/>
        <v/>
      </c>
      <c r="AA661">
        <f t="shared" si="99"/>
        <v>6585.2792328839105</v>
      </c>
      <c r="AB661">
        <f t="shared" si="100"/>
        <v>1445.2059190175394</v>
      </c>
    </row>
    <row r="662" spans="1:28" x14ac:dyDescent="0.2">
      <c r="A662" t="s">
        <v>156</v>
      </c>
      <c r="B662" t="s">
        <v>117</v>
      </c>
      <c r="C662" t="s">
        <v>126</v>
      </c>
      <c r="D662">
        <f>AVERAGE(before!D662:U662)</f>
        <v>0.81865629701111686</v>
      </c>
      <c r="E662">
        <f>STDEV(before!D662:U662)</f>
        <v>4.8612430730596831E-2</v>
      </c>
      <c r="F662">
        <f>AVERAGE(after!D662:T662)</f>
        <v>0.82672708461240862</v>
      </c>
      <c r="G662">
        <f>STDEV(after!D662:T662)</f>
        <v>4.13235793836303E-2</v>
      </c>
      <c r="H662">
        <f>AVERAGE(before!D662:U662,after!D662:T662)</f>
        <v>0.82257639384602999</v>
      </c>
      <c r="I662">
        <f>STDEV(before!D662:U662,after!D662:T662)</f>
        <v>4.4742913805064545E-2</v>
      </c>
      <c r="J662">
        <f>TTEST(before!D662:U662,after!D662:T662,2,3)</f>
        <v>0.59957794269118525</v>
      </c>
      <c r="K662" s="2">
        <f t="shared" si="92"/>
        <v>9.8585787842320419E-3</v>
      </c>
      <c r="M662">
        <f>TTEST(before!D662:U662,after!D662:U662,2,3)</f>
        <v>0.60640963466261877</v>
      </c>
      <c r="N662">
        <f>COVAR(before!D662:U662,after!D662:U662)</f>
        <v>9.6685006059105149E-6</v>
      </c>
      <c r="O662">
        <f t="shared" si="93"/>
        <v>0.42102323846286205</v>
      </c>
      <c r="P662">
        <f>FTEST(before!D662:U662,after!D662:U662)</f>
        <v>0.43647908292049875</v>
      </c>
      <c r="Q662">
        <f t="shared" si="94"/>
        <v>0.81865629701111686</v>
      </c>
      <c r="R662">
        <f>PERCENTILE('before-10'!D662:U662,0.05)</f>
        <v>0.73883882857318073</v>
      </c>
      <c r="S662">
        <f>PERCENTILE('before-10'!D662:U662,0.95)</f>
        <v>0.87818058028588653</v>
      </c>
      <c r="T662">
        <f t="shared" si="95"/>
        <v>0.82672708461240862</v>
      </c>
      <c r="U662">
        <f>PERCENTILE('after-110'!D662:U662,0.05)</f>
        <v>0.76933288745615824</v>
      </c>
      <c r="V662">
        <f>PERCENTILE('after-110'!D662:U662,0.95)</f>
        <v>0.8742920068388863</v>
      </c>
      <c r="X662" t="str">
        <f t="shared" si="96"/>
        <v/>
      </c>
      <c r="Y662" t="str">
        <f t="shared" si="97"/>
        <v/>
      </c>
      <c r="Z662" t="str">
        <f t="shared" si="98"/>
        <v/>
      </c>
      <c r="AA662">
        <f t="shared" si="99"/>
        <v>0.81865629701111686</v>
      </c>
      <c r="AB662">
        <f t="shared" si="100"/>
        <v>4.8612430730596831E-2</v>
      </c>
    </row>
    <row r="663" spans="1:28" x14ac:dyDescent="0.2">
      <c r="A663" t="s">
        <v>156</v>
      </c>
      <c r="B663" t="s">
        <v>117</v>
      </c>
      <c r="C663" t="s">
        <v>127</v>
      </c>
      <c r="D663">
        <f>AVERAGE(before!D663:U663)</f>
        <v>0.87579958124210289</v>
      </c>
      <c r="E663">
        <f>STDEV(before!D663:U663)</f>
        <v>4.2853759585132191E-2</v>
      </c>
      <c r="F663">
        <f>AVERAGE(after!D663:T663)</f>
        <v>0.8605935972830614</v>
      </c>
      <c r="G663">
        <f>STDEV(after!D663:T663)</f>
        <v>6.4569889755173249E-2</v>
      </c>
      <c r="H663">
        <f>AVERAGE(before!D663:U663,after!D663:T663)</f>
        <v>0.86841381760485403</v>
      </c>
      <c r="I663">
        <f>STDEV(before!D663:U663,after!D663:T663)</f>
        <v>5.421890031563982E-2</v>
      </c>
      <c r="J663">
        <f>TTEST(before!D663:U663,after!D663:T663,2,3)</f>
        <v>0.4215039404272295</v>
      </c>
      <c r="K663" s="2">
        <f t="shared" si="92"/>
        <v>1.736240149541474E-2</v>
      </c>
      <c r="M663">
        <f>TTEST(before!D663:U663,after!D663:U663,2,3)</f>
        <v>0.45257584841507481</v>
      </c>
      <c r="N663">
        <f>COVAR(before!D663:U663,after!D663:U663)</f>
        <v>-1.1497492895635667E-3</v>
      </c>
      <c r="O663">
        <f t="shared" si="93"/>
        <v>0.45041121321021688</v>
      </c>
      <c r="P663">
        <f>FTEST(before!D663:U663,after!D663:U663)</f>
        <v>0.12209322185173481</v>
      </c>
      <c r="Q663">
        <f t="shared" si="94"/>
        <v>0.87579958124210289</v>
      </c>
      <c r="R663">
        <f>PERCENTILE('before-10'!D663:U663,0.05)</f>
        <v>0.80008275912365667</v>
      </c>
      <c r="S663">
        <f>PERCENTILE('before-10'!D663:U663,0.95)</f>
        <v>0.92513917294009673</v>
      </c>
      <c r="T663">
        <f t="shared" si="95"/>
        <v>0.8605935972830614</v>
      </c>
      <c r="U663">
        <f>PERCENTILE('after-110'!D663:U663,0.05)</f>
        <v>0.75922714288182469</v>
      </c>
      <c r="V663">
        <f>PERCENTILE('after-110'!D663:U663,0.95)</f>
        <v>0.92670383821558311</v>
      </c>
      <c r="X663" t="str">
        <f t="shared" si="96"/>
        <v/>
      </c>
      <c r="Y663" t="str">
        <f t="shared" si="97"/>
        <v/>
      </c>
      <c r="Z663" t="str">
        <f t="shared" si="98"/>
        <v/>
      </c>
      <c r="AA663">
        <f t="shared" si="99"/>
        <v>0.87579958124210289</v>
      </c>
      <c r="AB663">
        <f t="shared" si="100"/>
        <v>4.2853759585132191E-2</v>
      </c>
    </row>
    <row r="664" spans="1:28" x14ac:dyDescent="0.2">
      <c r="A664" t="s">
        <v>156</v>
      </c>
      <c r="B664" t="s">
        <v>117</v>
      </c>
      <c r="C664" t="s">
        <v>128</v>
      </c>
      <c r="D664">
        <f>AVERAGE(before!D664:U664)</f>
        <v>0.32368458821108947</v>
      </c>
      <c r="E664">
        <f>STDEV(before!D664:U664)</f>
        <v>0.24835620567715569</v>
      </c>
      <c r="F664">
        <f>AVERAGE(after!D664:T664)</f>
        <v>1.073121292403288</v>
      </c>
      <c r="G664">
        <f>STDEV(after!D664:T664)</f>
        <v>1.8987386121897492</v>
      </c>
      <c r="H664">
        <f>AVERAGE(before!D664:U664,after!D664:T664)</f>
        <v>0.68769670167587171</v>
      </c>
      <c r="I664">
        <f>STDEV(before!D664:U664,after!D664:T664)</f>
        <v>1.3681500977255168</v>
      </c>
      <c r="J664">
        <f>TTEST(before!D664:U664,after!D664:T664,2,3)</f>
        <v>0.125378073969687</v>
      </c>
      <c r="K664" s="2">
        <f t="shared" si="92"/>
        <v>2.3153302056613727</v>
      </c>
      <c r="M664">
        <f>TTEST(before!D664:U664,after!D664:U664,2,3)</f>
        <v>0.12904539126785469</v>
      </c>
      <c r="N664">
        <f>COVAR(before!D664:U664,after!D664:U664)</f>
        <v>-0.14384779227536865</v>
      </c>
      <c r="O664">
        <f t="shared" si="93"/>
        <v>0.1664663596514174</v>
      </c>
      <c r="P664">
        <f>FTEST(before!D664:U664,after!D664:U664)</f>
        <v>2.7691674683582252E-11</v>
      </c>
      <c r="Q664">
        <f t="shared" si="94"/>
        <v>0.32368458821108947</v>
      </c>
      <c r="R664">
        <f>PERCENTILE('before-10'!D664:U664,0.05)</f>
        <v>0.11090802807792365</v>
      </c>
      <c r="S664">
        <f>PERCENTILE('before-10'!D664:U664,0.95)</f>
        <v>0.64843726981978611</v>
      </c>
      <c r="T664">
        <f t="shared" si="95"/>
        <v>1.073121292403288</v>
      </c>
      <c r="U664">
        <f>PERCENTILE('after-110'!D664:U664,0.05)</f>
        <v>0.10568371514719446</v>
      </c>
      <c r="V664">
        <f>PERCENTILE('after-110'!D664:U664,0.95)</f>
        <v>4.8569440089018885</v>
      </c>
      <c r="X664" t="str">
        <f t="shared" si="96"/>
        <v/>
      </c>
      <c r="Y664" t="str">
        <f t="shared" si="97"/>
        <v/>
      </c>
      <c r="Z664" t="str">
        <f t="shared" si="98"/>
        <v/>
      </c>
      <c r="AA664">
        <f t="shared" si="99"/>
        <v>0.32368458821108947</v>
      </c>
      <c r="AB664">
        <f t="shared" si="100"/>
        <v>0.24835620567715569</v>
      </c>
    </row>
    <row r="665" spans="1:28" x14ac:dyDescent="0.2">
      <c r="A665" t="s">
        <v>156</v>
      </c>
      <c r="B665" t="s">
        <v>117</v>
      </c>
      <c r="C665" t="s">
        <v>129</v>
      </c>
      <c r="D665">
        <f>AVERAGE(before!D665:U665)</f>
        <v>0.92163375895954069</v>
      </c>
      <c r="E665">
        <f>STDEV(before!D665:U665)</f>
        <v>2.343233945440237E-2</v>
      </c>
      <c r="F665">
        <f>AVERAGE(after!D665:T665)</f>
        <v>0.92538196422969543</v>
      </c>
      <c r="G665">
        <f>STDEV(after!D665:T665)</f>
        <v>1.9704074241093526E-2</v>
      </c>
      <c r="H665">
        <f>AVERAGE(before!D665:U665,after!D665:T665)</f>
        <v>0.92345431580504467</v>
      </c>
      <c r="I665">
        <f>STDEV(before!D665:U665,after!D665:T665)</f>
        <v>2.1467557253101864E-2</v>
      </c>
      <c r="J665">
        <f>TTEST(before!D665:U665,after!D665:T665,2,3)</f>
        <v>0.61127371720882517</v>
      </c>
      <c r="K665" s="2">
        <f t="shared" ref="K665:K728" si="101">ABS(D665-F665)/D665</f>
        <v>4.0669140357729458E-3</v>
      </c>
      <c r="M665">
        <f>TTEST(before!D665:U665,after!D665:U665,2,3)</f>
        <v>0.6111298412172167</v>
      </c>
      <c r="N665">
        <f>COVAR(before!D665:U665,after!D665:U665)</f>
        <v>-6.3491386144857704E-6</v>
      </c>
      <c r="O665">
        <f t="shared" ref="O665:O728" si="102">ABS(F665-H665)/K665</f>
        <v>0.47398307603627521</v>
      </c>
      <c r="P665">
        <f>FTEST(before!D665:U665,after!D665:U665)</f>
        <v>0.41012888789671059</v>
      </c>
      <c r="Q665">
        <f t="shared" ref="Q665:Q728" si="103">D665</f>
        <v>0.92163375895954069</v>
      </c>
      <c r="R665">
        <f>PERCENTILE('before-10'!D665:U665,0.05)</f>
        <v>0.88137981618678674</v>
      </c>
      <c r="S665">
        <f>PERCENTILE('before-10'!D665:U665,0.95)</f>
        <v>0.94950107105513037</v>
      </c>
      <c r="T665">
        <f t="shared" ref="T665:T728" si="104">F665</f>
        <v>0.92538196422969543</v>
      </c>
      <c r="U665">
        <f>PERCENTILE('after-110'!D665:U665,0.05)</f>
        <v>0.89682292757875459</v>
      </c>
      <c r="V665">
        <f>PERCENTILE('after-110'!D665:U665,0.95)</f>
        <v>0.94832140824514322</v>
      </c>
      <c r="X665" t="str">
        <f t="shared" si="96"/>
        <v/>
      </c>
      <c r="Y665" t="str">
        <f t="shared" si="97"/>
        <v/>
      </c>
      <c r="Z665" t="str">
        <f t="shared" si="98"/>
        <v/>
      </c>
      <c r="AA665">
        <f t="shared" si="99"/>
        <v>0.92163375895954069</v>
      </c>
      <c r="AB665">
        <f t="shared" si="100"/>
        <v>2.343233945440237E-2</v>
      </c>
    </row>
    <row r="666" spans="1:28" x14ac:dyDescent="0.2">
      <c r="A666" t="s">
        <v>156</v>
      </c>
      <c r="B666" t="s">
        <v>117</v>
      </c>
      <c r="C666" t="s">
        <v>130</v>
      </c>
      <c r="D666">
        <f>AVERAGE(before!D666:U666)</f>
        <v>10876.449383786785</v>
      </c>
      <c r="E666">
        <f>STDEV(before!D666:U666)</f>
        <v>8759.2483494079261</v>
      </c>
      <c r="F666">
        <f>AVERAGE(after!D666:T666)</f>
        <v>30674.168546418907</v>
      </c>
      <c r="G666">
        <f>STDEV(after!D666:T666)</f>
        <v>25932.186864160605</v>
      </c>
      <c r="H666">
        <f>AVERAGE(before!D666:U666,after!D666:T666)</f>
        <v>20492.484405636671</v>
      </c>
      <c r="I666">
        <f>STDEV(before!D666:U666,after!D666:T666)</f>
        <v>21345.014903393683</v>
      </c>
      <c r="J666">
        <f>TTEST(before!D666:U666,after!D666:T666,2,3)</f>
        <v>7.3878889943277248E-3</v>
      </c>
      <c r="K666" s="2">
        <f t="shared" si="101"/>
        <v>1.8202373278309023</v>
      </c>
      <c r="M666">
        <f>TTEST(before!D666:U666,after!D666:U666,2,3)</f>
        <v>3.4055592361760161E-3</v>
      </c>
      <c r="N666">
        <f>COVAR(before!D666:U666,after!D666:U666)</f>
        <v>-17187991.407614395</v>
      </c>
      <c r="O666">
        <f t="shared" si="102"/>
        <v>5593.6025402332043</v>
      </c>
      <c r="P666">
        <f>FTEST(before!D666:U666,after!D666:U666)</f>
        <v>4.05591545332779E-5</v>
      </c>
      <c r="Q666">
        <f t="shared" si="103"/>
        <v>10876.449383786785</v>
      </c>
      <c r="R666">
        <f>PERCENTILE('before-10'!D666:U666,0.05)</f>
        <v>3644.1952025321666</v>
      </c>
      <c r="S666">
        <f>PERCENTILE('before-10'!D666:U666,0.95)</f>
        <v>26550.154045389925</v>
      </c>
      <c r="T666">
        <f t="shared" si="104"/>
        <v>30674.168546418907</v>
      </c>
      <c r="U666">
        <f>PERCENTILE('after-110'!D666:U666,0.05)</f>
        <v>2448.7368259802743</v>
      </c>
      <c r="V666">
        <f>PERCENTILE('after-110'!D666:U666,0.95)</f>
        <v>69442.959348394405</v>
      </c>
      <c r="X666">
        <f t="shared" si="96"/>
        <v>1</v>
      </c>
      <c r="Y666">
        <f t="shared" si="97"/>
        <v>1</v>
      </c>
      <c r="Z666">
        <f t="shared" si="98"/>
        <v>1</v>
      </c>
      <c r="AA666">
        <f t="shared" si="99"/>
        <v>10876.449383786785</v>
      </c>
      <c r="AB666">
        <f t="shared" si="100"/>
        <v>8759.2483494079261</v>
      </c>
    </row>
    <row r="667" spans="1:28" x14ac:dyDescent="0.2">
      <c r="A667" t="s">
        <v>156</v>
      </c>
      <c r="B667" t="s">
        <v>117</v>
      </c>
      <c r="C667" t="s">
        <v>131</v>
      </c>
      <c r="D667">
        <f>AVERAGE(before!D667:U667)</f>
        <v>2.8240218592896359E-4</v>
      </c>
      <c r="E667">
        <f>STDEV(before!D667:U667)</f>
        <v>8.2978275712184384E-5</v>
      </c>
      <c r="F667">
        <f>AVERAGE(after!D667:T667)</f>
        <v>2.789420114336475E-4</v>
      </c>
      <c r="G667">
        <f>STDEV(after!D667:T667)</f>
        <v>2.0417403381555751E-4</v>
      </c>
      <c r="H667">
        <f>AVERAGE(before!D667:U667,after!D667:T667)</f>
        <v>2.8072152974552435E-4</v>
      </c>
      <c r="I667">
        <f>STDEV(before!D667:U667,after!D667:T667)</f>
        <v>1.5186574527416239E-4</v>
      </c>
      <c r="J667">
        <f>TTEST(before!D667:U667,after!D667:T667,2,3)</f>
        <v>0.9487997711628392</v>
      </c>
      <c r="K667" s="2">
        <f t="shared" si="101"/>
        <v>1.2252647705023335E-2</v>
      </c>
      <c r="M667">
        <f>TTEST(before!D667:U667,after!D667:U667,2,3)</f>
        <v>0.89633273774430156</v>
      </c>
      <c r="N667">
        <f>COVAR(before!D667:U667,after!D667:U667)</f>
        <v>8.4285013373859883E-9</v>
      </c>
      <c r="O667">
        <f t="shared" si="102"/>
        <v>1.4523540990632488E-4</v>
      </c>
      <c r="P667">
        <f>FTEST(before!D667:U667,after!D667:U667)</f>
        <v>7.9457999421377946E-4</v>
      </c>
      <c r="Q667">
        <f t="shared" si="103"/>
        <v>2.8240218592896359E-4</v>
      </c>
      <c r="R667">
        <f>PERCENTILE('before-10'!D667:U667,0.05)</f>
        <v>1.9366060392629326E-4</v>
      </c>
      <c r="S667">
        <f>PERCENTILE('before-10'!D667:U667,0.95)</f>
        <v>4.3384817729382396E-4</v>
      </c>
      <c r="T667">
        <f t="shared" si="104"/>
        <v>2.789420114336475E-4</v>
      </c>
      <c r="U667">
        <f>PERCENTILE('after-110'!D667:U667,0.05)</f>
        <v>1.3491253195307271E-4</v>
      </c>
      <c r="V667">
        <f>PERCENTILE('after-110'!D667:U667,0.95)</f>
        <v>6.6722341022499643E-4</v>
      </c>
      <c r="X667" t="str">
        <f t="shared" si="96"/>
        <v/>
      </c>
      <c r="Y667" t="str">
        <f t="shared" si="97"/>
        <v/>
      </c>
      <c r="Z667" t="str">
        <f t="shared" si="98"/>
        <v/>
      </c>
      <c r="AA667">
        <f t="shared" si="99"/>
        <v>2.8240218592896359E-4</v>
      </c>
      <c r="AB667">
        <f t="shared" si="100"/>
        <v>8.2978275712184384E-5</v>
      </c>
    </row>
    <row r="668" spans="1:28" x14ac:dyDescent="0.2">
      <c r="A668" t="s">
        <v>156</v>
      </c>
      <c r="B668" t="s">
        <v>132</v>
      </c>
      <c r="C668" t="s">
        <v>107</v>
      </c>
      <c r="D668">
        <f>AVERAGE(before!D668:U668)</f>
        <v>179.28713654117911</v>
      </c>
      <c r="E668">
        <f>STDEV(before!D668:U668)</f>
        <v>67.437083669335252</v>
      </c>
      <c r="F668">
        <f>AVERAGE(after!D668:T668)</f>
        <v>215.1964892348424</v>
      </c>
      <c r="G668">
        <f>STDEV(after!D668:T668)</f>
        <v>59.104447455665792</v>
      </c>
      <c r="H668">
        <f>AVERAGE(before!D668:U668,after!D668:T668)</f>
        <v>196.72882213524417</v>
      </c>
      <c r="I668">
        <f>STDEV(before!D668:U668,after!D668:T668)</f>
        <v>65.187297836109323</v>
      </c>
      <c r="J668">
        <f>TTEST(before!D668:U668,after!D668:T668,2,3)</f>
        <v>0.10290930930184659</v>
      </c>
      <c r="K668" s="2">
        <f t="shared" si="101"/>
        <v>0.20028962136620185</v>
      </c>
      <c r="M668">
        <f>TTEST(before!D668:U668,after!D668:U668,2,3)</f>
        <v>7.2723909462118042E-2</v>
      </c>
      <c r="N668">
        <f>COVAR(before!D668:U668,after!D668:U668)</f>
        <v>699.09044140154174</v>
      </c>
      <c r="O668">
        <f t="shared" si="102"/>
        <v>92.204813078320512</v>
      </c>
      <c r="P668">
        <f>FTEST(before!D668:U668,after!D668:U668)</f>
        <v>0.58446449507154974</v>
      </c>
      <c r="Q668">
        <f t="shared" si="103"/>
        <v>179.28713654117911</v>
      </c>
      <c r="R668">
        <f>PERCENTILE('before-10'!D668:U668,0.05)</f>
        <v>103.69017762082279</v>
      </c>
      <c r="S668">
        <f>PERCENTILE('before-10'!D668:U668,0.95)</f>
        <v>274.92570336540439</v>
      </c>
      <c r="T668">
        <f t="shared" si="104"/>
        <v>215.1964892348424</v>
      </c>
      <c r="U668">
        <f>PERCENTILE('after-110'!D668:U668,0.05)</f>
        <v>117.00625504974076</v>
      </c>
      <c r="V668">
        <f>PERCENTILE('after-110'!D668:U668,0.95)</f>
        <v>301.71200792383581</v>
      </c>
      <c r="X668" t="str">
        <f t="shared" si="96"/>
        <v/>
      </c>
      <c r="Y668">
        <f t="shared" si="97"/>
        <v>1</v>
      </c>
      <c r="Z668" t="str">
        <f t="shared" si="98"/>
        <v/>
      </c>
      <c r="AA668">
        <f t="shared" si="99"/>
        <v>179.28713654117911</v>
      </c>
      <c r="AB668">
        <f t="shared" si="100"/>
        <v>67.437083669335252</v>
      </c>
    </row>
    <row r="669" spans="1:28" x14ac:dyDescent="0.2">
      <c r="A669" t="s">
        <v>156</v>
      </c>
      <c r="B669" t="s">
        <v>132</v>
      </c>
      <c r="C669" t="s">
        <v>118</v>
      </c>
      <c r="D669">
        <f>AVERAGE(before!D669:U669)</f>
        <v>2.9705881076410631E-2</v>
      </c>
      <c r="E669">
        <f>STDEV(before!D669:U669)</f>
        <v>8.3529620874910025E-3</v>
      </c>
      <c r="F669">
        <f>AVERAGE(after!D669:T669)</f>
        <v>3.5284181046996634E-2</v>
      </c>
      <c r="G669">
        <f>STDEV(after!D669:T669)</f>
        <v>9.7363826241646367E-3</v>
      </c>
      <c r="H669">
        <f>AVERAGE(before!D669:U669,after!D669:T669)</f>
        <v>3.2415341062123834E-2</v>
      </c>
      <c r="I669">
        <f>STDEV(before!D669:U669,after!D669:T669)</f>
        <v>9.3540384193408661E-3</v>
      </c>
      <c r="J669">
        <f>TTEST(before!D669:U669,after!D669:T669,2,3)</f>
        <v>7.9123072615768522E-2</v>
      </c>
      <c r="K669" s="2">
        <f t="shared" si="101"/>
        <v>0.18778436351499828</v>
      </c>
      <c r="M669">
        <f>TTEST(before!D669:U669,after!D669:U669,2,3)</f>
        <v>4.5599454871180521E-2</v>
      </c>
      <c r="N669">
        <f>COVAR(before!D669:U669,after!D669:U669)</f>
        <v>1.5859430547249405E-5</v>
      </c>
      <c r="O669">
        <f t="shared" si="102"/>
        <v>1.5277310267868315E-2</v>
      </c>
      <c r="P669">
        <f>FTEST(before!D669:U669,after!D669:U669)</f>
        <v>0.44309375028728565</v>
      </c>
      <c r="Q669">
        <f t="shared" si="103"/>
        <v>2.9705881076410631E-2</v>
      </c>
      <c r="R669">
        <f>PERCENTILE('before-10'!D669:U669,0.05)</f>
        <v>1.5802929274666824E-2</v>
      </c>
      <c r="S669">
        <f>PERCENTILE('before-10'!D669:U669,0.95)</f>
        <v>3.9235050639054685E-2</v>
      </c>
      <c r="T669">
        <f t="shared" si="104"/>
        <v>3.5284181046996634E-2</v>
      </c>
      <c r="U669">
        <f>PERCENTILE('after-110'!D669:U669,0.05)</f>
        <v>2.005309970081337E-2</v>
      </c>
      <c r="V669">
        <f>PERCENTILE('after-110'!D669:U669,0.95)</f>
        <v>5.1071036348325875E-2</v>
      </c>
      <c r="X669" t="str">
        <f t="shared" si="96"/>
        <v/>
      </c>
      <c r="Y669" t="str">
        <f t="shared" si="97"/>
        <v/>
      </c>
      <c r="Z669" t="str">
        <f t="shared" si="98"/>
        <v/>
      </c>
      <c r="AA669">
        <f t="shared" si="99"/>
        <v>2.9705881076410631E-2</v>
      </c>
      <c r="AB669">
        <f t="shared" si="100"/>
        <v>8.3529620874910025E-3</v>
      </c>
    </row>
    <row r="670" spans="1:28" x14ac:dyDescent="0.2">
      <c r="A670" t="s">
        <v>156</v>
      </c>
      <c r="B670" t="s">
        <v>132</v>
      </c>
      <c r="C670" t="s">
        <v>108</v>
      </c>
      <c r="D670">
        <f>AVERAGE(before!D670:U670)</f>
        <v>427.59882313015612</v>
      </c>
      <c r="E670">
        <f>STDEV(before!D670:U670)</f>
        <v>213.67291945794994</v>
      </c>
      <c r="F670">
        <f>AVERAGE(after!D670:T670)</f>
        <v>407.09087899077679</v>
      </c>
      <c r="G670">
        <f>STDEV(after!D670:T670)</f>
        <v>323.06279276155442</v>
      </c>
      <c r="H670">
        <f>AVERAGE(before!D670:U670,after!D670:T670)</f>
        <v>417.63782169102905</v>
      </c>
      <c r="I670">
        <f>STDEV(before!D670:U670,after!D670:T670)</f>
        <v>268.42372690527981</v>
      </c>
      <c r="J670">
        <f>TTEST(before!D670:U670,after!D670:T670,2,3)</f>
        <v>0.82736011341681615</v>
      </c>
      <c r="K670" s="2">
        <f t="shared" si="101"/>
        <v>4.7960712307987229E-2</v>
      </c>
      <c r="M670">
        <f>TTEST(before!D670:U670,after!D670:U670,2,3)</f>
        <v>0.75984772623213848</v>
      </c>
      <c r="N670">
        <f>COVAR(before!D670:U670,after!D670:U670)</f>
        <v>4476.5129570530662</v>
      </c>
      <c r="O670">
        <f t="shared" si="102"/>
        <v>219.9079661812238</v>
      </c>
      <c r="P670">
        <f>FTEST(before!D670:U670,after!D670:U670)</f>
        <v>0.1195515746003263</v>
      </c>
      <c r="Q670">
        <f t="shared" si="103"/>
        <v>427.59882313015612</v>
      </c>
      <c r="R670">
        <f>PERCENTILE('before-10'!D670:U670,0.05)</f>
        <v>130.13830047844559</v>
      </c>
      <c r="S670">
        <f>PERCENTILE('before-10'!D670:U670,0.95)</f>
        <v>737.95898692716025</v>
      </c>
      <c r="T670">
        <f t="shared" si="104"/>
        <v>407.09087899077679</v>
      </c>
      <c r="U670">
        <f>PERCENTILE('after-110'!D670:U670,0.05)</f>
        <v>111.26114070019591</v>
      </c>
      <c r="V670">
        <f>PERCENTILE('after-110'!D670:U670,0.95)</f>
        <v>1075.4191956876148</v>
      </c>
      <c r="X670" t="str">
        <f t="shared" si="96"/>
        <v/>
      </c>
      <c r="Y670">
        <f t="shared" si="97"/>
        <v>1</v>
      </c>
      <c r="Z670" t="str">
        <f t="shared" si="98"/>
        <v/>
      </c>
      <c r="AA670">
        <f t="shared" si="99"/>
        <v>427.59882313015612</v>
      </c>
      <c r="AB670">
        <f t="shared" si="100"/>
        <v>213.67291945794994</v>
      </c>
    </row>
    <row r="671" spans="1:28" x14ac:dyDescent="0.2">
      <c r="A671" t="s">
        <v>156</v>
      </c>
      <c r="B671" t="s">
        <v>132</v>
      </c>
      <c r="C671" t="s">
        <v>133</v>
      </c>
      <c r="D671">
        <f>AVERAGE(before!D671:U671)</f>
        <v>11893.774867608518</v>
      </c>
      <c r="E671">
        <f>STDEV(before!D671:U671)</f>
        <v>9615.3861084111795</v>
      </c>
      <c r="F671">
        <f>AVERAGE(after!D671:T671)</f>
        <v>33334.833552361561</v>
      </c>
      <c r="G671">
        <f>STDEV(after!D671:T671)</f>
        <v>28169.9724893741</v>
      </c>
      <c r="H671">
        <f>AVERAGE(before!D671:U671,after!D671:T671)</f>
        <v>22308.003371631421</v>
      </c>
      <c r="I671">
        <f>STDEV(before!D671:U671,after!D671:T671)</f>
        <v>23192.139370833647</v>
      </c>
      <c r="J671">
        <f>TTEST(before!D671:U671,after!D671:T671,2,3)</f>
        <v>7.5690312857235468E-3</v>
      </c>
      <c r="K671" s="2">
        <f t="shared" si="101"/>
        <v>1.8027126730930125</v>
      </c>
      <c r="M671">
        <f>TTEST(before!D671:U671,after!D671:U671,2,3)</f>
        <v>3.4960590031286186E-3</v>
      </c>
      <c r="N671">
        <f>COVAR(before!D671:U671,after!D671:U671)</f>
        <v>-20096332.163418308</v>
      </c>
      <c r="O671">
        <f t="shared" si="102"/>
        <v>6116.7985033415252</v>
      </c>
      <c r="P671">
        <f>FTEST(before!D671:U671,after!D671:U671)</f>
        <v>4.7246864758413262E-5</v>
      </c>
      <c r="Q671">
        <f t="shared" si="103"/>
        <v>11893.774867608518</v>
      </c>
      <c r="R671">
        <f>PERCENTILE('before-10'!D671:U671,0.05)</f>
        <v>4125.3168288505831</v>
      </c>
      <c r="S671">
        <f>PERCENTILE('before-10'!D671:U671,0.95)</f>
        <v>29920.811630895769</v>
      </c>
      <c r="T671">
        <f t="shared" si="104"/>
        <v>33334.833552361561</v>
      </c>
      <c r="U671">
        <f>PERCENTILE('after-110'!D671:U671,0.05)</f>
        <v>2618.4527814831958</v>
      </c>
      <c r="V671">
        <f>PERCENTILE('after-110'!D671:U671,0.95)</f>
        <v>72440.614848798039</v>
      </c>
      <c r="X671">
        <f t="shared" si="96"/>
        <v>1</v>
      </c>
      <c r="Y671">
        <f t="shared" si="97"/>
        <v>1</v>
      </c>
      <c r="Z671">
        <f t="shared" si="98"/>
        <v>1</v>
      </c>
      <c r="AA671">
        <f t="shared" si="99"/>
        <v>11893.774867608518</v>
      </c>
      <c r="AB671">
        <f t="shared" si="100"/>
        <v>9615.3861084111795</v>
      </c>
    </row>
    <row r="672" spans="1:28" x14ac:dyDescent="0.2">
      <c r="A672" t="s">
        <v>156</v>
      </c>
      <c r="B672" t="s">
        <v>132</v>
      </c>
      <c r="C672" t="s">
        <v>134</v>
      </c>
      <c r="D672">
        <f>AVERAGE(before!D672:U672)</f>
        <v>46.393736436893306</v>
      </c>
      <c r="E672">
        <f>STDEV(before!D672:U672)</f>
        <v>69.924270319840915</v>
      </c>
      <c r="F672">
        <f>AVERAGE(after!D672:T672)</f>
        <v>146.70640729274251</v>
      </c>
      <c r="G672">
        <f>STDEV(after!D672:T672)</f>
        <v>254.55597256209299</v>
      </c>
      <c r="H672">
        <f>AVERAGE(before!D672:U672,after!D672:T672)</f>
        <v>95.117033709734343</v>
      </c>
      <c r="I672">
        <f>STDEV(before!D672:U672,after!D672:T672)</f>
        <v>188.48278943202692</v>
      </c>
      <c r="J672">
        <f>TTEST(before!D672:U672,after!D672:T672,2,3)</f>
        <v>0.13361088660943696</v>
      </c>
      <c r="K672" s="2">
        <f t="shared" si="101"/>
        <v>2.1622028868551832</v>
      </c>
      <c r="M672">
        <f>TTEST(before!D672:U672,after!D672:U672,2,3)</f>
        <v>0.14470217654147161</v>
      </c>
      <c r="N672">
        <f>COVAR(before!D672:U672,after!D672:U672)</f>
        <v>-4137.5125780263643</v>
      </c>
      <c r="O672">
        <f t="shared" si="102"/>
        <v>23.859635881830844</v>
      </c>
      <c r="P672">
        <f>FTEST(before!D672:U672,after!D672:U672)</f>
        <v>3.3010417235851326E-6</v>
      </c>
      <c r="Q672">
        <f t="shared" si="103"/>
        <v>46.393736436893306</v>
      </c>
      <c r="R672">
        <f>PERCENTILE('before-10'!D672:U672,0.05)</f>
        <v>5.1653936621370136</v>
      </c>
      <c r="S672">
        <f>PERCENTILE('before-10'!D672:U672,0.95)</f>
        <v>177.10202133727881</v>
      </c>
      <c r="T672">
        <f t="shared" si="104"/>
        <v>146.70640729274251</v>
      </c>
      <c r="U672">
        <f>PERCENTILE('after-110'!D672:U672,0.05)</f>
        <v>3.6210183430759924</v>
      </c>
      <c r="V672">
        <f>PERCENTILE('after-110'!D672:U672,0.95)</f>
        <v>756.68505959198023</v>
      </c>
      <c r="X672" t="str">
        <f t="shared" si="96"/>
        <v/>
      </c>
      <c r="Y672">
        <f t="shared" si="97"/>
        <v>1</v>
      </c>
      <c r="Z672" t="str">
        <f t="shared" si="98"/>
        <v/>
      </c>
      <c r="AA672">
        <f t="shared" si="99"/>
        <v>46.393736436893306</v>
      </c>
      <c r="AB672">
        <f t="shared" si="100"/>
        <v>69.924270319840915</v>
      </c>
    </row>
    <row r="673" spans="1:28" x14ac:dyDescent="0.2">
      <c r="A673" t="s">
        <v>156</v>
      </c>
      <c r="B673" t="s">
        <v>132</v>
      </c>
      <c r="C673" t="s">
        <v>135</v>
      </c>
      <c r="D673">
        <f>AVERAGE(before!D673:U673)</f>
        <v>751320.72513234662</v>
      </c>
      <c r="E673">
        <f>STDEV(before!D673:U673)</f>
        <v>1812715.3874367883</v>
      </c>
      <c r="F673">
        <f>AVERAGE(after!D673:T673)</f>
        <v>3374091.0006426275</v>
      </c>
      <c r="G673">
        <f>STDEV(after!D673:T673)</f>
        <v>5251596.7918125466</v>
      </c>
      <c r="H673">
        <f>AVERAGE(before!D673:U673,after!D673:T673)</f>
        <v>2025237.7160944827</v>
      </c>
      <c r="I673">
        <f>STDEV(before!D673:U673,after!D673:T673)</f>
        <v>4048495.2949954099</v>
      </c>
      <c r="J673">
        <f>TTEST(before!D673:U673,after!D673:T673,2,3)</f>
        <v>6.5362584832147477E-2</v>
      </c>
      <c r="K673" s="2">
        <f t="shared" si="101"/>
        <v>3.4908797105900078</v>
      </c>
      <c r="M673">
        <f>TTEST(before!D673:U673,after!D673:U673,2,3)</f>
        <v>6.8345692286727211E-2</v>
      </c>
      <c r="N673">
        <f>COVAR(before!D673:U673,after!D673:U673)</f>
        <v>-1570322388260.4358</v>
      </c>
      <c r="O673">
        <f t="shared" si="102"/>
        <v>386393.5157823498</v>
      </c>
      <c r="P673">
        <f>FTEST(before!D673:U673,after!D673:U673)</f>
        <v>8.6077037276873614E-5</v>
      </c>
      <c r="Q673">
        <f t="shared" si="103"/>
        <v>751320.72513234662</v>
      </c>
      <c r="R673">
        <f>PERCENTILE('before-10'!D673:U673,0.05)</f>
        <v>37667.515883091291</v>
      </c>
      <c r="S673">
        <f>PERCENTILE('before-10'!D673:U673,0.95)</f>
        <v>2883151.6656111311</v>
      </c>
      <c r="T673">
        <f t="shared" si="104"/>
        <v>3374091.0006426275</v>
      </c>
      <c r="U673">
        <f>PERCENTILE('after-110'!D673:U673,0.05)</f>
        <v>26275.921461417121</v>
      </c>
      <c r="V673">
        <f>PERCENTILE('after-110'!D673:U673,0.95)</f>
        <v>13119105.404896246</v>
      </c>
      <c r="X673" t="str">
        <f t="shared" si="96"/>
        <v/>
      </c>
      <c r="Y673">
        <f t="shared" si="97"/>
        <v>1</v>
      </c>
      <c r="Z673" t="str">
        <f t="shared" si="98"/>
        <v/>
      </c>
      <c r="AA673">
        <f t="shared" si="99"/>
        <v>751320.72513234662</v>
      </c>
      <c r="AB673">
        <f t="shared" si="100"/>
        <v>1812715.3874367883</v>
      </c>
    </row>
    <row r="674" spans="1:28" x14ac:dyDescent="0.2">
      <c r="A674" t="s">
        <v>156</v>
      </c>
      <c r="B674" t="s">
        <v>132</v>
      </c>
      <c r="C674" t="s">
        <v>136</v>
      </c>
      <c r="D674">
        <f>AVERAGE(before!D674:U674)</f>
        <v>5.5286925538027614E-3</v>
      </c>
      <c r="E674">
        <f>STDEV(before!D674:U674)</f>
        <v>9.0088076199621361E-3</v>
      </c>
      <c r="F674">
        <f>AVERAGE(after!D674:T674)</f>
        <v>1.5660245907103795E-2</v>
      </c>
      <c r="G674">
        <f>STDEV(after!D674:T674)</f>
        <v>3.6531977993331029E-2</v>
      </c>
      <c r="H674">
        <f>AVERAGE(before!D674:U674,after!D674:T674)</f>
        <v>1.0449732753977547E-2</v>
      </c>
      <c r="I674">
        <f>STDEV(before!D674:U674,after!D674:T674)</f>
        <v>2.6363133333984674E-2</v>
      </c>
      <c r="J674">
        <f>TTEST(before!D674:U674,after!D674:T674,2,3)</f>
        <v>0.28090754229337922</v>
      </c>
      <c r="K674" s="2">
        <f t="shared" si="101"/>
        <v>1.8325405608478478</v>
      </c>
      <c r="M674">
        <f>TTEST(before!D674:U674,after!D674:U674,2,3)</f>
        <v>0.29704913054962917</v>
      </c>
      <c r="N674">
        <f>COVAR(before!D674:U674,after!D674:U674)</f>
        <v>-5.7487128108420506E-5</v>
      </c>
      <c r="O674">
        <f t="shared" si="102"/>
        <v>2.8433275990985643E-3</v>
      </c>
      <c r="P674">
        <f>FTEST(before!D674:U674,after!D674:U674)</f>
        <v>6.9057927895683754E-7</v>
      </c>
      <c r="Q674">
        <f t="shared" si="103"/>
        <v>5.5286925538027614E-3</v>
      </c>
      <c r="R674">
        <f>PERCENTILE('before-10'!D674:U674,0.05)</f>
        <v>7.0964853111030299E-4</v>
      </c>
      <c r="S674">
        <f>PERCENTILE('before-10'!D674:U674,0.95)</f>
        <v>1.506532083612885E-2</v>
      </c>
      <c r="T674">
        <f t="shared" si="104"/>
        <v>1.5660245907103795E-2</v>
      </c>
      <c r="U674">
        <f>PERCENTILE('after-110'!D674:U674,0.05)</f>
        <v>2.6110976845595738E-4</v>
      </c>
      <c r="V674">
        <f>PERCENTILE('after-110'!D674:U674,0.95)</f>
        <v>7.7912134467286981E-2</v>
      </c>
      <c r="X674" t="str">
        <f t="shared" si="96"/>
        <v/>
      </c>
      <c r="Y674" t="str">
        <f t="shared" si="97"/>
        <v/>
      </c>
      <c r="Z674" t="str">
        <f t="shared" si="98"/>
        <v/>
      </c>
      <c r="AA674">
        <f t="shared" si="99"/>
        <v>5.5286925538027614E-3</v>
      </c>
      <c r="AB674">
        <f t="shared" si="100"/>
        <v>9.0088076199621361E-3</v>
      </c>
    </row>
    <row r="675" spans="1:28" x14ac:dyDescent="0.2">
      <c r="A675" t="s">
        <v>156</v>
      </c>
      <c r="B675" t="s">
        <v>132</v>
      </c>
      <c r="C675" t="s">
        <v>137</v>
      </c>
      <c r="D675">
        <f>AVERAGE(before!D675:U675)</f>
        <v>3.471527732684324E-4</v>
      </c>
      <c r="E675">
        <f>STDEV(before!D675:U675)</f>
        <v>1.0177669807596157E-4</v>
      </c>
      <c r="F675">
        <f>AVERAGE(after!D675:T675)</f>
        <v>3.3944660115813377E-4</v>
      </c>
      <c r="G675">
        <f>STDEV(after!D675:T675)</f>
        <v>2.3082496465764348E-4</v>
      </c>
      <c r="H675">
        <f>AVERAGE(before!D675:U675,after!D675:T675)</f>
        <v>3.4340977538628738E-4</v>
      </c>
      <c r="I675">
        <f>STDEV(before!D675:U675,after!D675:T675)</f>
        <v>1.7397567958028938E-4</v>
      </c>
      <c r="J675">
        <f>TTEST(before!D675:U675,after!D675:T675,2,3)</f>
        <v>0.9004802890597835</v>
      </c>
      <c r="K675" s="2">
        <f t="shared" si="101"/>
        <v>2.2198215609068189E-2</v>
      </c>
      <c r="M675">
        <f>TTEST(before!D675:U675,after!D675:U675,2,3)</f>
        <v>0.86264300990573339</v>
      </c>
      <c r="N675">
        <f>COVAR(before!D675:U675,after!D675:U675)</f>
        <v>1.1570129394552978E-8</v>
      </c>
      <c r="O675">
        <f t="shared" si="102"/>
        <v>1.7853571196662369E-4</v>
      </c>
      <c r="P675">
        <f>FTEST(before!D675:U675,after!D675:U675)</f>
        <v>2.186008518968662E-3</v>
      </c>
      <c r="Q675">
        <f t="shared" si="103"/>
        <v>3.471527732684324E-4</v>
      </c>
      <c r="R675">
        <f>PERCENTILE('before-10'!D675:U675,0.05)</f>
        <v>2.3444960272596115E-4</v>
      </c>
      <c r="S675">
        <f>PERCENTILE('before-10'!D675:U675,0.95)</f>
        <v>5.4355263897607506E-4</v>
      </c>
      <c r="T675">
        <f t="shared" si="104"/>
        <v>3.3944660115813377E-4</v>
      </c>
      <c r="U675">
        <f>PERCENTILE('after-110'!D675:U675,0.05)</f>
        <v>1.7207786516267601E-4</v>
      </c>
      <c r="V675">
        <f>PERCENTILE('after-110'!D675:U675,0.95)</f>
        <v>7.6228106853016078E-4</v>
      </c>
      <c r="X675" t="str">
        <f t="shared" si="96"/>
        <v/>
      </c>
      <c r="Y675" t="str">
        <f t="shared" si="97"/>
        <v/>
      </c>
      <c r="Z675" t="str">
        <f t="shared" si="98"/>
        <v/>
      </c>
      <c r="AA675">
        <f t="shared" si="99"/>
        <v>3.471527732684324E-4</v>
      </c>
      <c r="AB675">
        <f t="shared" si="100"/>
        <v>1.0177669807596157E-4</v>
      </c>
    </row>
    <row r="676" spans="1:28" x14ac:dyDescent="0.2">
      <c r="A676" t="s">
        <v>156</v>
      </c>
      <c r="B676" t="s">
        <v>132</v>
      </c>
      <c r="C676" t="s">
        <v>138</v>
      </c>
      <c r="D676">
        <f>AVERAGE(before!D676:U676)</f>
        <v>4373.3878486981148</v>
      </c>
      <c r="E676">
        <f>STDEV(before!D676:U676)</f>
        <v>1060.1146382432996</v>
      </c>
      <c r="F676">
        <f>AVERAGE(after!D676:T676)</f>
        <v>4330.3023052181106</v>
      </c>
      <c r="G676">
        <f>STDEV(after!D676:T676)</f>
        <v>716.55366697293732</v>
      </c>
      <c r="H676">
        <f>AVERAGE(before!D676:U676,after!D676:T676)</f>
        <v>4352.4605847221128</v>
      </c>
      <c r="I676">
        <f>STDEV(before!D676:U676,after!D676:T676)</f>
        <v>896.67274235322668</v>
      </c>
      <c r="J676">
        <f>TTEST(before!D676:U676,after!D676:T676,2,3)</f>
        <v>0.88837603873004367</v>
      </c>
      <c r="K676" s="2">
        <f t="shared" si="101"/>
        <v>9.8517545140273839E-3</v>
      </c>
      <c r="M676">
        <f>TTEST(before!D676:U676,after!D676:U676,2,3)</f>
        <v>0.76307136073282522</v>
      </c>
      <c r="N676">
        <f>COVAR(before!D676:U676,after!D676:U676)</f>
        <v>121969.77271054163</v>
      </c>
      <c r="O676">
        <f t="shared" si="102"/>
        <v>2249.1708936161758</v>
      </c>
      <c r="P676">
        <f>FTEST(before!D676:U676,after!D676:U676)</f>
        <v>0.12782365872182466</v>
      </c>
      <c r="Q676">
        <f t="shared" si="103"/>
        <v>4373.3878486981148</v>
      </c>
      <c r="R676">
        <f>PERCENTILE('before-10'!D676:U676,0.05)</f>
        <v>3098.0810877580129</v>
      </c>
      <c r="S676">
        <f>PERCENTILE('before-10'!D676:U676,0.95)</f>
        <v>6487.272068957358</v>
      </c>
      <c r="T676">
        <f t="shared" si="104"/>
        <v>4330.3023052181106</v>
      </c>
      <c r="U676">
        <f>PERCENTILE('after-110'!D676:U676,0.05)</f>
        <v>3406.2804825289977</v>
      </c>
      <c r="V676">
        <f>PERCENTILE('after-110'!D676:U676,0.95)</f>
        <v>5497.9061414310509</v>
      </c>
      <c r="X676" t="str">
        <f t="shared" si="96"/>
        <v/>
      </c>
      <c r="Y676">
        <f t="shared" si="97"/>
        <v>1</v>
      </c>
      <c r="Z676" t="str">
        <f t="shared" si="98"/>
        <v/>
      </c>
      <c r="AA676">
        <f t="shared" si="99"/>
        <v>4373.3878486981148</v>
      </c>
      <c r="AB676">
        <f t="shared" si="100"/>
        <v>1060.1146382432996</v>
      </c>
    </row>
    <row r="677" spans="1:28" x14ac:dyDescent="0.2">
      <c r="A677" t="s">
        <v>156</v>
      </c>
      <c r="B677" t="s">
        <v>132</v>
      </c>
      <c r="C677" t="s">
        <v>139</v>
      </c>
      <c r="D677">
        <f>AVERAGE(before!D677:U677)</f>
        <v>0.72337729911174831</v>
      </c>
      <c r="E677">
        <f>STDEV(before!D677:U677)</f>
        <v>4.9380989572709519E-2</v>
      </c>
      <c r="F677">
        <f>AVERAGE(after!D677:T677)</f>
        <v>0.70198972494739065</v>
      </c>
      <c r="G677">
        <f>STDEV(after!D677:T677)</f>
        <v>5.1482584520824548E-2</v>
      </c>
      <c r="H677">
        <f>AVERAGE(before!D677:U677,after!D677:T677)</f>
        <v>0.7129890488033459</v>
      </c>
      <c r="I677">
        <f>STDEV(before!D677:U677,after!D677:T677)</f>
        <v>5.0834428729171655E-2</v>
      </c>
      <c r="J677">
        <f>TTEST(before!D677:U677,after!D677:T677,2,3)</f>
        <v>0.21912042543113122</v>
      </c>
      <c r="K677" s="2">
        <f t="shared" si="101"/>
        <v>2.9566277778719285E-2</v>
      </c>
      <c r="M677">
        <f>TTEST(before!D677:U677,after!D677:U677,2,3)</f>
        <v>0.14904071209481992</v>
      </c>
      <c r="N677">
        <f>COVAR(before!D677:U677,after!D677:U677)</f>
        <v>9.7724169210134217E-4</v>
      </c>
      <c r="O677">
        <f t="shared" si="102"/>
        <v>0.37202261097175254</v>
      </c>
      <c r="P677">
        <f>FTEST(before!D677:U677,after!D677:U677)</f>
        <v>0.81691336446969731</v>
      </c>
      <c r="Q677">
        <f t="shared" si="103"/>
        <v>0.72337729911174831</v>
      </c>
      <c r="R677">
        <f>PERCENTILE('before-10'!D677:U677,0.05)</f>
        <v>0.67249791415709048</v>
      </c>
      <c r="S677">
        <f>PERCENTILE('before-10'!D677:U677,0.95)</f>
        <v>0.8027735460312766</v>
      </c>
      <c r="T677">
        <f t="shared" si="104"/>
        <v>0.70198972494739065</v>
      </c>
      <c r="U677">
        <f>PERCENTILE('after-110'!D677:U677,0.05)</f>
        <v>0.6301639792302518</v>
      </c>
      <c r="V677">
        <f>PERCENTILE('after-110'!D677:U677,0.95)</f>
        <v>0.79003954919627173</v>
      </c>
      <c r="X677" t="str">
        <f t="shared" si="96"/>
        <v/>
      </c>
      <c r="Y677" t="str">
        <f t="shared" si="97"/>
        <v/>
      </c>
      <c r="Z677" t="str">
        <f t="shared" si="98"/>
        <v/>
      </c>
      <c r="AA677">
        <f t="shared" si="99"/>
        <v>0.72337729911174831</v>
      </c>
      <c r="AB677">
        <f t="shared" si="100"/>
        <v>4.9380989572709519E-2</v>
      </c>
    </row>
    <row r="678" spans="1:28" x14ac:dyDescent="0.2">
      <c r="A678" t="s">
        <v>156</v>
      </c>
      <c r="B678" t="s">
        <v>132</v>
      </c>
      <c r="C678" t="s">
        <v>140</v>
      </c>
      <c r="D678">
        <f>AVERAGE(before!D678:U678)</f>
        <v>0.87198700424007558</v>
      </c>
      <c r="E678">
        <f>STDEV(before!D678:U678)</f>
        <v>2.5794498521103076E-2</v>
      </c>
      <c r="F678">
        <f>AVERAGE(after!D678:T678)</f>
        <v>0.86083017457278854</v>
      </c>
      <c r="G678">
        <f>STDEV(after!D678:T678)</f>
        <v>2.7926702741150344E-2</v>
      </c>
      <c r="H678">
        <f>AVERAGE(before!D678:U678,after!D678:T678)</f>
        <v>0.86656797268739305</v>
      </c>
      <c r="I678">
        <f>STDEV(before!D678:U678,after!D678:T678)</f>
        <v>2.704991684722902E-2</v>
      </c>
      <c r="J678">
        <f>TTEST(before!D678:U678,after!D678:T678,2,3)</f>
        <v>0.22911472654055945</v>
      </c>
      <c r="K678" s="2">
        <f t="shared" si="101"/>
        <v>1.2794720119722493E-2</v>
      </c>
      <c r="M678">
        <f>TTEST(before!D678:U678,after!D678:U678,2,3)</f>
        <v>0.1542683418374009</v>
      </c>
      <c r="N678">
        <f>COVAR(before!D678:U678,after!D678:U678)</f>
        <v>2.6488017504492473E-4</v>
      </c>
      <c r="O678">
        <f t="shared" si="102"/>
        <v>0.44845045932344763</v>
      </c>
      <c r="P678">
        <f>FTEST(before!D678:U678,after!D678:U678)</f>
        <v>0.69309722932759021</v>
      </c>
      <c r="Q678">
        <f t="shared" si="103"/>
        <v>0.87198700424007558</v>
      </c>
      <c r="R678">
        <f>PERCENTILE('before-10'!D678:U678,0.05)</f>
        <v>0.84420146014636854</v>
      </c>
      <c r="S678">
        <f>PERCENTILE('before-10'!D678:U678,0.95)</f>
        <v>0.91260948444791645</v>
      </c>
      <c r="T678">
        <f t="shared" si="104"/>
        <v>0.86083017457278854</v>
      </c>
      <c r="U678">
        <f>PERCENTILE('after-110'!D678:U678,0.05)</f>
        <v>0.82045689232982166</v>
      </c>
      <c r="V678">
        <f>PERCENTILE('after-110'!D678:U678,0.95)</f>
        <v>0.90746647944790637</v>
      </c>
      <c r="X678" t="str">
        <f t="shared" si="96"/>
        <v/>
      </c>
      <c r="Y678" t="str">
        <f t="shared" si="97"/>
        <v/>
      </c>
      <c r="Z678" t="str">
        <f t="shared" si="98"/>
        <v/>
      </c>
      <c r="AA678">
        <f t="shared" si="99"/>
        <v>0.87198700424007558</v>
      </c>
      <c r="AB678">
        <f t="shared" si="100"/>
        <v>2.5794498521103076E-2</v>
      </c>
    </row>
    <row r="679" spans="1:28" x14ac:dyDescent="0.2">
      <c r="A679" t="s">
        <v>156</v>
      </c>
      <c r="B679" t="s">
        <v>132</v>
      </c>
      <c r="C679" t="s">
        <v>141</v>
      </c>
      <c r="D679">
        <f>AVERAGE(before!D679:U679)</f>
        <v>10475.784727338138</v>
      </c>
      <c r="E679">
        <f>STDEV(before!D679:U679)</f>
        <v>8482.6522404069219</v>
      </c>
      <c r="F679">
        <f>AVERAGE(after!D679:T679)</f>
        <v>28779.737867744665</v>
      </c>
      <c r="G679">
        <f>STDEV(after!D679:T679)</f>
        <v>24465.59172635596</v>
      </c>
      <c r="H679">
        <f>AVERAGE(before!D679:U679,after!D679:T679)</f>
        <v>19366.276252678454</v>
      </c>
      <c r="I679">
        <f>STDEV(before!D679:U679,after!D679:T679)</f>
        <v>20094.9547332164</v>
      </c>
      <c r="J679">
        <f>TTEST(before!D679:U679,after!D679:T679,2,3)</f>
        <v>8.5274984108118096E-3</v>
      </c>
      <c r="K679" s="2">
        <f t="shared" si="101"/>
        <v>1.7472631995424273</v>
      </c>
      <c r="M679">
        <f>TTEST(before!D679:U679,after!D679:U679,2,3)</f>
        <v>4.0021106022973332E-3</v>
      </c>
      <c r="N679">
        <f>COVAR(before!D679:U679,after!D679:U679)</f>
        <v>-12500934.590636436</v>
      </c>
      <c r="O679">
        <f t="shared" si="102"/>
        <v>5387.5464312024687</v>
      </c>
      <c r="P679">
        <f>FTEST(before!D679:U679,after!D679:U679)</f>
        <v>6.4694199000709467E-5</v>
      </c>
      <c r="Q679">
        <f t="shared" si="103"/>
        <v>10475.784727338138</v>
      </c>
      <c r="R679">
        <f>PERCENTILE('before-10'!D679:U679,0.05)</f>
        <v>3453.8734079868855</v>
      </c>
      <c r="S679">
        <f>PERCENTILE('before-10'!D679:U679,0.95)</f>
        <v>26390.737612698373</v>
      </c>
      <c r="T679">
        <f t="shared" si="104"/>
        <v>28779.737867744665</v>
      </c>
      <c r="U679">
        <f>PERCENTILE('after-110'!D679:U679,0.05)</f>
        <v>2252.6064043360384</v>
      </c>
      <c r="V679">
        <f>PERCENTILE('after-110'!D679:U679,0.95)</f>
        <v>66394.369656132869</v>
      </c>
      <c r="X679">
        <f t="shared" si="96"/>
        <v>1</v>
      </c>
      <c r="Y679">
        <f t="shared" si="97"/>
        <v>1</v>
      </c>
      <c r="Z679">
        <f t="shared" si="98"/>
        <v>1</v>
      </c>
      <c r="AA679">
        <f t="shared" si="99"/>
        <v>10475.784727338138</v>
      </c>
      <c r="AB679">
        <f t="shared" si="100"/>
        <v>8482.6522404069219</v>
      </c>
    </row>
    <row r="680" spans="1:28" x14ac:dyDescent="0.2">
      <c r="A680" t="s">
        <v>156</v>
      </c>
      <c r="B680" t="s">
        <v>132</v>
      </c>
      <c r="C680" t="s">
        <v>142</v>
      </c>
      <c r="D680">
        <f>AVERAGE(before!D680:U680)</f>
        <v>3.291154990227895E-4</v>
      </c>
      <c r="E680">
        <f>STDEV(before!D680:U680)</f>
        <v>9.2453163523562886E-5</v>
      </c>
      <c r="F680">
        <f>AVERAGE(after!D680:T680)</f>
        <v>3.209230354178339E-4</v>
      </c>
      <c r="G680">
        <f>STDEV(after!D680:T680)</f>
        <v>2.0405267152275613E-4</v>
      </c>
      <c r="H680">
        <f>AVERAGE(before!D680:U680,after!D680:T680)</f>
        <v>3.251363024146683E-4</v>
      </c>
      <c r="I680">
        <f>STDEV(before!D680:U680,after!D680:T680)</f>
        <v>1.5454826585548984E-4</v>
      </c>
      <c r="J680">
        <f>TTEST(before!D680:U680,after!D680:T680,2,3)</f>
        <v>0.8809593795468702</v>
      </c>
      <c r="K680" s="2">
        <f t="shared" si="101"/>
        <v>2.4892366446675064E-2</v>
      </c>
      <c r="M680">
        <f>TTEST(before!D680:U680,after!D680:U680,2,3)</f>
        <v>0.85144852565491136</v>
      </c>
      <c r="N680">
        <f>COVAR(before!D680:U680,after!D680:U680)</f>
        <v>9.5278252441311262E-9</v>
      </c>
      <c r="O680">
        <f t="shared" si="102"/>
        <v>1.6925939949743814E-4</v>
      </c>
      <c r="P680">
        <f>FTEST(before!D680:U680,after!D680:U680)</f>
        <v>3.0291933434084956E-3</v>
      </c>
      <c r="Q680">
        <f t="shared" si="103"/>
        <v>3.291154990227895E-4</v>
      </c>
      <c r="R680">
        <f>PERCENTILE('before-10'!D680:U680,0.05)</f>
        <v>2.2671657802010215E-4</v>
      </c>
      <c r="S680">
        <f>PERCENTILE('before-10'!D680:U680,0.95)</f>
        <v>5.1229384510390367E-4</v>
      </c>
      <c r="T680">
        <f t="shared" si="104"/>
        <v>3.209230354178339E-4</v>
      </c>
      <c r="U680">
        <f>PERCENTILE('after-110'!D680:U680,0.05)</f>
        <v>1.6932203457397629E-4</v>
      </c>
      <c r="V680">
        <f>PERCENTILE('after-110'!D680:U680,0.95)</f>
        <v>6.9589190897617701E-4</v>
      </c>
      <c r="X680" t="str">
        <f t="shared" si="96"/>
        <v/>
      </c>
      <c r="Y680" t="str">
        <f t="shared" si="97"/>
        <v/>
      </c>
      <c r="Z680" t="str">
        <f t="shared" si="98"/>
        <v/>
      </c>
      <c r="AA680">
        <f t="shared" si="99"/>
        <v>3.291154990227895E-4</v>
      </c>
      <c r="AB680">
        <f t="shared" si="100"/>
        <v>9.2453163523562886E-5</v>
      </c>
    </row>
    <row r="681" spans="1:28" x14ac:dyDescent="0.2">
      <c r="A681" t="s">
        <v>156</v>
      </c>
      <c r="B681" t="s">
        <v>132</v>
      </c>
      <c r="C681" t="s">
        <v>143</v>
      </c>
      <c r="D681">
        <f>AVERAGE(before!D681:U681)</f>
        <v>6.6613504446396243</v>
      </c>
      <c r="E681">
        <f>STDEV(before!D681:U681)</f>
        <v>0.27509151924723052</v>
      </c>
      <c r="F681">
        <f>AVERAGE(after!D681:T681)</f>
        <v>6.4223628830114183</v>
      </c>
      <c r="G681">
        <f>STDEV(after!D681:T681)</f>
        <v>0.35476056623615593</v>
      </c>
      <c r="H681">
        <f>AVERAGE(before!D681:U681,after!D681:T681)</f>
        <v>6.5452707718487817</v>
      </c>
      <c r="I681">
        <f>STDEV(before!D681:U681,after!D681:T681)</f>
        <v>0.33429075756772014</v>
      </c>
      <c r="J681">
        <f>TTEST(before!D681:U681,after!D681:T681,2,3)</f>
        <v>3.4207501033470464E-2</v>
      </c>
      <c r="K681" s="2">
        <f t="shared" si="101"/>
        <v>3.5876743554382251E-2</v>
      </c>
      <c r="M681">
        <f>TTEST(before!D681:U681,after!D681:U681,2,3)</f>
        <v>2.0087504755980441E-2</v>
      </c>
      <c r="N681">
        <f>COVAR(before!D681:U681,after!D681:U681)</f>
        <v>-1.1779795642789154E-2</v>
      </c>
      <c r="O681">
        <f t="shared" si="102"/>
        <v>3.4258373715289578</v>
      </c>
      <c r="P681">
        <f>FTEST(before!D681:U681,after!D681:U681)</f>
        <v>0.307832451896147</v>
      </c>
      <c r="Q681">
        <f t="shared" si="103"/>
        <v>6.6613504446396243</v>
      </c>
      <c r="R681">
        <f>PERCENTILE('before-10'!D681:U681,0.05)</f>
        <v>6.1730739777655952</v>
      </c>
      <c r="S681">
        <f>PERCENTILE('before-10'!D681:U681,0.95)</f>
        <v>7.042656935003488</v>
      </c>
      <c r="T681">
        <f t="shared" si="104"/>
        <v>6.4223628830114183</v>
      </c>
      <c r="U681">
        <f>PERCENTILE('after-110'!D681:U681,0.05)</f>
        <v>5.9782925156612956</v>
      </c>
      <c r="V681">
        <f>PERCENTILE('after-110'!D681:U681,0.95)</f>
        <v>6.8406237569310981</v>
      </c>
      <c r="X681" t="str">
        <f t="shared" si="96"/>
        <v/>
      </c>
      <c r="Y681">
        <f t="shared" si="97"/>
        <v>1</v>
      </c>
      <c r="Z681" t="str">
        <f t="shared" si="98"/>
        <v/>
      </c>
      <c r="AA681">
        <f t="shared" si="99"/>
        <v>6.6613504446396243</v>
      </c>
      <c r="AB681">
        <f t="shared" si="100"/>
        <v>0.27509151924723052</v>
      </c>
    </row>
    <row r="682" spans="1:28" x14ac:dyDescent="0.2">
      <c r="A682" t="s">
        <v>156</v>
      </c>
      <c r="B682" t="s">
        <v>132</v>
      </c>
      <c r="C682" t="s">
        <v>144</v>
      </c>
      <c r="D682">
        <f>AVERAGE(before!D682:U682)</f>
        <v>0.66094559957685761</v>
      </c>
      <c r="E682">
        <f>STDEV(before!D682:U682)</f>
        <v>8.5459827106146621E-2</v>
      </c>
      <c r="F682">
        <f>AVERAGE(after!D682:T682)</f>
        <v>0.65818887287501315</v>
      </c>
      <c r="G682">
        <f>STDEV(after!D682:T682)</f>
        <v>7.8729473314859813E-2</v>
      </c>
      <c r="H682">
        <f>AVERAGE(before!D682:U682,after!D682:T682)</f>
        <v>0.65960661803596188</v>
      </c>
      <c r="I682">
        <f>STDEV(before!D682:U682,after!D682:T682)</f>
        <v>8.1058659957424437E-2</v>
      </c>
      <c r="J682">
        <f>TTEST(before!D682:U682,after!D682:T682,2,3)</f>
        <v>0.92148314059851333</v>
      </c>
      <c r="K682" s="2">
        <f t="shared" si="101"/>
        <v>4.1708829041442082E-3</v>
      </c>
      <c r="M682">
        <f>TTEST(before!D682:U682,after!D682:U682,2,3)</f>
        <v>0.91535184629210042</v>
      </c>
      <c r="N682">
        <f>COVAR(before!D682:U682,after!D682:U682)</f>
        <v>-1.5861062928799717E-3</v>
      </c>
      <c r="O682">
        <f t="shared" si="102"/>
        <v>0.33991487978241886</v>
      </c>
      <c r="P682">
        <f>FTEST(before!D682:U682,after!D682:U682)</f>
        <v>0.64849893917216817</v>
      </c>
      <c r="Q682">
        <f t="shared" si="103"/>
        <v>0.66094559957685761</v>
      </c>
      <c r="R682">
        <f>PERCENTILE('before-10'!D682:U682,0.05)</f>
        <v>0.51916999285099563</v>
      </c>
      <c r="S682">
        <f>PERCENTILE('before-10'!D682:U682,0.95)</f>
        <v>0.76357850983603592</v>
      </c>
      <c r="T682">
        <f t="shared" si="104"/>
        <v>0.65818887287501315</v>
      </c>
      <c r="U682">
        <f>PERCENTILE('after-110'!D682:U682,0.05)</f>
        <v>0.55419247293759399</v>
      </c>
      <c r="V682">
        <f>PERCENTILE('after-110'!D682:U682,0.95)</f>
        <v>0.75422261741407892</v>
      </c>
      <c r="X682" t="str">
        <f t="shared" si="96"/>
        <v/>
      </c>
      <c r="Y682" t="str">
        <f t="shared" si="97"/>
        <v/>
      </c>
      <c r="Z682" t="str">
        <f t="shared" si="98"/>
        <v/>
      </c>
      <c r="AA682">
        <f t="shared" si="99"/>
        <v>0.66094559957685761</v>
      </c>
      <c r="AB682">
        <f t="shared" si="100"/>
        <v>8.5459827106146621E-2</v>
      </c>
    </row>
    <row r="683" spans="1:28" x14ac:dyDescent="0.2">
      <c r="A683" t="s">
        <v>156</v>
      </c>
      <c r="B683" t="s">
        <v>132</v>
      </c>
      <c r="C683" t="s">
        <v>145</v>
      </c>
      <c r="D683">
        <f>AVERAGE(before!D683:U683)</f>
        <v>43.985100069034118</v>
      </c>
      <c r="E683">
        <f>STDEV(before!D683:U683)</f>
        <v>69.374318614359169</v>
      </c>
      <c r="F683">
        <f>AVERAGE(after!D683:T683)</f>
        <v>144.30739514232994</v>
      </c>
      <c r="G683">
        <f>STDEV(after!D683:T683)</f>
        <v>254.24102162770043</v>
      </c>
      <c r="H683">
        <f>AVERAGE(before!D683:U683,after!D683:T683)</f>
        <v>92.7130719617778</v>
      </c>
      <c r="I683">
        <f>STDEV(before!D683:U683,after!D683:T683)</f>
        <v>188.18221162175817</v>
      </c>
      <c r="J683">
        <f>TTEST(before!D683:U683,after!D683:T683,2,3)</f>
        <v>0.13299172181869728</v>
      </c>
      <c r="K683" s="2">
        <f t="shared" si="101"/>
        <v>2.2808245273022254</v>
      </c>
      <c r="M683">
        <f>TTEST(before!D683:U683,after!D683:U683,2,3)</f>
        <v>0.14402427669498924</v>
      </c>
      <c r="N683">
        <f>COVAR(before!D683:U683,after!D683:U683)</f>
        <v>-4057.0007712666088</v>
      </c>
      <c r="O683">
        <f t="shared" si="102"/>
        <v>22.620908606931831</v>
      </c>
      <c r="P683">
        <f>FTEST(before!D683:U683,after!D683:U683)</f>
        <v>2.9906362117653717E-6</v>
      </c>
      <c r="Q683">
        <f t="shared" si="103"/>
        <v>43.985100069034118</v>
      </c>
      <c r="R683">
        <f>PERCENTILE('before-10'!D683:U683,0.05)</f>
        <v>3.3215831999505405</v>
      </c>
      <c r="S683">
        <f>PERCENTILE('before-10'!D683:U683,0.95)</f>
        <v>173.06008815481232</v>
      </c>
      <c r="T683">
        <f t="shared" si="104"/>
        <v>144.30739514232994</v>
      </c>
      <c r="U683">
        <f>PERCENTILE('after-110'!D683:U683,0.05)</f>
        <v>1.848715785728694</v>
      </c>
      <c r="V683">
        <f>PERCENTILE('after-110'!D683:U683,0.95)</f>
        <v>753.93492032137476</v>
      </c>
      <c r="X683" t="str">
        <f t="shared" si="96"/>
        <v/>
      </c>
      <c r="Y683">
        <f t="shared" si="97"/>
        <v>1</v>
      </c>
      <c r="Z683" t="str">
        <f t="shared" si="98"/>
        <v/>
      </c>
      <c r="AA683">
        <f t="shared" si="99"/>
        <v>43.985100069034118</v>
      </c>
      <c r="AB683">
        <f t="shared" si="100"/>
        <v>69.374318614359169</v>
      </c>
    </row>
    <row r="684" spans="1:28" x14ac:dyDescent="0.2">
      <c r="A684" t="s">
        <v>156</v>
      </c>
      <c r="B684" t="s">
        <v>146</v>
      </c>
      <c r="C684" t="s">
        <v>147</v>
      </c>
      <c r="D684">
        <f>AVERAGE(before!D684:U684)</f>
        <v>5.145139498728464E-2</v>
      </c>
      <c r="E684">
        <f>STDEV(before!D684:U684)</f>
        <v>3.4144881196038486E-2</v>
      </c>
      <c r="F684">
        <f>AVERAGE(after!D684:T684)</f>
        <v>4.5989393412238885E-2</v>
      </c>
      <c r="G684">
        <f>STDEV(after!D684:T684)</f>
        <v>5.2015481041008858E-2</v>
      </c>
      <c r="H684">
        <f>AVERAGE(before!D684:U684,after!D684:T684)</f>
        <v>4.8798422793690989E-2</v>
      </c>
      <c r="I684">
        <f>STDEV(before!D684:U684,after!D684:T684)</f>
        <v>4.3172170188402414E-2</v>
      </c>
      <c r="J684">
        <f>TTEST(before!D684:U684,after!D684:T684,2,3)</f>
        <v>0.71790836599270058</v>
      </c>
      <c r="K684" s="2">
        <f t="shared" si="101"/>
        <v>0.10615847396160198</v>
      </c>
      <c r="M684">
        <f>TTEST(before!D684:U684,after!D684:U684,2,3)</f>
        <v>0.62389459629845745</v>
      </c>
      <c r="N684">
        <f>COVAR(before!D684:U684,after!D684:U684)</f>
        <v>-6.8023531356786557E-6</v>
      </c>
      <c r="O684">
        <f t="shared" si="102"/>
        <v>2.6460717422032109E-2</v>
      </c>
      <c r="P684">
        <f>FTEST(before!D684:U684,after!D684:U684)</f>
        <v>0.10792397118210785</v>
      </c>
      <c r="Q684">
        <f t="shared" si="103"/>
        <v>5.145139498728464E-2</v>
      </c>
      <c r="R684">
        <f>PERCENTILE('before-10'!D684:U684,0.05)</f>
        <v>1.3337985702635171E-2</v>
      </c>
      <c r="S684">
        <f>PERCENTILE('before-10'!D684:U684,0.95)</f>
        <v>0.11152557915983405</v>
      </c>
      <c r="T684">
        <f t="shared" si="104"/>
        <v>4.5989393412238885E-2</v>
      </c>
      <c r="U684">
        <f>PERCENTILE('after-110'!D684:U684,0.05)</f>
        <v>8.592852422576628E-3</v>
      </c>
      <c r="V684">
        <f>PERCENTILE('after-110'!D684:U684,0.95)</f>
        <v>0.13312475854367084</v>
      </c>
      <c r="X684" t="str">
        <f t="shared" si="96"/>
        <v/>
      </c>
      <c r="Y684" t="str">
        <f t="shared" si="97"/>
        <v/>
      </c>
      <c r="Z684" t="str">
        <f t="shared" si="98"/>
        <v/>
      </c>
      <c r="AA684">
        <f t="shared" si="99"/>
        <v>5.145139498728464E-2</v>
      </c>
      <c r="AB684">
        <f t="shared" si="100"/>
        <v>3.4144881196038486E-2</v>
      </c>
    </row>
    <row r="685" spans="1:28" x14ac:dyDescent="0.2">
      <c r="A685" t="s">
        <v>156</v>
      </c>
      <c r="B685" t="s">
        <v>146</v>
      </c>
      <c r="C685" t="s">
        <v>148</v>
      </c>
      <c r="D685">
        <f>AVERAGE(before!D685:U685)</f>
        <v>1.0733315295660122E-3</v>
      </c>
      <c r="E685">
        <f>STDEV(before!D685:U685)</f>
        <v>2.7318291549095633E-4</v>
      </c>
      <c r="F685">
        <f>AVERAGE(after!D685:T685)</f>
        <v>9.9245911409289182E-4</v>
      </c>
      <c r="G685">
        <f>STDEV(after!D685:T685)</f>
        <v>1.4271942011160805E-4</v>
      </c>
      <c r="H685">
        <f>AVERAGE(before!D685:U685,after!D685:T685)</f>
        <v>1.0340506420504967E-3</v>
      </c>
      <c r="I685">
        <f>STDEV(before!D685:U685,after!D685:T685)</f>
        <v>2.2041231690000766E-4</v>
      </c>
      <c r="J685">
        <f>TTEST(before!D685:U685,after!D685:T685,2,3)</f>
        <v>0.27876581450046595</v>
      </c>
      <c r="K685" s="2">
        <f t="shared" si="101"/>
        <v>7.5347097560639162E-2</v>
      </c>
      <c r="M685">
        <f>TTEST(before!D685:U685,after!D685:U685,2,3)</f>
        <v>0.26611106393411565</v>
      </c>
      <c r="N685">
        <f>COVAR(before!D685:U685,after!D685:U685)</f>
        <v>1.7434402644330907E-9</v>
      </c>
      <c r="O685">
        <f t="shared" si="102"/>
        <v>5.5199907234823565E-4</v>
      </c>
      <c r="P685">
        <f>FTEST(before!D685:U685,after!D685:U685)</f>
        <v>7.7352013612158842E-3</v>
      </c>
      <c r="Q685">
        <f t="shared" si="103"/>
        <v>1.0733315295660122E-3</v>
      </c>
      <c r="R685">
        <f>PERCENTILE('before-10'!D685:U685,0.05)</f>
        <v>6.9960667316337744E-4</v>
      </c>
      <c r="S685">
        <f>PERCENTILE('before-10'!D685:U685,0.95)</f>
        <v>1.4879694164841029E-3</v>
      </c>
      <c r="T685">
        <f t="shared" si="104"/>
        <v>9.9245911409289182E-4</v>
      </c>
      <c r="U685">
        <f>PERCENTILE('after-110'!D685:U685,0.05)</f>
        <v>7.8961116637072412E-4</v>
      </c>
      <c r="V685">
        <f>PERCENTILE('after-110'!D685:U685,0.95)</f>
        <v>1.1673463621636162E-3</v>
      </c>
      <c r="X685" t="str">
        <f t="shared" ref="X685:X748" si="105">IF(M685&lt;0.01,1,"")</f>
        <v/>
      </c>
      <c r="Y685" t="str">
        <f t="shared" ref="Y685:Y748" si="106">IF(O685&gt;1.2,1,"")</f>
        <v/>
      </c>
      <c r="Z685" t="str">
        <f t="shared" ref="Z685:Z748" si="107">IF(SUM(X685:Y685)&gt;1,1,"")</f>
        <v/>
      </c>
      <c r="AA685">
        <f t="shared" ref="AA685:AA748" si="108">D685</f>
        <v>1.0733315295660122E-3</v>
      </c>
      <c r="AB685">
        <f t="shared" ref="AB685:AB748" si="109">E685</f>
        <v>2.7318291549095633E-4</v>
      </c>
    </row>
    <row r="686" spans="1:28" x14ac:dyDescent="0.2">
      <c r="A686" t="s">
        <v>156</v>
      </c>
      <c r="B686" t="s">
        <v>146</v>
      </c>
      <c r="C686" t="s">
        <v>149</v>
      </c>
      <c r="D686">
        <f>AVERAGE(before!D686:U686)</f>
        <v>114702.88874137803</v>
      </c>
      <c r="E686">
        <f>STDEV(before!D686:U686)</f>
        <v>73091.785574281486</v>
      </c>
      <c r="F686">
        <f>AVERAGE(after!D686:T686)</f>
        <v>160810.85474258318</v>
      </c>
      <c r="G686">
        <f>STDEV(after!D686:T686)</f>
        <v>202024.57783451336</v>
      </c>
      <c r="H686">
        <f>AVERAGE(before!D686:U686,after!D686:T686)</f>
        <v>137098.18651339196</v>
      </c>
      <c r="I686">
        <f>STDEV(before!D686:U686,after!D686:T686)</f>
        <v>149747.89256196545</v>
      </c>
      <c r="J686">
        <f>TTEST(before!D686:U686,after!D686:T686,2,3)</f>
        <v>0.3852776890796521</v>
      </c>
      <c r="K686" s="2">
        <f t="shared" si="101"/>
        <v>0.40197737395407124</v>
      </c>
      <c r="M686">
        <f>TTEST(before!D686:U686,after!D686:U686,2,3)</f>
        <v>0.40879889830337535</v>
      </c>
      <c r="N686">
        <f>COVAR(before!D686:U686,after!D686:U686)</f>
        <v>383716649.26232225</v>
      </c>
      <c r="O686">
        <f t="shared" si="102"/>
        <v>58990.057066994414</v>
      </c>
      <c r="P686">
        <f>FTEST(before!D686:U686,after!D686:U686)</f>
        <v>1.7123567219842105E-4</v>
      </c>
      <c r="Q686">
        <f t="shared" si="103"/>
        <v>114702.88874137803</v>
      </c>
      <c r="R686">
        <f>PERCENTILE('before-10'!D686:U686,0.05)</f>
        <v>35535.426613157324</v>
      </c>
      <c r="S686">
        <f>PERCENTILE('before-10'!D686:U686,0.95)</f>
        <v>251599.81015629796</v>
      </c>
      <c r="T686">
        <f t="shared" si="104"/>
        <v>160810.85474258318</v>
      </c>
      <c r="U686">
        <f>PERCENTILE('after-110'!D686:U686,0.05)</f>
        <v>29177.395728077914</v>
      </c>
      <c r="V686">
        <f>PERCENTILE('after-110'!D686:U686,0.95)</f>
        <v>479682.46113061381</v>
      </c>
      <c r="X686" t="str">
        <f t="shared" si="105"/>
        <v/>
      </c>
      <c r="Y686">
        <f t="shared" si="106"/>
        <v>1</v>
      </c>
      <c r="Z686" t="str">
        <f t="shared" si="107"/>
        <v/>
      </c>
      <c r="AA686">
        <f t="shared" si="108"/>
        <v>114702.88874137803</v>
      </c>
      <c r="AB686">
        <f t="shared" si="109"/>
        <v>73091.785574281486</v>
      </c>
    </row>
    <row r="687" spans="1:28" x14ac:dyDescent="0.2">
      <c r="A687" t="s">
        <v>156</v>
      </c>
      <c r="B687" t="s">
        <v>146</v>
      </c>
      <c r="C687" t="s">
        <v>82</v>
      </c>
      <c r="D687">
        <f>AVERAGE(before!D687:U687)</f>
        <v>0.2702909469772195</v>
      </c>
      <c r="E687">
        <f>STDEV(before!D687:U687)</f>
        <v>0.24305819186225375</v>
      </c>
      <c r="F687">
        <f>AVERAGE(after!D687:T687)</f>
        <v>0.15940000629378309</v>
      </c>
      <c r="G687">
        <f>STDEV(after!D687:T687)</f>
        <v>0.1347130872552029</v>
      </c>
      <c r="H687">
        <f>AVERAGE(before!D687:U687,after!D687:T687)</f>
        <v>0.21642963293097892</v>
      </c>
      <c r="I687">
        <f>STDEV(before!D687:U687,after!D687:T687)</f>
        <v>0.20307814091804297</v>
      </c>
      <c r="J687">
        <f>TTEST(before!D687:U687,after!D687:T687,2,3)</f>
        <v>0.10428590697569523</v>
      </c>
      <c r="K687" s="2">
        <f t="shared" si="101"/>
        <v>0.41026509368359443</v>
      </c>
      <c r="M687">
        <f>TTEST(before!D687:U687,after!D687:U687,2,3)</f>
        <v>9.1950450081903237E-2</v>
      </c>
      <c r="N687">
        <f>COVAR(before!D687:U687,after!D687:U687)</f>
        <v>1.0829428978911498E-3</v>
      </c>
      <c r="O687">
        <f t="shared" si="102"/>
        <v>0.13900677273114134</v>
      </c>
      <c r="P687">
        <f>FTEST(before!D687:U687,after!D687:U687)</f>
        <v>1.511479719063691E-2</v>
      </c>
      <c r="Q687">
        <f t="shared" si="103"/>
        <v>0.2702909469772195</v>
      </c>
      <c r="R687">
        <f>PERCENTILE('before-10'!D687:U687,0.05)</f>
        <v>8.9321641614539121E-2</v>
      </c>
      <c r="S687">
        <f>PERCENTILE('before-10'!D687:U687,0.95)</f>
        <v>0.58847994504310663</v>
      </c>
      <c r="T687">
        <f t="shared" si="104"/>
        <v>0.15940000629378309</v>
      </c>
      <c r="U687">
        <f>PERCENTILE('after-110'!D687:U687,0.05)</f>
        <v>6.4038294043959124E-2</v>
      </c>
      <c r="V687">
        <f>PERCENTILE('after-110'!D687:U687,0.95)</f>
        <v>0.30528696327645294</v>
      </c>
      <c r="X687" t="str">
        <f t="shared" si="105"/>
        <v/>
      </c>
      <c r="Y687" t="str">
        <f t="shared" si="106"/>
        <v/>
      </c>
      <c r="Z687" t="str">
        <f t="shared" si="107"/>
        <v/>
      </c>
      <c r="AA687">
        <f t="shared" si="108"/>
        <v>0.2702909469772195</v>
      </c>
      <c r="AB687">
        <f t="shared" si="109"/>
        <v>0.24305819186225375</v>
      </c>
    </row>
    <row r="688" spans="1:28" x14ac:dyDescent="0.2">
      <c r="A688" t="s">
        <v>156</v>
      </c>
      <c r="B688" t="s">
        <v>146</v>
      </c>
      <c r="C688" t="s">
        <v>150</v>
      </c>
      <c r="D688">
        <f>AVERAGE(before!D688:U688)</f>
        <v>10.471638999619486</v>
      </c>
      <c r="E688">
        <f>STDEV(before!D688:U688)</f>
        <v>6.8865584564326525</v>
      </c>
      <c r="F688">
        <f>AVERAGE(after!D688:T688)</f>
        <v>21.16951113828069</v>
      </c>
      <c r="G688">
        <f>STDEV(after!D688:T688)</f>
        <v>17.531019552790124</v>
      </c>
      <c r="H688">
        <f>AVERAGE(before!D688:U688,after!D688:T688)</f>
        <v>15.667748324112067</v>
      </c>
      <c r="I688">
        <f>STDEV(before!D688:U688,after!D688:T688)</f>
        <v>14.063069771375261</v>
      </c>
      <c r="J688">
        <f>TTEST(before!D688:U688,after!D688:T688,2,3)</f>
        <v>2.8800755861431975E-2</v>
      </c>
      <c r="K688" s="2">
        <f t="shared" si="101"/>
        <v>1.0216043676687039</v>
      </c>
      <c r="M688">
        <f>TTEST(before!D688:U688,after!D688:U688,2,3)</f>
        <v>1.6665185466079292E-2</v>
      </c>
      <c r="N688">
        <f>COVAR(before!D688:U688,after!D688:U688)</f>
        <v>-2.7173240497799713</v>
      </c>
      <c r="O688">
        <f t="shared" si="102"/>
        <v>5.3854143426614538</v>
      </c>
      <c r="P688">
        <f>FTEST(before!D688:U688,after!D688:U688)</f>
        <v>4.6090044832334197E-4</v>
      </c>
      <c r="Q688">
        <f t="shared" si="103"/>
        <v>10.471638999619486</v>
      </c>
      <c r="R688">
        <f>PERCENTILE('before-10'!D688:U688,0.05)</f>
        <v>3.7762024917148795</v>
      </c>
      <c r="S688">
        <f>PERCENTILE('before-10'!D688:U688,0.95)</f>
        <v>22.92807605717147</v>
      </c>
      <c r="T688">
        <f t="shared" si="104"/>
        <v>21.16951113828069</v>
      </c>
      <c r="U688">
        <f>PERCENTILE('after-110'!D688:U688,0.05)</f>
        <v>3.4883270890690037</v>
      </c>
      <c r="V688">
        <f>PERCENTILE('after-110'!D688:U688,0.95)</f>
        <v>46.994164941912537</v>
      </c>
      <c r="X688" t="str">
        <f t="shared" si="105"/>
        <v/>
      </c>
      <c r="Y688">
        <f t="shared" si="106"/>
        <v>1</v>
      </c>
      <c r="Z688" t="str">
        <f t="shared" si="107"/>
        <v/>
      </c>
      <c r="AA688">
        <f t="shared" si="108"/>
        <v>10.471638999619486</v>
      </c>
      <c r="AB688">
        <f t="shared" si="109"/>
        <v>6.8865584564326525</v>
      </c>
    </row>
    <row r="689" spans="1:28" x14ac:dyDescent="0.2">
      <c r="A689" t="s">
        <v>157</v>
      </c>
      <c r="B689" t="s">
        <v>61</v>
      </c>
      <c r="C689" t="s">
        <v>62</v>
      </c>
      <c r="D689">
        <f>AVERAGE(before!D689:U689)</f>
        <v>-5.4643789493269335E-16</v>
      </c>
      <c r="E689">
        <f>STDEV(before!D689:U689)</f>
        <v>2.7006225518430545E-16</v>
      </c>
      <c r="F689">
        <f>AVERAGE(after!D689:T689)</f>
        <v>-4.3592580525722982E-16</v>
      </c>
      <c r="G689">
        <f>STDEV(after!D689:T689)</f>
        <v>2.6576377280783247E-16</v>
      </c>
      <c r="H689">
        <f>AVERAGE(before!D689:U689,after!D689:T689)</f>
        <v>-4.9276059423318247E-16</v>
      </c>
      <c r="I689">
        <f>STDEV(before!D689:U689,after!D689:T689)</f>
        <v>2.6989832113244115E-16</v>
      </c>
      <c r="J689">
        <f>TTEST(before!D689:U689,after!D689:T689,2,3)</f>
        <v>0.23116109643412519</v>
      </c>
      <c r="K689" s="2">
        <f t="shared" si="101"/>
        <v>-0.2022408963585435</v>
      </c>
      <c r="M689">
        <f>TTEST(before!D689:U689,after!D689:U689,2,3)</f>
        <v>0.18158393889564908</v>
      </c>
      <c r="N689">
        <f>COVAR(before!D689:U689,after!D689:U689)</f>
        <v>-4.9097839068371342E-33</v>
      </c>
      <c r="O689">
        <f t="shared" si="102"/>
        <v>-2.8102520310824216E-16</v>
      </c>
      <c r="P689">
        <f>FTEST(before!D689:U689,after!D689:U689)</f>
        <v>0.8962853359071129</v>
      </c>
      <c r="Q689">
        <f t="shared" si="103"/>
        <v>-5.4643789493269335E-16</v>
      </c>
      <c r="R689">
        <f>PERCENTILE('before-10'!D689:U689,0.05)</f>
        <v>-1.0838552277903015E-15</v>
      </c>
      <c r="S689">
        <f>PERCENTILE('before-10'!D689:U689,0.95)</f>
        <v>-3.0305619125314788E-16</v>
      </c>
      <c r="T689">
        <f t="shared" si="104"/>
        <v>-4.3592580525722982E-16</v>
      </c>
      <c r="U689">
        <f>PERCENTILE('after-110'!D689:U689,0.05)</f>
        <v>-7.4489026058443935E-16</v>
      </c>
      <c r="V689">
        <f>PERCENTILE('after-110'!D689:U689,0.95)</f>
        <v>-2.4355517602714348E-16</v>
      </c>
      <c r="X689" t="str">
        <f t="shared" si="105"/>
        <v/>
      </c>
      <c r="Y689" t="str">
        <f t="shared" si="106"/>
        <v/>
      </c>
      <c r="Z689" t="str">
        <f t="shared" si="107"/>
        <v/>
      </c>
      <c r="AA689">
        <f t="shared" si="108"/>
        <v>-5.4643789493269335E-16</v>
      </c>
      <c r="AB689">
        <f t="shared" si="109"/>
        <v>2.7006225518430545E-16</v>
      </c>
    </row>
    <row r="690" spans="1:28" x14ac:dyDescent="0.2">
      <c r="A690" t="s">
        <v>157</v>
      </c>
      <c r="B690" t="s">
        <v>61</v>
      </c>
      <c r="C690" t="s">
        <v>63</v>
      </c>
      <c r="D690">
        <f>AVERAGE(before!D690:U690)</f>
        <v>5.5314549237313652E-16</v>
      </c>
      <c r="E690">
        <f>STDEV(before!D690:U690)</f>
        <v>2.9255368934579653E-16</v>
      </c>
      <c r="F690">
        <f>AVERAGE(after!D690:T690)</f>
        <v>4.1276214472506884E-16</v>
      </c>
      <c r="G690">
        <f>STDEV(after!D690:T690)</f>
        <v>2.6474891865532166E-16</v>
      </c>
      <c r="H690">
        <f>AVERAGE(before!D690:U690,after!D690:T690)</f>
        <v>4.8495929494407521E-16</v>
      </c>
      <c r="I690">
        <f>STDEV(before!D690:U690,after!D690:T690)</f>
        <v>2.8433419640122987E-16</v>
      </c>
      <c r="J690">
        <f>TTEST(before!D690:U690,after!D690:T690,2,3)</f>
        <v>0.14576052044413593</v>
      </c>
      <c r="K690" s="2">
        <f t="shared" si="101"/>
        <v>0.25379099998770122</v>
      </c>
      <c r="M690">
        <f>TTEST(before!D690:U690,after!D690:U690,2,3)</f>
        <v>0.11222068605111579</v>
      </c>
      <c r="N690">
        <f>COVAR(before!D690:U690,after!D690:U690)</f>
        <v>2.3368507263294244E-33</v>
      </c>
      <c r="O690">
        <f t="shared" si="102"/>
        <v>2.8447482464904218E-16</v>
      </c>
      <c r="P690">
        <f>FTEST(before!D690:U690,after!D690:U690)</f>
        <v>0.63734581199975926</v>
      </c>
      <c r="Q690">
        <f t="shared" si="103"/>
        <v>5.5314549237313652E-16</v>
      </c>
      <c r="R690">
        <f>PERCENTILE('before-10'!D690:U690,0.05)</f>
        <v>3.0097452308197564E-16</v>
      </c>
      <c r="S690">
        <f>PERCENTILE('before-10'!D690:U690,0.95)</f>
        <v>1.0615813783587561E-15</v>
      </c>
      <c r="T690">
        <f t="shared" si="104"/>
        <v>4.1276214472506884E-16</v>
      </c>
      <c r="U690">
        <f>PERCENTILE('after-110'!D690:U690,0.05)</f>
        <v>2.2508037100799018E-16</v>
      </c>
      <c r="V690">
        <f>PERCENTILE('after-110'!D690:U690,0.95)</f>
        <v>7.2303274478713105E-16</v>
      </c>
      <c r="X690" t="str">
        <f t="shared" si="105"/>
        <v/>
      </c>
      <c r="Y690" t="str">
        <f t="shared" si="106"/>
        <v/>
      </c>
      <c r="Z690" t="str">
        <f t="shared" si="107"/>
        <v/>
      </c>
      <c r="AA690">
        <f t="shared" si="108"/>
        <v>5.5314549237313652E-16</v>
      </c>
      <c r="AB690">
        <f t="shared" si="109"/>
        <v>2.9255368934579653E-16</v>
      </c>
    </row>
    <row r="691" spans="1:28" x14ac:dyDescent="0.2">
      <c r="A691" t="s">
        <v>157</v>
      </c>
      <c r="B691" t="s">
        <v>61</v>
      </c>
      <c r="C691" t="s">
        <v>64</v>
      </c>
      <c r="D691">
        <f>AVERAGE(before!D691:U691)</f>
        <v>5.1739247852142525E-27</v>
      </c>
      <c r="E691">
        <f>STDEV(before!D691:U691)</f>
        <v>2.853239001038373E-27</v>
      </c>
      <c r="F691">
        <f>AVERAGE(after!D691:T691)</f>
        <v>5.0704768758531464E-27</v>
      </c>
      <c r="G691">
        <f>STDEV(after!D691:T691)</f>
        <v>4.0628056196501538E-27</v>
      </c>
      <c r="H691">
        <f>AVERAGE(before!D691:U691,after!D691:T691)</f>
        <v>5.1236786578102873E-27</v>
      </c>
      <c r="I691">
        <f>STDEV(before!D691:U691,after!D691:T691)</f>
        <v>3.4410682806949451E-27</v>
      </c>
      <c r="J691">
        <f>TTEST(before!D691:U691,after!D691:T691,2,3)</f>
        <v>0.93150526379566201</v>
      </c>
      <c r="K691" s="2">
        <f t="shared" si="101"/>
        <v>1.9994088367255306E-2</v>
      </c>
      <c r="M691">
        <f>TTEST(before!D691:U691,after!D691:U691,2,3)</f>
        <v>0.87220787036960856</v>
      </c>
      <c r="N691">
        <f>COVAR(before!D691:U691,after!D691:U691)</f>
        <v>2.9479958274724508E-55</v>
      </c>
      <c r="O691">
        <f t="shared" si="102"/>
        <v>2.6608756038245035E-27</v>
      </c>
      <c r="P691">
        <f>FTEST(before!D691:U691,after!D691:U691)</f>
        <v>0.18765677768161765</v>
      </c>
      <c r="Q691">
        <f t="shared" si="103"/>
        <v>5.1739247852142525E-27</v>
      </c>
      <c r="R691">
        <f>PERCENTILE('before-10'!D691:U691,0.05)</f>
        <v>1.9662105876485807E-27</v>
      </c>
      <c r="S691">
        <f>PERCENTILE('before-10'!D691:U691,0.95)</f>
        <v>1.158382118631372E-26</v>
      </c>
      <c r="T691">
        <f t="shared" si="104"/>
        <v>5.0704768758531464E-27</v>
      </c>
      <c r="U691">
        <f>PERCENTILE('after-110'!D691:U691,0.05)</f>
        <v>1.4607885709270835E-27</v>
      </c>
      <c r="V691">
        <f>PERCENTILE('after-110'!D691:U691,0.95)</f>
        <v>1.2882599393156545E-26</v>
      </c>
      <c r="X691" t="str">
        <f t="shared" si="105"/>
        <v/>
      </c>
      <c r="Y691" t="str">
        <f t="shared" si="106"/>
        <v/>
      </c>
      <c r="Z691" t="str">
        <f t="shared" si="107"/>
        <v/>
      </c>
      <c r="AA691">
        <f t="shared" si="108"/>
        <v>5.1739247852142525E-27</v>
      </c>
      <c r="AB691">
        <f t="shared" si="109"/>
        <v>2.853239001038373E-27</v>
      </c>
    </row>
    <row r="692" spans="1:28" x14ac:dyDescent="0.2">
      <c r="A692" t="s">
        <v>157</v>
      </c>
      <c r="B692" t="s">
        <v>61</v>
      </c>
      <c r="C692" t="s">
        <v>65</v>
      </c>
      <c r="D692">
        <f>AVERAGE(before!D692:U692)</f>
        <v>0.99942639593245552</v>
      </c>
      <c r="E692">
        <f>STDEV(before!D692:U692)</f>
        <v>9.3747817945032097E-4</v>
      </c>
      <c r="F692">
        <f>AVERAGE(after!D692:T692)</f>
        <v>0.99516849912884853</v>
      </c>
      <c r="G692">
        <f>STDEV(after!D692:T692)</f>
        <v>1.1493812174575008E-2</v>
      </c>
      <c r="H692">
        <f>AVERAGE(before!D692:U692,after!D692:T692)</f>
        <v>0.99735827462784654</v>
      </c>
      <c r="I692">
        <f>STDEV(before!D692:U692,after!D692:T692)</f>
        <v>8.2018101503861119E-3</v>
      </c>
      <c r="J692">
        <f>TTEST(before!D692:U692,after!D692:T692,2,3)</f>
        <v>0.14712950813995501</v>
      </c>
      <c r="K692" s="2">
        <f t="shared" si="101"/>
        <v>4.2603405522769078E-3</v>
      </c>
      <c r="M692">
        <f>TTEST(before!D692:U692,after!D692:U692,2,3)</f>
        <v>0.15035140535021163</v>
      </c>
      <c r="N692">
        <f>COVAR(before!D692:U692,after!D692:U692)</f>
        <v>3.4722346687537619E-6</v>
      </c>
      <c r="O692">
        <f t="shared" si="102"/>
        <v>0.51399071790815054</v>
      </c>
      <c r="P692">
        <f>FTEST(before!D692:U692,after!D692:U692)</f>
        <v>1.0790731711748286E-14</v>
      </c>
      <c r="Q692">
        <f t="shared" si="103"/>
        <v>0.99942639593245552</v>
      </c>
      <c r="R692">
        <f>PERCENTILE('before-10'!D692:U692,0.05)</f>
        <v>0.99785215627034418</v>
      </c>
      <c r="S692">
        <f>PERCENTILE('before-10'!D692:U692,0.95)</f>
        <v>0.99999575103078464</v>
      </c>
      <c r="T692">
        <f t="shared" si="104"/>
        <v>0.99516849912884853</v>
      </c>
      <c r="U692">
        <f>PERCENTILE('after-110'!D692:U692,0.05)</f>
        <v>0.97190984140771397</v>
      </c>
      <c r="V692">
        <f>PERCENTILE('after-110'!D692:U692,0.95)</f>
        <v>0.99998315220924394</v>
      </c>
      <c r="X692" t="str">
        <f t="shared" si="105"/>
        <v/>
      </c>
      <c r="Y692" t="str">
        <f t="shared" si="106"/>
        <v/>
      </c>
      <c r="Z692" t="str">
        <f t="shared" si="107"/>
        <v/>
      </c>
      <c r="AA692">
        <f t="shared" si="108"/>
        <v>0.99942639593245552</v>
      </c>
      <c r="AB692">
        <f t="shared" si="109"/>
        <v>9.3747817945032097E-4</v>
      </c>
    </row>
    <row r="693" spans="1:28" x14ac:dyDescent="0.2">
      <c r="A693" t="s">
        <v>157</v>
      </c>
      <c r="B693" t="s">
        <v>61</v>
      </c>
      <c r="C693" t="s">
        <v>66</v>
      </c>
      <c r="D693">
        <f>AVERAGE(before!D693:U693)</f>
        <v>2.3833173089392431E-16</v>
      </c>
      <c r="E693">
        <f>STDEV(before!D693:U693)</f>
        <v>1.8211138398043104E-16</v>
      </c>
      <c r="F693">
        <f>AVERAGE(after!D693:T693)</f>
        <v>2.0214630623000274E-16</v>
      </c>
      <c r="G693">
        <f>STDEV(after!D693:T693)</f>
        <v>1.3402755196556718E-16</v>
      </c>
      <c r="H693">
        <f>AVERAGE(before!D693:U693,after!D693:T693)</f>
        <v>2.2075595320001961E-16</v>
      </c>
      <c r="I693">
        <f>STDEV(before!D693:U693,after!D693:T693)</f>
        <v>1.5928695670424756E-16</v>
      </c>
      <c r="J693">
        <f>TTEST(before!D693:U693,after!D693:T693,2,3)</f>
        <v>0.50650267826768292</v>
      </c>
      <c r="K693" s="2">
        <f t="shared" si="101"/>
        <v>0.15182797745058477</v>
      </c>
      <c r="M693">
        <f>TTEST(before!D693:U693,after!D693:U693,2,3)</f>
        <v>0.46447063202357886</v>
      </c>
      <c r="N693">
        <f>COVAR(before!D693:U693,after!D693:U693)</f>
        <v>-3.7321928223876341E-33</v>
      </c>
      <c r="O693">
        <f t="shared" si="102"/>
        <v>1.2257060445973293E-16</v>
      </c>
      <c r="P693">
        <f>FTEST(before!D693:U693,after!D693:U693)</f>
        <v>0.1808410383439232</v>
      </c>
      <c r="Q693">
        <f t="shared" si="103"/>
        <v>2.3833173089392431E-16</v>
      </c>
      <c r="R693">
        <f>PERCENTILE('before-10'!D693:U693,0.05)</f>
        <v>9.6743359850881556E-17</v>
      </c>
      <c r="S693">
        <f>PERCENTILE('before-10'!D693:U693,0.95)</f>
        <v>5.2735593669694857E-16</v>
      </c>
      <c r="T693">
        <f t="shared" si="104"/>
        <v>2.0214630623000274E-16</v>
      </c>
      <c r="U693">
        <f>PERCENTILE('after-110'!D693:U693,0.05)</f>
        <v>1.1314733872058657E-16</v>
      </c>
      <c r="V693">
        <f>PERCENTILE('after-110'!D693:U693,0.95)</f>
        <v>3.0270924655795205E-16</v>
      </c>
      <c r="X693" t="str">
        <f t="shared" si="105"/>
        <v/>
      </c>
      <c r="Y693" t="str">
        <f t="shared" si="106"/>
        <v/>
      </c>
      <c r="Z693" t="str">
        <f t="shared" si="107"/>
        <v/>
      </c>
      <c r="AA693">
        <f t="shared" si="108"/>
        <v>2.3833173089392431E-16</v>
      </c>
      <c r="AB693">
        <f t="shared" si="109"/>
        <v>1.8211138398043104E-16</v>
      </c>
    </row>
    <row r="694" spans="1:28" x14ac:dyDescent="0.2">
      <c r="A694" t="s">
        <v>157</v>
      </c>
      <c r="B694" t="s">
        <v>61</v>
      </c>
      <c r="C694" t="s">
        <v>67</v>
      </c>
      <c r="D694">
        <f>AVERAGE(before!D694:U694)</f>
        <v>16.889451140162283</v>
      </c>
      <c r="E694">
        <f>STDEV(before!D694:U694)</f>
        <v>6.2807155920360636</v>
      </c>
      <c r="F694">
        <f>AVERAGE(after!D694:T694)</f>
        <v>63.4273423948203</v>
      </c>
      <c r="G694">
        <f>STDEV(after!D694:T694)</f>
        <v>83.344528283260061</v>
      </c>
      <c r="H694">
        <f>AVERAGE(before!D694:U694,after!D694:T694)</f>
        <v>39.493569749567598</v>
      </c>
      <c r="I694">
        <f>STDEV(before!D694:U694,after!D694:T694)</f>
        <v>62.012009312617423</v>
      </c>
      <c r="J694">
        <f>TTEST(before!D694:U694,after!D694:T694,2,3)</f>
        <v>3.5360354556345321E-2</v>
      </c>
      <c r="K694" s="2">
        <f t="shared" si="101"/>
        <v>2.7554413028848055</v>
      </c>
      <c r="M694">
        <f>TTEST(before!D694:U694,after!D694:U694,2,3)</f>
        <v>1.9031932787238234E-2</v>
      </c>
      <c r="N694">
        <f>COVAR(before!D694:U694,after!D694:U694)</f>
        <v>-112.86695227052786</v>
      </c>
      <c r="O694">
        <f t="shared" si="102"/>
        <v>8.6860034435120319</v>
      </c>
      <c r="P694">
        <f>FTEST(before!D694:U694,after!D694:U694)</f>
        <v>1.6657318453784232E-16</v>
      </c>
      <c r="Q694">
        <f t="shared" si="103"/>
        <v>16.889451140162283</v>
      </c>
      <c r="R694">
        <f>PERCENTILE('before-10'!D694:U694,0.05)</f>
        <v>9.1660240420654304</v>
      </c>
      <c r="S694">
        <f>PERCENTILE('before-10'!D694:U694,0.95)</f>
        <v>26.176295454214479</v>
      </c>
      <c r="T694">
        <f t="shared" si="104"/>
        <v>63.4273423948203</v>
      </c>
      <c r="U694">
        <f>PERCENTILE('after-110'!D694:U694,0.05)</f>
        <v>12.54605477732628</v>
      </c>
      <c r="V694">
        <f>PERCENTILE('after-110'!D694:U694,0.95)</f>
        <v>295.79348394519093</v>
      </c>
      <c r="X694" t="str">
        <f t="shared" si="105"/>
        <v/>
      </c>
      <c r="Y694">
        <f t="shared" si="106"/>
        <v>1</v>
      </c>
      <c r="Z694" t="str">
        <f t="shared" si="107"/>
        <v/>
      </c>
      <c r="AA694">
        <f t="shared" si="108"/>
        <v>16.889451140162283</v>
      </c>
      <c r="AB694">
        <f t="shared" si="109"/>
        <v>6.2807155920360636</v>
      </c>
    </row>
    <row r="695" spans="1:28" x14ac:dyDescent="0.2">
      <c r="A695" t="s">
        <v>157</v>
      </c>
      <c r="B695" t="s">
        <v>61</v>
      </c>
      <c r="C695" t="s">
        <v>33</v>
      </c>
      <c r="D695">
        <f>AVERAGE(before!D695:U695)</f>
        <v>7.0283285364464591E-15</v>
      </c>
      <c r="E695">
        <f>STDEV(before!D695:U695)</f>
        <v>2.9831233481276765E-15</v>
      </c>
      <c r="F695">
        <f>AVERAGE(after!D695:T695)</f>
        <v>9.6213886531118135E-15</v>
      </c>
      <c r="G695">
        <f>STDEV(after!D695:T695)</f>
        <v>5.2883198429605058E-15</v>
      </c>
      <c r="H695">
        <f>AVERAGE(before!D695:U695,after!D695:T695)</f>
        <v>8.2878148788267753E-15</v>
      </c>
      <c r="I695">
        <f>STDEV(before!D695:U695,after!D695:T695)</f>
        <v>4.3976306457871462E-15</v>
      </c>
      <c r="J695">
        <f>TTEST(before!D695:U695,after!D695:T695,2,3)</f>
        <v>8.8476842321154381E-2</v>
      </c>
      <c r="K695" s="2">
        <f t="shared" si="101"/>
        <v>0.36894406731538648</v>
      </c>
      <c r="M695">
        <f>TTEST(before!D695:U695,after!D695:U695,2,3)</f>
        <v>7.6373866988814432E-2</v>
      </c>
      <c r="N695">
        <f>COVAR(before!D695:U695,after!D695:U695)</f>
        <v>-1.651901023287657E-30</v>
      </c>
      <c r="O695">
        <f t="shared" si="102"/>
        <v>3.6145689616010335E-15</v>
      </c>
      <c r="P695">
        <f>FTEST(before!D695:U695,after!D695:U695)</f>
        <v>3.1283943363697886E-2</v>
      </c>
      <c r="Q695">
        <f t="shared" si="103"/>
        <v>7.0283285364464591E-15</v>
      </c>
      <c r="R695">
        <f>PERCENTILE('before-10'!D695:U695,0.05)</f>
        <v>4.3742787170231166E-15</v>
      </c>
      <c r="S695">
        <f>PERCENTILE('before-10'!D695:U695,0.95)</f>
        <v>1.1857181902996571E-14</v>
      </c>
      <c r="T695">
        <f t="shared" si="104"/>
        <v>9.6213886531118135E-15</v>
      </c>
      <c r="U695">
        <f>PERCENTILE('after-110'!D695:U695,0.05)</f>
        <v>3.6040614936894119E-15</v>
      </c>
      <c r="V695">
        <f>PERCENTILE('after-110'!D695:U695,0.95)</f>
        <v>1.6864287744056091E-14</v>
      </c>
      <c r="X695" t="str">
        <f t="shared" si="105"/>
        <v/>
      </c>
      <c r="Y695" t="str">
        <f t="shared" si="106"/>
        <v/>
      </c>
      <c r="Z695" t="str">
        <f t="shared" si="107"/>
        <v/>
      </c>
      <c r="AA695">
        <f t="shared" si="108"/>
        <v>7.0283285364464591E-15</v>
      </c>
      <c r="AB695">
        <f t="shared" si="109"/>
        <v>2.9831233481276765E-15</v>
      </c>
    </row>
    <row r="696" spans="1:28" x14ac:dyDescent="0.2">
      <c r="A696" t="s">
        <v>157</v>
      </c>
      <c r="B696" t="s">
        <v>61</v>
      </c>
      <c r="C696" t="s">
        <v>68</v>
      </c>
      <c r="D696">
        <f>AVERAGE(before!D696:U696)</f>
        <v>3.7203918281803068E-16</v>
      </c>
      <c r="E696">
        <f>STDEV(before!D696:U696)</f>
        <v>1.4002914116512575E-16</v>
      </c>
      <c r="F696">
        <f>AVERAGE(after!D696:T696)</f>
        <v>3.1045619710461775E-16</v>
      </c>
      <c r="G696">
        <f>STDEV(after!D696:T696)</f>
        <v>1.4658728256180962E-16</v>
      </c>
      <c r="H696">
        <f>AVERAGE(before!D696:U696,after!D696:T696)</f>
        <v>3.4212744690008722E-16</v>
      </c>
      <c r="I696">
        <f>STDEV(before!D696:U696,after!D696:T696)</f>
        <v>1.4453790476049006E-16</v>
      </c>
      <c r="J696">
        <f>TTEST(before!D696:U696,after!D696:T696,2,3)</f>
        <v>0.21325318246804154</v>
      </c>
      <c r="K696" s="2">
        <f t="shared" si="101"/>
        <v>0.16552822540612339</v>
      </c>
      <c r="M696">
        <f>TTEST(before!D696:U696,after!D696:U696,2,3)</f>
        <v>0.16866174426904501</v>
      </c>
      <c r="N696">
        <f>COVAR(before!D696:U696,after!D696:U696)</f>
        <v>-6.4966425789255348E-34</v>
      </c>
      <c r="O696">
        <f t="shared" si="102"/>
        <v>1.9133443687784412E-16</v>
      </c>
      <c r="P696">
        <f>FTEST(before!D696:U696,after!D696:U696)</f>
        <v>0.91516421304875462</v>
      </c>
      <c r="Q696">
        <f t="shared" si="103"/>
        <v>3.7203918281803068E-16</v>
      </c>
      <c r="R696">
        <f>PERCENTILE('before-10'!D696:U696,0.05)</f>
        <v>2.3634137823611023E-16</v>
      </c>
      <c r="S696">
        <f>PERCENTILE('before-10'!D696:U696,0.95)</f>
        <v>5.9991616484503241E-16</v>
      </c>
      <c r="T696">
        <f t="shared" si="104"/>
        <v>3.1045619710461775E-16</v>
      </c>
      <c r="U696">
        <f>PERCENTILE('after-110'!D696:U696,0.05)</f>
        <v>1.7806818099186495E-16</v>
      </c>
      <c r="V696">
        <f>PERCENTILE('after-110'!D696:U696,0.95)</f>
        <v>4.6951256863542855E-16</v>
      </c>
      <c r="X696" t="str">
        <f t="shared" si="105"/>
        <v/>
      </c>
      <c r="Y696" t="str">
        <f t="shared" si="106"/>
        <v/>
      </c>
      <c r="Z696" t="str">
        <f t="shared" si="107"/>
        <v/>
      </c>
      <c r="AA696">
        <f t="shared" si="108"/>
        <v>3.7203918281803068E-16</v>
      </c>
      <c r="AB696">
        <f t="shared" si="109"/>
        <v>1.4002914116512575E-16</v>
      </c>
    </row>
    <row r="697" spans="1:28" x14ac:dyDescent="0.2">
      <c r="A697" t="s">
        <v>157</v>
      </c>
      <c r="B697" t="s">
        <v>61</v>
      </c>
      <c r="C697" t="s">
        <v>31</v>
      </c>
      <c r="D697">
        <f>AVERAGE(before!D697:U697)</f>
        <v>2.6671551867295377E-19</v>
      </c>
      <c r="E697">
        <f>STDEV(before!D697:U697)</f>
        <v>3.0764731613832545E-18</v>
      </c>
      <c r="F697">
        <f>AVERAGE(after!D697:T697)</f>
        <v>-7.5053777206855825E-19</v>
      </c>
      <c r="G697">
        <f>STDEV(after!D697:T697)</f>
        <v>3.8350649290609827E-18</v>
      </c>
      <c r="H697">
        <f>AVERAGE(before!D697:U697,after!D697:T697)</f>
        <v>-2.2737893683006639E-19</v>
      </c>
      <c r="I697">
        <f>STDEV(before!D697:U697,after!D697:T697)</f>
        <v>3.4524943875759121E-18</v>
      </c>
      <c r="J697">
        <f>TTEST(before!D697:U697,after!D697:T697,2,3)</f>
        <v>0.3950915676275828</v>
      </c>
      <c r="K697" s="2">
        <f t="shared" si="101"/>
        <v>3.8140011342529592</v>
      </c>
      <c r="M697">
        <f>TTEST(before!D697:U697,after!D697:U697,2,3)</f>
        <v>0.31556601928970912</v>
      </c>
      <c r="N697">
        <f>COVAR(before!D697:U697,after!D697:U697)</f>
        <v>-1.2148702164222757E-36</v>
      </c>
      <c r="O697">
        <f t="shared" si="102"/>
        <v>1.371679810318048E-19</v>
      </c>
      <c r="P697">
        <f>FTEST(before!D697:U697,after!D697:U697)</f>
        <v>0.40630523848083261</v>
      </c>
      <c r="Q697">
        <f t="shared" si="103"/>
        <v>2.6671551867295377E-19</v>
      </c>
      <c r="R697">
        <f>PERCENTILE('before-10'!D697:U697,0.05)</f>
        <v>-6.2257609112919659E-18</v>
      </c>
      <c r="S697">
        <f>PERCENTILE('before-10'!D697:U697,0.95)</f>
        <v>4.0445541700169718E-18</v>
      </c>
      <c r="T697">
        <f t="shared" si="104"/>
        <v>-7.5053777206855825E-19</v>
      </c>
      <c r="U697">
        <f>PERCENTILE('after-110'!D697:U697,0.05)</f>
        <v>-5.7315386957179479E-18</v>
      </c>
      <c r="V697">
        <f>PERCENTILE('after-110'!D697:U697,0.95)</f>
        <v>3.1349423820742555E-18</v>
      </c>
      <c r="X697" t="str">
        <f t="shared" si="105"/>
        <v/>
      </c>
      <c r="Y697" t="str">
        <f t="shared" si="106"/>
        <v/>
      </c>
      <c r="Z697" t="str">
        <f t="shared" si="107"/>
        <v/>
      </c>
      <c r="AA697">
        <f t="shared" si="108"/>
        <v>2.6671551867295377E-19</v>
      </c>
      <c r="AB697">
        <f t="shared" si="109"/>
        <v>3.0764731613832545E-18</v>
      </c>
    </row>
    <row r="698" spans="1:28" x14ac:dyDescent="0.2">
      <c r="A698" t="s">
        <v>157</v>
      </c>
      <c r="B698" t="s">
        <v>61</v>
      </c>
      <c r="C698" t="s">
        <v>69</v>
      </c>
      <c r="D698">
        <f>AVERAGE(before!D698:U698)</f>
        <v>-3.994701494023194E-19</v>
      </c>
      <c r="E698">
        <f>STDEV(before!D698:U698)</f>
        <v>1.8666183709190883E-18</v>
      </c>
      <c r="F698">
        <f>AVERAGE(after!D698:T698)</f>
        <v>-6.6885707552598349E-19</v>
      </c>
      <c r="G698">
        <f>STDEV(after!D698:T698)</f>
        <v>2.110438659738408E-18</v>
      </c>
      <c r="H698">
        <f>AVERAGE(before!D698:U698,after!D698:T698)</f>
        <v>-5.30315227805242E-19</v>
      </c>
      <c r="I698">
        <f>STDEV(before!D698:U698,after!D698:T698)</f>
        <v>1.9638660473955193E-18</v>
      </c>
      <c r="J698">
        <f>TTEST(before!D698:U698,after!D698:T698,2,3)</f>
        <v>0.69246166996770353</v>
      </c>
      <c r="K698" s="2">
        <f t="shared" si="101"/>
        <v>-0.67436059121492886</v>
      </c>
      <c r="M698">
        <f>TTEST(before!D698:U698,after!D698:U698,2,3)</f>
        <v>0.72477342197370886</v>
      </c>
      <c r="N698">
        <f>COVAR(before!D698:U698,after!D698:U698)</f>
        <v>-2.5234463389532045E-37</v>
      </c>
      <c r="O698">
        <f t="shared" si="102"/>
        <v>-2.0544179112119278E-19</v>
      </c>
      <c r="P698">
        <f>FTEST(before!D698:U698,after!D698:U698)</f>
        <v>0.69848954512282369</v>
      </c>
      <c r="Q698">
        <f t="shared" si="103"/>
        <v>-3.994701494023194E-19</v>
      </c>
      <c r="R698">
        <f>PERCENTILE('before-10'!D698:U698,0.05)</f>
        <v>-4.260914537868026E-18</v>
      </c>
      <c r="S698">
        <f>PERCENTILE('before-10'!D698:U698,0.95)</f>
        <v>9.3173624197972671E-19</v>
      </c>
      <c r="T698">
        <f t="shared" si="104"/>
        <v>-6.6885707552598349E-19</v>
      </c>
      <c r="U698">
        <f>PERCENTILE('after-110'!D698:U698,0.05)</f>
        <v>-2.4530074152484522E-18</v>
      </c>
      <c r="V698">
        <f>PERCENTILE('after-110'!D698:U698,0.95)</f>
        <v>6.7875394365733304E-46</v>
      </c>
      <c r="X698" t="str">
        <f t="shared" si="105"/>
        <v/>
      </c>
      <c r="Y698" t="str">
        <f t="shared" si="106"/>
        <v/>
      </c>
      <c r="Z698" t="str">
        <f t="shared" si="107"/>
        <v/>
      </c>
      <c r="AA698">
        <f t="shared" si="108"/>
        <v>-3.994701494023194E-19</v>
      </c>
      <c r="AB698">
        <f t="shared" si="109"/>
        <v>1.8666183709190883E-18</v>
      </c>
    </row>
    <row r="699" spans="1:28" x14ac:dyDescent="0.2">
      <c r="A699" t="s">
        <v>157</v>
      </c>
      <c r="B699" t="s">
        <v>61</v>
      </c>
      <c r="C699" t="s">
        <v>32</v>
      </c>
      <c r="D699">
        <f>AVERAGE(before!D699:U699)</f>
        <v>-5.6498016142035677E-15</v>
      </c>
      <c r="E699">
        <f>STDEV(before!D699:U699)</f>
        <v>1.4363097384875191E-15</v>
      </c>
      <c r="F699">
        <f>AVERAGE(after!D699:T699)</f>
        <v>-1.0712019506714177E-14</v>
      </c>
      <c r="G699">
        <f>STDEV(after!D699:T699)</f>
        <v>6.5534939593955377E-15</v>
      </c>
      <c r="H699">
        <f>AVERAGE(before!D699:U699,after!D699:T699)</f>
        <v>-8.1085931619944349E-15</v>
      </c>
      <c r="I699">
        <f>STDEV(before!D699:U699,after!D699:T699)</f>
        <v>5.2756047317859936E-15</v>
      </c>
      <c r="J699">
        <f>TTEST(before!D699:U699,after!D699:T699,2,3)</f>
        <v>6.1493990581219724E-3</v>
      </c>
      <c r="K699" s="2">
        <f t="shared" si="101"/>
        <v>-0.89599922938607668</v>
      </c>
      <c r="M699">
        <f>TTEST(before!D699:U699,after!D699:U699,2,3)</f>
        <v>2.8637051914939399E-3</v>
      </c>
      <c r="N699">
        <f>COVAR(before!D699:U699,after!D699:U699)</f>
        <v>2.5274763298319001E-30</v>
      </c>
      <c r="O699">
        <f t="shared" si="102"/>
        <v>-2.9056122587332636E-15</v>
      </c>
      <c r="P699">
        <f>FTEST(before!D699:U699,after!D699:U699)</f>
        <v>3.9723150645186114E-8</v>
      </c>
      <c r="Q699">
        <f t="shared" si="103"/>
        <v>-5.6498016142035677E-15</v>
      </c>
      <c r="R699">
        <f>PERCENTILE('before-10'!D699:U699,0.05)</f>
        <v>-8.4154905266586784E-15</v>
      </c>
      <c r="S699">
        <f>PERCENTILE('before-10'!D699:U699,0.95)</f>
        <v>-4.349298698969052E-15</v>
      </c>
      <c r="T699">
        <f t="shared" si="104"/>
        <v>-1.0712019506714177E-14</v>
      </c>
      <c r="U699">
        <f>PERCENTILE('after-110'!D699:U699,0.05)</f>
        <v>-2.1449508835758014E-14</v>
      </c>
      <c r="V699">
        <f>PERCENTILE('after-110'!D699:U699,0.95)</f>
        <v>-3.121114477977471E-15</v>
      </c>
      <c r="X699">
        <f t="shared" si="105"/>
        <v>1</v>
      </c>
      <c r="Y699" t="str">
        <f t="shared" si="106"/>
        <v/>
      </c>
      <c r="Z699" t="str">
        <f t="shared" si="107"/>
        <v/>
      </c>
      <c r="AA699">
        <f t="shared" si="108"/>
        <v>-5.6498016142035677E-15</v>
      </c>
      <c r="AB699">
        <f t="shared" si="109"/>
        <v>1.4363097384875191E-15</v>
      </c>
    </row>
    <row r="700" spans="1:28" x14ac:dyDescent="0.2">
      <c r="A700" t="s">
        <v>157</v>
      </c>
      <c r="B700" t="s">
        <v>61</v>
      </c>
      <c r="C700" t="s">
        <v>70</v>
      </c>
      <c r="D700">
        <f>AVERAGE(before!D700:U700)</f>
        <v>1.2678130150650009E-14</v>
      </c>
      <c r="E700">
        <f>STDEV(before!D700:U700)</f>
        <v>3.9052836443361226E-15</v>
      </c>
      <c r="F700">
        <f>AVERAGE(after!D700:T700)</f>
        <v>2.0333408159825995E-14</v>
      </c>
      <c r="G700">
        <f>STDEV(after!D700:T700)</f>
        <v>1.0656889878693285E-14</v>
      </c>
      <c r="H700">
        <f>AVERAGE(before!D700:U700,after!D700:T700)</f>
        <v>1.6396408040821202E-14</v>
      </c>
      <c r="I700">
        <f>STDEV(before!D700:U700,after!D700:T700)</f>
        <v>8.7257900929559235E-15</v>
      </c>
      <c r="J700">
        <f>TTEST(before!D700:U700,after!D700:T700,2,3)</f>
        <v>1.1296192493528935E-2</v>
      </c>
      <c r="K700" s="2">
        <f t="shared" si="101"/>
        <v>0.60381759125445633</v>
      </c>
      <c r="M700">
        <f>TTEST(before!D700:U700,after!D700:U700,2,3)</f>
        <v>5.5071856747271105E-3</v>
      </c>
      <c r="N700">
        <f>COVAR(before!D700:U700,after!D700:U700)</f>
        <v>-1.5974566481437633E-30</v>
      </c>
      <c r="O700">
        <f t="shared" si="102"/>
        <v>6.52018122033429E-15</v>
      </c>
      <c r="P700">
        <f>FTEST(before!D700:U700,after!D700:U700)</f>
        <v>1.5068769382945324E-4</v>
      </c>
      <c r="Q700">
        <f t="shared" si="103"/>
        <v>1.2678130150650009E-14</v>
      </c>
      <c r="R700">
        <f>PERCENTILE('before-10'!D700:U700,0.05)</f>
        <v>7.6355588518595132E-15</v>
      </c>
      <c r="S700">
        <f>PERCENTILE('before-10'!D700:U700,0.95)</f>
        <v>1.9689805341727091E-14</v>
      </c>
      <c r="T700">
        <f t="shared" si="104"/>
        <v>2.0333408159825995E-14</v>
      </c>
      <c r="U700">
        <f>PERCENTILE('after-110'!D700:U700,0.05)</f>
        <v>6.7251759716668813E-15</v>
      </c>
      <c r="V700">
        <f>PERCENTILE('after-110'!D700:U700,0.95)</f>
        <v>3.5482727867019924E-14</v>
      </c>
      <c r="X700">
        <f t="shared" si="105"/>
        <v>1</v>
      </c>
      <c r="Y700" t="str">
        <f t="shared" si="106"/>
        <v/>
      </c>
      <c r="Z700" t="str">
        <f t="shared" si="107"/>
        <v/>
      </c>
      <c r="AA700">
        <f t="shared" si="108"/>
        <v>1.2678130150650009E-14</v>
      </c>
      <c r="AB700">
        <f t="shared" si="109"/>
        <v>3.9052836443361226E-15</v>
      </c>
    </row>
    <row r="701" spans="1:28" x14ac:dyDescent="0.2">
      <c r="A701" t="s">
        <v>157</v>
      </c>
      <c r="B701" t="s">
        <v>61</v>
      </c>
      <c r="C701" t="s">
        <v>71</v>
      </c>
      <c r="D701">
        <f>AVERAGE(before!D701:U701)</f>
        <v>1.293056647084549E-16</v>
      </c>
      <c r="E701">
        <f>STDEV(before!D701:U701)</f>
        <v>8.5246317709082445E-17</v>
      </c>
      <c r="F701">
        <f>AVERAGE(after!D701:T701)</f>
        <v>1.0453433863824154E-16</v>
      </c>
      <c r="G701">
        <f>STDEV(after!D701:T701)</f>
        <v>6.8616248289370636E-17</v>
      </c>
      <c r="H701">
        <f>AVERAGE(before!D701:U701,after!D701:T701)</f>
        <v>1.1727387776006557E-16</v>
      </c>
      <c r="I701">
        <f>STDEV(before!D701:U701,after!D701:T701)</f>
        <v>7.750402300714421E-17</v>
      </c>
      <c r="J701">
        <f>TTEST(before!D701:U701,after!D701:T701,2,3)</f>
        <v>0.34945107898725636</v>
      </c>
      <c r="K701" s="2">
        <f t="shared" si="101"/>
        <v>0.1915718551547235</v>
      </c>
      <c r="M701">
        <f>TTEST(before!D701:U701,after!D701:U701,2,3)</f>
        <v>0.30342893332458759</v>
      </c>
      <c r="N701">
        <f>COVAR(before!D701:U701,after!D701:U701)</f>
        <v>-4.6678602995678009E-34</v>
      </c>
      <c r="O701">
        <f t="shared" si="102"/>
        <v>6.6500056135776908E-17</v>
      </c>
      <c r="P701">
        <f>FTEST(before!D701:U701,after!D701:U701)</f>
        <v>0.33274090734379108</v>
      </c>
      <c r="Q701">
        <f t="shared" si="103"/>
        <v>1.293056647084549E-16</v>
      </c>
      <c r="R701">
        <f>PERCENTILE('before-10'!D701:U701,0.05)</f>
        <v>5.9436672520647392E-17</v>
      </c>
      <c r="S701">
        <f>PERCENTILE('before-10'!D701:U701,0.95)</f>
        <v>2.8689536878015118E-16</v>
      </c>
      <c r="T701">
        <f t="shared" si="104"/>
        <v>1.0453433863824154E-16</v>
      </c>
      <c r="U701">
        <f>PERCENTILE('after-110'!D701:U701,0.05)</f>
        <v>5.6887580995096278E-17</v>
      </c>
      <c r="V701">
        <f>PERCENTILE('after-110'!D701:U701,0.95)</f>
        <v>1.5882888902486762E-16</v>
      </c>
      <c r="X701" t="str">
        <f t="shared" si="105"/>
        <v/>
      </c>
      <c r="Y701" t="str">
        <f t="shared" si="106"/>
        <v/>
      </c>
      <c r="Z701" t="str">
        <f t="shared" si="107"/>
        <v/>
      </c>
      <c r="AA701">
        <f t="shared" si="108"/>
        <v>1.293056647084549E-16</v>
      </c>
      <c r="AB701">
        <f t="shared" si="109"/>
        <v>8.5246317709082445E-17</v>
      </c>
    </row>
    <row r="702" spans="1:28" x14ac:dyDescent="0.2">
      <c r="A702" t="s">
        <v>157</v>
      </c>
      <c r="B702" t="s">
        <v>61</v>
      </c>
      <c r="C702" t="s">
        <v>72</v>
      </c>
      <c r="D702">
        <f>AVERAGE(before!D702:U702)</f>
        <v>7.3777502176484163E-16</v>
      </c>
      <c r="E702">
        <f>STDEV(before!D702:U702)</f>
        <v>2.1650379794615754E-16</v>
      </c>
      <c r="F702">
        <f>AVERAGE(after!D702:T702)</f>
        <v>6.8723679131037457E-16</v>
      </c>
      <c r="G702">
        <f>STDEV(after!D702:T702)</f>
        <v>2.8301133548759556E-16</v>
      </c>
      <c r="H702">
        <f>AVERAGE(before!D702:U702,after!D702:T702)</f>
        <v>7.1322788125838622E-16</v>
      </c>
      <c r="I702">
        <f>STDEV(before!D702:U702,after!D702:T702)</f>
        <v>2.4856725364925237E-16</v>
      </c>
      <c r="J702">
        <f>TTEST(before!D702:U702,after!D702:T702,2,3)</f>
        <v>0.55903626163162501</v>
      </c>
      <c r="K702" s="2">
        <f t="shared" si="101"/>
        <v>6.8500869456889268E-2</v>
      </c>
      <c r="M702">
        <f>TTEST(before!D702:U702,after!D702:U702,2,3)</f>
        <v>0.53127057002372746</v>
      </c>
      <c r="N702">
        <f>COVAR(before!D702:U702,after!D702:U702)</f>
        <v>1.3421423380383767E-33</v>
      </c>
      <c r="O702">
        <f t="shared" si="102"/>
        <v>3.7942715405049039E-16</v>
      </c>
      <c r="P702">
        <f>FTEST(before!D702:U702,after!D702:U702)</f>
        <v>0.33601041313416002</v>
      </c>
      <c r="Q702">
        <f t="shared" si="103"/>
        <v>7.3777502176484163E-16</v>
      </c>
      <c r="R702">
        <f>PERCENTILE('before-10'!D702:U702,0.05)</f>
        <v>4.2547495165390377E-16</v>
      </c>
      <c r="S702">
        <f>PERCENTILE('before-10'!D702:U702,0.95)</f>
        <v>1.1102109672122923E-15</v>
      </c>
      <c r="T702">
        <f t="shared" si="104"/>
        <v>6.8723679131037457E-16</v>
      </c>
      <c r="U702">
        <f>PERCENTILE('after-110'!D702:U702,0.05)</f>
        <v>3.9797692954228724E-16</v>
      </c>
      <c r="V702">
        <f>PERCENTILE('after-110'!D702:U702,0.95)</f>
        <v>1.1853043053111681E-15</v>
      </c>
      <c r="X702" t="str">
        <f t="shared" si="105"/>
        <v/>
      </c>
      <c r="Y702" t="str">
        <f t="shared" si="106"/>
        <v/>
      </c>
      <c r="Z702" t="str">
        <f t="shared" si="107"/>
        <v/>
      </c>
      <c r="AA702">
        <f t="shared" si="108"/>
        <v>7.3777502176484163E-16</v>
      </c>
      <c r="AB702">
        <f t="shared" si="109"/>
        <v>2.1650379794615754E-16</v>
      </c>
    </row>
    <row r="703" spans="1:28" x14ac:dyDescent="0.2">
      <c r="A703" t="s">
        <v>157</v>
      </c>
      <c r="B703" t="s">
        <v>61</v>
      </c>
      <c r="C703" t="s">
        <v>73</v>
      </c>
      <c r="D703">
        <f>AVERAGE(before!D703:U703)</f>
        <v>0.32860925723530682</v>
      </c>
      <c r="E703">
        <f>STDEV(before!D703:U703)</f>
        <v>0.53625652454886186</v>
      </c>
      <c r="F703">
        <f>AVERAGE(after!D703:T703)</f>
        <v>-0.54196601387682874</v>
      </c>
      <c r="G703">
        <f>STDEV(after!D703:T703)</f>
        <v>2.623926704130203</v>
      </c>
      <c r="H703">
        <f>AVERAGE(before!D703:U703,after!D703:T703)</f>
        <v>-9.4241588733444695E-2</v>
      </c>
      <c r="I703">
        <f>STDEV(before!D703:U703,after!D703:T703)</f>
        <v>1.8917373933073565</v>
      </c>
      <c r="J703">
        <f>TTEST(before!D703:U703,after!D703:T703,2,3)</f>
        <v>0.1970559329198065</v>
      </c>
      <c r="K703" s="2">
        <f t="shared" si="101"/>
        <v>2.6492718995093427</v>
      </c>
      <c r="M703">
        <f>TTEST(before!D703:U703,after!D703:U703,2,3)</f>
        <v>9.99802419317493E-2</v>
      </c>
      <c r="N703">
        <f>COVAR(before!D703:U703,after!D703:U703)</f>
        <v>0.18022381801363369</v>
      </c>
      <c r="O703">
        <f t="shared" si="102"/>
        <v>0.16899904657815781</v>
      </c>
      <c r="P703">
        <f>FTEST(before!D703:U703,after!D703:U703)</f>
        <v>2.7539440711934122E-9</v>
      </c>
      <c r="Q703">
        <f t="shared" si="103"/>
        <v>0.32860925723530682</v>
      </c>
      <c r="R703">
        <f>PERCENTILE('before-10'!D703:U703,0.05)</f>
        <v>-0.23927962781649928</v>
      </c>
      <c r="S703">
        <f>PERCENTILE('before-10'!D703:U703,0.95)</f>
        <v>1.2202225596930973</v>
      </c>
      <c r="T703">
        <f t="shared" si="104"/>
        <v>-0.54196601387682874</v>
      </c>
      <c r="U703">
        <f>PERCENTILE('after-110'!D703:U703,0.05)</f>
        <v>-7.7769023957251227</v>
      </c>
      <c r="V703">
        <f>PERCENTILE('after-110'!D703:U703,0.95)</f>
        <v>1.4110428057951496</v>
      </c>
      <c r="X703" t="str">
        <f t="shared" si="105"/>
        <v/>
      </c>
      <c r="Y703" t="str">
        <f t="shared" si="106"/>
        <v/>
      </c>
      <c r="Z703" t="str">
        <f t="shared" si="107"/>
        <v/>
      </c>
      <c r="AA703">
        <f t="shared" si="108"/>
        <v>0.32860925723530682</v>
      </c>
      <c r="AB703">
        <f t="shared" si="109"/>
        <v>0.53625652454886186</v>
      </c>
    </row>
    <row r="704" spans="1:28" x14ac:dyDescent="0.2">
      <c r="A704" t="s">
        <v>157</v>
      </c>
      <c r="B704" t="s">
        <v>61</v>
      </c>
      <c r="C704" t="s">
        <v>74</v>
      </c>
      <c r="D704">
        <f>AVERAGE(before!D704:U704)</f>
        <v>5.1739247852142525E-27</v>
      </c>
      <c r="E704">
        <f>STDEV(before!D704:U704)</f>
        <v>2.853239001038373E-27</v>
      </c>
      <c r="F704">
        <f>AVERAGE(after!D704:T704)</f>
        <v>5.0704768758531464E-27</v>
      </c>
      <c r="G704">
        <f>STDEV(after!D704:T704)</f>
        <v>4.0628056196501538E-27</v>
      </c>
      <c r="H704">
        <f>AVERAGE(before!D704:U704,after!D704:T704)</f>
        <v>5.1236786578102873E-27</v>
      </c>
      <c r="I704">
        <f>STDEV(before!D704:U704,after!D704:T704)</f>
        <v>3.4410682806949451E-27</v>
      </c>
      <c r="J704">
        <f>TTEST(before!D704:U704,after!D704:T704,2,3)</f>
        <v>0.93150526379566201</v>
      </c>
      <c r="K704" s="2">
        <f t="shared" si="101"/>
        <v>1.9994088367255306E-2</v>
      </c>
      <c r="M704">
        <f>TTEST(before!D704:U704,after!D704:U704,2,3)</f>
        <v>0.87220787036960856</v>
      </c>
      <c r="N704">
        <f>COVAR(before!D704:U704,after!D704:U704)</f>
        <v>2.9479958274724508E-55</v>
      </c>
      <c r="O704">
        <f t="shared" si="102"/>
        <v>2.6608756038245035E-27</v>
      </c>
      <c r="P704">
        <f>FTEST(before!D704:U704,after!D704:U704)</f>
        <v>0.18765677768161765</v>
      </c>
      <c r="Q704">
        <f t="shared" si="103"/>
        <v>5.1739247852142525E-27</v>
      </c>
      <c r="R704">
        <f>PERCENTILE('before-10'!D704:U704,0.05)</f>
        <v>1.9662105876485807E-27</v>
      </c>
      <c r="S704">
        <f>PERCENTILE('before-10'!D704:U704,0.95)</f>
        <v>1.158382118631372E-26</v>
      </c>
      <c r="T704">
        <f t="shared" si="104"/>
        <v>5.0704768758531464E-27</v>
      </c>
      <c r="U704">
        <f>PERCENTILE('after-110'!D704:U704,0.05)</f>
        <v>1.4607885709270835E-27</v>
      </c>
      <c r="V704">
        <f>PERCENTILE('after-110'!D704:U704,0.95)</f>
        <v>1.2882599393156545E-26</v>
      </c>
      <c r="X704" t="str">
        <f t="shared" si="105"/>
        <v/>
      </c>
      <c r="Y704" t="str">
        <f t="shared" si="106"/>
        <v/>
      </c>
      <c r="Z704" t="str">
        <f t="shared" si="107"/>
        <v/>
      </c>
      <c r="AA704">
        <f t="shared" si="108"/>
        <v>5.1739247852142525E-27</v>
      </c>
      <c r="AB704">
        <f t="shared" si="109"/>
        <v>2.853239001038373E-27</v>
      </c>
    </row>
    <row r="705" spans="1:28" x14ac:dyDescent="0.2">
      <c r="A705" t="s">
        <v>157</v>
      </c>
      <c r="B705" t="s">
        <v>61</v>
      </c>
      <c r="C705" t="s">
        <v>75</v>
      </c>
      <c r="D705">
        <f>AVERAGE(before!D705:U705)</f>
        <v>0.5003974063695632</v>
      </c>
      <c r="E705">
        <f>STDEV(before!D705:U705)</f>
        <v>6.4934697159320051E-4</v>
      </c>
      <c r="F705">
        <f>AVERAGE(after!D705:T705)</f>
        <v>0.50332520682272452</v>
      </c>
      <c r="G705">
        <f>STDEV(after!D705:T705)</f>
        <v>7.8952905651661267E-3</v>
      </c>
      <c r="H705">
        <f>AVERAGE(before!D705:U705,after!D705:T705)</f>
        <v>0.50181948087538431</v>
      </c>
      <c r="I705">
        <f>STDEV(before!D705:U705,after!D705:T705)</f>
        <v>5.6346663138909722E-3</v>
      </c>
      <c r="J705">
        <f>TTEST(before!D705:U705,after!D705:T705,2,3)</f>
        <v>0.14675989691228408</v>
      </c>
      <c r="K705" s="2">
        <f t="shared" si="101"/>
        <v>5.8509504963321617E-3</v>
      </c>
      <c r="M705">
        <f>TTEST(before!D705:U705,after!D705:U705,2,3)</f>
        <v>0.15000861313528366</v>
      </c>
      <c r="N705">
        <f>COVAR(before!D705:U705,after!D705:U705)</f>
        <v>1.6520110803661537E-6</v>
      </c>
      <c r="O705">
        <f t="shared" si="102"/>
        <v>0.25734723756150862</v>
      </c>
      <c r="P705">
        <f>FTEST(before!D705:U705,after!D705:U705)</f>
        <v>1.240332576898213E-14</v>
      </c>
      <c r="Q705">
        <f t="shared" si="103"/>
        <v>0.5003974063695632</v>
      </c>
      <c r="R705">
        <f>PERCENTILE('before-10'!D705:U705,0.05)</f>
        <v>0.50000294515772137</v>
      </c>
      <c r="S705">
        <f>PERCENTILE('before-10'!D705:U705,0.95)</f>
        <v>0.50148797691376168</v>
      </c>
      <c r="T705">
        <f t="shared" si="104"/>
        <v>0.50332520682272452</v>
      </c>
      <c r="U705">
        <f>PERCENTILE('after-110'!D705:U705,0.05)</f>
        <v>0.50001167794660295</v>
      </c>
      <c r="V705">
        <f>PERCENTILE('after-110'!D705:U705,0.95)</f>
        <v>0.51933792144013258</v>
      </c>
      <c r="X705" t="str">
        <f t="shared" si="105"/>
        <v/>
      </c>
      <c r="Y705" t="str">
        <f t="shared" si="106"/>
        <v/>
      </c>
      <c r="Z705" t="str">
        <f t="shared" si="107"/>
        <v/>
      </c>
      <c r="AA705">
        <f t="shared" si="108"/>
        <v>0.5003974063695632</v>
      </c>
      <c r="AB705">
        <f t="shared" si="109"/>
        <v>6.4934697159320051E-4</v>
      </c>
    </row>
    <row r="706" spans="1:28" x14ac:dyDescent="0.2">
      <c r="A706" t="s">
        <v>157</v>
      </c>
      <c r="B706" t="s">
        <v>61</v>
      </c>
      <c r="C706" t="s">
        <v>76</v>
      </c>
      <c r="D706">
        <f>AVERAGE(before!D706:U706)</f>
        <v>5.8857276200549918E-31</v>
      </c>
      <c r="E706">
        <f>STDEV(before!D706:U706)</f>
        <v>3.3785232645892142E-31</v>
      </c>
      <c r="F706">
        <f>AVERAGE(after!D706:T706)</f>
        <v>5.4766392241559716E-31</v>
      </c>
      <c r="G706">
        <f>STDEV(after!D706:T706)</f>
        <v>4.8783872929791708E-31</v>
      </c>
      <c r="H706">
        <f>AVERAGE(before!D706:U706,after!D706:T706)</f>
        <v>5.6870275420468953E-31</v>
      </c>
      <c r="I706">
        <f>STDEV(before!D706:U706,after!D706:T706)</f>
        <v>4.1169908987572536E-31</v>
      </c>
      <c r="J706">
        <f>TTEST(before!D706:U706,after!D706:T706,2,3)</f>
        <v>0.77632569975514087</v>
      </c>
      <c r="K706" s="2">
        <f t="shared" si="101"/>
        <v>6.9505152515908969E-2</v>
      </c>
      <c r="M706">
        <f>TTEST(before!D706:U706,after!D706:U706,2,3)</f>
        <v>0.73269441275490754</v>
      </c>
      <c r="N706">
        <f>COVAR(before!D706:U706,after!D706:U706)</f>
        <v>2.4165370818356243E-63</v>
      </c>
      <c r="O706">
        <f t="shared" si="102"/>
        <v>3.026945633171124E-31</v>
      </c>
      <c r="P706">
        <f>FTEST(before!D706:U706,after!D706:U706)</f>
        <v>0.17273201420023135</v>
      </c>
      <c r="Q706">
        <f t="shared" si="103"/>
        <v>5.8857276200549918E-31</v>
      </c>
      <c r="R706">
        <f>PERCENTILE('before-10'!D706:U706,0.05)</f>
        <v>1.8185777261171726E-31</v>
      </c>
      <c r="S706">
        <f>PERCENTILE('before-10'!D706:U706,0.95)</f>
        <v>1.2334906681231302E-30</v>
      </c>
      <c r="T706">
        <f t="shared" si="104"/>
        <v>5.4766392241559716E-31</v>
      </c>
      <c r="U706">
        <f>PERCENTILE('after-110'!D706:U706,0.05)</f>
        <v>1.5944095185662342E-31</v>
      </c>
      <c r="V706">
        <f>PERCENTILE('after-110'!D706:U706,0.95)</f>
        <v>1.4156048839231509E-30</v>
      </c>
      <c r="X706" t="str">
        <f t="shared" si="105"/>
        <v/>
      </c>
      <c r="Y706" t="str">
        <f t="shared" si="106"/>
        <v/>
      </c>
      <c r="Z706" t="str">
        <f t="shared" si="107"/>
        <v/>
      </c>
      <c r="AA706">
        <f t="shared" si="108"/>
        <v>5.8857276200549918E-31</v>
      </c>
      <c r="AB706">
        <f t="shared" si="109"/>
        <v>3.3785232645892142E-31</v>
      </c>
    </row>
    <row r="707" spans="1:28" x14ac:dyDescent="0.2">
      <c r="A707" t="s">
        <v>157</v>
      </c>
      <c r="B707" t="s">
        <v>77</v>
      </c>
      <c r="C707" t="s">
        <v>78</v>
      </c>
      <c r="D707">
        <f>AVERAGE(before!D707:U707)</f>
        <v>2.2481938925936071</v>
      </c>
      <c r="E707">
        <f>STDEV(before!D707:U707)</f>
        <v>4.4568627186243374E-2</v>
      </c>
      <c r="F707">
        <f>AVERAGE(after!D707:T707)</f>
        <v>2.3029233519706627</v>
      </c>
      <c r="G707">
        <f>STDEV(after!D707:T707)</f>
        <v>0.12744349232110569</v>
      </c>
      <c r="H707">
        <f>AVERAGE(before!D707:U707,after!D707:T707)</f>
        <v>2.2747767728624626</v>
      </c>
      <c r="I707">
        <f>STDEV(before!D707:U707,after!D707:T707)</f>
        <v>9.6987758891326908E-2</v>
      </c>
      <c r="J707">
        <f>TTEST(before!D707:U707,after!D707:T707,2,3)</f>
        <v>0.10947695768259097</v>
      </c>
      <c r="K707" s="2">
        <f t="shared" si="101"/>
        <v>2.4343745242505495E-2</v>
      </c>
      <c r="M707">
        <f>TTEST(before!D707:U707,after!D707:U707,2,3)</f>
        <v>0.11443001605960004</v>
      </c>
      <c r="N707">
        <f>COVAR(before!D707:U707,after!D707:U707)</f>
        <v>-3.5210332711714571E-3</v>
      </c>
      <c r="O707">
        <f t="shared" si="102"/>
        <v>1.1562140019052869</v>
      </c>
      <c r="P707">
        <f>FTEST(before!D707:U707,after!D707:U707)</f>
        <v>1.0501840178026359E-4</v>
      </c>
      <c r="Q707">
        <f t="shared" si="103"/>
        <v>2.2481938925936071</v>
      </c>
      <c r="R707">
        <f>PERCENTILE('before-10'!D707:U707,0.05)</f>
        <v>2.1773036392626381</v>
      </c>
      <c r="S707">
        <f>PERCENTILE('before-10'!D707:U707,0.95)</f>
        <v>2.3203146377343038</v>
      </c>
      <c r="T707">
        <f t="shared" si="104"/>
        <v>2.3029233519706627</v>
      </c>
      <c r="U707">
        <f>PERCENTILE('after-110'!D707:U707,0.05)</f>
        <v>2.1931887286197367</v>
      </c>
      <c r="V707">
        <f>PERCENTILE('after-110'!D707:U707,0.95)</f>
        <v>2.5735287544479006</v>
      </c>
      <c r="X707" t="str">
        <f t="shared" si="105"/>
        <v/>
      </c>
      <c r="Y707" t="str">
        <f t="shared" si="106"/>
        <v/>
      </c>
      <c r="Z707" t="str">
        <f t="shared" si="107"/>
        <v/>
      </c>
      <c r="AA707">
        <f t="shared" si="108"/>
        <v>2.2481938925936071</v>
      </c>
      <c r="AB707">
        <f t="shared" si="109"/>
        <v>4.4568627186243374E-2</v>
      </c>
    </row>
    <row r="708" spans="1:28" x14ac:dyDescent="0.2">
      <c r="A708" t="s">
        <v>157</v>
      </c>
      <c r="B708" t="s">
        <v>77</v>
      </c>
      <c r="C708" t="s">
        <v>79</v>
      </c>
      <c r="D708">
        <f>AVERAGE(before!D708:U708)</f>
        <v>0.46563891332795154</v>
      </c>
      <c r="E708">
        <f>STDEV(before!D708:U708)</f>
        <v>8.88201342632341E-3</v>
      </c>
      <c r="F708">
        <f>AVERAGE(after!D708:T708)</f>
        <v>0.47679513927499251</v>
      </c>
      <c r="G708">
        <f>STDEV(after!D708:T708)</f>
        <v>2.2870106011269143E-2</v>
      </c>
      <c r="H708">
        <f>AVERAGE(before!D708:U708,after!D708:T708)</f>
        <v>0.47105765164508567</v>
      </c>
      <c r="I708">
        <f>STDEV(before!D708:U708,after!D708:T708)</f>
        <v>1.7820963191361856E-2</v>
      </c>
      <c r="J708">
        <f>TTEST(before!D708:U708,after!D708:T708,2,3)</f>
        <v>7.4156663534428235E-2</v>
      </c>
      <c r="K708" s="2">
        <f t="shared" si="101"/>
        <v>2.3958963969112235E-2</v>
      </c>
      <c r="M708">
        <f>TTEST(before!D708:U708,after!D708:U708,2,3)</f>
        <v>7.1514023053738024E-2</v>
      </c>
      <c r="N708">
        <f>COVAR(before!D708:U708,after!D708:U708)</f>
        <v>-5.7183089874541428E-5</v>
      </c>
      <c r="O708">
        <f t="shared" si="102"/>
        <v>0.23947144114009153</v>
      </c>
      <c r="P708">
        <f>FTEST(before!D708:U708,after!D708:U708)</f>
        <v>4.3776001409144821E-4</v>
      </c>
      <c r="Q708">
        <f t="shared" si="103"/>
        <v>0.46563891332795154</v>
      </c>
      <c r="R708">
        <f>PERCENTILE('before-10'!D708:U708,0.05)</f>
        <v>0.45639700547391082</v>
      </c>
      <c r="S708">
        <f>PERCENTILE('before-10'!D708:U708,0.95)</f>
        <v>0.48303758238148975</v>
      </c>
      <c r="T708">
        <f t="shared" si="104"/>
        <v>0.47679513927499251</v>
      </c>
      <c r="U708">
        <f>PERCENTILE('after-110'!D708:U708,0.05)</f>
        <v>0.45728033978922211</v>
      </c>
      <c r="V708">
        <f>PERCENTILE('after-110'!D708:U708,0.95)</f>
        <v>0.51745868007778928</v>
      </c>
      <c r="X708" t="str">
        <f t="shared" si="105"/>
        <v/>
      </c>
      <c r="Y708" t="str">
        <f t="shared" si="106"/>
        <v/>
      </c>
      <c r="Z708" t="str">
        <f t="shared" si="107"/>
        <v/>
      </c>
      <c r="AA708">
        <f t="shared" si="108"/>
        <v>0.46563891332795154</v>
      </c>
      <c r="AB708">
        <f t="shared" si="109"/>
        <v>8.88201342632341E-3</v>
      </c>
    </row>
    <row r="709" spans="1:28" x14ac:dyDescent="0.2">
      <c r="A709" t="s">
        <v>157</v>
      </c>
      <c r="B709" t="s">
        <v>77</v>
      </c>
      <c r="C709" t="s">
        <v>80</v>
      </c>
      <c r="D709">
        <f>AVERAGE(before!D709:U709)</f>
        <v>-4.4650353997199325E-3</v>
      </c>
      <c r="E709">
        <f>STDEV(before!D709:U709)</f>
        <v>1.1816842308357622E-2</v>
      </c>
      <c r="F709">
        <f>AVERAGE(after!D709:T709)</f>
        <v>-2.2711553269796649E-2</v>
      </c>
      <c r="G709">
        <f>STDEV(after!D709:T709)</f>
        <v>4.3166803315609507E-2</v>
      </c>
      <c r="H709">
        <f>AVERAGE(before!D709:U709,after!D709:T709)</f>
        <v>-1.3327629793757192E-2</v>
      </c>
      <c r="I709">
        <f>STDEV(before!D709:U709,after!D709:T709)</f>
        <v>3.2129615831336458E-2</v>
      </c>
      <c r="J709">
        <f>TTEST(before!D709:U709,after!D709:T709,2,3)</f>
        <v>0.10915150427680498</v>
      </c>
      <c r="K709" s="2">
        <f t="shared" si="101"/>
        <v>-4.0865337531749963</v>
      </c>
      <c r="M709">
        <f>TTEST(before!D709:U709,after!D709:U709,2,3)</f>
        <v>0.11352381143434821</v>
      </c>
      <c r="N709">
        <f>COVAR(before!D709:U709,after!D709:U709)</f>
        <v>-3.1273411177541949E-4</v>
      </c>
      <c r="O709">
        <f t="shared" si="102"/>
        <v>-2.2963039198559661E-3</v>
      </c>
      <c r="P709">
        <f>FTEST(before!D709:U709,after!D709:U709)</f>
        <v>3.2259020149971435E-6</v>
      </c>
      <c r="Q709">
        <f t="shared" si="103"/>
        <v>-4.4650353997199325E-3</v>
      </c>
      <c r="R709">
        <f>PERCENTILE('before-10'!D709:U709,0.05)</f>
        <v>-2.3576939305718136E-2</v>
      </c>
      <c r="S709">
        <f>PERCENTILE('before-10'!D709:U709,0.95)</f>
        <v>1.391215999820713E-2</v>
      </c>
      <c r="T709">
        <f t="shared" si="104"/>
        <v>-2.2711553269796649E-2</v>
      </c>
      <c r="U709">
        <f>PERCENTILE('after-110'!D709:U709,0.05)</f>
        <v>-0.11393800449549205</v>
      </c>
      <c r="V709">
        <f>PERCENTILE('after-110'!D709:U709,0.95)</f>
        <v>9.2133143504219001E-3</v>
      </c>
      <c r="X709" t="str">
        <f t="shared" si="105"/>
        <v/>
      </c>
      <c r="Y709" t="str">
        <f t="shared" si="106"/>
        <v/>
      </c>
      <c r="Z709" t="str">
        <f t="shared" si="107"/>
        <v/>
      </c>
      <c r="AA709">
        <f t="shared" si="108"/>
        <v>-4.4650353997199325E-3</v>
      </c>
      <c r="AB709">
        <f t="shared" si="109"/>
        <v>1.1816842308357622E-2</v>
      </c>
    </row>
    <row r="710" spans="1:28" x14ac:dyDescent="0.2">
      <c r="A710" t="s">
        <v>157</v>
      </c>
      <c r="B710" t="s">
        <v>77</v>
      </c>
      <c r="C710" t="s">
        <v>81</v>
      </c>
      <c r="D710">
        <f>AVERAGE(before!D710:U710)</f>
        <v>0.46574795823528831</v>
      </c>
      <c r="E710">
        <f>STDEV(before!D710:U710)</f>
        <v>8.8899459597133797E-3</v>
      </c>
      <c r="F710">
        <f>AVERAGE(after!D710:T710)</f>
        <v>0.47548213362621455</v>
      </c>
      <c r="G710">
        <f>STDEV(after!D710:T710)</f>
        <v>1.9642660579525326E-2</v>
      </c>
      <c r="H710">
        <f>AVERAGE(before!D710:U710,after!D710:T710)</f>
        <v>0.4704759862823098</v>
      </c>
      <c r="I710">
        <f>STDEV(before!D710:U710,after!D710:T710)</f>
        <v>1.5666841508369247E-2</v>
      </c>
      <c r="J710">
        <f>TTEST(before!D710:U710,after!D710:T710,2,3)</f>
        <v>7.4792299877886853E-2</v>
      </c>
      <c r="K710" s="2">
        <f t="shared" si="101"/>
        <v>2.0900092461615689E-2</v>
      </c>
      <c r="M710">
        <f>TTEST(before!D710:U710,after!D710:U710,2,3)</f>
        <v>7.2290475217835409E-2</v>
      </c>
      <c r="N710">
        <f>COVAR(before!D710:U710,after!D710:U710)</f>
        <v>-4.882988167453445E-5</v>
      </c>
      <c r="O710">
        <f t="shared" si="102"/>
        <v>0.23952752137813998</v>
      </c>
      <c r="P710">
        <f>FTEST(before!D710:U710,after!D710:U710)</f>
        <v>2.8822135504512113E-3</v>
      </c>
      <c r="Q710">
        <f t="shared" si="103"/>
        <v>0.46574795823528831</v>
      </c>
      <c r="R710">
        <f>PERCENTILE('before-10'!D710:U710,0.05)</f>
        <v>0.45645718379515365</v>
      </c>
      <c r="S710">
        <f>PERCENTILE('before-10'!D710:U710,0.95)</f>
        <v>0.48323451917095217</v>
      </c>
      <c r="T710">
        <f t="shared" si="104"/>
        <v>0.47548213362621455</v>
      </c>
      <c r="U710">
        <f>PERCENTILE('after-110'!D710:U710,0.05)</f>
        <v>0.45735370608118797</v>
      </c>
      <c r="V710">
        <f>PERCENTILE('after-110'!D710:U710,0.95)</f>
        <v>0.50975237092550363</v>
      </c>
      <c r="X710" t="str">
        <f t="shared" si="105"/>
        <v/>
      </c>
      <c r="Y710" t="str">
        <f t="shared" si="106"/>
        <v/>
      </c>
      <c r="Z710" t="str">
        <f t="shared" si="107"/>
        <v/>
      </c>
      <c r="AA710">
        <f t="shared" si="108"/>
        <v>0.46574795823528831</v>
      </c>
      <c r="AB710">
        <f t="shared" si="109"/>
        <v>8.8899459597133797E-3</v>
      </c>
    </row>
    <row r="711" spans="1:28" x14ac:dyDescent="0.2">
      <c r="A711" t="s">
        <v>157</v>
      </c>
      <c r="B711" t="s">
        <v>77</v>
      </c>
      <c r="C711" t="s">
        <v>82</v>
      </c>
      <c r="D711">
        <f>AVERAGE(before!D711:U711)</f>
        <v>0.53344036183425103</v>
      </c>
      <c r="E711">
        <f>STDEV(before!D711:U711)</f>
        <v>9.8820682695151749E-3</v>
      </c>
      <c r="F711">
        <f>AVERAGE(after!D711:T711)</f>
        <v>0.51768455415352344</v>
      </c>
      <c r="G711">
        <f>STDEV(after!D711:T711)</f>
        <v>3.388455227029892E-2</v>
      </c>
      <c r="H711">
        <f>AVERAGE(before!D711:U711,after!D711:T711)</f>
        <v>0.52578754096075486</v>
      </c>
      <c r="I711">
        <f>STDEV(before!D711:U711,after!D711:T711)</f>
        <v>2.5553358531947432E-2</v>
      </c>
      <c r="J711">
        <f>TTEST(before!D711:U711,after!D711:T711,2,3)</f>
        <v>8.1126766242219345E-2</v>
      </c>
      <c r="K711" s="2">
        <f t="shared" si="101"/>
        <v>2.9536212120415427E-2</v>
      </c>
      <c r="M711">
        <f>TTEST(before!D711:U711,after!D711:U711,2,3)</f>
        <v>7.9970488333487466E-2</v>
      </c>
      <c r="N711">
        <f>COVAR(before!D711:U711,after!D711:U711)</f>
        <v>-6.2394087440915863E-5</v>
      </c>
      <c r="O711">
        <f t="shared" si="102"/>
        <v>0.27434075751476078</v>
      </c>
      <c r="P711">
        <f>FTEST(before!D711:U711,after!D711:U711)</f>
        <v>8.3907930803368503E-6</v>
      </c>
      <c r="Q711">
        <f t="shared" si="103"/>
        <v>0.53344036183425103</v>
      </c>
      <c r="R711">
        <f>PERCENTILE('before-10'!D711:U711,0.05)</f>
        <v>0.51402728494871086</v>
      </c>
      <c r="S711">
        <f>PERCENTILE('before-10'!D711:U711,0.95)</f>
        <v>0.54304603905314242</v>
      </c>
      <c r="T711">
        <f t="shared" si="104"/>
        <v>0.51768455415352344</v>
      </c>
      <c r="U711">
        <f>PERCENTILE('after-110'!D711:U711,0.05)</f>
        <v>0.45024809620957162</v>
      </c>
      <c r="V711">
        <f>PERCENTILE('after-110'!D711:U711,0.95)</f>
        <v>0.54118468784526219</v>
      </c>
      <c r="X711" t="str">
        <f t="shared" si="105"/>
        <v/>
      </c>
      <c r="Y711" t="str">
        <f t="shared" si="106"/>
        <v/>
      </c>
      <c r="Z711" t="str">
        <f t="shared" si="107"/>
        <v/>
      </c>
      <c r="AA711">
        <f t="shared" si="108"/>
        <v>0.53344036183425103</v>
      </c>
      <c r="AB711">
        <f t="shared" si="109"/>
        <v>9.8820682695151749E-3</v>
      </c>
    </row>
    <row r="712" spans="1:28" x14ac:dyDescent="0.2">
      <c r="A712" t="s">
        <v>157</v>
      </c>
      <c r="B712" t="s">
        <v>77</v>
      </c>
      <c r="C712" t="s">
        <v>83</v>
      </c>
      <c r="D712">
        <f>AVERAGE(before!D712:U712)</f>
        <v>-6.7728817794878132E-2</v>
      </c>
      <c r="E712">
        <f>STDEV(before!D712:U712)</f>
        <v>1.8743502834195014E-2</v>
      </c>
      <c r="F712">
        <f>AVERAGE(after!D712:T712)</f>
        <v>-4.1738584385262664E-2</v>
      </c>
      <c r="G712">
        <f>STDEV(after!D712:T712)</f>
        <v>5.4226181970217176E-2</v>
      </c>
      <c r="H712">
        <f>AVERAGE(before!D712:U712,after!D712:T712)</f>
        <v>-5.5104990138779189E-2</v>
      </c>
      <c r="I712">
        <f>STDEV(before!D712:U712,after!D712:T712)</f>
        <v>4.1630664017744332E-2</v>
      </c>
      <c r="J712">
        <f>TTEST(before!D712:U712,after!D712:T712,2,3)</f>
        <v>7.6032292738491908E-2</v>
      </c>
      <c r="K712" s="2">
        <f t="shared" si="101"/>
        <v>-0.38373965847637947</v>
      </c>
      <c r="M712">
        <f>TTEST(before!D712:U712,after!D712:U712,2,3)</f>
        <v>7.4297436956117527E-2</v>
      </c>
      <c r="N712">
        <f>COVAR(before!D712:U712,after!D712:U712)</f>
        <v>-2.3486156060982283E-4</v>
      </c>
      <c r="O712">
        <f t="shared" si="102"/>
        <v>-3.4831963437365894E-2</v>
      </c>
      <c r="P712">
        <f>FTEST(before!D712:U712,after!D712:U712)</f>
        <v>9.2517962063887426E-5</v>
      </c>
      <c r="Q712">
        <f t="shared" si="103"/>
        <v>-6.7728817794878132E-2</v>
      </c>
      <c r="R712">
        <f>PERCENTILE('before-10'!D712:U712,0.05)</f>
        <v>-8.6881154171306513E-2</v>
      </c>
      <c r="S712">
        <f>PERCENTILE('before-10'!D712:U712,0.95)</f>
        <v>-3.0858558516251543E-2</v>
      </c>
      <c r="T712">
        <f t="shared" si="104"/>
        <v>-4.1738584385262664E-2</v>
      </c>
      <c r="U712">
        <f>PERCENTILE('after-110'!D712:U712,0.05)</f>
        <v>-8.3994057665350896E-2</v>
      </c>
      <c r="V712">
        <f>PERCENTILE('after-110'!D712:U712,0.95)</f>
        <v>6.2195038040506002E-2</v>
      </c>
      <c r="X712" t="str">
        <f t="shared" si="105"/>
        <v/>
      </c>
      <c r="Y712" t="str">
        <f t="shared" si="106"/>
        <v/>
      </c>
      <c r="Z712" t="str">
        <f t="shared" si="107"/>
        <v/>
      </c>
      <c r="AA712">
        <f t="shared" si="108"/>
        <v>-6.7728817794878132E-2</v>
      </c>
      <c r="AB712">
        <f t="shared" si="109"/>
        <v>1.8743502834195014E-2</v>
      </c>
    </row>
    <row r="713" spans="1:28" x14ac:dyDescent="0.2">
      <c r="A713" t="s">
        <v>157</v>
      </c>
      <c r="B713" t="s">
        <v>77</v>
      </c>
      <c r="C713" t="s">
        <v>84</v>
      </c>
      <c r="D713">
        <f>AVERAGE(before!D713:U713)</f>
        <v>0.53344036183425103</v>
      </c>
      <c r="E713">
        <f>STDEV(before!D713:U713)</f>
        <v>9.8820682695151749E-3</v>
      </c>
      <c r="F713">
        <f>AVERAGE(after!D713:T713)</f>
        <v>0.51768455415352344</v>
      </c>
      <c r="G713">
        <f>STDEV(after!D713:T713)</f>
        <v>3.388455227029892E-2</v>
      </c>
      <c r="H713">
        <f>AVERAGE(before!D713:U713,after!D713:T713)</f>
        <v>0.52578754096075486</v>
      </c>
      <c r="I713">
        <f>STDEV(before!D713:U713,after!D713:T713)</f>
        <v>2.5553358531947432E-2</v>
      </c>
      <c r="J713">
        <f>TTEST(before!D713:U713,after!D713:T713,2,3)</f>
        <v>8.1126766242219345E-2</v>
      </c>
      <c r="K713" s="2">
        <f t="shared" si="101"/>
        <v>2.9536212120415427E-2</v>
      </c>
      <c r="M713">
        <f>TTEST(before!D713:U713,after!D713:U713,2,3)</f>
        <v>7.9970488333487466E-2</v>
      </c>
      <c r="N713">
        <f>COVAR(before!D713:U713,after!D713:U713)</f>
        <v>-6.2394087440915863E-5</v>
      </c>
      <c r="O713">
        <f t="shared" si="102"/>
        <v>0.27434075751476078</v>
      </c>
      <c r="P713">
        <f>FTEST(before!D713:U713,after!D713:U713)</f>
        <v>8.3907930803368503E-6</v>
      </c>
      <c r="Q713">
        <f t="shared" si="103"/>
        <v>0.53344036183425103</v>
      </c>
      <c r="R713">
        <f>PERCENTILE('before-10'!D713:U713,0.05)</f>
        <v>0.51402728494871086</v>
      </c>
      <c r="S713">
        <f>PERCENTILE('before-10'!D713:U713,0.95)</f>
        <v>0.54304603905314242</v>
      </c>
      <c r="T713">
        <f t="shared" si="104"/>
        <v>0.51768455415352344</v>
      </c>
      <c r="U713">
        <f>PERCENTILE('after-110'!D713:U713,0.05)</f>
        <v>0.45024809620957162</v>
      </c>
      <c r="V713">
        <f>PERCENTILE('after-110'!D713:U713,0.95)</f>
        <v>0.54118468784526219</v>
      </c>
      <c r="X713" t="str">
        <f t="shared" si="105"/>
        <v/>
      </c>
      <c r="Y713" t="str">
        <f t="shared" si="106"/>
        <v/>
      </c>
      <c r="Z713" t="str">
        <f t="shared" si="107"/>
        <v/>
      </c>
      <c r="AA713">
        <f t="shared" si="108"/>
        <v>0.53344036183425103</v>
      </c>
      <c r="AB713">
        <f t="shared" si="109"/>
        <v>9.8820682695151749E-3</v>
      </c>
    </row>
    <row r="714" spans="1:28" x14ac:dyDescent="0.2">
      <c r="A714" t="s">
        <v>157</v>
      </c>
      <c r="B714" t="s">
        <v>77</v>
      </c>
      <c r="C714" t="s">
        <v>85</v>
      </c>
      <c r="D714">
        <f>AVERAGE(before!D714:U714)</f>
        <v>0.94247763312898925</v>
      </c>
      <c r="E714">
        <f>STDEV(before!D714:U714)</f>
        <v>1.5008625361187784E-2</v>
      </c>
      <c r="F714">
        <f>AVERAGE(after!D714:T714)</f>
        <v>0.95433233409925955</v>
      </c>
      <c r="G714">
        <f>STDEV(after!D714:T714)</f>
        <v>1.294473153371184E-2</v>
      </c>
      <c r="H714">
        <f>AVERAGE(before!D714:U714,after!D714:T714)</f>
        <v>0.94823563074312056</v>
      </c>
      <c r="I714">
        <f>STDEV(before!D714:U714,after!D714:T714)</f>
        <v>1.5087124924803489E-2</v>
      </c>
      <c r="J714">
        <f>TTEST(before!D714:U714,after!D714:T714,2,3)</f>
        <v>1.7346534711362306E-2</v>
      </c>
      <c r="K714" s="2">
        <f t="shared" si="101"/>
        <v>1.2578230563321864E-2</v>
      </c>
      <c r="M714">
        <f>TTEST(before!D714:U714,after!D714:U714,2,3)</f>
        <v>1.1793869737540973E-2</v>
      </c>
      <c r="N714">
        <f>COVAR(before!D714:U714,after!D714:U714)</f>
        <v>-5.3388083287631557E-5</v>
      </c>
      <c r="O714">
        <f t="shared" si="102"/>
        <v>0.48470278275204964</v>
      </c>
      <c r="P714">
        <f>FTEST(before!D714:U714,after!D714:U714)</f>
        <v>0.50803834031835404</v>
      </c>
      <c r="Q714">
        <f t="shared" si="103"/>
        <v>0.94247763312898925</v>
      </c>
      <c r="R714">
        <f>PERCENTILE('before-10'!D714:U714,0.05)</f>
        <v>0.9191710094343275</v>
      </c>
      <c r="S714">
        <f>PERCENTILE('before-10'!D714:U714,0.95)</f>
        <v>0.96266621477767267</v>
      </c>
      <c r="T714">
        <f t="shared" si="104"/>
        <v>0.95433233409925955</v>
      </c>
      <c r="U714">
        <f>PERCENTILE('after-110'!D714:U714,0.05)</f>
        <v>0.93852061589103786</v>
      </c>
      <c r="V714">
        <f>PERCENTILE('after-110'!D714:U714,0.95)</f>
        <v>0.97422402252305418</v>
      </c>
      <c r="X714" t="str">
        <f t="shared" si="105"/>
        <v/>
      </c>
      <c r="Y714" t="str">
        <f t="shared" si="106"/>
        <v/>
      </c>
      <c r="Z714" t="str">
        <f t="shared" si="107"/>
        <v/>
      </c>
      <c r="AA714">
        <f t="shared" si="108"/>
        <v>0.94247763312898925</v>
      </c>
      <c r="AB714">
        <f t="shared" si="109"/>
        <v>1.5008625361187784E-2</v>
      </c>
    </row>
    <row r="715" spans="1:28" x14ac:dyDescent="0.2">
      <c r="A715" t="s">
        <v>157</v>
      </c>
      <c r="B715" t="s">
        <v>77</v>
      </c>
      <c r="C715" t="s">
        <v>86</v>
      </c>
      <c r="D715">
        <f>AVERAGE(before!D715:U715)</f>
        <v>0.23043092641355661</v>
      </c>
      <c r="E715">
        <f>STDEV(before!D715:U715)</f>
        <v>5.0238441706604263E-3</v>
      </c>
      <c r="F715">
        <f>AVERAGE(after!D715:T715)</f>
        <v>0.23441397973194522</v>
      </c>
      <c r="G715">
        <f>STDEV(after!D715:T715)</f>
        <v>4.3622371517800075E-3</v>
      </c>
      <c r="H715">
        <f>AVERAGE(before!D715:U715,after!D715:T715)</f>
        <v>0.23236555231105968</v>
      </c>
      <c r="I715">
        <f>STDEV(before!D715:U715,after!D715:T715)</f>
        <v>5.0649659065639396E-3</v>
      </c>
      <c r="J715">
        <f>TTEST(before!D715:U715,after!D715:T715,2,3)</f>
        <v>1.7260498893756283E-2</v>
      </c>
      <c r="K715" s="2">
        <f t="shared" si="101"/>
        <v>1.7285237621447493E-2</v>
      </c>
      <c r="M715">
        <f>TTEST(before!D715:U715,after!D715:U715,2,3)</f>
        <v>1.1714826059299702E-2</v>
      </c>
      <c r="N715">
        <f>COVAR(before!D715:U715,after!D715:U715)</f>
        <v>-6.0620936616211781E-6</v>
      </c>
      <c r="O715">
        <f t="shared" si="102"/>
        <v>0.11850733358411313</v>
      </c>
      <c r="P715">
        <f>FTEST(before!D715:U715,after!D715:U715)</f>
        <v>0.52525460899884568</v>
      </c>
      <c r="Q715">
        <f t="shared" si="103"/>
        <v>0.23043092641355661</v>
      </c>
      <c r="R715">
        <f>PERCENTILE('before-10'!D715:U715,0.05)</f>
        <v>0.22266619936407556</v>
      </c>
      <c r="S715">
        <f>PERCENTILE('before-10'!D715:U715,0.95)</f>
        <v>0.23720599120607799</v>
      </c>
      <c r="T715">
        <f t="shared" si="104"/>
        <v>0.23441397973194522</v>
      </c>
      <c r="U715">
        <f>PERCENTILE('after-110'!D715:U715,0.05)</f>
        <v>0.22911129381409284</v>
      </c>
      <c r="V715">
        <f>PERCENTILE('after-110'!D715:U715,0.95)</f>
        <v>0.24112623130249269</v>
      </c>
      <c r="X715" t="str">
        <f t="shared" si="105"/>
        <v/>
      </c>
      <c r="Y715" t="str">
        <f t="shared" si="106"/>
        <v/>
      </c>
      <c r="Z715" t="str">
        <f t="shared" si="107"/>
        <v/>
      </c>
      <c r="AA715">
        <f t="shared" si="108"/>
        <v>0.23043092641355661</v>
      </c>
      <c r="AB715">
        <f t="shared" si="109"/>
        <v>5.0238441706604263E-3</v>
      </c>
    </row>
    <row r="716" spans="1:28" x14ac:dyDescent="0.2">
      <c r="A716" t="s">
        <v>157</v>
      </c>
      <c r="B716" t="s">
        <v>77</v>
      </c>
      <c r="C716" t="s">
        <v>87</v>
      </c>
      <c r="D716">
        <f>AVERAGE(before!D716:U716)</f>
        <v>0.73327981908287376</v>
      </c>
      <c r="E716">
        <f>STDEV(before!D716:U716)</f>
        <v>4.9410341347575311E-3</v>
      </c>
      <c r="F716">
        <f>AVERAGE(after!D716:T716)</f>
        <v>0.74115772292323756</v>
      </c>
      <c r="G716">
        <f>STDEV(after!D716:T716)</f>
        <v>1.6942276135149453E-2</v>
      </c>
      <c r="H716">
        <f>AVERAGE(before!D716:U716,after!D716:T716)</f>
        <v>0.73710622951962168</v>
      </c>
      <c r="I716">
        <f>STDEV(before!D716:U716,after!D716:T716)</f>
        <v>1.2776679265973687E-2</v>
      </c>
      <c r="J716">
        <f>TTEST(before!D716:U716,after!D716:T716,2,3)</f>
        <v>8.1126766242218887E-2</v>
      </c>
      <c r="K716" s="2">
        <f t="shared" si="101"/>
        <v>1.0743380133135035E-2</v>
      </c>
      <c r="M716">
        <f>TTEST(before!D716:U716,after!D716:U716,2,3)</f>
        <v>7.9970488333486814E-2</v>
      </c>
      <c r="N716">
        <f>COVAR(before!D716:U716,after!D716:U716)</f>
        <v>-1.5598521860230168E-5</v>
      </c>
      <c r="O716">
        <f t="shared" si="102"/>
        <v>0.37711533552835486</v>
      </c>
      <c r="P716">
        <f>FTEST(before!D716:U716,after!D716:U716)</f>
        <v>8.3907930803356034E-6</v>
      </c>
      <c r="Q716">
        <f t="shared" si="103"/>
        <v>0.73327981908287376</v>
      </c>
      <c r="R716">
        <f>PERCENTILE('before-10'!D716:U716,0.05)</f>
        <v>0.72847698047342824</v>
      </c>
      <c r="S716">
        <f>PERCENTILE('before-10'!D716:U716,0.95)</f>
        <v>0.74298635752564401</v>
      </c>
      <c r="T716">
        <f t="shared" si="104"/>
        <v>0.74115772292323756</v>
      </c>
      <c r="U716">
        <f>PERCENTILE('after-110'!D716:U716,0.05)</f>
        <v>0.72940765607736802</v>
      </c>
      <c r="V716">
        <f>PERCENTILE('after-110'!D716:U716,0.95)</f>
        <v>0.77487595189521319</v>
      </c>
      <c r="X716" t="str">
        <f t="shared" si="105"/>
        <v/>
      </c>
      <c r="Y716" t="str">
        <f t="shared" si="106"/>
        <v/>
      </c>
      <c r="Z716" t="str">
        <f t="shared" si="107"/>
        <v/>
      </c>
      <c r="AA716">
        <f t="shared" si="108"/>
        <v>0.73327981908287376</v>
      </c>
      <c r="AB716">
        <f t="shared" si="109"/>
        <v>4.9410341347575311E-3</v>
      </c>
    </row>
    <row r="717" spans="1:28" x14ac:dyDescent="0.2">
      <c r="A717" t="s">
        <v>157</v>
      </c>
      <c r="B717" t="s">
        <v>77</v>
      </c>
      <c r="C717" t="s">
        <v>88</v>
      </c>
      <c r="D717">
        <f>AVERAGE(before!D717:U717)</f>
        <v>0.73327981908287376</v>
      </c>
      <c r="E717">
        <f>STDEV(before!D717:U717)</f>
        <v>4.9410341347575311E-3</v>
      </c>
      <c r="F717">
        <f>AVERAGE(after!D717:T717)</f>
        <v>0.74115772292323756</v>
      </c>
      <c r="G717">
        <f>STDEV(after!D717:T717)</f>
        <v>1.6942276135149453E-2</v>
      </c>
      <c r="H717">
        <f>AVERAGE(before!D717:U717,after!D717:T717)</f>
        <v>0.73710622951962168</v>
      </c>
      <c r="I717">
        <f>STDEV(before!D717:U717,after!D717:T717)</f>
        <v>1.2776679265973687E-2</v>
      </c>
      <c r="J717">
        <f>TTEST(before!D717:U717,after!D717:T717,2,3)</f>
        <v>8.1126766242218887E-2</v>
      </c>
      <c r="K717" s="2">
        <f t="shared" si="101"/>
        <v>1.0743380133135035E-2</v>
      </c>
      <c r="M717">
        <f>TTEST(before!D717:U717,after!D717:U717,2,3)</f>
        <v>7.9970488333486814E-2</v>
      </c>
      <c r="N717">
        <f>COVAR(before!D717:U717,after!D717:U717)</f>
        <v>-1.5598521860230168E-5</v>
      </c>
      <c r="O717">
        <f t="shared" si="102"/>
        <v>0.37711533552835486</v>
      </c>
      <c r="P717">
        <f>FTEST(before!D717:U717,after!D717:U717)</f>
        <v>8.3907930803356034E-6</v>
      </c>
      <c r="Q717">
        <f t="shared" si="103"/>
        <v>0.73327981908287376</v>
      </c>
      <c r="R717">
        <f>PERCENTILE('before-10'!D717:U717,0.05)</f>
        <v>0.72847698047342824</v>
      </c>
      <c r="S717">
        <f>PERCENTILE('before-10'!D717:U717,0.95)</f>
        <v>0.74298635752564401</v>
      </c>
      <c r="T717">
        <f t="shared" si="104"/>
        <v>0.74115772292323756</v>
      </c>
      <c r="U717">
        <f>PERCENTILE('after-110'!D717:U717,0.05)</f>
        <v>0.72940765607736802</v>
      </c>
      <c r="V717">
        <f>PERCENTILE('after-110'!D717:U717,0.95)</f>
        <v>0.77487595189521319</v>
      </c>
      <c r="X717" t="str">
        <f t="shared" si="105"/>
        <v/>
      </c>
      <c r="Y717" t="str">
        <f t="shared" si="106"/>
        <v/>
      </c>
      <c r="Z717" t="str">
        <f t="shared" si="107"/>
        <v/>
      </c>
      <c r="AA717">
        <f t="shared" si="108"/>
        <v>0.73327981908287376</v>
      </c>
      <c r="AB717">
        <f t="shared" si="109"/>
        <v>4.9410341347575311E-3</v>
      </c>
    </row>
    <row r="718" spans="1:28" x14ac:dyDescent="0.2">
      <c r="A718" t="s">
        <v>157</v>
      </c>
      <c r="B718" t="s">
        <v>77</v>
      </c>
      <c r="C718" t="s">
        <v>89</v>
      </c>
      <c r="D718">
        <f>AVERAGE(before!D718:U718)</f>
        <v>0.89331192763314937</v>
      </c>
      <c r="E718">
        <f>STDEV(before!D718:U718)</f>
        <v>1.976413653903092E-3</v>
      </c>
      <c r="F718">
        <f>AVERAGE(after!D718:T718)</f>
        <v>0.89646308916929462</v>
      </c>
      <c r="G718">
        <f>STDEV(after!D718:T718)</f>
        <v>6.776910454059904E-3</v>
      </c>
      <c r="H718">
        <f>AVERAGE(before!D718:U718,after!D718:T718)</f>
        <v>0.89484249180784858</v>
      </c>
      <c r="I718">
        <f>STDEV(before!D718:U718,after!D718:T718)</f>
        <v>5.110671706389556E-3</v>
      </c>
      <c r="J718">
        <f>TTEST(before!D718:U718,after!D718:T718,2,3)</f>
        <v>8.1126766242248058E-2</v>
      </c>
      <c r="K718" s="2">
        <f t="shared" si="101"/>
        <v>3.5275041546734163E-3</v>
      </c>
      <c r="M718">
        <f>TTEST(before!D718:U718,after!D718:U718,2,3)</f>
        <v>7.9970488333509213E-2</v>
      </c>
      <c r="N718">
        <f>COVAR(before!D718:U718,after!D718:U718)</f>
        <v>-2.4957634976367824E-6</v>
      </c>
      <c r="O718">
        <f t="shared" si="102"/>
        <v>0.45941756278273738</v>
      </c>
      <c r="P718">
        <f>FTEST(before!D718:U718,after!D718:U718)</f>
        <v>8.3907930803381564E-6</v>
      </c>
      <c r="Q718">
        <f t="shared" si="103"/>
        <v>0.89331192763314937</v>
      </c>
      <c r="R718">
        <f>PERCENTILE('before-10'!D718:U718,0.05)</f>
        <v>0.89139079218937067</v>
      </c>
      <c r="S718">
        <f>PERCENTILE('before-10'!D718:U718,0.95)</f>
        <v>0.89719454301025758</v>
      </c>
      <c r="T718">
        <f t="shared" si="104"/>
        <v>0.89646308916929462</v>
      </c>
      <c r="U718">
        <f>PERCENTILE('after-110'!D718:U718,0.05)</f>
        <v>0.89176306243094716</v>
      </c>
      <c r="V718">
        <f>PERCENTILE('after-110'!D718:U718,0.95)</f>
        <v>0.90995038075808532</v>
      </c>
      <c r="X718" t="str">
        <f t="shared" si="105"/>
        <v/>
      </c>
      <c r="Y718" t="str">
        <f t="shared" si="106"/>
        <v/>
      </c>
      <c r="Z718" t="str">
        <f t="shared" si="107"/>
        <v/>
      </c>
      <c r="AA718">
        <f t="shared" si="108"/>
        <v>0.89331192763314937</v>
      </c>
      <c r="AB718">
        <f t="shared" si="109"/>
        <v>1.976413653903092E-3</v>
      </c>
    </row>
    <row r="719" spans="1:28" x14ac:dyDescent="0.2">
      <c r="A719" t="s">
        <v>157</v>
      </c>
      <c r="B719" t="s">
        <v>77</v>
      </c>
      <c r="C719" t="s">
        <v>90</v>
      </c>
      <c r="D719">
        <f>AVERAGE(before!D719:U719)</f>
        <v>0.82218654605524899</v>
      </c>
      <c r="E719">
        <f>STDEV(before!D719:U719)</f>
        <v>3.2940227565049001E-3</v>
      </c>
      <c r="F719">
        <f>AVERAGE(after!D719:T719)</f>
        <v>0.82743848194882474</v>
      </c>
      <c r="G719">
        <f>STDEV(after!D719:T719)</f>
        <v>1.1294850756766242E-2</v>
      </c>
      <c r="H719">
        <f>AVERAGE(before!D719:U719,after!D719:T719)</f>
        <v>0.82473748634641419</v>
      </c>
      <c r="I719">
        <f>STDEV(before!D719:U719,after!D719:T719)</f>
        <v>8.5177861773157258E-3</v>
      </c>
      <c r="J719">
        <f>TTEST(before!D719:U719,after!D719:T719,2,3)</f>
        <v>8.1126766242222773E-2</v>
      </c>
      <c r="K719" s="2">
        <f t="shared" si="101"/>
        <v>6.3877667650655487E-3</v>
      </c>
      <c r="M719">
        <f>TTEST(before!D719:U719,after!D719:U719,2,3)</f>
        <v>7.9970488333486717E-2</v>
      </c>
      <c r="N719">
        <f>COVAR(before!D719:U719,after!D719:U719)</f>
        <v>-6.9326763823245794E-6</v>
      </c>
      <c r="O719">
        <f t="shared" si="102"/>
        <v>0.42283879511415334</v>
      </c>
      <c r="P719">
        <f>FTEST(before!D719:U719,after!D719:U719)</f>
        <v>8.3907930803318579E-6</v>
      </c>
      <c r="Q719">
        <f t="shared" si="103"/>
        <v>0.82218654605524899</v>
      </c>
      <c r="R719">
        <f>PERCENTILE('before-10'!D719:U719,0.05)</f>
        <v>0.81898465364895223</v>
      </c>
      <c r="S719">
        <f>PERCENTILE('before-10'!D719:U719,0.95)</f>
        <v>0.82865757168376231</v>
      </c>
      <c r="T719">
        <f t="shared" si="104"/>
        <v>0.82743848194882474</v>
      </c>
      <c r="U719">
        <f>PERCENTILE('after-110'!D719:U719,0.05)</f>
        <v>0.8196051040515786</v>
      </c>
      <c r="V719">
        <f>PERCENTILE('after-110'!D719:U719,0.95)</f>
        <v>0.84991730126347542</v>
      </c>
      <c r="X719" t="str">
        <f t="shared" si="105"/>
        <v/>
      </c>
      <c r="Y719" t="str">
        <f t="shared" si="106"/>
        <v/>
      </c>
      <c r="Z719" t="str">
        <f t="shared" si="107"/>
        <v/>
      </c>
      <c r="AA719">
        <f t="shared" si="108"/>
        <v>0.82218654605524899</v>
      </c>
      <c r="AB719">
        <f t="shared" si="109"/>
        <v>3.2940227565049001E-3</v>
      </c>
    </row>
    <row r="720" spans="1:28" x14ac:dyDescent="0.2">
      <c r="A720" t="s">
        <v>157</v>
      </c>
      <c r="B720" t="s">
        <v>77</v>
      </c>
      <c r="C720" t="s">
        <v>91</v>
      </c>
      <c r="D720">
        <f>AVERAGE(before!D720:U720)</f>
        <v>-5.7714773983412515E-2</v>
      </c>
      <c r="E720">
        <f>STDEV(before!D720:U720)</f>
        <v>1.5110336942205951E-2</v>
      </c>
      <c r="F720">
        <f>AVERAGE(after!D720:T720)</f>
        <v>-4.5373713153238529E-2</v>
      </c>
      <c r="G720">
        <f>STDEV(after!D720:T720)</f>
        <v>1.3331170717102003E-2</v>
      </c>
      <c r="H720">
        <f>AVERAGE(before!D720:U720,after!D720:T720)</f>
        <v>-5.1720544437328021E-2</v>
      </c>
      <c r="I720">
        <f>STDEV(before!D720:U720,after!D720:T720)</f>
        <v>1.5393422327012162E-2</v>
      </c>
      <c r="J720">
        <f>TTEST(before!D720:U720,after!D720:T720,2,3)</f>
        <v>1.5052952300044151E-2</v>
      </c>
      <c r="K720" s="2">
        <f t="shared" si="101"/>
        <v>-0.21382845289701494</v>
      </c>
      <c r="M720">
        <f>TTEST(before!D720:U720,after!D720:U720,2,3)</f>
        <v>1.0198194902648833E-2</v>
      </c>
      <c r="N720">
        <f>COVAR(before!D720:U720,after!D720:U720)</f>
        <v>-6.6795951287280001E-5</v>
      </c>
      <c r="O720">
        <f t="shared" si="102"/>
        <v>-2.9681883762897928E-2</v>
      </c>
      <c r="P720">
        <f>FTEST(before!D720:U720,after!D720:U720)</f>
        <v>0.56373259930116371</v>
      </c>
      <c r="Q720">
        <f t="shared" si="103"/>
        <v>-5.7714773983412515E-2</v>
      </c>
      <c r="R720">
        <f>PERCENTILE('before-10'!D720:U720,0.05)</f>
        <v>-8.0997359295595095E-2</v>
      </c>
      <c r="S720">
        <f>PERCENTILE('before-10'!D720:U720,0.95)</f>
        <v>-3.7415356925150182E-2</v>
      </c>
      <c r="T720">
        <f t="shared" si="104"/>
        <v>-4.5373713153238529E-2</v>
      </c>
      <c r="U720">
        <f>PERCENTILE('after-110'!D720:U720,0.05)</f>
        <v>-6.158754575460032E-2</v>
      </c>
      <c r="V720">
        <f>PERCENTILE('after-110'!D720:U720,0.95)</f>
        <v>-2.6091162974862234E-2</v>
      </c>
      <c r="X720" t="str">
        <f t="shared" si="105"/>
        <v/>
      </c>
      <c r="Y720" t="str">
        <f t="shared" si="106"/>
        <v/>
      </c>
      <c r="Z720" t="str">
        <f t="shared" si="107"/>
        <v/>
      </c>
      <c r="AA720">
        <f t="shared" si="108"/>
        <v>-5.7714773983412515E-2</v>
      </c>
      <c r="AB720">
        <f t="shared" si="109"/>
        <v>1.5110336942205951E-2</v>
      </c>
    </row>
    <row r="721" spans="1:28" x14ac:dyDescent="0.2">
      <c r="A721" t="s">
        <v>157</v>
      </c>
      <c r="B721" t="s">
        <v>77</v>
      </c>
      <c r="C721" t="s">
        <v>92</v>
      </c>
      <c r="D721">
        <f>AVERAGE(before!D721:U721)</f>
        <v>0.31255331570841965</v>
      </c>
      <c r="E721">
        <f>STDEV(before!D721:U721)</f>
        <v>3.9202375258952385E-2</v>
      </c>
      <c r="F721">
        <f>AVERAGE(after!D721:T721)</f>
        <v>0.27726351304151808</v>
      </c>
      <c r="G721">
        <f>STDEV(after!D721:T721)</f>
        <v>4.0327277442841758E-2</v>
      </c>
      <c r="H721">
        <f>AVERAGE(before!D721:U721,after!D721:T721)</f>
        <v>0.29541255441306741</v>
      </c>
      <c r="I721">
        <f>STDEV(before!D721:U721,after!D721:T721)</f>
        <v>4.3057679591859577E-2</v>
      </c>
      <c r="J721">
        <f>TTEST(before!D721:U721,after!D721:T721,2,3)</f>
        <v>1.3134652189661396E-2</v>
      </c>
      <c r="K721" s="2">
        <f t="shared" si="101"/>
        <v>0.11290810525210795</v>
      </c>
      <c r="M721">
        <f>TTEST(before!D721:U721,after!D721:U721,2,3)</f>
        <v>8.5534263448020752E-3</v>
      </c>
      <c r="N721">
        <f>COVAR(before!D721:U721,after!D721:U721)</f>
        <v>-6.0396985843186183E-4</v>
      </c>
      <c r="O721">
        <f t="shared" si="102"/>
        <v>0.16074170522147246</v>
      </c>
      <c r="P721">
        <f>FTEST(before!D721:U721,after!D721:U721)</f>
        <v>0.97283553037496173</v>
      </c>
      <c r="Q721">
        <f t="shared" si="103"/>
        <v>0.31255331570841965</v>
      </c>
      <c r="R721">
        <f>PERCENTILE('before-10'!D721:U721,0.05)</f>
        <v>0.2577657621941577</v>
      </c>
      <c r="S721">
        <f>PERCENTILE('before-10'!D721:U721,0.95)</f>
        <v>0.37063271467836356</v>
      </c>
      <c r="T721">
        <f t="shared" si="104"/>
        <v>0.27726351304151808</v>
      </c>
      <c r="U721">
        <f>PERCENTILE('after-110'!D721:U721,0.05)</f>
        <v>0.211427692576172</v>
      </c>
      <c r="V721">
        <f>PERCENTILE('after-110'!D721:U721,0.95)</f>
        <v>0.32444494945076185</v>
      </c>
      <c r="X721">
        <f t="shared" si="105"/>
        <v>1</v>
      </c>
      <c r="Y721" t="str">
        <f t="shared" si="106"/>
        <v/>
      </c>
      <c r="Z721" t="str">
        <f t="shared" si="107"/>
        <v/>
      </c>
      <c r="AA721">
        <f t="shared" si="108"/>
        <v>0.31255331570841965</v>
      </c>
      <c r="AB721">
        <f t="shared" si="109"/>
        <v>3.9202375258952385E-2</v>
      </c>
    </row>
    <row r="722" spans="1:28" x14ac:dyDescent="0.2">
      <c r="A722" t="s">
        <v>157</v>
      </c>
      <c r="B722" t="s">
        <v>77</v>
      </c>
      <c r="C722" t="s">
        <v>93</v>
      </c>
      <c r="D722">
        <f>AVERAGE(before!D722:U722)</f>
        <v>0.53344036183425103</v>
      </c>
      <c r="E722">
        <f>STDEV(before!D722:U722)</f>
        <v>9.8820682695151749E-3</v>
      </c>
      <c r="F722">
        <f>AVERAGE(after!D722:T722)</f>
        <v>0.51768455415352344</v>
      </c>
      <c r="G722">
        <f>STDEV(after!D722:T722)</f>
        <v>3.388455227029892E-2</v>
      </c>
      <c r="H722">
        <f>AVERAGE(before!D722:U722,after!D722:T722)</f>
        <v>0.52578754096075486</v>
      </c>
      <c r="I722">
        <f>STDEV(before!D722:U722,after!D722:T722)</f>
        <v>2.5553358531947432E-2</v>
      </c>
      <c r="J722">
        <f>TTEST(before!D722:U722,after!D722:T722,2,3)</f>
        <v>8.1126766242219345E-2</v>
      </c>
      <c r="K722" s="2">
        <f t="shared" si="101"/>
        <v>2.9536212120415427E-2</v>
      </c>
      <c r="M722">
        <f>TTEST(before!D722:U722,after!D722:U722,2,3)</f>
        <v>7.9970488333487466E-2</v>
      </c>
      <c r="N722">
        <f>COVAR(before!D722:U722,after!D722:U722)</f>
        <v>-6.2394087440915863E-5</v>
      </c>
      <c r="O722">
        <f t="shared" si="102"/>
        <v>0.27434075751476078</v>
      </c>
      <c r="P722">
        <f>FTEST(before!D722:U722,after!D722:U722)</f>
        <v>8.3907930803368503E-6</v>
      </c>
      <c r="Q722">
        <f t="shared" si="103"/>
        <v>0.53344036183425103</v>
      </c>
      <c r="R722">
        <f>PERCENTILE('before-10'!D722:U722,0.05)</f>
        <v>0.51402728494871086</v>
      </c>
      <c r="S722">
        <f>PERCENTILE('before-10'!D722:U722,0.95)</f>
        <v>0.54304603905314242</v>
      </c>
      <c r="T722">
        <f t="shared" si="104"/>
        <v>0.51768455415352344</v>
      </c>
      <c r="U722">
        <f>PERCENTILE('after-110'!D722:U722,0.05)</f>
        <v>0.45024809620957162</v>
      </c>
      <c r="V722">
        <f>PERCENTILE('after-110'!D722:U722,0.95)</f>
        <v>0.54118468784526219</v>
      </c>
      <c r="X722" t="str">
        <f t="shared" si="105"/>
        <v/>
      </c>
      <c r="Y722" t="str">
        <f t="shared" si="106"/>
        <v/>
      </c>
      <c r="Z722" t="str">
        <f t="shared" si="107"/>
        <v/>
      </c>
      <c r="AA722">
        <f t="shared" si="108"/>
        <v>0.53344036183425103</v>
      </c>
      <c r="AB722">
        <f t="shared" si="109"/>
        <v>9.8820682695151749E-3</v>
      </c>
    </row>
    <row r="723" spans="1:28" x14ac:dyDescent="0.2">
      <c r="A723" t="s">
        <v>157</v>
      </c>
      <c r="B723" t="s">
        <v>77</v>
      </c>
      <c r="C723" t="s">
        <v>94</v>
      </c>
      <c r="D723">
        <f>AVERAGE(before!D723:U723)</f>
        <v>1.5049713578369075</v>
      </c>
      <c r="E723">
        <f>STDEV(before!D723:U723)</f>
        <v>1.3733666791894465E-2</v>
      </c>
      <c r="F723">
        <f>AVERAGE(after!D723:T723)</f>
        <v>1.5205885430158037</v>
      </c>
      <c r="G723">
        <f>STDEV(after!D723:T723)</f>
        <v>3.6940595156096261E-2</v>
      </c>
      <c r="H723">
        <f>AVERAGE(before!D723:U723,after!D723:T723)</f>
        <v>1.5125568477809428</v>
      </c>
      <c r="I723">
        <f>STDEV(before!D723:U723,after!D723:T723)</f>
        <v>2.826997180987828E-2</v>
      </c>
      <c r="J723">
        <f>TTEST(before!D723:U723,after!D723:T723,2,3)</f>
        <v>0.11667099191079576</v>
      </c>
      <c r="K723" s="2">
        <f t="shared" si="101"/>
        <v>1.0377064717924439E-2</v>
      </c>
      <c r="M723">
        <f>TTEST(before!D723:U723,after!D723:U723,2,3)</f>
        <v>0.12304587623418091</v>
      </c>
      <c r="N723">
        <f>COVAR(before!D723:U723,after!D723:U723)</f>
        <v>-3.3035151763980835E-4</v>
      </c>
      <c r="O723">
        <f t="shared" si="102"/>
        <v>0.77398526974469595</v>
      </c>
      <c r="P723">
        <f>FTEST(before!D723:U723,after!D723:U723)</f>
        <v>2.3732890347392496E-4</v>
      </c>
      <c r="Q723">
        <f t="shared" si="103"/>
        <v>1.5049713578369075</v>
      </c>
      <c r="R723">
        <f>PERCENTILE('before-10'!D723:U723,0.05)</f>
        <v>1.4819258815454994</v>
      </c>
      <c r="S723">
        <f>PERCENTILE('before-10'!D723:U723,0.95)</f>
        <v>1.5257760934028795</v>
      </c>
      <c r="T723">
        <f t="shared" si="104"/>
        <v>1.5205885430158037</v>
      </c>
      <c r="U723">
        <f>PERCENTILE('after-110'!D723:U723,0.05)</f>
        <v>1.4877417476558989</v>
      </c>
      <c r="V723">
        <f>PERCENTILE('after-110'!D723:U723,0.95)</f>
        <v>1.5995509341842244</v>
      </c>
      <c r="X723" t="str">
        <f t="shared" si="105"/>
        <v/>
      </c>
      <c r="Y723" t="str">
        <f t="shared" si="106"/>
        <v/>
      </c>
      <c r="Z723" t="str">
        <f t="shared" si="107"/>
        <v/>
      </c>
      <c r="AA723">
        <f t="shared" si="108"/>
        <v>1.5049713578369075</v>
      </c>
      <c r="AB723">
        <f t="shared" si="109"/>
        <v>1.3733666791894465E-2</v>
      </c>
    </row>
    <row r="724" spans="1:28" x14ac:dyDescent="0.2">
      <c r="A724" t="s">
        <v>157</v>
      </c>
      <c r="B724" t="s">
        <v>77</v>
      </c>
      <c r="C724" t="s">
        <v>95</v>
      </c>
      <c r="D724">
        <f>AVERAGE(before!D724:U724)</f>
        <v>0.26997491355167219</v>
      </c>
      <c r="E724">
        <f>STDEV(before!D724:U724)</f>
        <v>4.9185264418550225E-3</v>
      </c>
      <c r="F724">
        <f>AVERAGE(after!D724:T724)</f>
        <v>0.2690026763781842</v>
      </c>
      <c r="G724">
        <f>STDEV(after!D724:T724)</f>
        <v>7.9446970318624958E-3</v>
      </c>
      <c r="H724">
        <f>AVERAGE(before!D724:U724,after!D724:T724)</f>
        <v>0.26950268406740657</v>
      </c>
      <c r="I724">
        <f>STDEV(before!D724:U724,after!D724:T724)</f>
        <v>6.4839572566781131E-3</v>
      </c>
      <c r="J724">
        <f>TTEST(before!D724:U724,after!D724:T724,2,3)</f>
        <v>0.66899711955201346</v>
      </c>
      <c r="K724" s="2">
        <f t="shared" si="101"/>
        <v>3.6012130190085463E-3</v>
      </c>
      <c r="M724">
        <f>TTEST(before!D724:U724,after!D724:U724,2,3)</f>
        <v>0.54620816233467995</v>
      </c>
      <c r="N724">
        <f>COVAR(before!D724:U724,after!D724:U724)</f>
        <v>1.8914738346855243E-5</v>
      </c>
      <c r="O724">
        <f t="shared" si="102"/>
        <v>0.13884424125513908</v>
      </c>
      <c r="P724">
        <f>FTEST(before!D724:U724,after!D724:U724)</f>
        <v>6.1268355309614005E-2</v>
      </c>
      <c r="Q724">
        <f t="shared" si="103"/>
        <v>0.26997491355167219</v>
      </c>
      <c r="R724">
        <f>PERCENTILE('before-10'!D724:U724,0.05)</f>
        <v>0.26321407545044478</v>
      </c>
      <c r="S724">
        <f>PERCENTILE('before-10'!D724:U724,0.95)</f>
        <v>0.27753346707468179</v>
      </c>
      <c r="T724">
        <f t="shared" si="104"/>
        <v>0.2690026763781842</v>
      </c>
      <c r="U724">
        <f>PERCENTILE('after-110'!D724:U724,0.05)</f>
        <v>0.26039095973565179</v>
      </c>
      <c r="V724">
        <f>PERCENTILE('after-110'!D724:U724,0.95)</f>
        <v>0.28243975149341616</v>
      </c>
      <c r="X724" t="str">
        <f t="shared" si="105"/>
        <v/>
      </c>
      <c r="Y724" t="str">
        <f t="shared" si="106"/>
        <v/>
      </c>
      <c r="Z724" t="str">
        <f t="shared" si="107"/>
        <v/>
      </c>
      <c r="AA724">
        <f t="shared" si="108"/>
        <v>0.26997491355167219</v>
      </c>
      <c r="AB724">
        <f t="shared" si="109"/>
        <v>4.9185264418550225E-3</v>
      </c>
    </row>
    <row r="725" spans="1:28" x14ac:dyDescent="0.2">
      <c r="A725" t="s">
        <v>157</v>
      </c>
      <c r="B725" t="s">
        <v>77</v>
      </c>
      <c r="C725" t="s">
        <v>96</v>
      </c>
      <c r="D725">
        <f>AVERAGE(before!D725:U725)</f>
        <v>1.9411445994097127</v>
      </c>
      <c r="E725">
        <f>STDEV(before!D725:U725)</f>
        <v>1.4818910090389806E-2</v>
      </c>
      <c r="F725">
        <f>AVERAGE(after!D725:T725)</f>
        <v>1.944862749868193</v>
      </c>
      <c r="G725">
        <f>STDEV(after!D725:T725)</f>
        <v>2.1608164889154853E-2</v>
      </c>
      <c r="H725">
        <f>AVERAGE(before!D725:U725,after!D725:T725)</f>
        <v>1.9429505582038316</v>
      </c>
      <c r="I725">
        <f>STDEV(before!D725:U725,after!D725:T725)</f>
        <v>1.8250441696428261E-2</v>
      </c>
      <c r="J725">
        <f>TTEST(before!D725:U725,after!D725:T725,2,3)</f>
        <v>0.55965682179101583</v>
      </c>
      <c r="K725" s="2">
        <f t="shared" si="101"/>
        <v>1.9154422909096471E-3</v>
      </c>
      <c r="M725">
        <f>TTEST(before!D725:U725,after!D725:U725,2,3)</f>
        <v>0.44432920998182635</v>
      </c>
      <c r="N725">
        <f>COVAR(before!D725:U725,after!D725:U725)</f>
        <v>1.5049099535664043E-4</v>
      </c>
      <c r="O725">
        <f t="shared" si="102"/>
        <v>0.998302936839357</v>
      </c>
      <c r="P725">
        <f>FTEST(before!D725:U725,after!D725:U725)</f>
        <v>0.13855604483808892</v>
      </c>
      <c r="Q725">
        <f t="shared" si="103"/>
        <v>1.9411445994097127</v>
      </c>
      <c r="R725">
        <f>PERCENTILE('before-10'!D725:U725,0.05)</f>
        <v>1.9184519549045145</v>
      </c>
      <c r="S725">
        <f>PERCENTILE('before-10'!D725:U725,0.95)</f>
        <v>1.9613885917725611</v>
      </c>
      <c r="T725">
        <f t="shared" si="104"/>
        <v>1.944862749868193</v>
      </c>
      <c r="U725">
        <f>PERCENTILE('after-110'!D725:U725,0.05)</f>
        <v>1.908160443985262</v>
      </c>
      <c r="V725">
        <f>PERCENTILE('after-110'!D725:U725,0.95)</f>
        <v>1.9696613574785307</v>
      </c>
      <c r="X725" t="str">
        <f t="shared" si="105"/>
        <v/>
      </c>
      <c r="Y725" t="str">
        <f t="shared" si="106"/>
        <v/>
      </c>
      <c r="Z725" t="str">
        <f t="shared" si="107"/>
        <v/>
      </c>
      <c r="AA725">
        <f t="shared" si="108"/>
        <v>1.9411445994097127</v>
      </c>
      <c r="AB725">
        <f t="shared" si="109"/>
        <v>1.4818910090389806E-2</v>
      </c>
    </row>
    <row r="726" spans="1:28" x14ac:dyDescent="0.2">
      <c r="A726" t="s">
        <v>157</v>
      </c>
      <c r="B726" t="s">
        <v>77</v>
      </c>
      <c r="C726" t="s">
        <v>97</v>
      </c>
      <c r="D726">
        <f>AVERAGE(before!D726:U726)</f>
        <v>0.26696284523405217</v>
      </c>
      <c r="E726">
        <f>STDEV(before!D726:U726)</f>
        <v>3.5093641611611506E-2</v>
      </c>
      <c r="F726">
        <f>AVERAGE(after!D726:T726)</f>
        <v>0.23570782313180488</v>
      </c>
      <c r="G726">
        <f>STDEV(after!D726:T726)</f>
        <v>3.5426378264070711E-2</v>
      </c>
      <c r="H726">
        <f>AVERAGE(before!D726:U726,after!D726:T726)</f>
        <v>0.25178183449867492</v>
      </c>
      <c r="I726">
        <f>STDEV(before!D726:U726,after!D726:T726)</f>
        <v>3.8178268335907727E-2</v>
      </c>
      <c r="J726">
        <f>TTEST(before!D726:U726,after!D726:T726,2,3)</f>
        <v>1.3189362578686322E-2</v>
      </c>
      <c r="K726" s="2">
        <f t="shared" si="101"/>
        <v>0.11707629979312412</v>
      </c>
      <c r="M726">
        <f>TTEST(before!D726:U726,after!D726:U726,2,3)</f>
        <v>8.6208563028034556E-3</v>
      </c>
      <c r="N726">
        <f>COVAR(before!D726:U726,after!D726:U726)</f>
        <v>-4.6885177021142096E-4</v>
      </c>
      <c r="O726">
        <f t="shared" si="102"/>
        <v>0.13729517754894111</v>
      </c>
      <c r="P726">
        <f>FTEST(before!D726:U726,after!D726:U726)</f>
        <v>0.9672362907228067</v>
      </c>
      <c r="Q726">
        <f t="shared" si="103"/>
        <v>0.26696284523405217</v>
      </c>
      <c r="R726">
        <f>PERCENTILE('before-10'!D726:U726,0.05)</f>
        <v>0.21811235660419956</v>
      </c>
      <c r="S726">
        <f>PERCENTILE('before-10'!D726:U726,0.95)</f>
        <v>0.31932595416370452</v>
      </c>
      <c r="T726">
        <f t="shared" si="104"/>
        <v>0.23570782313180488</v>
      </c>
      <c r="U726">
        <f>PERCENTILE('after-110'!D726:U726,0.05)</f>
        <v>0.17963834052316355</v>
      </c>
      <c r="V726">
        <f>PERCENTILE('after-110'!D726:U726,0.95)</f>
        <v>0.27724531998931828</v>
      </c>
      <c r="X726">
        <f t="shared" si="105"/>
        <v>1</v>
      </c>
      <c r="Y726" t="str">
        <f t="shared" si="106"/>
        <v/>
      </c>
      <c r="Z726" t="str">
        <f t="shared" si="107"/>
        <v/>
      </c>
      <c r="AA726">
        <f t="shared" si="108"/>
        <v>0.26696284523405217</v>
      </c>
      <c r="AB726">
        <f t="shared" si="109"/>
        <v>3.5093641611611506E-2</v>
      </c>
    </row>
    <row r="727" spans="1:28" x14ac:dyDescent="0.2">
      <c r="A727" t="s">
        <v>157</v>
      </c>
      <c r="B727" t="s">
        <v>77</v>
      </c>
      <c r="C727" t="s">
        <v>98</v>
      </c>
      <c r="D727">
        <f>AVERAGE(before!D727:U727)</f>
        <v>0.32199940359555734</v>
      </c>
      <c r="E727">
        <f>STDEV(before!D727:U727)</f>
        <v>9.3806567150848761E-3</v>
      </c>
      <c r="F727">
        <f>AVERAGE(after!D727:T727)</f>
        <v>0.32565728502416846</v>
      </c>
      <c r="G727">
        <f>STDEV(after!D727:T727)</f>
        <v>2.5992663983424993E-2</v>
      </c>
      <c r="H727">
        <f>AVERAGE(before!D727:U727,after!D727:T727)</f>
        <v>0.32377608886088272</v>
      </c>
      <c r="I727">
        <f>STDEV(before!D727:U727,after!D727:T727)</f>
        <v>1.9114840103997829E-2</v>
      </c>
      <c r="J727">
        <f>TTEST(before!D727:U727,after!D727:T727,2,3)</f>
        <v>0.59010198829628135</v>
      </c>
      <c r="K727" s="2">
        <f t="shared" si="101"/>
        <v>1.1359901253747504E-2</v>
      </c>
      <c r="M727">
        <f>TTEST(before!D727:U727,after!D727:U727,2,3)</f>
        <v>0.70217156514925927</v>
      </c>
      <c r="N727">
        <f>COVAR(before!D727:U727,after!D727:U727)</f>
        <v>1.6896937127954692E-4</v>
      </c>
      <c r="O727">
        <f t="shared" si="102"/>
        <v>0.16559969327771773</v>
      </c>
      <c r="P727">
        <f>FTEST(before!D727:U727,after!D727:U727)</f>
        <v>1.3700737962401812E-4</v>
      </c>
      <c r="Q727">
        <f t="shared" si="103"/>
        <v>0.32199940359555734</v>
      </c>
      <c r="R727">
        <f>PERCENTILE('before-10'!D727:U727,0.05)</f>
        <v>0.3129426841954685</v>
      </c>
      <c r="S727">
        <f>PERCENTILE('before-10'!D727:U727,0.95)</f>
        <v>0.33645885078288496</v>
      </c>
      <c r="T727">
        <f t="shared" si="104"/>
        <v>0.32565728502416846</v>
      </c>
      <c r="U727">
        <f>PERCENTILE('after-110'!D727:U727,0.05)</f>
        <v>0.30721297432819705</v>
      </c>
      <c r="V727">
        <f>PERCENTILE('after-110'!D727:U727,0.95)</f>
        <v>0.37442688607944408</v>
      </c>
      <c r="X727" t="str">
        <f t="shared" si="105"/>
        <v/>
      </c>
      <c r="Y727" t="str">
        <f t="shared" si="106"/>
        <v/>
      </c>
      <c r="Z727" t="str">
        <f t="shared" si="107"/>
        <v/>
      </c>
      <c r="AA727">
        <f t="shared" si="108"/>
        <v>0.32199940359555734</v>
      </c>
      <c r="AB727">
        <f t="shared" si="109"/>
        <v>9.3806567150848761E-3</v>
      </c>
    </row>
    <row r="728" spans="1:28" x14ac:dyDescent="0.2">
      <c r="A728" t="s">
        <v>157</v>
      </c>
      <c r="B728" t="s">
        <v>77</v>
      </c>
      <c r="C728" t="s">
        <v>99</v>
      </c>
      <c r="D728">
        <f>AVERAGE(before!D728:U728)</f>
        <v>3.0099427156738208</v>
      </c>
      <c r="E728">
        <f>STDEV(before!D728:U728)</f>
        <v>2.7467333583787609E-2</v>
      </c>
      <c r="F728">
        <f>AVERAGE(after!D728:T728)</f>
        <v>3.0411770860316145</v>
      </c>
      <c r="G728">
        <f>STDEV(after!D728:T728)</f>
        <v>7.3881190312192063E-2</v>
      </c>
      <c r="H728">
        <f>AVERAGE(before!D728:U728,after!D728:T728)</f>
        <v>3.0251136955618918</v>
      </c>
      <c r="I728">
        <f>STDEV(before!D728:U728,after!D728:T728)</f>
        <v>5.6539943619756332E-2</v>
      </c>
      <c r="J728">
        <f>TTEST(before!D728:U728,after!D728:T728,2,3)</f>
        <v>0.11667099191077795</v>
      </c>
      <c r="K728" s="2">
        <f t="shared" si="101"/>
        <v>1.0377064717924862E-2</v>
      </c>
      <c r="M728">
        <f>TTEST(before!D728:U728,after!D728:U728,2,3)</f>
        <v>0.12304587623416723</v>
      </c>
      <c r="N728">
        <f>COVAR(before!D728:U728,after!D728:U728)</f>
        <v>-1.3214060705592553E-3</v>
      </c>
      <c r="O728">
        <f t="shared" si="102"/>
        <v>1.5479705394894143</v>
      </c>
      <c r="P728">
        <f>FTEST(before!D728:U728,after!D728:U728)</f>
        <v>2.3732890347378141E-4</v>
      </c>
      <c r="Q728">
        <f t="shared" si="103"/>
        <v>3.0099427156738208</v>
      </c>
      <c r="R728">
        <f>PERCENTILE('before-10'!D728:U728,0.05)</f>
        <v>2.9638517630910002</v>
      </c>
      <c r="S728">
        <f>PERCENTILE('before-10'!D728:U728,0.95)</f>
        <v>3.0515521868057673</v>
      </c>
      <c r="T728">
        <f t="shared" si="104"/>
        <v>3.0411770860316145</v>
      </c>
      <c r="U728">
        <f>PERCENTILE('after-110'!D728:U728,0.05)</f>
        <v>2.9754834953118068</v>
      </c>
      <c r="V728">
        <f>PERCENTILE('after-110'!D728:U728,0.95)</f>
        <v>3.1991018683684573</v>
      </c>
      <c r="X728" t="str">
        <f t="shared" si="105"/>
        <v/>
      </c>
      <c r="Y728">
        <f t="shared" si="106"/>
        <v>1</v>
      </c>
      <c r="Z728" t="str">
        <f t="shared" si="107"/>
        <v/>
      </c>
      <c r="AA728">
        <f t="shared" si="108"/>
        <v>3.0099427156738208</v>
      </c>
      <c r="AB728">
        <f t="shared" si="109"/>
        <v>2.7467333583787609E-2</v>
      </c>
    </row>
    <row r="729" spans="1:28" x14ac:dyDescent="0.2">
      <c r="A729" t="s">
        <v>157</v>
      </c>
      <c r="B729" t="s">
        <v>77</v>
      </c>
      <c r="C729" t="s">
        <v>100</v>
      </c>
      <c r="D729">
        <f>AVERAGE(before!D729:U729)</f>
        <v>1.4077042375754616</v>
      </c>
      <c r="E729">
        <f>STDEV(before!D729:U729)</f>
        <v>2.172954103205461E-2</v>
      </c>
      <c r="F729">
        <f>AVERAGE(after!D729:T729)</f>
        <v>1.4271781957146692</v>
      </c>
      <c r="G729">
        <f>STDEV(after!D729:T729)</f>
        <v>2.7393323583041918E-2</v>
      </c>
      <c r="H729">
        <f>AVERAGE(before!D729:U729,after!D729:T729)</f>
        <v>1.4171630172430767</v>
      </c>
      <c r="I729">
        <f>STDEV(before!D729:U729,after!D729:T729)</f>
        <v>2.6205547721472017E-2</v>
      </c>
      <c r="J729">
        <f>TTEST(before!D729:U729,after!D729:T729,2,3)</f>
        <v>2.7119360242791622E-2</v>
      </c>
      <c r="K729" s="2">
        <f t="shared" ref="K729:K792" si="110">ABS(D729-F729)/D729</f>
        <v>1.3833842095089722E-2</v>
      </c>
      <c r="M729">
        <f>TTEST(before!D729:U729,after!D729:U729,2,3)</f>
        <v>2.0312781378506107E-2</v>
      </c>
      <c r="N729">
        <f>COVAR(before!D729:U729,after!D729:U729)</f>
        <v>-2.393958597599031E-4</v>
      </c>
      <c r="O729">
        <f t="shared" ref="O729:O792" si="111">ABS(F729-H729)/K729</f>
        <v>0.72396217932452456</v>
      </c>
      <c r="P729">
        <f>FTEST(before!D729:U729,after!D729:U729)</f>
        <v>0.41273768707573011</v>
      </c>
      <c r="Q729">
        <f t="shared" ref="Q729:Q792" si="112">D729</f>
        <v>1.4077042375754616</v>
      </c>
      <c r="R729">
        <f>PERCENTILE('before-10'!D729:U729,0.05)</f>
        <v>1.3807402042276256</v>
      </c>
      <c r="S729">
        <f>PERCENTILE('before-10'!D729:U729,0.95)</f>
        <v>1.435708685647467</v>
      </c>
      <c r="T729">
        <f t="shared" ref="T729:T792" si="113">F729</f>
        <v>1.4271781957146692</v>
      </c>
      <c r="U729">
        <f>PERCENTILE('after-110'!D729:U729,0.05)</f>
        <v>1.3956466821799474</v>
      </c>
      <c r="V729">
        <f>PERCENTILE('after-110'!D729:U729,0.95)</f>
        <v>1.4725128447459914</v>
      </c>
      <c r="X729" t="str">
        <f t="shared" si="105"/>
        <v/>
      </c>
      <c r="Y729" t="str">
        <f t="shared" si="106"/>
        <v/>
      </c>
      <c r="Z729" t="str">
        <f t="shared" si="107"/>
        <v/>
      </c>
      <c r="AA729">
        <f t="shared" si="108"/>
        <v>1.4077042375754616</v>
      </c>
      <c r="AB729">
        <f t="shared" si="109"/>
        <v>2.172954103205461E-2</v>
      </c>
    </row>
    <row r="730" spans="1:28" x14ac:dyDescent="0.2">
      <c r="A730" t="s">
        <v>157</v>
      </c>
      <c r="B730" t="s">
        <v>77</v>
      </c>
      <c r="C730" t="s">
        <v>101</v>
      </c>
      <c r="D730">
        <f>AVERAGE(before!D730:U730)</f>
        <v>0.24979708001738438</v>
      </c>
      <c r="E730">
        <f>STDEV(before!D730:U730)</f>
        <v>3.4094680262010147E-4</v>
      </c>
      <c r="F730">
        <f>AVERAGE(after!D730:T730)</f>
        <v>0.24829167194493446</v>
      </c>
      <c r="G730">
        <f>STDEV(after!D730:T730)</f>
        <v>4.0423018855766111E-3</v>
      </c>
      <c r="H730">
        <f>AVERAGE(before!D730:U730,after!D730:T730)</f>
        <v>0.24906588181076575</v>
      </c>
      <c r="I730">
        <f>STDEV(before!D730:U730,after!D730:T730)</f>
        <v>2.8862399879547541E-3</v>
      </c>
      <c r="J730">
        <f>TTEST(before!D730:U730,after!D730:T730,2,3)</f>
        <v>0.14520007746745539</v>
      </c>
      <c r="K730" s="2">
        <f t="shared" si="110"/>
        <v>6.0265238982983842E-3</v>
      </c>
      <c r="M730">
        <f>TTEST(before!D730:U730,after!D730:U730,2,3)</f>
        <v>0.14845233644305988</v>
      </c>
      <c r="N730">
        <f>COVAR(before!D730:U730,after!D730:U730)</f>
        <v>4.3125557101115245E-7</v>
      </c>
      <c r="O730">
        <f t="shared" si="111"/>
        <v>0.12846706972321059</v>
      </c>
      <c r="P730">
        <f>FTEST(before!D730:U730,after!D730:U730)</f>
        <v>1.8920725471242428E-14</v>
      </c>
      <c r="Q730">
        <f t="shared" si="112"/>
        <v>0.24979708001738438</v>
      </c>
      <c r="R730">
        <f>PERCENTILE('before-10'!D730:U730,0.05)</f>
        <v>0.24923591620921109</v>
      </c>
      <c r="S730">
        <f>PERCENTILE('before-10'!D730:U730,0.95)</f>
        <v>0.24999894593649921</v>
      </c>
      <c r="T730">
        <f t="shared" si="113"/>
        <v>0.24829167194493446</v>
      </c>
      <c r="U730">
        <f>PERCENTILE('after-110'!D730:U730,0.05)</f>
        <v>0.2400001167837687</v>
      </c>
      <c r="V730">
        <f>PERCENTILE('after-110'!D730:U730,0.95)</f>
        <v>0.24999509495874589</v>
      </c>
      <c r="X730" t="str">
        <f t="shared" si="105"/>
        <v/>
      </c>
      <c r="Y730" t="str">
        <f t="shared" si="106"/>
        <v/>
      </c>
      <c r="Z730" t="str">
        <f t="shared" si="107"/>
        <v/>
      </c>
      <c r="AA730">
        <f t="shared" si="108"/>
        <v>0.24979708001738438</v>
      </c>
      <c r="AB730">
        <f t="shared" si="109"/>
        <v>3.4094680262010147E-4</v>
      </c>
    </row>
    <row r="731" spans="1:28" x14ac:dyDescent="0.2">
      <c r="A731" t="s">
        <v>157</v>
      </c>
      <c r="B731" t="s">
        <v>102</v>
      </c>
      <c r="C731" t="s">
        <v>103</v>
      </c>
      <c r="D731">
        <f>AVERAGE(before!D731:U731)</f>
        <v>3.1028060143531446</v>
      </c>
      <c r="E731">
        <f>STDEV(before!D731:U731)</f>
        <v>8.4760879313066015E-2</v>
      </c>
      <c r="F731">
        <f>AVERAGE(after!D731:T731)</f>
        <v>3.1632030418382695</v>
      </c>
      <c r="G731">
        <f>STDEV(after!D731:T731)</f>
        <v>0.12797494037211612</v>
      </c>
      <c r="H731">
        <f>AVERAGE(before!D731:U731,after!D731:T731)</f>
        <v>3.1321417134173486</v>
      </c>
      <c r="I731">
        <f>STDEV(before!D731:U731,after!D731:T731)</f>
        <v>0.11062236789461946</v>
      </c>
      <c r="J731">
        <f>TTEST(before!D731:U731,after!D731:T731,2,3)</f>
        <v>0.11316547952572924</v>
      </c>
      <c r="K731" s="2">
        <f t="shared" si="110"/>
        <v>1.9465292772328245E-2</v>
      </c>
      <c r="M731">
        <f>TTEST(before!D731:U731,after!D731:U731,2,3)</f>
        <v>0.11155854971241112</v>
      </c>
      <c r="N731">
        <f>COVAR(before!D731:U731,after!D731:U731)</f>
        <v>-2.6268713554331645E-3</v>
      </c>
      <c r="O731">
        <f t="shared" si="111"/>
        <v>1.5957288073815938</v>
      </c>
      <c r="P731">
        <f>FTEST(before!D731:U731,after!D731:U731)</f>
        <v>0.12263546259705531</v>
      </c>
      <c r="Q731">
        <f t="shared" si="112"/>
        <v>3.1028060143531446</v>
      </c>
      <c r="R731">
        <f>PERCENTILE('before-10'!D731:U731,0.05)</f>
        <v>3.0188483016874335</v>
      </c>
      <c r="S731">
        <f>PERCENTILE('before-10'!D731:U731,0.95)</f>
        <v>3.2487899396205466</v>
      </c>
      <c r="T731">
        <f t="shared" si="113"/>
        <v>3.1632030418382695</v>
      </c>
      <c r="U731">
        <f>PERCENTILE('after-110'!D731:U731,0.05)</f>
        <v>3.0300239756486231</v>
      </c>
      <c r="V731">
        <f>PERCENTILE('after-110'!D731:U731,0.95)</f>
        <v>3.3608959897994573</v>
      </c>
      <c r="X731" t="str">
        <f t="shared" si="105"/>
        <v/>
      </c>
      <c r="Y731">
        <f t="shared" si="106"/>
        <v>1</v>
      </c>
      <c r="Z731" t="str">
        <f t="shared" si="107"/>
        <v/>
      </c>
      <c r="AA731">
        <f t="shared" si="108"/>
        <v>3.1028060143531446</v>
      </c>
      <c r="AB731">
        <f t="shared" si="109"/>
        <v>8.4760879313066015E-2</v>
      </c>
    </row>
    <row r="732" spans="1:28" x14ac:dyDescent="0.2">
      <c r="A732" t="s">
        <v>157</v>
      </c>
      <c r="B732" t="s">
        <v>102</v>
      </c>
      <c r="C732" t="s">
        <v>104</v>
      </c>
      <c r="D732">
        <f>AVERAGE(before!D732:U732)</f>
        <v>2539.9325719522903</v>
      </c>
      <c r="E732">
        <f>STDEV(before!D732:U732)</f>
        <v>571.65996368114497</v>
      </c>
      <c r="F732">
        <f>AVERAGE(after!D732:T732)</f>
        <v>2456.4396218449219</v>
      </c>
      <c r="G732">
        <f>STDEV(after!D732:T732)</f>
        <v>426.36740148017981</v>
      </c>
      <c r="H732">
        <f>AVERAGE(before!D732:U732,after!D732:T732)</f>
        <v>2499.3788533287116</v>
      </c>
      <c r="I732">
        <f>STDEV(before!D732:U732,after!D732:T732)</f>
        <v>500.73741530434029</v>
      </c>
      <c r="J732">
        <f>TTEST(before!D732:U732,after!D732:T732,2,3)</f>
        <v>0.62644551631336876</v>
      </c>
      <c r="K732" s="2">
        <f t="shared" si="110"/>
        <v>3.2872112838488662E-2</v>
      </c>
      <c r="M732">
        <f>TTEST(before!D732:U732,after!D732:U732,2,3)</f>
        <v>0.57695314095723249</v>
      </c>
      <c r="N732">
        <f>COVAR(before!D732:U732,after!D732:U732)</f>
        <v>78785.143162377673</v>
      </c>
      <c r="O732">
        <f t="shared" si="111"/>
        <v>1306.2510370040397</v>
      </c>
      <c r="P732">
        <f>FTEST(before!D732:U732,after!D732:U732)</f>
        <v>0.20023497769347928</v>
      </c>
      <c r="Q732">
        <f t="shared" si="112"/>
        <v>2539.9325719522903</v>
      </c>
      <c r="R732">
        <f>PERCENTILE('before-10'!D732:U732,0.05)</f>
        <v>1766.8655746851705</v>
      </c>
      <c r="S732">
        <f>PERCENTILE('before-10'!D732:U732,0.95)</f>
        <v>3428.8738648228796</v>
      </c>
      <c r="T732">
        <f t="shared" si="113"/>
        <v>2456.4396218449219</v>
      </c>
      <c r="U732">
        <f>PERCENTILE('after-110'!D732:U732,0.05)</f>
        <v>1956.5038260924216</v>
      </c>
      <c r="V732">
        <f>PERCENTILE('after-110'!D732:U732,0.95)</f>
        <v>3124.2739373761783</v>
      </c>
      <c r="X732" t="str">
        <f t="shared" si="105"/>
        <v/>
      </c>
      <c r="Y732">
        <f t="shared" si="106"/>
        <v>1</v>
      </c>
      <c r="Z732" t="str">
        <f t="shared" si="107"/>
        <v/>
      </c>
      <c r="AA732">
        <f t="shared" si="108"/>
        <v>2539.9325719522903</v>
      </c>
      <c r="AB732">
        <f t="shared" si="109"/>
        <v>571.65996368114497</v>
      </c>
    </row>
    <row r="733" spans="1:28" x14ac:dyDescent="0.2">
      <c r="A733" t="s">
        <v>157</v>
      </c>
      <c r="B733" t="s">
        <v>102</v>
      </c>
      <c r="C733" t="s">
        <v>105</v>
      </c>
      <c r="D733">
        <f>AVERAGE(before!D733:U733)</f>
        <v>0.27575393117129399</v>
      </c>
      <c r="E733">
        <f>STDEV(before!D733:U733)</f>
        <v>1.3468099796530505E-2</v>
      </c>
      <c r="F733">
        <f>AVERAGE(after!D733:T733)</f>
        <v>0.26129796028068031</v>
      </c>
      <c r="G733">
        <f>STDEV(after!D733:T733)</f>
        <v>2.9856886845368764E-2</v>
      </c>
      <c r="H733">
        <f>AVERAGE(before!D733:U733,after!D733:T733)</f>
        <v>0.26873245959585307</v>
      </c>
      <c r="I733">
        <f>STDEV(before!D733:U733,after!D733:T733)</f>
        <v>2.3747200191887578E-2</v>
      </c>
      <c r="J733">
        <f>TTEST(before!D733:U733,after!D733:T733,2,3)</f>
        <v>8.1105442208598028E-2</v>
      </c>
      <c r="K733" s="2">
        <f t="shared" si="110"/>
        <v>5.2423444442697205E-2</v>
      </c>
      <c r="M733">
        <f>TTEST(before!D733:U733,after!D733:U733,2,3)</f>
        <v>8.2322455876632172E-2</v>
      </c>
      <c r="N733">
        <f>COVAR(before!D733:U733,after!D733:U733)</f>
        <v>1.370618687019037E-5</v>
      </c>
      <c r="O733">
        <f t="shared" si="111"/>
        <v>0.14181630745952284</v>
      </c>
      <c r="P733">
        <f>FTEST(before!D733:U733,after!D733:U733)</f>
        <v>2.7057816521243818E-3</v>
      </c>
      <c r="Q733">
        <f t="shared" si="112"/>
        <v>0.27575393117129399</v>
      </c>
      <c r="R733">
        <f>PERCENTILE('before-10'!D733:U733,0.05)</f>
        <v>0.25475223079531628</v>
      </c>
      <c r="S733">
        <f>PERCENTILE('before-10'!D733:U733,0.95)</f>
        <v>0.29100968025693102</v>
      </c>
      <c r="T733">
        <f t="shared" si="113"/>
        <v>0.26129796028068031</v>
      </c>
      <c r="U733">
        <f>PERCENTILE('after-110'!D733:U733,0.05)</f>
        <v>0.2042278310468614</v>
      </c>
      <c r="V733">
        <f>PERCENTILE('after-110'!D733:U733,0.95)</f>
        <v>0.28585845480021776</v>
      </c>
      <c r="X733" t="str">
        <f t="shared" si="105"/>
        <v/>
      </c>
      <c r="Y733" t="str">
        <f t="shared" si="106"/>
        <v/>
      </c>
      <c r="Z733" t="str">
        <f t="shared" si="107"/>
        <v/>
      </c>
      <c r="AA733">
        <f t="shared" si="108"/>
        <v>0.27575393117129399</v>
      </c>
      <c r="AB733">
        <f t="shared" si="109"/>
        <v>1.3468099796530505E-2</v>
      </c>
    </row>
    <row r="734" spans="1:28" x14ac:dyDescent="0.2">
      <c r="A734" t="s">
        <v>157</v>
      </c>
      <c r="B734" t="s">
        <v>102</v>
      </c>
      <c r="C734" t="s">
        <v>106</v>
      </c>
      <c r="D734">
        <f>AVERAGE(before!D734:U734)</f>
        <v>1.1716235483481614</v>
      </c>
      <c r="E734">
        <f>STDEV(before!D734:U734)</f>
        <v>0.25273009147789227</v>
      </c>
      <c r="F734">
        <f>AVERAGE(after!D734:T734)</f>
        <v>1.5654532036802891</v>
      </c>
      <c r="G734">
        <f>STDEV(after!D734:T734)</f>
        <v>0.84488154958742179</v>
      </c>
      <c r="H734">
        <f>AVERAGE(before!D734:U734,after!D734:T734)</f>
        <v>1.3629122380809093</v>
      </c>
      <c r="I734">
        <f>STDEV(before!D734:U734,after!D734:T734)</f>
        <v>0.63854297999245602</v>
      </c>
      <c r="J734">
        <f>TTEST(before!D734:U734,after!D734:T734,2,3)</f>
        <v>8.0861899979827276E-2</v>
      </c>
      <c r="K734" s="2">
        <f t="shared" si="110"/>
        <v>0.33614009882899404</v>
      </c>
      <c r="M734">
        <f>TTEST(before!D734:U734,after!D734:U734,2,3)</f>
        <v>8.3361640393248296E-2</v>
      </c>
      <c r="N734">
        <f>COVAR(before!D734:U734,after!D734:U734)</f>
        <v>-3.4281411942830763E-2</v>
      </c>
      <c r="O734">
        <f t="shared" si="111"/>
        <v>0.6025492534361967</v>
      </c>
      <c r="P734">
        <f>FTEST(before!D734:U734,after!D734:U734)</f>
        <v>1.1723046826834198E-5</v>
      </c>
      <c r="Q734">
        <f t="shared" si="112"/>
        <v>1.1716235483481614</v>
      </c>
      <c r="R734">
        <f>PERCENTILE('before-10'!D734:U734,0.05)</f>
        <v>0.97195812741866972</v>
      </c>
      <c r="S734">
        <f>PERCENTILE('before-10'!D734:U734,0.95)</f>
        <v>1.6451940848982189</v>
      </c>
      <c r="T734">
        <f t="shared" si="113"/>
        <v>1.5654532036802891</v>
      </c>
      <c r="U734">
        <f>PERCENTILE('after-110'!D734:U734,0.05)</f>
        <v>0.99680836003099937</v>
      </c>
      <c r="V734">
        <f>PERCENTILE('after-110'!D734:U734,0.95)</f>
        <v>3.2890416868711121</v>
      </c>
      <c r="X734" t="str">
        <f t="shared" si="105"/>
        <v/>
      </c>
      <c r="Y734" t="str">
        <f t="shared" si="106"/>
        <v/>
      </c>
      <c r="Z734" t="str">
        <f t="shared" si="107"/>
        <v/>
      </c>
      <c r="AA734">
        <f t="shared" si="108"/>
        <v>1.1716235483481614</v>
      </c>
      <c r="AB734">
        <f t="shared" si="109"/>
        <v>0.25273009147789227</v>
      </c>
    </row>
    <row r="735" spans="1:28" x14ac:dyDescent="0.2">
      <c r="A735" t="s">
        <v>157</v>
      </c>
      <c r="B735" t="s">
        <v>102</v>
      </c>
      <c r="C735" t="s">
        <v>107</v>
      </c>
      <c r="D735">
        <f>AVERAGE(before!D735:U735)</f>
        <v>4600.497085502072</v>
      </c>
      <c r="E735">
        <f>STDEV(before!D735:U735)</f>
        <v>973.7320125775426</v>
      </c>
      <c r="F735">
        <f>AVERAGE(after!D735:T735)</f>
        <v>4744.8769319662306</v>
      </c>
      <c r="G735">
        <f>STDEV(after!D735:T735)</f>
        <v>676.52558647478315</v>
      </c>
      <c r="H735">
        <f>AVERAGE(before!D735:U735,after!D735:T735)</f>
        <v>4670.624439498948</v>
      </c>
      <c r="I735">
        <f>STDEV(before!D735:U735,after!D735:T735)</f>
        <v>833.55824869239109</v>
      </c>
      <c r="J735">
        <f>TTEST(before!D735:U735,after!D735:T735,2,3)</f>
        <v>0.6125272689715604</v>
      </c>
      <c r="K735" s="2">
        <f t="shared" si="110"/>
        <v>3.1383531775110739E-2</v>
      </c>
      <c r="M735">
        <f>TTEST(before!D735:U735,after!D735:U735,2,3)</f>
        <v>0.69536104706121171</v>
      </c>
      <c r="N735">
        <f>COVAR(before!D735:U735,after!D735:U735)</f>
        <v>401547.45992627722</v>
      </c>
      <c r="O735">
        <f t="shared" si="111"/>
        <v>2365.9699296868102</v>
      </c>
      <c r="P735">
        <f>FTEST(before!D735:U735,after!D735:U735)</f>
        <v>0.13629449317278261</v>
      </c>
      <c r="Q735">
        <f t="shared" si="112"/>
        <v>4600.497085502072</v>
      </c>
      <c r="R735">
        <f>PERCENTILE('before-10'!D735:U735,0.05)</f>
        <v>3418.2407458363268</v>
      </c>
      <c r="S735">
        <f>PERCENTILE('before-10'!D735:U735,0.95)</f>
        <v>6262.5610097576991</v>
      </c>
      <c r="T735">
        <f t="shared" si="113"/>
        <v>4744.8769319662306</v>
      </c>
      <c r="U735">
        <f>PERCENTILE('after-110'!D735:U735,0.05)</f>
        <v>3912.3609789908282</v>
      </c>
      <c r="V735">
        <f>PERCENTILE('after-110'!D735:U735,0.95)</f>
        <v>5843.0801441320946</v>
      </c>
      <c r="X735" t="str">
        <f t="shared" si="105"/>
        <v/>
      </c>
      <c r="Y735">
        <f t="shared" si="106"/>
        <v>1</v>
      </c>
      <c r="Z735" t="str">
        <f t="shared" si="107"/>
        <v/>
      </c>
      <c r="AA735">
        <f t="shared" si="108"/>
        <v>4600.497085502072</v>
      </c>
      <c r="AB735">
        <f t="shared" si="109"/>
        <v>973.7320125775426</v>
      </c>
    </row>
    <row r="736" spans="1:28" x14ac:dyDescent="0.2">
      <c r="A736" t="s">
        <v>157</v>
      </c>
      <c r="B736" t="s">
        <v>102</v>
      </c>
      <c r="C736" t="s">
        <v>108</v>
      </c>
      <c r="D736">
        <f>AVERAGE(before!D736:U736)</f>
        <v>0.24980129681521779</v>
      </c>
      <c r="E736">
        <f>STDEV(before!D736:U736)</f>
        <v>3.2467348579671014E-4</v>
      </c>
      <c r="F736">
        <f>AVERAGE(after!D736:T736)</f>
        <v>0.24833739658863707</v>
      </c>
      <c r="G736">
        <f>STDEV(after!D736:T736)</f>
        <v>3.9476452825833001E-3</v>
      </c>
      <c r="H736">
        <f>AVERAGE(before!D736:U736,after!D736:T736)</f>
        <v>0.24909025956230718</v>
      </c>
      <c r="I736">
        <f>STDEV(before!D736:U736,after!D736:T736)</f>
        <v>2.8173331569456605E-3</v>
      </c>
      <c r="J736">
        <f>TTEST(before!D736:U736,after!D736:T736,2,3)</f>
        <v>0.14675989691229271</v>
      </c>
      <c r="K736" s="2">
        <f t="shared" si="110"/>
        <v>5.8602587146038242E-3</v>
      </c>
      <c r="M736">
        <f>TTEST(before!D736:U736,after!D736:U736,2,3)</f>
        <v>0.15000861313528402</v>
      </c>
      <c r="N736">
        <f>COVAR(before!D736:U736,after!D736:U736)</f>
        <v>4.1300277009126388E-7</v>
      </c>
      <c r="O736">
        <f t="shared" si="111"/>
        <v>0.1284692383621166</v>
      </c>
      <c r="P736">
        <f>FTEST(before!D736:U736,after!D736:U736)</f>
        <v>1.2403325769040146E-14</v>
      </c>
      <c r="Q736">
        <f t="shared" si="112"/>
        <v>0.24980129681521779</v>
      </c>
      <c r="R736">
        <f>PERCENTILE('before-10'!D736:U736,0.05)</f>
        <v>0.24925601154311861</v>
      </c>
      <c r="S736">
        <f>PERCENTILE('before-10'!D736:U736,0.95)</f>
        <v>0.24999852742113846</v>
      </c>
      <c r="T736">
        <f t="shared" si="113"/>
        <v>0.24833739658863707</v>
      </c>
      <c r="U736">
        <f>PERCENTILE('after-110'!D736:U736,0.05)</f>
        <v>0.24033103927993266</v>
      </c>
      <c r="V736">
        <f>PERCENTILE('after-110'!D736:U736,0.95)</f>
        <v>0.249994161026698</v>
      </c>
      <c r="X736" t="str">
        <f t="shared" si="105"/>
        <v/>
      </c>
      <c r="Y736" t="str">
        <f t="shared" si="106"/>
        <v/>
      </c>
      <c r="Z736" t="str">
        <f t="shared" si="107"/>
        <v/>
      </c>
      <c r="AA736">
        <f t="shared" si="108"/>
        <v>0.24980129681521779</v>
      </c>
      <c r="AB736">
        <f t="shared" si="109"/>
        <v>3.2467348579671014E-4</v>
      </c>
    </row>
    <row r="737" spans="1:28" x14ac:dyDescent="0.2">
      <c r="A737" t="s">
        <v>157</v>
      </c>
      <c r="B737" t="s">
        <v>102</v>
      </c>
      <c r="C737" t="s">
        <v>109</v>
      </c>
      <c r="D737">
        <f>AVERAGE(before!D737:U737)</f>
        <v>2.5150653099258906</v>
      </c>
      <c r="E737">
        <f>STDEV(before!D737:U737)</f>
        <v>4.0659686493473152E-2</v>
      </c>
      <c r="F737">
        <f>AVERAGE(after!D737:T737)</f>
        <v>2.5605747622139798</v>
      </c>
      <c r="G737">
        <f>STDEV(after!D737:T737)</f>
        <v>0.10954456600075176</v>
      </c>
      <c r="H737">
        <f>AVERAGE(before!D737:U737,after!D737:T737)</f>
        <v>2.5371699010372484</v>
      </c>
      <c r="I737">
        <f>STDEV(before!D737:U737,after!D737:T737)</f>
        <v>8.370328967179555E-2</v>
      </c>
      <c r="J737">
        <f>TTEST(before!D737:U737,after!D737:T737,2,3)</f>
        <v>0.12269787940411599</v>
      </c>
      <c r="K737" s="2">
        <f t="shared" si="110"/>
        <v>1.8094739770169316E-2</v>
      </c>
      <c r="M737">
        <f>TTEST(before!D737:U737,after!D737:U737,2,3)</f>
        <v>0.1289237924735499</v>
      </c>
      <c r="N737">
        <f>COVAR(before!D737:U737,after!D737:U737)</f>
        <v>-2.9030185782042035E-3</v>
      </c>
      <c r="O737">
        <f t="shared" si="111"/>
        <v>1.2934621593904503</v>
      </c>
      <c r="P737">
        <f>FTEST(before!D737:U737,after!D737:U737)</f>
        <v>2.333707840920665E-4</v>
      </c>
      <c r="Q737">
        <f t="shared" si="112"/>
        <v>2.5150653099258906</v>
      </c>
      <c r="R737">
        <f>PERCENTILE('before-10'!D737:U737,0.05)</f>
        <v>2.4469291545457756</v>
      </c>
      <c r="S737">
        <f>PERCENTILE('before-10'!D737:U737,0.95)</f>
        <v>2.5785106264399444</v>
      </c>
      <c r="T737">
        <f t="shared" si="113"/>
        <v>2.5605747622139798</v>
      </c>
      <c r="U737">
        <f>PERCENTILE('after-110'!D737:U737,0.05)</f>
        <v>2.4631773074793135</v>
      </c>
      <c r="V737">
        <f>PERCENTILE('after-110'!D737:U737,0.95)</f>
        <v>2.7935611791361694</v>
      </c>
      <c r="X737" t="str">
        <f t="shared" si="105"/>
        <v/>
      </c>
      <c r="Y737">
        <f t="shared" si="106"/>
        <v>1</v>
      </c>
      <c r="Z737" t="str">
        <f t="shared" si="107"/>
        <v/>
      </c>
      <c r="AA737">
        <f t="shared" si="108"/>
        <v>2.5150653099258906</v>
      </c>
      <c r="AB737">
        <f t="shared" si="109"/>
        <v>4.0659686493473152E-2</v>
      </c>
    </row>
    <row r="738" spans="1:28" x14ac:dyDescent="0.2">
      <c r="A738" t="s">
        <v>157</v>
      </c>
      <c r="B738" t="s">
        <v>102</v>
      </c>
      <c r="C738" t="s">
        <v>110</v>
      </c>
      <c r="D738">
        <f>AVERAGE(before!D738:U738)</f>
        <v>22.915440099015306</v>
      </c>
      <c r="E738">
        <f>STDEV(before!D738:U738)</f>
        <v>0.98519894675273145</v>
      </c>
      <c r="F738">
        <f>AVERAGE(after!D738:T738)</f>
        <v>24.568327305120562</v>
      </c>
      <c r="G738">
        <f>STDEV(after!D738:T738)</f>
        <v>3.5257176298522781</v>
      </c>
      <c r="H738">
        <f>AVERAGE(before!D738:U738,after!D738:T738)</f>
        <v>23.718271027695</v>
      </c>
      <c r="I738">
        <f>STDEV(before!D738:U738,after!D738:T738)</f>
        <v>2.6528411337939772</v>
      </c>
      <c r="J738">
        <f>TTEST(before!D738:U738,after!D738:T738,2,3)</f>
        <v>7.8195611797378481E-2</v>
      </c>
      <c r="K738" s="2">
        <f t="shared" si="110"/>
        <v>7.212984777788671E-2</v>
      </c>
      <c r="M738">
        <f>TTEST(before!D738:U738,after!D738:U738,2,3)</f>
        <v>7.8024338991396103E-2</v>
      </c>
      <c r="N738">
        <f>COVAR(before!D738:U738,after!D738:U738)</f>
        <v>-0.64043214565228979</v>
      </c>
      <c r="O738">
        <f t="shared" si="111"/>
        <v>11.785083479493617</v>
      </c>
      <c r="P738">
        <f>FTEST(before!D738:U738,after!D738:U738)</f>
        <v>4.4450157273686734E-6</v>
      </c>
      <c r="Q738">
        <f t="shared" si="112"/>
        <v>22.915440099015306</v>
      </c>
      <c r="R738">
        <f>PERCENTILE('before-10'!D738:U738,0.05)</f>
        <v>22.022976247450067</v>
      </c>
      <c r="S738">
        <f>PERCENTILE('before-10'!D738:U738,0.95)</f>
        <v>24.780405057185668</v>
      </c>
      <c r="T738">
        <f t="shared" si="113"/>
        <v>24.568327305120562</v>
      </c>
      <c r="U738">
        <f>PERCENTILE('after-110'!D738:U738,0.05)</f>
        <v>22.160457890941306</v>
      </c>
      <c r="V738">
        <f>PERCENTILE('after-110'!D738:U738,0.95)</f>
        <v>31.625488182715195</v>
      </c>
      <c r="X738" t="str">
        <f t="shared" si="105"/>
        <v/>
      </c>
      <c r="Y738">
        <f t="shared" si="106"/>
        <v>1</v>
      </c>
      <c r="Z738" t="str">
        <f t="shared" si="107"/>
        <v/>
      </c>
      <c r="AA738">
        <f t="shared" si="108"/>
        <v>22.915440099015306</v>
      </c>
      <c r="AB738">
        <f t="shared" si="109"/>
        <v>0.98519894675273145</v>
      </c>
    </row>
    <row r="739" spans="1:28" x14ac:dyDescent="0.2">
      <c r="A739" t="s">
        <v>157</v>
      </c>
      <c r="B739" t="s">
        <v>102</v>
      </c>
      <c r="C739" t="s">
        <v>111</v>
      </c>
      <c r="D739">
        <f>AVERAGE(before!D739:U739)</f>
        <v>58.437717093750024</v>
      </c>
      <c r="E739">
        <f>STDEV(before!D739:U739)</f>
        <v>4.8965186074510996</v>
      </c>
      <c r="F739">
        <f>AVERAGE(after!D739:T739)</f>
        <v>66.190553578983611</v>
      </c>
      <c r="G739">
        <f>STDEV(after!D739:T739)</f>
        <v>17.106876106081085</v>
      </c>
      <c r="H739">
        <f>AVERAGE(before!D739:U739,after!D739:T739)</f>
        <v>62.203380529434916</v>
      </c>
      <c r="I739">
        <f>STDEV(before!D739:U739,after!D739:T739)</f>
        <v>12.851431460140059</v>
      </c>
      <c r="J739">
        <f>TTEST(before!D739:U739,after!D739:T739,2,3)</f>
        <v>8.8179626508623987E-2</v>
      </c>
      <c r="K739" s="2">
        <f t="shared" si="110"/>
        <v>0.13266836678092547</v>
      </c>
      <c r="M739">
        <f>TTEST(before!D739:U739,after!D739:U739,2,3)</f>
        <v>9.0166357267884314E-2</v>
      </c>
      <c r="N739">
        <f>COVAR(before!D739:U739,after!D739:U739)</f>
        <v>-37.104447471272778</v>
      </c>
      <c r="O739">
        <f t="shared" si="111"/>
        <v>30.053683076785671</v>
      </c>
      <c r="P739">
        <f>FTEST(before!D739:U739,after!D739:U739)</f>
        <v>6.243506443063631E-6</v>
      </c>
      <c r="Q739">
        <f t="shared" si="112"/>
        <v>58.437717093750024</v>
      </c>
      <c r="R739">
        <f>PERCENTILE('before-10'!D739:U739,0.05)</f>
        <v>53.128406700531372</v>
      </c>
      <c r="S739">
        <f>PERCENTILE('before-10'!D739:U739,0.95)</f>
        <v>67.646923560446723</v>
      </c>
      <c r="T739">
        <f t="shared" si="113"/>
        <v>66.190553578983611</v>
      </c>
      <c r="U739">
        <f>PERCENTILE('after-110'!D739:U739,0.05)</f>
        <v>53.374667174325019</v>
      </c>
      <c r="V739">
        <f>PERCENTILE('after-110'!D739:U739,0.95)</f>
        <v>101.66419806404951</v>
      </c>
      <c r="X739" t="str">
        <f t="shared" si="105"/>
        <v/>
      </c>
      <c r="Y739">
        <f t="shared" si="106"/>
        <v>1</v>
      </c>
      <c r="Z739" t="str">
        <f t="shared" si="107"/>
        <v/>
      </c>
      <c r="AA739">
        <f t="shared" si="108"/>
        <v>58.437717093750024</v>
      </c>
      <c r="AB739">
        <f t="shared" si="109"/>
        <v>4.8965186074510996</v>
      </c>
    </row>
    <row r="740" spans="1:28" x14ac:dyDescent="0.2">
      <c r="A740" t="s">
        <v>157</v>
      </c>
      <c r="B740" t="s">
        <v>102</v>
      </c>
      <c r="C740" t="s">
        <v>112</v>
      </c>
      <c r="D740">
        <f>AVERAGE(before!D740:U740)</f>
        <v>14.034870850331638</v>
      </c>
      <c r="E740">
        <f>STDEV(before!D740:U740)</f>
        <v>0.5042600877234038</v>
      </c>
      <c r="F740">
        <f>AVERAGE(after!D740:T740)</f>
        <v>14.162770736654803</v>
      </c>
      <c r="G740">
        <f>STDEV(after!D740:T740)</f>
        <v>0.38323425392235888</v>
      </c>
      <c r="H740">
        <f>AVERAGE(before!D740:U740,after!D740:T740)</f>
        <v>14.096993652260034</v>
      </c>
      <c r="I740">
        <f>STDEV(before!D740:U740,after!D740:T740)</f>
        <v>0.44772775652567959</v>
      </c>
      <c r="J740">
        <f>TTEST(before!D740:U740,after!D740:T740,2,3)</f>
        <v>0.40299654692069053</v>
      </c>
      <c r="K740" s="2">
        <f t="shared" si="110"/>
        <v>9.1130077139358265E-3</v>
      </c>
      <c r="M740">
        <f>TTEST(before!D740:U740,after!D740:U740,2,3)</f>
        <v>0.37665466679812898</v>
      </c>
      <c r="N740">
        <f>COVAR(before!D740:U740,after!D740:U740)</f>
        <v>2.3377990941343707E-3</v>
      </c>
      <c r="O740">
        <f t="shared" si="111"/>
        <v>7.2179335801703841</v>
      </c>
      <c r="P740">
        <f>FTEST(before!D740:U740,after!D740:U740)</f>
        <v>0.22113876841365757</v>
      </c>
      <c r="Q740">
        <f t="shared" si="112"/>
        <v>14.034870850331638</v>
      </c>
      <c r="R740">
        <f>PERCENTILE('before-10'!D740:U740,0.05)</f>
        <v>13.436465966748614</v>
      </c>
      <c r="S740">
        <f>PERCENTILE('before-10'!D740:U740,0.95)</f>
        <v>14.93338728192542</v>
      </c>
      <c r="T740">
        <f t="shared" si="113"/>
        <v>14.162770736654803</v>
      </c>
      <c r="U740">
        <f>PERCENTILE('after-110'!D740:U740,0.05)</f>
        <v>13.62310454102918</v>
      </c>
      <c r="V740">
        <f>PERCENTILE('after-110'!D740:U740,0.95)</f>
        <v>14.65512417572152</v>
      </c>
      <c r="X740" t="str">
        <f t="shared" si="105"/>
        <v/>
      </c>
      <c r="Y740">
        <f t="shared" si="106"/>
        <v>1</v>
      </c>
      <c r="Z740" t="str">
        <f t="shared" si="107"/>
        <v/>
      </c>
      <c r="AA740">
        <f t="shared" si="108"/>
        <v>14.034870850331638</v>
      </c>
      <c r="AB740">
        <f t="shared" si="109"/>
        <v>0.5042600877234038</v>
      </c>
    </row>
    <row r="741" spans="1:28" x14ac:dyDescent="0.2">
      <c r="A741" t="s">
        <v>157</v>
      </c>
      <c r="B741" t="s">
        <v>102</v>
      </c>
      <c r="C741" t="s">
        <v>113</v>
      </c>
      <c r="D741">
        <f>AVERAGE(before!D741:U741)</f>
        <v>0.62123367251852568</v>
      </c>
      <c r="E741">
        <f>STDEV(before!D741:U741)</f>
        <v>1.0164921623368345E-2</v>
      </c>
      <c r="F741">
        <f>AVERAGE(after!D741:T741)</f>
        <v>0.6098563094465036</v>
      </c>
      <c r="G741">
        <f>STDEV(after!D741:T741)</f>
        <v>2.7386141500187818E-2</v>
      </c>
      <c r="H741">
        <f>AVERAGE(before!D741:U741,after!D741:T741)</f>
        <v>0.61570752474068635</v>
      </c>
      <c r="I741">
        <f>STDEV(before!D741:U741,after!D741:T741)</f>
        <v>2.0925822417948776E-2</v>
      </c>
      <c r="J741">
        <f>TTEST(before!D741:U741,after!D741:T741,2,3)</f>
        <v>0.12269787940412176</v>
      </c>
      <c r="K741" s="2">
        <f t="shared" si="110"/>
        <v>1.8314144218708302E-2</v>
      </c>
      <c r="M741">
        <f>TTEST(before!D741:U741,after!D741:U741,2,3)</f>
        <v>0.12892379247356026</v>
      </c>
      <c r="N741">
        <f>COVAR(before!D741:U741,after!D741:U741)</f>
        <v>-1.8143866113776318E-4</v>
      </c>
      <c r="O741">
        <f t="shared" si="111"/>
        <v>0.31949160300952578</v>
      </c>
      <c r="P741">
        <f>FTEST(before!D741:U741,after!D741:U741)</f>
        <v>2.333707840920961E-4</v>
      </c>
      <c r="Q741">
        <f t="shared" si="112"/>
        <v>0.62123367251852568</v>
      </c>
      <c r="R741">
        <f>PERCENTILE('before-10'!D741:U741,0.05)</f>
        <v>0.60537234339001122</v>
      </c>
      <c r="S741">
        <f>PERCENTILE('before-10'!D741:U741,0.95)</f>
        <v>0.63826771136355431</v>
      </c>
      <c r="T741">
        <f t="shared" si="113"/>
        <v>0.6098563094465036</v>
      </c>
      <c r="U741">
        <f>PERCENTILE('after-110'!D741:U741,0.05)</f>
        <v>0.55160970521595687</v>
      </c>
      <c r="V741">
        <f>PERCENTILE('after-110'!D741:U741,0.95)</f>
        <v>0.63420567313017018</v>
      </c>
      <c r="X741" t="str">
        <f t="shared" si="105"/>
        <v/>
      </c>
      <c r="Y741" t="str">
        <f t="shared" si="106"/>
        <v/>
      </c>
      <c r="Z741" t="str">
        <f t="shared" si="107"/>
        <v/>
      </c>
      <c r="AA741">
        <f t="shared" si="108"/>
        <v>0.62123367251852568</v>
      </c>
      <c r="AB741">
        <f t="shared" si="109"/>
        <v>1.0164921623368345E-2</v>
      </c>
    </row>
    <row r="742" spans="1:28" x14ac:dyDescent="0.2">
      <c r="A742" t="s">
        <v>157</v>
      </c>
      <c r="B742" t="s">
        <v>102</v>
      </c>
      <c r="C742" t="s">
        <v>114</v>
      </c>
      <c r="D742">
        <f>AVERAGE(before!D742:U742)</f>
        <v>5.6177066492019763E-2</v>
      </c>
      <c r="E742">
        <f>STDEV(before!D742:U742)</f>
        <v>1.1913134852822619E-3</v>
      </c>
      <c r="F742">
        <f>AVERAGE(after!D742:T742)</f>
        <v>5.4794303100518978E-2</v>
      </c>
      <c r="G742">
        <f>STDEV(after!D742:T742)</f>
        <v>2.5407882144807027E-3</v>
      </c>
      <c r="H742">
        <f>AVERAGE(before!D742:U742,after!D742:T742)</f>
        <v>5.5505438559005103E-2</v>
      </c>
      <c r="I742">
        <f>STDEV(before!D742:U742,after!D742:T742)</f>
        <v>2.058934578067031E-3</v>
      </c>
      <c r="J742">
        <f>TTEST(before!D742:U742,after!D742:T742,2,3)</f>
        <v>5.3095521510888893E-2</v>
      </c>
      <c r="K742" s="2">
        <f t="shared" si="110"/>
        <v>2.4614375186308702E-2</v>
      </c>
      <c r="M742">
        <f>TTEST(before!D742:U742,after!D742:U742,2,3)</f>
        <v>5.9121418771712043E-2</v>
      </c>
      <c r="N742">
        <f>COVAR(before!D742:U742,after!D742:U742)</f>
        <v>-1.3956106320847677E-6</v>
      </c>
      <c r="O742">
        <f t="shared" si="111"/>
        <v>2.8891062767324754E-2</v>
      </c>
      <c r="P742">
        <f>FTEST(before!D742:U742,after!D742:U742)</f>
        <v>3.9232532446705267E-3</v>
      </c>
      <c r="Q742">
        <f t="shared" si="112"/>
        <v>5.6177066492019763E-2</v>
      </c>
      <c r="R742">
        <f>PERCENTILE('before-10'!D742:U742,0.05)</f>
        <v>5.4462824059627192E-2</v>
      </c>
      <c r="S742">
        <f>PERCENTILE('before-10'!D742:U742,0.95)</f>
        <v>5.7829234644951669E-2</v>
      </c>
      <c r="T742">
        <f t="shared" si="113"/>
        <v>5.4794303100518978E-2</v>
      </c>
      <c r="U742">
        <f>PERCENTILE('after-110'!D742:U742,0.05)</f>
        <v>4.9572187564241303E-2</v>
      </c>
      <c r="V742">
        <f>PERCENTILE('after-110'!D742:U742,0.95)</f>
        <v>5.7078618542877088E-2</v>
      </c>
      <c r="X742" t="str">
        <f t="shared" si="105"/>
        <v/>
      </c>
      <c r="Y742" t="str">
        <f t="shared" si="106"/>
        <v/>
      </c>
      <c r="Z742" t="str">
        <f t="shared" si="107"/>
        <v/>
      </c>
      <c r="AA742">
        <f t="shared" si="108"/>
        <v>5.6177066492019763E-2</v>
      </c>
      <c r="AB742">
        <f t="shared" si="109"/>
        <v>1.1913134852822619E-3</v>
      </c>
    </row>
    <row r="743" spans="1:28" x14ac:dyDescent="0.2">
      <c r="A743" t="s">
        <v>157</v>
      </c>
      <c r="B743" t="s">
        <v>102</v>
      </c>
      <c r="C743" t="s">
        <v>115</v>
      </c>
      <c r="D743">
        <f>AVERAGE(before!D743:U743)</f>
        <v>0.14079896267107428</v>
      </c>
      <c r="E743">
        <f>STDEV(before!D743:U743)</f>
        <v>4.1323410867788023E-3</v>
      </c>
      <c r="F743">
        <f>AVERAGE(after!D743:T743)</f>
        <v>0.13731045918005616</v>
      </c>
      <c r="G743">
        <f>STDEV(after!D743:T743)</f>
        <v>6.8877940063004966E-3</v>
      </c>
      <c r="H743">
        <f>AVERAGE(before!D743:U743,after!D743:T743)</f>
        <v>0.13910454668972264</v>
      </c>
      <c r="I743">
        <f>STDEV(before!D743:U743,after!D743:T743)</f>
        <v>5.8303490919097241E-3</v>
      </c>
      <c r="J743">
        <f>TTEST(before!D743:U743,after!D743:T743,2,3)</f>
        <v>8.2868635647962388E-2</v>
      </c>
      <c r="K743" s="2">
        <f t="shared" si="110"/>
        <v>2.4776485741359773E-2</v>
      </c>
      <c r="M743">
        <f>TTEST(before!D743:U743,after!D743:U743,2,3)</f>
        <v>9.3374512490455586E-2</v>
      </c>
      <c r="N743">
        <f>COVAR(before!D743:U743,after!D743:U743)</f>
        <v>-1.9875436119476103E-5</v>
      </c>
      <c r="O743">
        <f t="shared" si="111"/>
        <v>7.2410895087981639E-2</v>
      </c>
      <c r="P743">
        <f>FTEST(before!D743:U743,after!D743:U743)</f>
        <v>4.9622419237400808E-2</v>
      </c>
      <c r="Q743">
        <f t="shared" si="112"/>
        <v>0.14079896267107428</v>
      </c>
      <c r="R743">
        <f>PERCENTILE('before-10'!D743:U743,0.05)</f>
        <v>0.13569701855788655</v>
      </c>
      <c r="S743">
        <f>PERCENTILE('before-10'!D743:U743,0.95)</f>
        <v>0.14910881291431111</v>
      </c>
      <c r="T743">
        <f t="shared" si="113"/>
        <v>0.13731045918005616</v>
      </c>
      <c r="U743">
        <f>PERCENTILE('after-110'!D743:U743,0.05)</f>
        <v>0.1230039818942497</v>
      </c>
      <c r="V743">
        <f>PERCENTILE('after-110'!D743:U743,0.95)</f>
        <v>0.14494273183357553</v>
      </c>
      <c r="X743" t="str">
        <f t="shared" si="105"/>
        <v/>
      </c>
      <c r="Y743" t="str">
        <f t="shared" si="106"/>
        <v/>
      </c>
      <c r="Z743" t="str">
        <f t="shared" si="107"/>
        <v/>
      </c>
      <c r="AA743">
        <f t="shared" si="108"/>
        <v>0.14079896267107428</v>
      </c>
      <c r="AB743">
        <f t="shared" si="109"/>
        <v>4.1323410867788023E-3</v>
      </c>
    </row>
    <row r="744" spans="1:28" x14ac:dyDescent="0.2">
      <c r="A744" t="s">
        <v>157</v>
      </c>
      <c r="B744" t="s">
        <v>102</v>
      </c>
      <c r="C744" t="s">
        <v>116</v>
      </c>
      <c r="D744">
        <f>AVERAGE(before!D744:U744)</f>
        <v>3.5021592447256035E-2</v>
      </c>
      <c r="E744">
        <f>STDEV(before!D744:U744)</f>
        <v>8.0332775239775722E-4</v>
      </c>
      <c r="F744">
        <f>AVERAGE(after!D744:T744)</f>
        <v>3.4165264080634583E-2</v>
      </c>
      <c r="G744">
        <f>STDEV(after!D744:T744)</f>
        <v>1.550506173246122E-3</v>
      </c>
      <c r="H744">
        <f>AVERAGE(before!D744:U744,after!D744:T744)</f>
        <v>3.4605661526325618E-2</v>
      </c>
      <c r="I744">
        <f>STDEV(before!D744:U744,after!D744:T744)</f>
        <v>1.2816227701075746E-3</v>
      </c>
      <c r="J744">
        <f>TTEST(before!D744:U744,after!D744:T744,2,3)</f>
        <v>5.3301375233171466E-2</v>
      </c>
      <c r="K744" s="2">
        <f t="shared" si="110"/>
        <v>2.4451440005508539E-2</v>
      </c>
      <c r="M744">
        <f>TTEST(before!D744:U744,after!D744:U744,2,3)</f>
        <v>5.8710085334196631E-2</v>
      </c>
      <c r="N744">
        <f>COVAR(before!D744:U744,after!D744:U744)</f>
        <v>3.2806884419651879E-8</v>
      </c>
      <c r="O744">
        <f t="shared" si="111"/>
        <v>1.8011104687160343E-2</v>
      </c>
      <c r="P744">
        <f>FTEST(before!D744:U744,after!D744:U744)</f>
        <v>1.1883101624414215E-2</v>
      </c>
      <c r="Q744">
        <f t="shared" si="112"/>
        <v>3.5021592447256035E-2</v>
      </c>
      <c r="R744">
        <f>PERCENTILE('before-10'!D744:U744,0.05)</f>
        <v>3.4123721772871582E-2</v>
      </c>
      <c r="S744">
        <f>PERCENTILE('before-10'!D744:U744,0.95)</f>
        <v>3.614006343783982E-2</v>
      </c>
      <c r="T744">
        <f t="shared" si="113"/>
        <v>3.4165264080634583E-2</v>
      </c>
      <c r="U744">
        <f>PERCENTILE('after-110'!D744:U744,0.05)</f>
        <v>3.1214238981739001E-2</v>
      </c>
      <c r="V744">
        <f>PERCENTILE('after-110'!D744:U744,0.95)</f>
        <v>3.5453471553347903E-2</v>
      </c>
      <c r="X744" t="str">
        <f t="shared" si="105"/>
        <v/>
      </c>
      <c r="Y744" t="str">
        <f t="shared" si="106"/>
        <v/>
      </c>
      <c r="Z744" t="str">
        <f t="shared" si="107"/>
        <v/>
      </c>
      <c r="AA744">
        <f t="shared" si="108"/>
        <v>3.5021592447256035E-2</v>
      </c>
      <c r="AB744">
        <f t="shared" si="109"/>
        <v>8.0332775239775722E-4</v>
      </c>
    </row>
    <row r="745" spans="1:28" x14ac:dyDescent="0.2">
      <c r="A745" t="s">
        <v>157</v>
      </c>
      <c r="B745" t="s">
        <v>117</v>
      </c>
      <c r="C745" t="s">
        <v>107</v>
      </c>
      <c r="D745">
        <f>AVERAGE(before!D745:U745)</f>
        <v>2493.9071955209024</v>
      </c>
      <c r="E745">
        <f>STDEV(before!D745:U745)</f>
        <v>535.61797743683417</v>
      </c>
      <c r="F745">
        <f>AVERAGE(after!D745:T745)</f>
        <v>2477.0016131658481</v>
      </c>
      <c r="G745">
        <f>STDEV(after!D745:T745)</f>
        <v>369.06772166925924</v>
      </c>
      <c r="H745">
        <f>AVERAGE(before!D745:U745,after!D745:T745)</f>
        <v>2485.6959126627344</v>
      </c>
      <c r="I745">
        <f>STDEV(before!D745:U745,after!D745:T745)</f>
        <v>455.64908227309712</v>
      </c>
      <c r="J745">
        <f>TTEST(before!D745:U745,after!D745:T745,2,3)</f>
        <v>0.91373514398731293</v>
      </c>
      <c r="K745" s="2">
        <f t="shared" si="110"/>
        <v>6.7787535901163527E-3</v>
      </c>
      <c r="M745">
        <f>TTEST(before!D745:U745,after!D745:U745,2,3)</f>
        <v>0.8426114876243388</v>
      </c>
      <c r="N745">
        <f>COVAR(before!D745:U745,after!D745:U745)</f>
        <v>99254.678959336728</v>
      </c>
      <c r="O745">
        <f t="shared" si="111"/>
        <v>1282.5808434109281</v>
      </c>
      <c r="P745">
        <f>FTEST(before!D745:U745,after!D745:U745)</f>
        <v>0.11759977674182701</v>
      </c>
      <c r="Q745">
        <f t="shared" si="112"/>
        <v>2493.9071955209024</v>
      </c>
      <c r="R745">
        <f>PERCENTILE('before-10'!D745:U745,0.05)</f>
        <v>1799.5064389033105</v>
      </c>
      <c r="S745">
        <f>PERCENTILE('before-10'!D745:U745,0.95)</f>
        <v>3370.5974738627738</v>
      </c>
      <c r="T745">
        <f t="shared" si="113"/>
        <v>2477.0016131658481</v>
      </c>
      <c r="U745">
        <f>PERCENTILE('after-110'!D745:U745,0.05)</f>
        <v>2115.2460018305092</v>
      </c>
      <c r="V745">
        <f>PERCENTILE('after-110'!D745:U745,0.95)</f>
        <v>3137.4490062635741</v>
      </c>
      <c r="X745" t="str">
        <f t="shared" si="105"/>
        <v/>
      </c>
      <c r="Y745">
        <f t="shared" si="106"/>
        <v>1</v>
      </c>
      <c r="Z745" t="str">
        <f t="shared" si="107"/>
        <v/>
      </c>
      <c r="AA745">
        <f t="shared" si="108"/>
        <v>2493.9071955209024</v>
      </c>
      <c r="AB745">
        <f t="shared" si="109"/>
        <v>535.61797743683417</v>
      </c>
    </row>
    <row r="746" spans="1:28" x14ac:dyDescent="0.2">
      <c r="A746" t="s">
        <v>157</v>
      </c>
      <c r="B746" t="s">
        <v>117</v>
      </c>
      <c r="C746" t="s">
        <v>118</v>
      </c>
      <c r="D746">
        <f>AVERAGE(before!D746:U746)</f>
        <v>0.50000304252538585</v>
      </c>
      <c r="E746">
        <f>STDEV(before!D746:U746)</f>
        <v>5.4686609502559656E-6</v>
      </c>
      <c r="F746">
        <f>AVERAGE(after!D746:T746)</f>
        <v>0.50000210727291583</v>
      </c>
      <c r="G746">
        <f>STDEV(after!D746:T746)</f>
        <v>3.0673034792809018E-6</v>
      </c>
      <c r="H746">
        <f>AVERAGE(before!D746:U746,after!D746:T746)</f>
        <v>0.5000025882599004</v>
      </c>
      <c r="I746">
        <f>STDEV(before!D746:U746,after!D746:T746)</f>
        <v>4.4278106948075699E-6</v>
      </c>
      <c r="J746">
        <f>TTEST(before!D746:U746,after!D746:T746,2,3)</f>
        <v>0.53500166056146115</v>
      </c>
      <c r="K746" s="2">
        <f t="shared" si="110"/>
        <v>1.8704935580008761E-6</v>
      </c>
      <c r="M746">
        <f>TTEST(before!D746:U746,after!D746:U746,2,3)</f>
        <v>0.49761645282170053</v>
      </c>
      <c r="N746">
        <f>COVAR(before!D746:U746,after!D746:U746)</f>
        <v>-2.399160214470779E-12</v>
      </c>
      <c r="O746">
        <f t="shared" si="111"/>
        <v>0.25714442186511088</v>
      </c>
      <c r="P746">
        <f>FTEST(before!D746:U746,after!D746:U746)</f>
        <v>1.723867664213866E-2</v>
      </c>
      <c r="Q746">
        <f t="shared" si="112"/>
        <v>0.50000304252538585</v>
      </c>
      <c r="R746">
        <f>PERCENTILE('before-10'!D746:U746,0.05)</f>
        <v>0.50000015105685547</v>
      </c>
      <c r="S746">
        <f>PERCENTILE('before-10'!D746:U746,0.95)</f>
        <v>0.50001350933259792</v>
      </c>
      <c r="T746">
        <f t="shared" si="113"/>
        <v>0.50000210727291583</v>
      </c>
      <c r="U746">
        <f>PERCENTILE('after-110'!D746:U746,0.05)</f>
        <v>0.50000035471924176</v>
      </c>
      <c r="V746">
        <f>PERCENTILE('after-110'!D746:U746,0.95)</f>
        <v>0.50000656680728639</v>
      </c>
      <c r="X746" t="str">
        <f t="shared" si="105"/>
        <v/>
      </c>
      <c r="Y746" t="str">
        <f t="shared" si="106"/>
        <v/>
      </c>
      <c r="Z746" t="str">
        <f t="shared" si="107"/>
        <v/>
      </c>
      <c r="AA746">
        <f t="shared" si="108"/>
        <v>0.50000304252538585</v>
      </c>
      <c r="AB746">
        <f t="shared" si="109"/>
        <v>5.4686609502559656E-6</v>
      </c>
    </row>
    <row r="747" spans="1:28" x14ac:dyDescent="0.2">
      <c r="A747" t="s">
        <v>157</v>
      </c>
      <c r="B747" t="s">
        <v>117</v>
      </c>
      <c r="C747" t="s">
        <v>108</v>
      </c>
      <c r="D747">
        <f>AVERAGE(before!D747:U747)</f>
        <v>0.24999847873730635</v>
      </c>
      <c r="E747">
        <f>STDEV(before!D747:U747)</f>
        <v>2.734330475072234E-6</v>
      </c>
      <c r="F747">
        <f>AVERAGE(after!D747:T747)</f>
        <v>0.24999894636354145</v>
      </c>
      <c r="G747">
        <f>STDEV(after!D747:T747)</f>
        <v>1.5336517396034885E-6</v>
      </c>
      <c r="H747">
        <f>AVERAGE(before!D747:U747,after!D747:T747)</f>
        <v>0.24999870587004916</v>
      </c>
      <c r="I747">
        <f>STDEV(before!D747:U747,after!D747:T747)</f>
        <v>2.213905347361294E-6</v>
      </c>
      <c r="J747">
        <f>TTEST(before!D747:U747,after!D747:T747,2,3)</f>
        <v>0.53500166048064191</v>
      </c>
      <c r="K747" s="2">
        <f t="shared" si="110"/>
        <v>1.870516322569009E-6</v>
      </c>
      <c r="M747">
        <f>TTEST(before!D747:U747,after!D747:U747,2,3)</f>
        <v>0.49761645271928345</v>
      </c>
      <c r="N747">
        <f>COVAR(before!D747:U747,after!D747:U747)</f>
        <v>-5.9979005343797269E-13</v>
      </c>
      <c r="O747">
        <f t="shared" si="111"/>
        <v>0.1285706461823202</v>
      </c>
      <c r="P747">
        <f>FTEST(before!D747:U747,after!D747:U747)</f>
        <v>1.7238676641978912E-2</v>
      </c>
      <c r="Q747">
        <f t="shared" si="112"/>
        <v>0.24999847873730635</v>
      </c>
      <c r="R747">
        <f>PERCENTILE('before-10'!D747:U747,0.05)</f>
        <v>0.24999324533370054</v>
      </c>
      <c r="S747">
        <f>PERCENTILE('before-10'!D747:U747,0.95)</f>
        <v>0.24999992447157135</v>
      </c>
      <c r="T747">
        <f t="shared" si="113"/>
        <v>0.24999894636354145</v>
      </c>
      <c r="U747">
        <f>PERCENTILE('after-110'!D747:U747,0.05)</f>
        <v>0.24999671659635628</v>
      </c>
      <c r="V747">
        <f>PERCENTILE('after-110'!D747:U747,0.95)</f>
        <v>0.24999982264037809</v>
      </c>
      <c r="X747" t="str">
        <f t="shared" si="105"/>
        <v/>
      </c>
      <c r="Y747" t="str">
        <f t="shared" si="106"/>
        <v/>
      </c>
      <c r="Z747" t="str">
        <f t="shared" si="107"/>
        <v/>
      </c>
      <c r="AA747">
        <f t="shared" si="108"/>
        <v>0.24999847873730635</v>
      </c>
      <c r="AB747">
        <f t="shared" si="109"/>
        <v>2.734330475072234E-6</v>
      </c>
    </row>
    <row r="748" spans="1:28" x14ac:dyDescent="0.2">
      <c r="A748" t="s">
        <v>157</v>
      </c>
      <c r="B748" t="s">
        <v>117</v>
      </c>
      <c r="C748" t="s">
        <v>119</v>
      </c>
      <c r="D748">
        <f>AVERAGE(before!D748:U748)</f>
        <v>2.500786690832923</v>
      </c>
      <c r="E748">
        <f>STDEV(before!D748:U748)</f>
        <v>3.2624839459859585E-3</v>
      </c>
      <c r="F748">
        <f>AVERAGE(after!D748:T748)</f>
        <v>2.4997443682513301</v>
      </c>
      <c r="G748">
        <f>STDEV(after!D748:T748)</f>
        <v>2.6500574468104224E-3</v>
      </c>
      <c r="H748">
        <f>AVERAGE(before!D748:U748,after!D748:T748)</f>
        <v>2.5002804198647208</v>
      </c>
      <c r="I748">
        <f>STDEV(before!D748:U748,after!D748:T748)</f>
        <v>2.984312192563926E-3</v>
      </c>
      <c r="J748">
        <f>TTEST(before!D748:U748,after!D748:T748,2,3)</f>
        <v>0.30605234477291926</v>
      </c>
      <c r="K748" s="2">
        <f t="shared" si="110"/>
        <v>4.1679787620983375E-4</v>
      </c>
      <c r="M748">
        <f>TTEST(before!D748:U748,after!D748:U748,2,3)</f>
        <v>0.34970283463163543</v>
      </c>
      <c r="N748">
        <f>COVAR(before!D748:U748,after!D748:U748)</f>
        <v>-2.0627273762833469E-6</v>
      </c>
      <c r="O748">
        <f t="shared" si="111"/>
        <v>1.2861188695714307</v>
      </c>
      <c r="P748">
        <f>FTEST(before!D748:U748,after!D748:U748)</f>
        <v>0.3675774367738826</v>
      </c>
      <c r="Q748">
        <f t="shared" si="112"/>
        <v>2.500786690832923</v>
      </c>
      <c r="R748">
        <f>PERCENTILE('before-10'!D748:U748,0.05)</f>
        <v>2.4973050816916658</v>
      </c>
      <c r="S748">
        <f>PERCENTILE('before-10'!D748:U748,0.95)</f>
        <v>2.5072541847306278</v>
      </c>
      <c r="T748">
        <f t="shared" si="113"/>
        <v>2.4997443682513301</v>
      </c>
      <c r="U748">
        <f>PERCENTILE('after-110'!D748:U748,0.05)</f>
        <v>2.496346197092663</v>
      </c>
      <c r="V748">
        <f>PERCENTILE('after-110'!D748:U748,0.95)</f>
        <v>2.5034152647789516</v>
      </c>
      <c r="X748" t="str">
        <f t="shared" si="105"/>
        <v/>
      </c>
      <c r="Y748">
        <f t="shared" si="106"/>
        <v>1</v>
      </c>
      <c r="Z748" t="str">
        <f t="shared" si="107"/>
        <v/>
      </c>
      <c r="AA748">
        <f t="shared" si="108"/>
        <v>2.500786690832923</v>
      </c>
      <c r="AB748">
        <f t="shared" si="109"/>
        <v>3.2624839459859585E-3</v>
      </c>
    </row>
    <row r="749" spans="1:28" x14ac:dyDescent="0.2">
      <c r="A749" t="s">
        <v>157</v>
      </c>
      <c r="B749" t="s">
        <v>117</v>
      </c>
      <c r="C749" t="s">
        <v>120</v>
      </c>
      <c r="D749">
        <f>AVERAGE(before!D749:U749)</f>
        <v>6.1834460432440785</v>
      </c>
      <c r="E749">
        <f>STDEV(before!D749:U749)</f>
        <v>0.37497210118655372</v>
      </c>
      <c r="F749">
        <f>AVERAGE(after!D749:T749)</f>
        <v>7.4306179140097415</v>
      </c>
      <c r="G749">
        <f>STDEV(after!D749:T749)</f>
        <v>3.5458718280337878</v>
      </c>
      <c r="H749">
        <f>AVERAGE(before!D749:U749,after!D749:T749)</f>
        <v>6.7892152376159718</v>
      </c>
      <c r="I749">
        <f>STDEV(before!D749:U749,after!D749:T749)</f>
        <v>2.5272663156415947</v>
      </c>
      <c r="J749">
        <f>TTEST(before!D749:U749,after!D749:T749,2,3)</f>
        <v>0.16803020112182573</v>
      </c>
      <c r="K749" s="2">
        <f t="shared" si="110"/>
        <v>0.20169527833566211</v>
      </c>
      <c r="M749">
        <f>TTEST(before!D749:U749,after!D749:U749,2,3)</f>
        <v>0.18038863219202403</v>
      </c>
      <c r="N749">
        <f>COVAR(before!D749:U749,after!D749:U749)</f>
        <v>0.39904531846775959</v>
      </c>
      <c r="O749">
        <f t="shared" si="111"/>
        <v>3.1800579650969554</v>
      </c>
      <c r="P749">
        <f>FTEST(before!D749:U749,after!D749:U749)</f>
        <v>7.9696470064549598E-13</v>
      </c>
      <c r="Q749">
        <f t="shared" si="112"/>
        <v>6.1834460432440785</v>
      </c>
      <c r="R749">
        <f>PERCENTILE('before-10'!D749:U749,0.05)</f>
        <v>5.7639784353041588</v>
      </c>
      <c r="S749">
        <f>PERCENTILE('before-10'!D749:U749,0.95)</f>
        <v>6.8803825708387896</v>
      </c>
      <c r="T749">
        <f t="shared" si="113"/>
        <v>7.4306179140097415</v>
      </c>
      <c r="U749">
        <f>PERCENTILE('after-110'!D749:U749,0.05)</f>
        <v>5.7375584779802784</v>
      </c>
      <c r="V749">
        <f>PERCENTILE('after-110'!D749:U749,0.95)</f>
        <v>14.783022710160242</v>
      </c>
      <c r="X749" t="str">
        <f t="shared" ref="X749:X812" si="114">IF(M749&lt;0.01,1,"")</f>
        <v/>
      </c>
      <c r="Y749">
        <f t="shared" ref="Y749:Y812" si="115">IF(O749&gt;1.2,1,"")</f>
        <v>1</v>
      </c>
      <c r="Z749" t="str">
        <f t="shared" ref="Z749:Z812" si="116">IF(SUM(X749:Y749)&gt;1,1,"")</f>
        <v/>
      </c>
      <c r="AA749">
        <f t="shared" ref="AA749:AA812" si="117">D749</f>
        <v>6.1834460432440785</v>
      </c>
      <c r="AB749">
        <f t="shared" ref="AB749:AB812" si="118">E749</f>
        <v>0.37497210118655372</v>
      </c>
    </row>
    <row r="750" spans="1:28" x14ac:dyDescent="0.2">
      <c r="A750" t="s">
        <v>157</v>
      </c>
      <c r="B750" t="s">
        <v>117</v>
      </c>
      <c r="C750" t="s">
        <v>121</v>
      </c>
      <c r="D750">
        <f>AVERAGE(before!D750:U750)</f>
        <v>15.803592498896819</v>
      </c>
      <c r="E750">
        <f>STDEV(before!D750:U750)</f>
        <v>1.3983798075484946</v>
      </c>
      <c r="F750">
        <f>AVERAGE(after!D750:T750)</f>
        <v>21.249224473060583</v>
      </c>
      <c r="G750">
        <f>STDEV(after!D750:T750)</f>
        <v>14.505115828316331</v>
      </c>
      <c r="H750">
        <f>AVERAGE(before!D750:U750,after!D750:T750)</f>
        <v>18.448613743490647</v>
      </c>
      <c r="I750">
        <f>STDEV(before!D750:U750,after!D750:T750)</f>
        <v>10.373730549218626</v>
      </c>
      <c r="J750">
        <f>TTEST(before!D750:U750,after!D750:T750,2,3)</f>
        <v>0.1424832582202531</v>
      </c>
      <c r="K750" s="2">
        <f t="shared" si="110"/>
        <v>0.34458190278848938</v>
      </c>
      <c r="M750">
        <f>TTEST(before!D750:U750,after!D750:U750,2,3)</f>
        <v>0.15023062386382871</v>
      </c>
      <c r="N750">
        <f>COVAR(before!D750:U750,after!D750:U750)</f>
        <v>-1.4768637392624708</v>
      </c>
      <c r="O750">
        <f t="shared" si="111"/>
        <v>8.1275618565755074</v>
      </c>
      <c r="P750">
        <f>FTEST(before!D750:U750,after!D750:U750)</f>
        <v>1.7214969964341544E-13</v>
      </c>
      <c r="Q750">
        <f t="shared" si="112"/>
        <v>15.803592498896819</v>
      </c>
      <c r="R750">
        <f>PERCENTILE('before-10'!D750:U750,0.05)</f>
        <v>14.440264401494415</v>
      </c>
      <c r="S750">
        <f>PERCENTILE('before-10'!D750:U750,0.95)</f>
        <v>18.804166615499906</v>
      </c>
      <c r="T750">
        <f t="shared" si="113"/>
        <v>21.249224473060583</v>
      </c>
      <c r="U750">
        <f>PERCENTILE('after-110'!D750:U750,0.05)</f>
        <v>14.15954415125786</v>
      </c>
      <c r="V750">
        <f>PERCENTILE('after-110'!D750:U750,0.95)</f>
        <v>51.393924663542158</v>
      </c>
      <c r="X750" t="str">
        <f t="shared" si="114"/>
        <v/>
      </c>
      <c r="Y750">
        <f t="shared" si="115"/>
        <v>1</v>
      </c>
      <c r="Z750" t="str">
        <f t="shared" si="116"/>
        <v/>
      </c>
      <c r="AA750">
        <f t="shared" si="117"/>
        <v>15.803592498896819</v>
      </c>
      <c r="AB750">
        <f t="shared" si="118"/>
        <v>1.3983798075484946</v>
      </c>
    </row>
    <row r="751" spans="1:28" x14ac:dyDescent="0.2">
      <c r="A751" t="s">
        <v>157</v>
      </c>
      <c r="B751" t="s">
        <v>117</v>
      </c>
      <c r="C751" t="s">
        <v>122</v>
      </c>
      <c r="D751">
        <f>AVERAGE(before!D751:U751)</f>
        <v>3.7784094293308876</v>
      </c>
      <c r="E751">
        <f>STDEV(before!D751:U751)</f>
        <v>0.23702788297301991</v>
      </c>
      <c r="F751">
        <f>AVERAGE(after!D751:T751)</f>
        <v>3.9759662742470283</v>
      </c>
      <c r="G751">
        <f>STDEV(after!D751:T751)</f>
        <v>0.81392089800410983</v>
      </c>
      <c r="H751">
        <f>AVERAGE(before!D751:U751,after!D751:T751)</f>
        <v>3.8743656111472995</v>
      </c>
      <c r="I751">
        <f>STDEV(before!D751:U751,after!D751:T751)</f>
        <v>0.59150346215175631</v>
      </c>
      <c r="J751">
        <f>TTEST(before!D751:U751,after!D751:T751,2,3)</f>
        <v>0.34795676255937613</v>
      </c>
      <c r="K751" s="2">
        <f t="shared" si="110"/>
        <v>5.2285716678175262E-2</v>
      </c>
      <c r="M751">
        <f>TTEST(before!D751:U751,after!D751:U751,2,3)</f>
        <v>0.39526089902335104</v>
      </c>
      <c r="N751">
        <f>COVAR(before!D751:U751,after!D751:U751)</f>
        <v>0.1300595655767818</v>
      </c>
      <c r="O751">
        <f t="shared" si="111"/>
        <v>1.9431819922273008</v>
      </c>
      <c r="P751">
        <f>FTEST(before!D751:U751,after!D751:U751)</f>
        <v>7.5716505790876673E-6</v>
      </c>
      <c r="Q751">
        <f t="shared" si="112"/>
        <v>3.7784094293308876</v>
      </c>
      <c r="R751">
        <f>PERCENTILE('before-10'!D751:U751,0.05)</f>
        <v>3.5366397665879052</v>
      </c>
      <c r="S751">
        <f>PERCENTILE('before-10'!D751:U751,0.95)</f>
        <v>4.1821100592313076</v>
      </c>
      <c r="T751">
        <f t="shared" si="113"/>
        <v>3.9759662742470283</v>
      </c>
      <c r="U751">
        <f>PERCENTILE('after-110'!D751:U751,0.05)</f>
        <v>3.5227629917209868</v>
      </c>
      <c r="V751">
        <f>PERCENTILE('after-110'!D751:U751,0.95)</f>
        <v>5.6302972218148533</v>
      </c>
      <c r="X751" t="str">
        <f t="shared" si="114"/>
        <v/>
      </c>
      <c r="Y751">
        <f t="shared" si="115"/>
        <v>1</v>
      </c>
      <c r="Z751" t="str">
        <f t="shared" si="116"/>
        <v/>
      </c>
      <c r="AA751">
        <f t="shared" si="117"/>
        <v>3.7784094293308876</v>
      </c>
      <c r="AB751">
        <f t="shared" si="118"/>
        <v>0.23702788297301991</v>
      </c>
    </row>
    <row r="752" spans="1:28" x14ac:dyDescent="0.2">
      <c r="A752" t="s">
        <v>157</v>
      </c>
      <c r="B752" t="s">
        <v>117</v>
      </c>
      <c r="C752" t="s">
        <v>123</v>
      </c>
      <c r="D752">
        <f>AVERAGE(before!D752:U752)</f>
        <v>0.6248033272917678</v>
      </c>
      <c r="E752">
        <f>STDEV(before!D752:U752)</f>
        <v>8.156209864964315E-4</v>
      </c>
      <c r="F752">
        <f>AVERAGE(after!D752:T752)</f>
        <v>0.6250639079371656</v>
      </c>
      <c r="G752">
        <f>STDEV(after!D752:T752)</f>
        <v>6.6251436170282254E-4</v>
      </c>
      <c r="H752">
        <f>AVERAGE(before!D752:U752,after!D752:T752)</f>
        <v>0.62492989503381824</v>
      </c>
      <c r="I752">
        <f>STDEV(before!D752:U752,after!D752:T752)</f>
        <v>7.4607804814101988E-4</v>
      </c>
      <c r="J752">
        <f>TTEST(before!D752:U752,after!D752:T752,2,3)</f>
        <v>0.30605234477377319</v>
      </c>
      <c r="K752" s="2">
        <f t="shared" si="110"/>
        <v>4.1706027163347078E-4</v>
      </c>
      <c r="M752">
        <f>TTEST(before!D752:U752,after!D752:U752,2,3)</f>
        <v>0.34970283463258045</v>
      </c>
      <c r="N752">
        <f>COVAR(before!D752:U752,after!D752:U752)</f>
        <v>-1.2892046101804948E-7</v>
      </c>
      <c r="O752">
        <f t="shared" si="111"/>
        <v>0.32132742546413995</v>
      </c>
      <c r="P752">
        <f>FTEST(before!D752:U752,after!D752:U752)</f>
        <v>0.36757743677474147</v>
      </c>
      <c r="Q752">
        <f t="shared" si="112"/>
        <v>0.6248033272917678</v>
      </c>
      <c r="R752">
        <f>PERCENTILE('before-10'!D752:U752,0.05)</f>
        <v>0.62318645381734217</v>
      </c>
      <c r="S752">
        <f>PERCENTILE('before-10'!D752:U752,0.95)</f>
        <v>0.62567372957708201</v>
      </c>
      <c r="T752">
        <f t="shared" si="113"/>
        <v>0.6250639079371656</v>
      </c>
      <c r="U752">
        <f>PERCENTILE('after-110'!D752:U752,0.05)</f>
        <v>0.62414618380525955</v>
      </c>
      <c r="V752">
        <f>PERCENTILE('after-110'!D752:U752,0.95)</f>
        <v>0.62591345072683224</v>
      </c>
      <c r="X752" t="str">
        <f t="shared" si="114"/>
        <v/>
      </c>
      <c r="Y752" t="str">
        <f t="shared" si="115"/>
        <v/>
      </c>
      <c r="Z752" t="str">
        <f t="shared" si="116"/>
        <v/>
      </c>
      <c r="AA752">
        <f t="shared" si="117"/>
        <v>0.6248033272917678</v>
      </c>
      <c r="AB752">
        <f t="shared" si="118"/>
        <v>8.156209864964315E-4</v>
      </c>
    </row>
    <row r="753" spans="1:28" x14ac:dyDescent="0.2">
      <c r="A753" t="s">
        <v>157</v>
      </c>
      <c r="B753" t="s">
        <v>117</v>
      </c>
      <c r="C753" t="s">
        <v>124</v>
      </c>
      <c r="D753">
        <f>AVERAGE(before!D753:U753)</f>
        <v>2.8492761343791302</v>
      </c>
      <c r="E753">
        <f>STDEV(before!D753:U753)</f>
        <v>2.8273000334676071E-2</v>
      </c>
      <c r="F753">
        <f>AVERAGE(after!D753:T753)</f>
        <v>2.8777009140354171</v>
      </c>
      <c r="G753">
        <f>STDEV(after!D753:T753)</f>
        <v>6.7970159962584098E-2</v>
      </c>
      <c r="H753">
        <f>AVERAGE(before!D753:U753,after!D753:T753)</f>
        <v>2.8630824559264707</v>
      </c>
      <c r="I753">
        <f>STDEV(before!D753:U753,after!D753:T753)</f>
        <v>5.2740261242463359E-2</v>
      </c>
      <c r="J753">
        <f>TTEST(before!D753:U753,after!D753:T753,2,3)</f>
        <v>0.12476260275631007</v>
      </c>
      <c r="K753" s="2">
        <f t="shared" si="110"/>
        <v>9.9761407163439959E-3</v>
      </c>
      <c r="M753">
        <f>TTEST(before!D753:U753,after!D753:U753,2,3)</f>
        <v>0.13142399997583376</v>
      </c>
      <c r="N753">
        <f>COVAR(before!D753:U753,after!D753:U753)</f>
        <v>-2.7891701461862657E-4</v>
      </c>
      <c r="O753">
        <f t="shared" si="111"/>
        <v>1.4653420119662917</v>
      </c>
      <c r="P753">
        <f>FTEST(before!D753:U753,after!D753:U753)</f>
        <v>1.0045834160613506E-3</v>
      </c>
      <c r="Q753">
        <f t="shared" si="112"/>
        <v>2.8492761343791302</v>
      </c>
      <c r="R753">
        <f>PERCENTILE('before-10'!D753:U753,0.05)</f>
        <v>2.8163137863171781</v>
      </c>
      <c r="S753">
        <f>PERCENTILE('before-10'!D753:U753,0.95)</f>
        <v>2.9082614415355157</v>
      </c>
      <c r="T753">
        <f t="shared" si="113"/>
        <v>2.8777009140354171</v>
      </c>
      <c r="U753">
        <f>PERCENTILE('after-110'!D753:U753,0.05)</f>
        <v>2.8180262792896658</v>
      </c>
      <c r="V753">
        <f>PERCENTILE('after-110'!D753:U753,0.95)</f>
        <v>3.0001395418264738</v>
      </c>
      <c r="X753" t="str">
        <f t="shared" si="114"/>
        <v/>
      </c>
      <c r="Y753">
        <f t="shared" si="115"/>
        <v>1</v>
      </c>
      <c r="Z753" t="str">
        <f t="shared" si="116"/>
        <v/>
      </c>
      <c r="AA753">
        <f t="shared" si="117"/>
        <v>2.8492761343791302</v>
      </c>
      <c r="AB753">
        <f t="shared" si="118"/>
        <v>2.8273000334676071E-2</v>
      </c>
    </row>
    <row r="754" spans="1:28" x14ac:dyDescent="0.2">
      <c r="A754" t="s">
        <v>157</v>
      </c>
      <c r="B754" t="s">
        <v>117</v>
      </c>
      <c r="C754" t="s">
        <v>125</v>
      </c>
      <c r="D754">
        <f>AVERAGE(before!D754:U754)</f>
        <v>2012.3578132511595</v>
      </c>
      <c r="E754">
        <f>STDEV(before!D754:U754)</f>
        <v>430.5031807329384</v>
      </c>
      <c r="F754">
        <f>AVERAGE(after!D754:T754)</f>
        <v>1933.3514546387096</v>
      </c>
      <c r="G754">
        <f>STDEV(after!D754:T754)</f>
        <v>304.98568256370015</v>
      </c>
      <c r="H754">
        <f>AVERAGE(before!D754:U754,after!D754:T754)</f>
        <v>1973.9832962108255</v>
      </c>
      <c r="I754">
        <f>STDEV(before!D754:U754,after!D754:T754)</f>
        <v>371.54265161894716</v>
      </c>
      <c r="J754">
        <f>TTEST(before!D754:U754,after!D754:T754,2,3)</f>
        <v>0.53388928873335262</v>
      </c>
      <c r="K754" s="2">
        <f t="shared" si="110"/>
        <v>3.9260591775578675E-2</v>
      </c>
      <c r="M754">
        <f>TTEST(before!D754:U754,after!D754:U754,2,3)</f>
        <v>0.46226883732831048</v>
      </c>
      <c r="N754">
        <f>COVAR(before!D754:U754,after!D754:U754)</f>
        <v>43776.577283210492</v>
      </c>
      <c r="O754">
        <f t="shared" si="111"/>
        <v>1034.9268753862807</v>
      </c>
      <c r="P754">
        <f>FTEST(before!D754:U754,after!D754:U754)</f>
        <v>0.15059706234904638</v>
      </c>
      <c r="Q754">
        <f t="shared" si="112"/>
        <v>2012.3578132511595</v>
      </c>
      <c r="R754">
        <f>PERCENTILE('before-10'!D754:U754,0.05)</f>
        <v>1429.3218374214339</v>
      </c>
      <c r="S754">
        <f>PERCENTILE('before-10'!D754:U754,0.95)</f>
        <v>2671.394225414278</v>
      </c>
      <c r="T754">
        <f t="shared" si="113"/>
        <v>1933.3514546387096</v>
      </c>
      <c r="U754">
        <f>PERCENTILE('after-110'!D754:U754,0.05)</f>
        <v>1580.7859890368286</v>
      </c>
      <c r="V754">
        <f>PERCENTILE('after-110'!D754:U754,0.95)</f>
        <v>2466.8796336870878</v>
      </c>
      <c r="X754" t="str">
        <f t="shared" si="114"/>
        <v/>
      </c>
      <c r="Y754">
        <f t="shared" si="115"/>
        <v>1</v>
      </c>
      <c r="Z754" t="str">
        <f t="shared" si="116"/>
        <v/>
      </c>
      <c r="AA754">
        <f t="shared" si="117"/>
        <v>2012.3578132511595</v>
      </c>
      <c r="AB754">
        <f t="shared" si="118"/>
        <v>430.5031807329384</v>
      </c>
    </row>
    <row r="755" spans="1:28" x14ac:dyDescent="0.2">
      <c r="A755" t="s">
        <v>157</v>
      </c>
      <c r="B755" t="s">
        <v>117</v>
      </c>
      <c r="C755" t="s">
        <v>126</v>
      </c>
      <c r="D755">
        <f>AVERAGE(before!D755:U755)</f>
        <v>0.37519997906714708</v>
      </c>
      <c r="E755">
        <f>STDEV(before!D755:U755)</f>
        <v>6.3682710828341241E-3</v>
      </c>
      <c r="F755">
        <f>AVERAGE(after!D755:T755)</f>
        <v>0.36773425176192831</v>
      </c>
      <c r="G755">
        <f>STDEV(after!D755:T755)</f>
        <v>8.5027808097166251E-3</v>
      </c>
      <c r="H755">
        <f>AVERAGE(before!D755:U755,after!D755:T755)</f>
        <v>0.37157376866175507</v>
      </c>
      <c r="I755">
        <f>STDEV(before!D755:U755,after!D755:T755)</f>
        <v>8.2844481703925037E-3</v>
      </c>
      <c r="J755">
        <f>TTEST(before!D755:U755,after!D755:T755,2,3)</f>
        <v>6.5160460294381266E-3</v>
      </c>
      <c r="K755" s="2">
        <f t="shared" si="110"/>
        <v>1.9897994993978079E-2</v>
      </c>
      <c r="M755">
        <f>TTEST(before!D755:U755,after!D755:U755,2,3)</f>
        <v>3.8206577785081406E-3</v>
      </c>
      <c r="N755">
        <f>COVAR(before!D755:U755,after!D755:U755)</f>
        <v>-2.1035661151054387E-5</v>
      </c>
      <c r="O755">
        <f t="shared" si="111"/>
        <v>0.1929599892345307</v>
      </c>
      <c r="P755">
        <f>FTEST(before!D755:U755,after!D755:U755)</f>
        <v>0.28269333184074047</v>
      </c>
      <c r="Q755">
        <f t="shared" si="112"/>
        <v>0.37519997906714708</v>
      </c>
      <c r="R755">
        <f>PERCENTILE('before-10'!D755:U755,0.05)</f>
        <v>0.36689991434723779</v>
      </c>
      <c r="S755">
        <f>PERCENTILE('before-10'!D755:U755,0.95)</f>
        <v>0.3829184499335091</v>
      </c>
      <c r="T755">
        <f t="shared" si="113"/>
        <v>0.36773425176192831</v>
      </c>
      <c r="U755">
        <f>PERCENTILE('after-110'!D755:U755,0.05)</f>
        <v>0.35224674816341528</v>
      </c>
      <c r="V755">
        <f>PERCENTILE('after-110'!D755:U755,0.95)</f>
        <v>0.37748555021127644</v>
      </c>
      <c r="X755">
        <f t="shared" si="114"/>
        <v>1</v>
      </c>
      <c r="Y755" t="str">
        <f t="shared" si="115"/>
        <v/>
      </c>
      <c r="Z755" t="str">
        <f t="shared" si="116"/>
        <v/>
      </c>
      <c r="AA755">
        <f t="shared" si="117"/>
        <v>0.37519997906714708</v>
      </c>
      <c r="AB755">
        <f t="shared" si="118"/>
        <v>6.3682710828341241E-3</v>
      </c>
    </row>
    <row r="756" spans="1:28" x14ac:dyDescent="0.2">
      <c r="A756" t="s">
        <v>157</v>
      </c>
      <c r="B756" t="s">
        <v>117</v>
      </c>
      <c r="C756" t="s">
        <v>127</v>
      </c>
      <c r="D756">
        <f>AVERAGE(before!D756:U756)</f>
        <v>0.542198789127046</v>
      </c>
      <c r="E756">
        <f>STDEV(before!D756:U756)</f>
        <v>9.7554804069287602E-3</v>
      </c>
      <c r="F756">
        <f>AVERAGE(after!D756:T756)</f>
        <v>0.52636109936792697</v>
      </c>
      <c r="G756">
        <f>STDEV(after!D756:T756)</f>
        <v>3.3422827384032967E-2</v>
      </c>
      <c r="H756">
        <f>AVERAGE(before!D756:U756,after!D756:T756)</f>
        <v>0.53450619695833101</v>
      </c>
      <c r="I756">
        <f>STDEV(before!D756:U756,after!D756:T756)</f>
        <v>2.525414235024737E-2</v>
      </c>
      <c r="J756">
        <f>TTEST(before!D756:U756,after!D756:T756,2,3)</f>
        <v>7.5949724549253972E-2</v>
      </c>
      <c r="K756" s="2">
        <f t="shared" si="110"/>
        <v>2.9210116430946152E-2</v>
      </c>
      <c r="M756">
        <f>TTEST(before!D756:U756,after!D756:U756,2,3)</f>
        <v>7.4919791574930492E-2</v>
      </c>
      <c r="N756">
        <f>COVAR(before!D756:U756,after!D756:U756)</f>
        <v>-6.3307527647396989E-5</v>
      </c>
      <c r="O756">
        <f t="shared" si="111"/>
        <v>0.27884509155105136</v>
      </c>
      <c r="P756">
        <f>FTEST(before!D756:U756,after!D756:U756)</f>
        <v>8.464321704097593E-6</v>
      </c>
      <c r="Q756">
        <f t="shared" si="112"/>
        <v>0.542198789127046</v>
      </c>
      <c r="R756">
        <f>PERCENTILE('before-10'!D756:U756,0.05)</f>
        <v>0.52377622158735215</v>
      </c>
      <c r="S756">
        <f>PERCENTILE('before-10'!D756:U756,0.95)</f>
        <v>0.55135021150088348</v>
      </c>
      <c r="T756">
        <f t="shared" si="113"/>
        <v>0.52636109936792697</v>
      </c>
      <c r="U756">
        <f>PERCENTILE('after-110'!D756:U756,0.05)</f>
        <v>0.45969682532684542</v>
      </c>
      <c r="V756">
        <f>PERCENTILE('after-110'!D756:U756,0.95)</f>
        <v>0.55016508904784489</v>
      </c>
      <c r="X756" t="str">
        <f t="shared" si="114"/>
        <v/>
      </c>
      <c r="Y756" t="str">
        <f t="shared" si="115"/>
        <v/>
      </c>
      <c r="Z756" t="str">
        <f t="shared" si="116"/>
        <v/>
      </c>
      <c r="AA756">
        <f t="shared" si="117"/>
        <v>0.542198789127046</v>
      </c>
      <c r="AB756">
        <f t="shared" si="118"/>
        <v>9.7554804069287602E-3</v>
      </c>
    </row>
    <row r="757" spans="1:28" x14ac:dyDescent="0.2">
      <c r="A757" t="s">
        <v>157</v>
      </c>
      <c r="B757" t="s">
        <v>117</v>
      </c>
      <c r="C757" t="s">
        <v>128</v>
      </c>
      <c r="D757">
        <f>AVERAGE(before!D757:U757)</f>
        <v>2.1127709348411861</v>
      </c>
      <c r="E757">
        <f>STDEV(before!D757:U757)</f>
        <v>0.23845388016437577</v>
      </c>
      <c r="F757">
        <f>AVERAGE(after!D757:T757)</f>
        <v>3.2181919409107991</v>
      </c>
      <c r="G757">
        <f>STDEV(after!D757:T757)</f>
        <v>2.9863200414704498</v>
      </c>
      <c r="H757">
        <f>AVERAGE(before!D757:U757,after!D757:T757)</f>
        <v>2.6496897092178555</v>
      </c>
      <c r="I757">
        <f>STDEV(before!D757:U757,after!D757:T757)</f>
        <v>2.1305876418967395</v>
      </c>
      <c r="J757">
        <f>TTEST(before!D757:U757,after!D757:T757,2,3)</f>
        <v>0.1473864098233908</v>
      </c>
      <c r="K757" s="2">
        <f t="shared" si="110"/>
        <v>0.52320911265882497</v>
      </c>
      <c r="M757">
        <f>TTEST(before!D757:U757,after!D757:U757,2,3)</f>
        <v>0.1547029101730592</v>
      </c>
      <c r="N757">
        <f>COVAR(before!D757:U757,after!D757:U757)</f>
        <v>6.186404980091223E-2</v>
      </c>
      <c r="O757">
        <f t="shared" si="111"/>
        <v>1.0865679093468952</v>
      </c>
      <c r="P757">
        <f>FTEST(before!D757:U757,after!D757:U757)</f>
        <v>7.3675944019565883E-15</v>
      </c>
      <c r="Q757">
        <f t="shared" si="112"/>
        <v>2.1127709348411861</v>
      </c>
      <c r="R757">
        <f>PERCENTILE('before-10'!D757:U757,0.05)</f>
        <v>1.8566777137251433</v>
      </c>
      <c r="S757">
        <f>PERCENTILE('before-10'!D757:U757,0.95)</f>
        <v>2.5543203939254795</v>
      </c>
      <c r="T757">
        <f t="shared" si="113"/>
        <v>3.2181919409107991</v>
      </c>
      <c r="U757">
        <f>PERCENTILE('after-110'!D757:U757,0.05)</f>
        <v>1.8272058173812336</v>
      </c>
      <c r="V757">
        <f>PERCENTILE('after-110'!D757:U757,0.95)</f>
        <v>9.3853304170324101</v>
      </c>
      <c r="X757" t="str">
        <f t="shared" si="114"/>
        <v/>
      </c>
      <c r="Y757" t="str">
        <f t="shared" si="115"/>
        <v/>
      </c>
      <c r="Z757" t="str">
        <f t="shared" si="116"/>
        <v/>
      </c>
      <c r="AA757">
        <f t="shared" si="117"/>
        <v>2.1127709348411861</v>
      </c>
      <c r="AB757">
        <f t="shared" si="118"/>
        <v>0.23845388016437577</v>
      </c>
    </row>
    <row r="758" spans="1:28" x14ac:dyDescent="0.2">
      <c r="A758" t="s">
        <v>157</v>
      </c>
      <c r="B758" t="s">
        <v>117</v>
      </c>
      <c r="C758" t="s">
        <v>129</v>
      </c>
      <c r="D758">
        <f>AVERAGE(before!D758:U758)</f>
        <v>0.6052009290186473</v>
      </c>
      <c r="E758">
        <f>STDEV(before!D758:U758)</f>
        <v>4.5267159283324055E-3</v>
      </c>
      <c r="F758">
        <f>AVERAGE(after!D758:T758)</f>
        <v>0.60102468490195238</v>
      </c>
      <c r="G758">
        <f>STDEV(after!D758:T758)</f>
        <v>4.8349136045885213E-3</v>
      </c>
      <c r="H758">
        <f>AVERAGE(before!D758:U758,after!D758:T758)</f>
        <v>0.60317246759053833</v>
      </c>
      <c r="I758">
        <f>STDEV(before!D758:U758,after!D758:T758)</f>
        <v>5.0725797055221145E-3</v>
      </c>
      <c r="J758">
        <f>TTEST(before!D758:U758,after!D758:T758,2,3)</f>
        <v>1.2813256065923933E-2</v>
      </c>
      <c r="K758" s="2">
        <f t="shared" si="110"/>
        <v>6.9005910540600804E-3</v>
      </c>
      <c r="M758">
        <f>TTEST(before!D758:U758,after!D758:U758,2,3)</f>
        <v>8.0407326688394631E-3</v>
      </c>
      <c r="N758">
        <f>COVAR(before!D758:U758,after!D758:U758)</f>
        <v>1.3945896552519805E-6</v>
      </c>
      <c r="O758">
        <f t="shared" si="111"/>
        <v>0.31124619206673149</v>
      </c>
      <c r="P758">
        <f>FTEST(before!D758:U758,after!D758:U758)</f>
        <v>0.84320417464403785</v>
      </c>
      <c r="Q758">
        <f t="shared" si="112"/>
        <v>0.6052009290186473</v>
      </c>
      <c r="R758">
        <f>PERCENTILE('before-10'!D758:U758,0.05)</f>
        <v>0.59934263655728981</v>
      </c>
      <c r="S758">
        <f>PERCENTILE('before-10'!D758:U758,0.95)</f>
        <v>0.61250317696664602</v>
      </c>
      <c r="T758">
        <f t="shared" si="113"/>
        <v>0.60102468490195238</v>
      </c>
      <c r="U758">
        <f>PERCENTILE('after-110'!D758:U758,0.05)</f>
        <v>0.59127893098138762</v>
      </c>
      <c r="V758">
        <f>PERCENTILE('after-110'!D758:U758,0.95)</f>
        <v>0.60679879450303698</v>
      </c>
      <c r="X758">
        <f t="shared" si="114"/>
        <v>1</v>
      </c>
      <c r="Y758" t="str">
        <f t="shared" si="115"/>
        <v/>
      </c>
      <c r="Z758" t="str">
        <f t="shared" si="116"/>
        <v/>
      </c>
      <c r="AA758">
        <f t="shared" si="117"/>
        <v>0.6052009290186473</v>
      </c>
      <c r="AB758">
        <f t="shared" si="118"/>
        <v>4.5267159283324055E-3</v>
      </c>
    </row>
    <row r="759" spans="1:28" x14ac:dyDescent="0.2">
      <c r="A759" t="s">
        <v>157</v>
      </c>
      <c r="B759" t="s">
        <v>117</v>
      </c>
      <c r="C759" t="s">
        <v>130</v>
      </c>
      <c r="D759">
        <f>AVERAGE(before!D759:U759)</f>
        <v>1.5123795150881449</v>
      </c>
      <c r="E759">
        <f>STDEV(before!D759:U759)</f>
        <v>2.2816581501285946E-2</v>
      </c>
      <c r="F759">
        <f>AVERAGE(after!D759:T759)</f>
        <v>1.4962581622298452</v>
      </c>
      <c r="G759">
        <f>STDEV(after!D759:T759)</f>
        <v>3.4009731740963105E-2</v>
      </c>
      <c r="H759">
        <f>AVERAGE(before!D759:U759,after!D759:T759)</f>
        <v>1.5045491436998284</v>
      </c>
      <c r="I759">
        <f>STDEV(before!D759:U759,after!D759:T759)</f>
        <v>2.9520172338432186E-2</v>
      </c>
      <c r="J759">
        <f>TTEST(before!D759:U759,after!D759:T759,2,3)</f>
        <v>0.11287133865414517</v>
      </c>
      <c r="K759" s="2">
        <f t="shared" si="110"/>
        <v>1.0659594828854948E-2</v>
      </c>
      <c r="M759">
        <f>TTEST(before!D759:U759,after!D759:U759,2,3)</f>
        <v>9.6023480475408693E-2</v>
      </c>
      <c r="N759">
        <f>COVAR(before!D759:U759,after!D759:U759)</f>
        <v>-4.5449372101444432E-4</v>
      </c>
      <c r="O759">
        <f t="shared" si="111"/>
        <v>0.77779517918823282</v>
      </c>
      <c r="P759">
        <f>FTEST(before!D759:U759,after!D759:U759)</f>
        <v>0.13810974538313425</v>
      </c>
      <c r="Q759">
        <f t="shared" si="112"/>
        <v>1.5123795150881449</v>
      </c>
      <c r="R759">
        <f>PERCENTILE('before-10'!D759:U759,0.05)</f>
        <v>1.4846930414602246</v>
      </c>
      <c r="S759">
        <f>PERCENTILE('before-10'!D759:U759,0.95)</f>
        <v>1.5497069276421205</v>
      </c>
      <c r="T759">
        <f t="shared" si="113"/>
        <v>1.4962581622298452</v>
      </c>
      <c r="U759">
        <f>PERCENTILE('after-110'!D759:U759,0.05)</f>
        <v>1.4347359280863634</v>
      </c>
      <c r="V759">
        <f>PERCENTILE('after-110'!D759:U759,0.95)</f>
        <v>1.5429365772044734</v>
      </c>
      <c r="X759" t="str">
        <f t="shared" si="114"/>
        <v/>
      </c>
      <c r="Y759" t="str">
        <f t="shared" si="115"/>
        <v/>
      </c>
      <c r="Z759" t="str">
        <f t="shared" si="116"/>
        <v/>
      </c>
      <c r="AA759">
        <f t="shared" si="117"/>
        <v>1.5123795150881449</v>
      </c>
      <c r="AB759">
        <f t="shared" si="118"/>
        <v>2.2816581501285946E-2</v>
      </c>
    </row>
    <row r="760" spans="1:28" x14ac:dyDescent="0.2">
      <c r="A760" t="s">
        <v>157</v>
      </c>
      <c r="B760" t="s">
        <v>117</v>
      </c>
      <c r="C760" t="s">
        <v>131</v>
      </c>
      <c r="D760">
        <f>AVERAGE(before!D760:U760)</f>
        <v>0.37840628250127145</v>
      </c>
      <c r="E760">
        <f>STDEV(before!D760:U760)</f>
        <v>7.1271863962161638E-3</v>
      </c>
      <c r="F760">
        <f>AVERAGE(after!D760:T760)</f>
        <v>0.3772163155699782</v>
      </c>
      <c r="G760">
        <f>STDEV(after!D760:T760)</f>
        <v>4.9504127767259183E-3</v>
      </c>
      <c r="H760">
        <f>AVERAGE(before!D760:U760,after!D760:T760)</f>
        <v>0.37782829856321476</v>
      </c>
      <c r="I760">
        <f>STDEV(before!D760:U760,after!D760:T760)</f>
        <v>6.1069652115298039E-3</v>
      </c>
      <c r="J760">
        <f>TTEST(before!D760:U760,after!D760:T760,2,3)</f>
        <v>0.56865982631054224</v>
      </c>
      <c r="K760" s="2">
        <f t="shared" si="110"/>
        <v>3.144680694589824E-3</v>
      </c>
      <c r="M760">
        <f>TTEST(before!D760:U760,after!D760:U760,2,3)</f>
        <v>0.50152145435964091</v>
      </c>
      <c r="N760">
        <f>COVAR(before!D760:U760,after!D760:U760)</f>
        <v>-2.218054643676858E-5</v>
      </c>
      <c r="O760">
        <f t="shared" si="111"/>
        <v>0.19460894528637776</v>
      </c>
      <c r="P760">
        <f>FTEST(before!D760:U760,after!D760:U760)</f>
        <v>0.12674979156962143</v>
      </c>
      <c r="Q760">
        <f t="shared" si="112"/>
        <v>0.37840628250127145</v>
      </c>
      <c r="R760">
        <f>PERCENTILE('before-10'!D760:U760,0.05)</f>
        <v>0.36380053122520128</v>
      </c>
      <c r="S760">
        <f>PERCENTILE('before-10'!D760:U760,0.95)</f>
        <v>0.38735081788375469</v>
      </c>
      <c r="T760">
        <f t="shared" si="113"/>
        <v>0.3772163155699782</v>
      </c>
      <c r="U760">
        <f>PERCENTILE('after-110'!D760:U760,0.05)</f>
        <v>0.37125268562951258</v>
      </c>
      <c r="V760">
        <f>PERCENTILE('after-110'!D760:U760,0.95)</f>
        <v>0.38521803046402886</v>
      </c>
      <c r="X760" t="str">
        <f t="shared" si="114"/>
        <v/>
      </c>
      <c r="Y760" t="str">
        <f t="shared" si="115"/>
        <v/>
      </c>
      <c r="Z760" t="str">
        <f t="shared" si="116"/>
        <v/>
      </c>
      <c r="AA760">
        <f t="shared" si="117"/>
        <v>0.37840628250127145</v>
      </c>
      <c r="AB760">
        <f t="shared" si="118"/>
        <v>7.1271863962161638E-3</v>
      </c>
    </row>
    <row r="761" spans="1:28" x14ac:dyDescent="0.2">
      <c r="A761" t="s">
        <v>157</v>
      </c>
      <c r="B761" t="s">
        <v>132</v>
      </c>
      <c r="C761" t="s">
        <v>107</v>
      </c>
      <c r="D761">
        <f>AVERAGE(before!D761:U761)</f>
        <v>7.7717638923779147</v>
      </c>
      <c r="E761">
        <f>STDEV(before!D761:U761)</f>
        <v>2.8869346476441256</v>
      </c>
      <c r="F761">
        <f>AVERAGE(after!D761:T761)</f>
        <v>7.2841514022309788</v>
      </c>
      <c r="G761">
        <f>STDEV(after!D761:T761)</f>
        <v>2.3199969065584432</v>
      </c>
      <c r="H761">
        <f>AVERAGE(before!D761:U761,after!D761:T761)</f>
        <v>7.5349235400208308</v>
      </c>
      <c r="I761">
        <f>STDEV(before!D761:U761,after!D761:T761)</f>
        <v>2.600235182863003</v>
      </c>
      <c r="J761">
        <f>TTEST(before!D761:U761,after!D761:T761,2,3)</f>
        <v>0.58459531766086159</v>
      </c>
      <c r="K761" s="2">
        <f t="shared" si="110"/>
        <v>6.2741547079827945E-2</v>
      </c>
      <c r="M761">
        <f>TTEST(before!D761:U761,after!D761:U761,2,3)</f>
        <v>0.75328983178003983</v>
      </c>
      <c r="N761">
        <f>COVAR(before!D761:U761,after!D761:U761)</f>
        <v>1.6642199397517119</v>
      </c>
      <c r="O761">
        <f t="shared" si="111"/>
        <v>3.9969071446514874</v>
      </c>
      <c r="P761">
        <f>FTEST(before!D761:U761,after!D761:U761)</f>
        <v>0.4696074827488062</v>
      </c>
      <c r="Q761">
        <f t="shared" si="112"/>
        <v>7.7717638923779147</v>
      </c>
      <c r="R761">
        <f>PERCENTILE('before-10'!D761:U761,0.05)</f>
        <v>4.5097222222222175</v>
      </c>
      <c r="S761">
        <f>PERCENTILE('before-10'!D761:U761,0.95)</f>
        <v>11.311961722488</v>
      </c>
      <c r="T761">
        <f t="shared" si="113"/>
        <v>7.2841514022309788</v>
      </c>
      <c r="U761">
        <f>PERCENTILE('after-110'!D761:U761,0.05)</f>
        <v>4.5097222222222175</v>
      </c>
      <c r="V761">
        <f>PERCENTILE('after-110'!D761:U761,0.95)</f>
        <v>11.447159090909077</v>
      </c>
      <c r="X761" t="str">
        <f t="shared" si="114"/>
        <v/>
      </c>
      <c r="Y761">
        <f t="shared" si="115"/>
        <v>1</v>
      </c>
      <c r="Z761" t="str">
        <f t="shared" si="116"/>
        <v/>
      </c>
      <c r="AA761">
        <f t="shared" si="117"/>
        <v>7.7717638923779147</v>
      </c>
      <c r="AB761">
        <f t="shared" si="118"/>
        <v>2.8869346476441256</v>
      </c>
    </row>
    <row r="762" spans="1:28" x14ac:dyDescent="0.2">
      <c r="A762" t="s">
        <v>157</v>
      </c>
      <c r="B762" t="s">
        <v>132</v>
      </c>
      <c r="C762" t="s">
        <v>118</v>
      </c>
      <c r="D762">
        <f>AVERAGE(before!D762:U762)</f>
        <v>0.52979684246514225</v>
      </c>
      <c r="E762">
        <f>STDEV(before!D762:U762)</f>
        <v>4.0335707388000505E-2</v>
      </c>
      <c r="F762">
        <f>AVERAGE(after!D762:T762)</f>
        <v>0.55155454044883923</v>
      </c>
      <c r="G762">
        <f>STDEV(after!D762:T762)</f>
        <v>5.2867385606832594E-2</v>
      </c>
      <c r="H762">
        <f>AVERAGE(before!D762:U762,after!D762:T762)</f>
        <v>0.54036486720008081</v>
      </c>
      <c r="I762">
        <f>STDEV(before!D762:U762,after!D762:T762)</f>
        <v>4.7439339390415773E-2</v>
      </c>
      <c r="J762">
        <f>TTEST(before!D762:U762,after!D762:T762,2,3)</f>
        <v>0.1830338783710147</v>
      </c>
      <c r="K762" s="2">
        <f t="shared" si="110"/>
        <v>4.1068002373246523E-2</v>
      </c>
      <c r="M762">
        <f>TTEST(before!D762:U762,after!D762:U762,2,3)</f>
        <v>0.23605151338540706</v>
      </c>
      <c r="N762">
        <f>COVAR(before!D762:U762,after!D762:U762)</f>
        <v>4.894350955331571E-4</v>
      </c>
      <c r="O762">
        <f t="shared" si="111"/>
        <v>0.27246694755350098</v>
      </c>
      <c r="P762">
        <f>FTEST(before!D762:U762,after!D762:U762)</f>
        <v>0.27981607931861074</v>
      </c>
      <c r="Q762">
        <f t="shared" si="112"/>
        <v>0.52979684246514225</v>
      </c>
      <c r="R762">
        <f>PERCENTILE('before-10'!D762:U762,0.05)</f>
        <v>0.5011772853185591</v>
      </c>
      <c r="S762">
        <f>PERCENTILE('before-10'!D762:U762,0.95)</f>
        <v>0.606264666870727</v>
      </c>
      <c r="T762">
        <f t="shared" si="113"/>
        <v>0.55155454044883923</v>
      </c>
      <c r="U762">
        <f>PERCENTILE('after-110'!D762:U762,0.05)</f>
        <v>0.5</v>
      </c>
      <c r="V762">
        <f>PERCENTILE('after-110'!D762:U762,0.95)</f>
        <v>0.63554687499999996</v>
      </c>
      <c r="X762" t="str">
        <f t="shared" si="114"/>
        <v/>
      </c>
      <c r="Y762" t="str">
        <f t="shared" si="115"/>
        <v/>
      </c>
      <c r="Z762" t="str">
        <f t="shared" si="116"/>
        <v/>
      </c>
      <c r="AA762">
        <f t="shared" si="117"/>
        <v>0.52979684246514225</v>
      </c>
      <c r="AB762">
        <f t="shared" si="118"/>
        <v>4.0335707388000505E-2</v>
      </c>
    </row>
    <row r="763" spans="1:28" x14ac:dyDescent="0.2">
      <c r="A763" t="s">
        <v>157</v>
      </c>
      <c r="B763" t="s">
        <v>132</v>
      </c>
      <c r="C763" t="s">
        <v>108</v>
      </c>
      <c r="D763">
        <f>AVERAGE(before!D763:U763)</f>
        <v>0.23510157876742829</v>
      </c>
      <c r="E763">
        <f>STDEV(before!D763:U763)</f>
        <v>2.0167853694000305E-2</v>
      </c>
      <c r="F763">
        <f>AVERAGE(after!D763:T763)</f>
        <v>0.22422272977557978</v>
      </c>
      <c r="G763">
        <f>STDEV(after!D763:T763)</f>
        <v>2.6433692803416009E-2</v>
      </c>
      <c r="H763">
        <f>AVERAGE(before!D763:U763,after!D763:T763)</f>
        <v>0.22981756639995901</v>
      </c>
      <c r="I763">
        <f>STDEV(before!D763:U763,after!D763:T763)</f>
        <v>2.3719669695207796E-2</v>
      </c>
      <c r="J763">
        <f>TTEST(before!D763:U763,after!D763:T763,2,3)</f>
        <v>0.18303387837101187</v>
      </c>
      <c r="K763" s="2">
        <f t="shared" si="110"/>
        <v>4.6272972937414003E-2</v>
      </c>
      <c r="M763">
        <f>TTEST(before!D763:U763,after!D763:U763,2,3)</f>
        <v>0.23605151338540634</v>
      </c>
      <c r="N763">
        <f>COVAR(before!D763:U763,after!D763:U763)</f>
        <v>1.223587738832873E-4</v>
      </c>
      <c r="O763">
        <f t="shared" si="111"/>
        <v>0.12090938336610593</v>
      </c>
      <c r="P763">
        <f>FTEST(before!D763:U763,after!D763:U763)</f>
        <v>0.27981607931862368</v>
      </c>
      <c r="Q763">
        <f t="shared" si="112"/>
        <v>0.23510157876742829</v>
      </c>
      <c r="R763">
        <f>PERCENTILE('before-10'!D763:U763,0.05)</f>
        <v>0.19686766656463592</v>
      </c>
      <c r="S763">
        <f>PERCENTILE('before-10'!D763:U763,0.95)</f>
        <v>0.24941135734071959</v>
      </c>
      <c r="T763">
        <f t="shared" si="113"/>
        <v>0.22422272977557978</v>
      </c>
      <c r="U763">
        <f>PERCENTILE('after-110'!D763:U763,0.05)</f>
        <v>0.18222656249999999</v>
      </c>
      <c r="V763">
        <f>PERCENTILE('after-110'!D763:U763,0.95)</f>
        <v>0.25</v>
      </c>
      <c r="X763" t="str">
        <f t="shared" si="114"/>
        <v/>
      </c>
      <c r="Y763" t="str">
        <f t="shared" si="115"/>
        <v/>
      </c>
      <c r="Z763" t="str">
        <f t="shared" si="116"/>
        <v/>
      </c>
      <c r="AA763">
        <f t="shared" si="117"/>
        <v>0.23510157876742829</v>
      </c>
      <c r="AB763">
        <f t="shared" si="118"/>
        <v>2.0167853694000305E-2</v>
      </c>
    </row>
    <row r="764" spans="1:28" x14ac:dyDescent="0.2">
      <c r="A764" t="s">
        <v>157</v>
      </c>
      <c r="B764" t="s">
        <v>132</v>
      </c>
      <c r="C764" t="s">
        <v>133</v>
      </c>
      <c r="D764">
        <f>AVERAGE(before!D764:U764)</f>
        <v>2.5694359246990786</v>
      </c>
      <c r="E764">
        <f>STDEV(before!D764:U764)</f>
        <v>0.36995707081465534</v>
      </c>
      <c r="F764">
        <f>AVERAGE(after!D764:T764)</f>
        <v>2.4734268758922711</v>
      </c>
      <c r="G764">
        <f>STDEV(after!D764:T764)</f>
        <v>0.49572662064223205</v>
      </c>
      <c r="H764">
        <f>AVERAGE(before!D764:U764,after!D764:T764)</f>
        <v>2.5228029581357725</v>
      </c>
      <c r="I764">
        <f>STDEV(before!D764:U764,after!D764:T764)</f>
        <v>0.43179745600842628</v>
      </c>
      <c r="J764">
        <f>TTEST(before!D764:U764,after!D764:T764,2,3)</f>
        <v>0.52299405698408719</v>
      </c>
      <c r="K764" s="2">
        <f t="shared" si="110"/>
        <v>3.7365807757222695E-2</v>
      </c>
      <c r="M764">
        <f>TTEST(before!D764:U764,after!D764:U764,2,3)</f>
        <v>0.51338017311317619</v>
      </c>
      <c r="N764">
        <f>COVAR(before!D764:U764,after!D764:U764)</f>
        <v>-3.3336696309267576E-2</v>
      </c>
      <c r="O764">
        <f t="shared" si="111"/>
        <v>1.3214241898452519</v>
      </c>
      <c r="P764">
        <f>FTEST(before!D764:U764,after!D764:U764)</f>
        <v>0.28904217670532384</v>
      </c>
      <c r="Q764">
        <f t="shared" si="112"/>
        <v>2.5694359246990786</v>
      </c>
      <c r="R764">
        <f>PERCENTILE('before-10'!D764:U764,0.05)</f>
        <v>2.0693779904306209</v>
      </c>
      <c r="S764">
        <f>PERCENTILE('before-10'!D764:U764,0.95)</f>
        <v>3.1893939393939323</v>
      </c>
      <c r="T764">
        <f t="shared" si="113"/>
        <v>2.4734268758922711</v>
      </c>
      <c r="U764">
        <f>PERCENTILE('after-110'!D764:U764,0.05)</f>
        <v>1.7798295454545385</v>
      </c>
      <c r="V764">
        <f>PERCENTILE('after-110'!D764:U764,0.95)</f>
        <v>3.1225000000000001</v>
      </c>
      <c r="X764" t="str">
        <f t="shared" si="114"/>
        <v/>
      </c>
      <c r="Y764">
        <f t="shared" si="115"/>
        <v>1</v>
      </c>
      <c r="Z764" t="str">
        <f t="shared" si="116"/>
        <v/>
      </c>
      <c r="AA764">
        <f t="shared" si="117"/>
        <v>2.5694359246990786</v>
      </c>
      <c r="AB764">
        <f t="shared" si="118"/>
        <v>0.36995707081465534</v>
      </c>
    </row>
    <row r="765" spans="1:28" x14ac:dyDescent="0.2">
      <c r="A765" t="s">
        <v>157</v>
      </c>
      <c r="B765" t="s">
        <v>132</v>
      </c>
      <c r="C765" t="s">
        <v>134</v>
      </c>
      <c r="D765">
        <f>AVERAGE(before!D765:U765)</f>
        <v>3130472.173076652</v>
      </c>
      <c r="E765">
        <f>STDEV(before!D765:U765)</f>
        <v>1171916.9509369386</v>
      </c>
      <c r="F765">
        <f>AVERAGE(after!D765:T765)</f>
        <v>3580882.632899526</v>
      </c>
      <c r="G765">
        <f>STDEV(after!D765:T765)</f>
        <v>1171666.7248581077</v>
      </c>
      <c r="H765">
        <f>AVERAGE(before!D765:U765,after!D765:T765)</f>
        <v>3349242.9678477626</v>
      </c>
      <c r="I765">
        <f>STDEV(before!D765:U765,after!D765:T765)</f>
        <v>1176811.8093998241</v>
      </c>
      <c r="J765">
        <f>TTEST(before!D765:U765,after!D765:T765,2,3)</f>
        <v>0.26394343124371678</v>
      </c>
      <c r="K765" s="2">
        <f t="shared" si="110"/>
        <v>0.14387940058901952</v>
      </c>
      <c r="M765">
        <f>TTEST(before!D765:U765,after!D765:U765,2,3)</f>
        <v>0.40653315515636657</v>
      </c>
      <c r="N765">
        <f>COVAR(before!D765:U765,after!D765:U765)</f>
        <v>686439765633.76367</v>
      </c>
      <c r="O765">
        <f t="shared" si="111"/>
        <v>1609957.1175822755</v>
      </c>
      <c r="P765">
        <f>FTEST(before!D765:U765,after!D765:U765)</f>
        <v>0.83367510589131821</v>
      </c>
      <c r="Q765">
        <f t="shared" si="112"/>
        <v>3130472.173076652</v>
      </c>
      <c r="R765">
        <f>PERCENTILE('before-10'!D765:U765,0.05)</f>
        <v>1852639.2280952295</v>
      </c>
      <c r="S765">
        <f>PERCENTILE('before-10'!D765:U765,0.95)</f>
        <v>5362552.5150793595</v>
      </c>
      <c r="T765">
        <f t="shared" si="113"/>
        <v>3580882.632899526</v>
      </c>
      <c r="U765">
        <f>PERCENTILE('after-110'!D765:U765,0.05)</f>
        <v>1683327.6727272714</v>
      </c>
      <c r="V765">
        <f>PERCENTILE('after-110'!D765:U765,0.95)</f>
        <v>4887350.6566666579</v>
      </c>
      <c r="X765" t="str">
        <f t="shared" si="114"/>
        <v/>
      </c>
      <c r="Y765">
        <f t="shared" si="115"/>
        <v>1</v>
      </c>
      <c r="Z765" t="str">
        <f t="shared" si="116"/>
        <v/>
      </c>
      <c r="AA765">
        <f t="shared" si="117"/>
        <v>3130472.173076652</v>
      </c>
      <c r="AB765">
        <f t="shared" si="118"/>
        <v>1171916.9509369386</v>
      </c>
    </row>
    <row r="766" spans="1:28" x14ac:dyDescent="0.2">
      <c r="A766" t="s">
        <v>157</v>
      </c>
      <c r="B766" t="s">
        <v>132</v>
      </c>
      <c r="C766" t="s">
        <v>135</v>
      </c>
      <c r="D766">
        <f>AVERAGE(before!D766:U766)</f>
        <v>7932298.2270868951</v>
      </c>
      <c r="E766">
        <f>STDEV(before!D766:U766)</f>
        <v>2991104.2187339887</v>
      </c>
      <c r="F766">
        <f>AVERAGE(after!D766:T766)</f>
        <v>9375229.599195959</v>
      </c>
      <c r="G766">
        <f>STDEV(after!D766:T766)</f>
        <v>2933580.3372065332</v>
      </c>
      <c r="H766">
        <f>AVERAGE(before!D766:U766,after!D766:T766)</f>
        <v>8633150.6078255847</v>
      </c>
      <c r="I766">
        <f>STDEV(before!D766:U766,after!D766:T766)</f>
        <v>3009745.6756687593</v>
      </c>
      <c r="J766">
        <f>TTEST(before!D766:U766,after!D766:T766,2,3)</f>
        <v>0.15913946438694715</v>
      </c>
      <c r="K766" s="2">
        <f t="shared" si="110"/>
        <v>0.18190583999751794</v>
      </c>
      <c r="M766">
        <f>TTEST(before!D766:U766,after!D766:U766,2,3)</f>
        <v>0.27252637343604191</v>
      </c>
      <c r="N766">
        <f>COVAR(before!D766:U766,after!D766:U766)</f>
        <v>3685199327162.7759</v>
      </c>
      <c r="O766">
        <f t="shared" si="111"/>
        <v>4079467.659644681</v>
      </c>
      <c r="P766">
        <f>FTEST(before!D766:U766,after!D766:U766)</f>
        <v>0.85682637535083628</v>
      </c>
      <c r="Q766">
        <f t="shared" si="112"/>
        <v>7932298.2270868951</v>
      </c>
      <c r="R766">
        <f>PERCENTILE('before-10'!D766:U766,0.05)</f>
        <v>4579564.8105555475</v>
      </c>
      <c r="S766">
        <f>PERCENTILE('before-10'!D766:U766,0.95)</f>
        <v>13529026.897222172</v>
      </c>
      <c r="T766">
        <f t="shared" si="113"/>
        <v>9375229.599195959</v>
      </c>
      <c r="U766">
        <f>PERCENTILE('after-110'!D766:U766,0.05)</f>
        <v>4402387.3835227266</v>
      </c>
      <c r="V766">
        <f>PERCENTILE('after-110'!D766:U766,0.95)</f>
        <v>12515244.661666602</v>
      </c>
      <c r="X766" t="str">
        <f t="shared" si="114"/>
        <v/>
      </c>
      <c r="Y766">
        <f t="shared" si="115"/>
        <v>1</v>
      </c>
      <c r="Z766" t="str">
        <f t="shared" si="116"/>
        <v/>
      </c>
      <c r="AA766">
        <f t="shared" si="117"/>
        <v>7932298.2270868951</v>
      </c>
      <c r="AB766">
        <f t="shared" si="118"/>
        <v>2991104.2187339887</v>
      </c>
    </row>
    <row r="767" spans="1:28" x14ac:dyDescent="0.2">
      <c r="A767" t="s">
        <v>157</v>
      </c>
      <c r="B767" t="s">
        <v>132</v>
      </c>
      <c r="C767" t="s">
        <v>136</v>
      </c>
      <c r="D767">
        <f>AVERAGE(before!D767:U767)</f>
        <v>1930015.6595740898</v>
      </c>
      <c r="E767">
        <f>STDEV(before!D767:U767)</f>
        <v>721053.19932993164</v>
      </c>
      <c r="F767">
        <f>AVERAGE(after!D767:T767)</f>
        <v>2132295.8913254146</v>
      </c>
      <c r="G767">
        <f>STDEV(after!D767:T767)</f>
        <v>779864.66061987949</v>
      </c>
      <c r="H767">
        <f>AVERAGE(before!D767:U767,after!D767:T767)</f>
        <v>2028266.0578533041</v>
      </c>
      <c r="I767">
        <f>STDEV(before!D767:U767,after!D767:T767)</f>
        <v>746114.59139274422</v>
      </c>
      <c r="J767">
        <f>TTEST(before!D767:U767,after!D767:T767,2,3)</f>
        <v>0.43211894365688464</v>
      </c>
      <c r="K767" s="2">
        <f t="shared" si="110"/>
        <v>0.10480755984952135</v>
      </c>
      <c r="M767">
        <f>TTEST(before!D767:U767,after!D767:U767,2,3)</f>
        <v>0.59432839259320946</v>
      </c>
      <c r="N767">
        <f>COVAR(before!D767:U767,after!D767:U767)</f>
        <v>294694394330.06763</v>
      </c>
      <c r="O767">
        <f t="shared" si="111"/>
        <v>992579.48206668091</v>
      </c>
      <c r="P767">
        <f>FTEST(before!D767:U767,after!D767:U767)</f>
        <v>0.65254728569666887</v>
      </c>
      <c r="Q767">
        <f t="shared" si="112"/>
        <v>1930015.6595740898</v>
      </c>
      <c r="R767">
        <f>PERCENTILE('before-10'!D767:U767,0.05)</f>
        <v>1159158.5573809454</v>
      </c>
      <c r="S767">
        <f>PERCENTILE('before-10'!D767:U767,0.95)</f>
        <v>3320933.9195436444</v>
      </c>
      <c r="T767">
        <f t="shared" si="113"/>
        <v>2132295.8913254146</v>
      </c>
      <c r="U767">
        <f>PERCENTILE('after-110'!D767:U767,0.05)</f>
        <v>988000.87499999965</v>
      </c>
      <c r="V767">
        <f>PERCENTILE('after-110'!D767:U767,0.95)</f>
        <v>3026676.2456730711</v>
      </c>
      <c r="X767" t="str">
        <f t="shared" si="114"/>
        <v/>
      </c>
      <c r="Y767">
        <f t="shared" si="115"/>
        <v>1</v>
      </c>
      <c r="Z767" t="str">
        <f t="shared" si="116"/>
        <v/>
      </c>
      <c r="AA767">
        <f t="shared" si="117"/>
        <v>1930015.6595740898</v>
      </c>
      <c r="AB767">
        <f t="shared" si="118"/>
        <v>721053.19932993164</v>
      </c>
    </row>
    <row r="768" spans="1:28" x14ac:dyDescent="0.2">
      <c r="A768" t="s">
        <v>157</v>
      </c>
      <c r="B768" t="s">
        <v>132</v>
      </c>
      <c r="C768" t="s">
        <v>137</v>
      </c>
      <c r="D768">
        <f>AVERAGE(before!D768:U768)</f>
        <v>0.60764101882522914</v>
      </c>
      <c r="E768">
        <f>STDEV(before!D768:U768)</f>
        <v>9.2489267703661865E-2</v>
      </c>
      <c r="F768">
        <f>AVERAGE(after!D768:T768)</f>
        <v>0.63164328102693124</v>
      </c>
      <c r="G768">
        <f>STDEV(after!D768:T768)</f>
        <v>0.12393165516055757</v>
      </c>
      <c r="H768">
        <f>AVERAGE(before!D768:U768,after!D768:T768)</f>
        <v>0.61929926046605599</v>
      </c>
      <c r="I768">
        <f>STDEV(before!D768:U768,after!D768:T768)</f>
        <v>0.10794936400210536</v>
      </c>
      <c r="J768">
        <f>TTEST(before!D768:U768,after!D768:T768,2,3)</f>
        <v>0.52299405698408352</v>
      </c>
      <c r="K768" s="2">
        <f t="shared" si="110"/>
        <v>3.9500727334218479E-2</v>
      </c>
      <c r="M768">
        <f>TTEST(before!D768:U768,after!D768:U768,2,3)</f>
        <v>0.51338017311317063</v>
      </c>
      <c r="N768">
        <f>COVAR(before!D768:U768,after!D768:U768)</f>
        <v>-2.0835435193292469E-3</v>
      </c>
      <c r="O768">
        <f t="shared" si="111"/>
        <v>0.31250109539582921</v>
      </c>
      <c r="P768">
        <f>FTEST(before!D768:U768,after!D768:U768)</f>
        <v>0.28904217670532784</v>
      </c>
      <c r="Q768">
        <f t="shared" si="112"/>
        <v>0.60764101882522914</v>
      </c>
      <c r="R768">
        <f>PERCENTILE('before-10'!D768:U768,0.05)</f>
        <v>0.4526515151515148</v>
      </c>
      <c r="S768">
        <f>PERCENTILE('before-10'!D768:U768,0.95)</f>
        <v>0.73265550239234412</v>
      </c>
      <c r="T768">
        <f t="shared" si="113"/>
        <v>0.63164328102693124</v>
      </c>
      <c r="U768">
        <f>PERCENTILE('after-110'!D768:U768,0.05)</f>
        <v>0.46937499999999999</v>
      </c>
      <c r="V768">
        <f>PERCENTILE('after-110'!D768:U768,0.95)</f>
        <v>0.80504261363636309</v>
      </c>
      <c r="X768" t="str">
        <f t="shared" si="114"/>
        <v/>
      </c>
      <c r="Y768" t="str">
        <f t="shared" si="115"/>
        <v/>
      </c>
      <c r="Z768" t="str">
        <f t="shared" si="116"/>
        <v/>
      </c>
      <c r="AA768">
        <f t="shared" si="117"/>
        <v>0.60764101882522914</v>
      </c>
      <c r="AB768">
        <f t="shared" si="118"/>
        <v>9.2489267703661865E-2</v>
      </c>
    </row>
    <row r="769" spans="1:28" x14ac:dyDescent="0.2">
      <c r="A769" t="s">
        <v>157</v>
      </c>
      <c r="B769" t="s">
        <v>132</v>
      </c>
      <c r="C769" t="s">
        <v>138</v>
      </c>
      <c r="D769">
        <f>AVERAGE(before!D769:U769)</f>
        <v>6.3818590197976084</v>
      </c>
      <c r="E769">
        <f>STDEV(before!D769:U769)</f>
        <v>2.978708840532879</v>
      </c>
      <c r="F769">
        <f>AVERAGE(after!D769:T769)</f>
        <v>5.9426750200971616</v>
      </c>
      <c r="G769">
        <f>STDEV(after!D769:T769)</f>
        <v>2.2156786203345087</v>
      </c>
      <c r="H769">
        <f>AVERAGE(before!D769:U769,after!D769:T769)</f>
        <v>6.1685410770859628</v>
      </c>
      <c r="I769">
        <f>STDEV(before!D769:U769,after!D769:T769)</f>
        <v>2.6069480744184079</v>
      </c>
      <c r="J769">
        <f>TTEST(before!D769:U769,after!D769:T769,2,3)</f>
        <v>0.62284386488515109</v>
      </c>
      <c r="K769" s="2">
        <f t="shared" si="110"/>
        <v>6.8817565279650258E-2</v>
      </c>
      <c r="M769">
        <f>TTEST(before!D769:U769,after!D769:U769,2,3)</f>
        <v>0.9347400882580057</v>
      </c>
      <c r="N769">
        <f>COVAR(before!D769:U769,after!D769:U769)</f>
        <v>-8.9429610305954865E-2</v>
      </c>
      <c r="O769">
        <f t="shared" si="111"/>
        <v>3.2820989244673409</v>
      </c>
      <c r="P769">
        <f>FTEST(before!D769:U769,after!D769:U769)</f>
        <v>0.62560242809505939</v>
      </c>
      <c r="Q769">
        <f t="shared" si="112"/>
        <v>6.3818590197976084</v>
      </c>
      <c r="R769">
        <f>PERCENTILE('before-10'!D769:U769,0.05)</f>
        <v>2.4550000000000001</v>
      </c>
      <c r="S769">
        <f>PERCENTILE('before-10'!D769:U769,0.95)</f>
        <v>10.286796536796521</v>
      </c>
      <c r="T769">
        <f t="shared" si="113"/>
        <v>5.9426750200971616</v>
      </c>
      <c r="U769">
        <f>PERCENTILE('after-110'!D769:U769,0.05)</f>
        <v>3.4019230769230759</v>
      </c>
      <c r="V769">
        <f>PERCENTILE('after-110'!D769:U769,0.95)</f>
        <v>11.407070707070678</v>
      </c>
      <c r="X769" t="str">
        <f t="shared" si="114"/>
        <v/>
      </c>
      <c r="Y769">
        <f t="shared" si="115"/>
        <v>1</v>
      </c>
      <c r="Z769" t="str">
        <f t="shared" si="116"/>
        <v/>
      </c>
      <c r="AA769">
        <f t="shared" si="117"/>
        <v>6.3818590197976084</v>
      </c>
      <c r="AB769">
        <f t="shared" si="118"/>
        <v>2.978708840532879</v>
      </c>
    </row>
    <row r="770" spans="1:28" x14ac:dyDescent="0.2">
      <c r="A770" t="s">
        <v>157</v>
      </c>
      <c r="B770" t="s">
        <v>132</v>
      </c>
      <c r="C770" t="s">
        <v>139</v>
      </c>
      <c r="D770">
        <f>AVERAGE(before!D770:U770)</f>
        <v>0.4265183344784424</v>
      </c>
      <c r="E770">
        <f>STDEV(before!D770:U770)</f>
        <v>0.11858768456860248</v>
      </c>
      <c r="F770">
        <f>AVERAGE(after!D770:T770)</f>
        <v>0.46264172495512351</v>
      </c>
      <c r="G770">
        <f>STDEV(after!D770:T770)</f>
        <v>0.14620079125541016</v>
      </c>
      <c r="H770">
        <f>AVERAGE(before!D770:U770,after!D770:T770)</f>
        <v>0.44406398128140179</v>
      </c>
      <c r="I770">
        <f>STDEV(before!D770:U770,after!D770:T770)</f>
        <v>0.13200656759101445</v>
      </c>
      <c r="J770">
        <f>TTEST(before!D770:U770,after!D770:T770,2,3)</f>
        <v>0.42979552499354889</v>
      </c>
      <c r="K770" s="2">
        <f t="shared" si="110"/>
        <v>8.4693640475863086E-2</v>
      </c>
      <c r="M770">
        <f>TTEST(before!D770:U770,after!D770:U770,2,3)</f>
        <v>0.34774498613287452</v>
      </c>
      <c r="N770">
        <f>COVAR(before!D770:U770,after!D770:U770)</f>
        <v>3.2311337382849325E-3</v>
      </c>
      <c r="O770">
        <f t="shared" si="111"/>
        <v>0.21935228630319903</v>
      </c>
      <c r="P770">
        <f>FTEST(before!D770:U770,after!D770:U770)</f>
        <v>0.43296417173410717</v>
      </c>
      <c r="Q770">
        <f t="shared" si="112"/>
        <v>0.4265183344784424</v>
      </c>
      <c r="R770">
        <f>PERCENTILE('before-10'!D770:U770,0.05)</f>
        <v>0.25851020408163217</v>
      </c>
      <c r="S770">
        <f>PERCENTILE('before-10'!D770:U770,0.95)</f>
        <v>0.61249178172255014</v>
      </c>
      <c r="T770">
        <f t="shared" si="113"/>
        <v>0.46264172495512351</v>
      </c>
      <c r="U770">
        <f>PERCENTILE('after-110'!D770:U770,0.05)</f>
        <v>0.28075690335305659</v>
      </c>
      <c r="V770">
        <f>PERCENTILE('after-110'!D770:U770,0.95)</f>
        <v>0.6414351851851845</v>
      </c>
      <c r="X770" t="str">
        <f t="shared" si="114"/>
        <v/>
      </c>
      <c r="Y770" t="str">
        <f t="shared" si="115"/>
        <v/>
      </c>
      <c r="Z770" t="str">
        <f t="shared" si="116"/>
        <v/>
      </c>
      <c r="AA770">
        <f t="shared" si="117"/>
        <v>0.4265183344784424</v>
      </c>
      <c r="AB770">
        <f t="shared" si="118"/>
        <v>0.11858768456860248</v>
      </c>
    </row>
    <row r="771" spans="1:28" x14ac:dyDescent="0.2">
      <c r="A771" t="s">
        <v>157</v>
      </c>
      <c r="B771" t="s">
        <v>132</v>
      </c>
      <c r="C771" t="s">
        <v>140</v>
      </c>
      <c r="D771">
        <f>AVERAGE(before!D771:U771)</f>
        <v>0.63616305072849966</v>
      </c>
      <c r="E771">
        <f>STDEV(before!D771:U771)</f>
        <v>0.11831669357777497</v>
      </c>
      <c r="F771">
        <f>AVERAGE(after!D771:T771)</f>
        <v>0.66954796403403205</v>
      </c>
      <c r="G771">
        <f>STDEV(after!D771:T771)</f>
        <v>0.11367498099925803</v>
      </c>
      <c r="H771">
        <f>AVERAGE(before!D771:U771,after!D771:T771)</f>
        <v>0.65237858004832971</v>
      </c>
      <c r="I771">
        <f>STDEV(before!D771:U771,after!D771:T771)</f>
        <v>0.11561557411611277</v>
      </c>
      <c r="J771">
        <f>TTEST(before!D771:U771,after!D771:T771,2,3)</f>
        <v>0.4007260765025743</v>
      </c>
      <c r="K771" s="2">
        <f t="shared" si="110"/>
        <v>5.2478548176134704E-2</v>
      </c>
      <c r="M771">
        <f>TTEST(before!D771:U771,after!D771:U771,2,3)</f>
        <v>0.31744670643757517</v>
      </c>
      <c r="N771">
        <f>COVAR(before!D771:U771,after!D771:U771)</f>
        <v>1.2077363102044713E-3</v>
      </c>
      <c r="O771">
        <f t="shared" si="111"/>
        <v>0.32716956894608479</v>
      </c>
      <c r="P771">
        <f>FTEST(before!D771:U771,after!D771:U771)</f>
        <v>0.84988601750774495</v>
      </c>
      <c r="Q771">
        <f t="shared" si="112"/>
        <v>0.63616305072849966</v>
      </c>
      <c r="R771">
        <f>PERCENTILE('before-10'!D771:U771,0.05)</f>
        <v>0.43613527312498063</v>
      </c>
      <c r="S771">
        <f>PERCENTILE('before-10'!D771:U771,0.95)</f>
        <v>0.77232906817089297</v>
      </c>
      <c r="T771">
        <f t="shared" si="113"/>
        <v>0.66954796403403205</v>
      </c>
      <c r="U771">
        <f>PERCENTILE('after-110'!D771:U771,0.05)</f>
        <v>0.51146788068580429</v>
      </c>
      <c r="V771">
        <f>PERCENTILE('after-110'!D771:U771,0.95)</f>
        <v>0.80972222727427279</v>
      </c>
      <c r="X771" t="str">
        <f t="shared" si="114"/>
        <v/>
      </c>
      <c r="Y771" t="str">
        <f t="shared" si="115"/>
        <v/>
      </c>
      <c r="Z771" t="str">
        <f t="shared" si="116"/>
        <v/>
      </c>
      <c r="AA771">
        <f t="shared" si="117"/>
        <v>0.63616305072849966</v>
      </c>
      <c r="AB771">
        <f t="shared" si="118"/>
        <v>0.11831669357777497</v>
      </c>
    </row>
    <row r="772" spans="1:28" x14ac:dyDescent="0.2">
      <c r="A772" t="s">
        <v>157</v>
      </c>
      <c r="B772" t="s">
        <v>132</v>
      </c>
      <c r="C772" t="s">
        <v>141</v>
      </c>
      <c r="D772">
        <f>AVERAGE(before!D772:U772)</f>
        <v>1.6659937170311903</v>
      </c>
      <c r="E772">
        <f>STDEV(before!D772:U772)</f>
        <v>0.55499305955636191</v>
      </c>
      <c r="F772">
        <f>AVERAGE(after!D772:T772)</f>
        <v>1.702300552480994</v>
      </c>
      <c r="G772">
        <f>STDEV(after!D772:T772)</f>
        <v>0.5434744060899962</v>
      </c>
      <c r="H772">
        <f>AVERAGE(before!D772:U772,after!D772:T772)</f>
        <v>1.6836284656782381</v>
      </c>
      <c r="I772">
        <f>STDEV(before!D772:U772,after!D772:T772)</f>
        <v>0.54161114850691494</v>
      </c>
      <c r="J772">
        <f>TTEST(before!D772:U772,after!D772:T772,2,3)</f>
        <v>0.84619598308136967</v>
      </c>
      <c r="K772" s="2">
        <f t="shared" si="110"/>
        <v>2.179290058458486E-2</v>
      </c>
      <c r="M772">
        <f>TTEST(before!D772:U772,after!D772:U772,2,3)</f>
        <v>0.78787025529550103</v>
      </c>
      <c r="N772">
        <f>COVAR(before!D772:U772,after!D772:U772)</f>
        <v>-6.4126113064659526E-2</v>
      </c>
      <c r="O772">
        <f t="shared" si="111"/>
        <v>0.85679676875888366</v>
      </c>
      <c r="P772">
        <f>FTEST(before!D772:U772,after!D772:U772)</f>
        <v>0.85161182278019565</v>
      </c>
      <c r="Q772">
        <f t="shared" si="112"/>
        <v>1.6659937170311903</v>
      </c>
      <c r="R772">
        <f>PERCENTILE('before-10'!D772:U772,0.05)</f>
        <v>0.81683699006433108</v>
      </c>
      <c r="S772">
        <f>PERCENTILE('before-10'!D772:U772,0.95)</f>
        <v>2.4823268952855968</v>
      </c>
      <c r="T772">
        <f t="shared" si="113"/>
        <v>1.702300552480994</v>
      </c>
      <c r="U772">
        <f>PERCENTILE('after-110'!D772:U772,0.05)</f>
        <v>0.99895615301023033</v>
      </c>
      <c r="V772">
        <f>PERCENTILE('after-110'!D772:U772,0.95)</f>
        <v>2.4125000148092504</v>
      </c>
      <c r="X772" t="str">
        <f t="shared" si="114"/>
        <v/>
      </c>
      <c r="Y772" t="str">
        <f t="shared" si="115"/>
        <v/>
      </c>
      <c r="Z772" t="str">
        <f t="shared" si="116"/>
        <v/>
      </c>
      <c r="AA772">
        <f t="shared" si="117"/>
        <v>1.6659937170311903</v>
      </c>
      <c r="AB772">
        <f t="shared" si="118"/>
        <v>0.55499305955636191</v>
      </c>
    </row>
    <row r="773" spans="1:28" x14ac:dyDescent="0.2">
      <c r="A773" t="s">
        <v>157</v>
      </c>
      <c r="B773" t="s">
        <v>132</v>
      </c>
      <c r="C773" t="s">
        <v>142</v>
      </c>
      <c r="D773">
        <f>AVERAGE(before!D773:U773)</f>
        <v>0.37870538415282595</v>
      </c>
      <c r="E773">
        <f>STDEV(before!D773:U773)</f>
        <v>0.10266650889651642</v>
      </c>
      <c r="F773">
        <f>AVERAGE(after!D773:T773)</f>
        <v>0.41135981692229084</v>
      </c>
      <c r="G773">
        <f>STDEV(after!D773:T773)</f>
        <v>0.10558614558260564</v>
      </c>
      <c r="H773">
        <f>AVERAGE(before!D773:U773,after!D773:T773)</f>
        <v>0.39456610864085179</v>
      </c>
      <c r="I773">
        <f>STDEV(before!D773:U773,after!D773:T773)</f>
        <v>0.10387840238121168</v>
      </c>
      <c r="J773">
        <f>TTEST(before!D773:U773,after!D773:T773,2,3)</f>
        <v>0.36080363103125312</v>
      </c>
      <c r="K773" s="2">
        <f t="shared" si="110"/>
        <v>8.6226481417774739E-2</v>
      </c>
      <c r="M773">
        <f>TTEST(before!D773:U773,after!D773:U773,2,3)</f>
        <v>0.29462817332135016</v>
      </c>
      <c r="N773">
        <f>COVAR(before!D773:U773,after!D773:U773)</f>
        <v>1.546991985967957E-3</v>
      </c>
      <c r="O773">
        <f t="shared" si="111"/>
        <v>0.19476276899288159</v>
      </c>
      <c r="P773">
        <f>FTEST(before!D773:U773,after!D773:U773)</f>
        <v>0.96397112763235815</v>
      </c>
      <c r="Q773">
        <f t="shared" si="112"/>
        <v>0.37870538415282595</v>
      </c>
      <c r="R773">
        <f>PERCENTILE('before-10'!D773:U773,0.05)</f>
        <v>0.27339879690186808</v>
      </c>
      <c r="S773">
        <f>PERCENTILE('before-10'!D773:U773,0.95)</f>
        <v>0.53119611836046521</v>
      </c>
      <c r="T773">
        <f t="shared" si="113"/>
        <v>0.41135981692229084</v>
      </c>
      <c r="U773">
        <f>PERCENTILE('after-110'!D773:U773,0.05)</f>
        <v>0.29194746713424596</v>
      </c>
      <c r="V773">
        <f>PERCENTILE('after-110'!D773:U773,0.95)</f>
        <v>0.57095878644985765</v>
      </c>
      <c r="X773" t="str">
        <f t="shared" si="114"/>
        <v/>
      </c>
      <c r="Y773" t="str">
        <f t="shared" si="115"/>
        <v/>
      </c>
      <c r="Z773" t="str">
        <f t="shared" si="116"/>
        <v/>
      </c>
      <c r="AA773">
        <f t="shared" si="117"/>
        <v>0.37870538415282595</v>
      </c>
      <c r="AB773">
        <f t="shared" si="118"/>
        <v>0.10266650889651642</v>
      </c>
    </row>
    <row r="774" spans="1:28" x14ac:dyDescent="0.2">
      <c r="A774" t="s">
        <v>157</v>
      </c>
      <c r="B774" t="s">
        <v>132</v>
      </c>
      <c r="C774" t="s">
        <v>143</v>
      </c>
      <c r="D774">
        <f>AVERAGE(before!D774:U774)</f>
        <v>2.2930334327917312</v>
      </c>
      <c r="E774">
        <f>STDEV(before!D774:U774)</f>
        <v>0.30972846473644616</v>
      </c>
      <c r="F774">
        <f>AVERAGE(after!D774:T774)</f>
        <v>2.2394524755589056</v>
      </c>
      <c r="G774">
        <f>STDEV(after!D774:T774)</f>
        <v>0.46575068573873946</v>
      </c>
      <c r="H774">
        <f>AVERAGE(before!D774:U774,after!D774:T774)</f>
        <v>2.2670083964215011</v>
      </c>
      <c r="I774">
        <f>STDEV(before!D774:U774,after!D774:T774)</f>
        <v>0.38831152315493989</v>
      </c>
      <c r="J774">
        <f>TTEST(before!D774:U774,after!D774:T774,2,3)</f>
        <v>0.69341520372535159</v>
      </c>
      <c r="K774" s="2">
        <f t="shared" si="110"/>
        <v>2.3366845187072428E-2</v>
      </c>
      <c r="M774">
        <f>TTEST(before!D774:U774,after!D774:U774,2,3)</f>
        <v>0.63760774309677093</v>
      </c>
      <c r="N774">
        <f>COVAR(before!D774:U774,after!D774:U774)</f>
        <v>2.5601774540254987E-2</v>
      </c>
      <c r="O774">
        <f t="shared" si="111"/>
        <v>1.1792743368642962</v>
      </c>
      <c r="P774">
        <f>FTEST(before!D774:U774,after!D774:U774)</f>
        <v>0.12652997574104768</v>
      </c>
      <c r="Q774">
        <f t="shared" si="112"/>
        <v>2.2930334327917312</v>
      </c>
      <c r="R774">
        <f>PERCENTILE('before-10'!D774:U774,0.05)</f>
        <v>1.86087749826499</v>
      </c>
      <c r="S774">
        <f>PERCENTILE('before-10'!D774:U774,0.95)</f>
        <v>2.7233339742008185</v>
      </c>
      <c r="T774">
        <f t="shared" si="113"/>
        <v>2.2394524755589056</v>
      </c>
      <c r="U774">
        <f>PERCENTILE('after-110'!D774:U774,0.05)</f>
        <v>1.7201647256510806</v>
      </c>
      <c r="V774">
        <f>PERCENTILE('after-110'!D774:U774,0.95)</f>
        <v>2.9248393522480156</v>
      </c>
      <c r="X774" t="str">
        <f t="shared" si="114"/>
        <v/>
      </c>
      <c r="Y774" t="str">
        <f t="shared" si="115"/>
        <v/>
      </c>
      <c r="Z774" t="str">
        <f t="shared" si="116"/>
        <v/>
      </c>
      <c r="AA774">
        <f t="shared" si="117"/>
        <v>2.2930334327917312</v>
      </c>
      <c r="AB774">
        <f t="shared" si="118"/>
        <v>0.30972846473644616</v>
      </c>
    </row>
    <row r="775" spans="1:28" x14ac:dyDescent="0.2">
      <c r="A775" t="s">
        <v>157</v>
      </c>
      <c r="B775" t="s">
        <v>132</v>
      </c>
      <c r="C775" t="s">
        <v>144</v>
      </c>
      <c r="D775">
        <f>AVERAGE(before!D775:U775)</f>
        <v>1.5932546711587725E-3</v>
      </c>
      <c r="E775">
        <f>STDEV(before!D775:U775)</f>
        <v>4.6749866177026402E-4</v>
      </c>
      <c r="F775">
        <f>AVERAGE(after!D775:T775)</f>
        <v>1.4044063906531608E-3</v>
      </c>
      <c r="G775">
        <f>STDEV(after!D775:T775)</f>
        <v>3.8101898735590369E-4</v>
      </c>
      <c r="H775">
        <f>AVERAGE(before!D775:U775,after!D775:T775)</f>
        <v>1.5015283634846181E-3</v>
      </c>
      <c r="I775">
        <f>STDEV(before!D775:U775,after!D775:T775)</f>
        <v>4.3216435044829041E-4</v>
      </c>
      <c r="J775">
        <f>TTEST(before!D775:U775,after!D775:T775,2,3)</f>
        <v>0.19837083556011917</v>
      </c>
      <c r="K775" s="2">
        <f t="shared" si="110"/>
        <v>0.11852987719048239</v>
      </c>
      <c r="M775">
        <f>TTEST(before!D775:U775,after!D775:U775,2,3)</f>
        <v>0.45375969699254792</v>
      </c>
      <c r="N775">
        <f>COVAR(before!D775:U775,after!D775:U775)</f>
        <v>5.304855350006312E-10</v>
      </c>
      <c r="O775">
        <f t="shared" si="111"/>
        <v>8.1938811659593841E-4</v>
      </c>
      <c r="P775">
        <f>FTEST(before!D775:U775,after!D775:U775)</f>
        <v>0.95540287450960781</v>
      </c>
      <c r="Q775">
        <f t="shared" si="112"/>
        <v>1.5932546711587725E-3</v>
      </c>
      <c r="R775">
        <f>PERCENTILE('before-10'!D775:U775,0.05)</f>
        <v>1.0730116184577278E-3</v>
      </c>
      <c r="S775">
        <f>PERCENTILE('before-10'!D775:U775,0.95)</f>
        <v>2.3208823891334891E-3</v>
      </c>
      <c r="T775">
        <f t="shared" si="113"/>
        <v>1.4044063906531608E-3</v>
      </c>
      <c r="U775">
        <f>PERCENTILE('after-110'!D775:U775,0.05)</f>
        <v>9.5627953944318173E-4</v>
      </c>
      <c r="V775">
        <f>PERCENTILE('after-110'!D775:U775,0.95)</f>
        <v>2.29352186887991E-3</v>
      </c>
      <c r="X775" t="str">
        <f t="shared" si="114"/>
        <v/>
      </c>
      <c r="Y775" t="str">
        <f t="shared" si="115"/>
        <v/>
      </c>
      <c r="Z775" t="str">
        <f t="shared" si="116"/>
        <v/>
      </c>
      <c r="AA775">
        <f t="shared" si="117"/>
        <v>1.5932546711587725E-3</v>
      </c>
      <c r="AB775">
        <f t="shared" si="118"/>
        <v>4.6749866177026402E-4</v>
      </c>
    </row>
    <row r="776" spans="1:28" x14ac:dyDescent="0.2">
      <c r="A776" t="s">
        <v>157</v>
      </c>
      <c r="B776" t="s">
        <v>132</v>
      </c>
      <c r="C776" t="s">
        <v>145</v>
      </c>
      <c r="D776">
        <f>AVERAGE(before!D776:U776)</f>
        <v>2630232.5785491322</v>
      </c>
      <c r="E776">
        <f>STDEV(before!D776:U776)</f>
        <v>962124.22684773221</v>
      </c>
      <c r="F776">
        <f>AVERAGE(after!D776:T776)</f>
        <v>2974958.0415863101</v>
      </c>
      <c r="G776">
        <f>STDEV(after!D776:T776)</f>
        <v>918711.69956096413</v>
      </c>
      <c r="H776">
        <f>AVERAGE(before!D776:U776,after!D776:T776)</f>
        <v>2797670.6605957616</v>
      </c>
      <c r="I776">
        <f>STDEV(before!D776:U776,after!D776:T776)</f>
        <v>943710.97163074673</v>
      </c>
      <c r="J776">
        <f>TTEST(before!D776:U776,after!D776:T776,2,3)</f>
        <v>0.2860910856732769</v>
      </c>
      <c r="K776" s="2">
        <f t="shared" si="110"/>
        <v>0.13106273028803125</v>
      </c>
      <c r="M776">
        <f>TTEST(before!D776:U776,after!D776:U776,2,3)</f>
        <v>0.42876398041210906</v>
      </c>
      <c r="N776">
        <f>COVAR(before!D776:U776,after!D776:U776)</f>
        <v>480383538198.48151</v>
      </c>
      <c r="O776">
        <f t="shared" si="111"/>
        <v>1352691.0403966957</v>
      </c>
      <c r="P776">
        <f>FTEST(before!D776:U776,after!D776:U776)</f>
        <v>0.98896939280975438</v>
      </c>
      <c r="Q776">
        <f t="shared" si="112"/>
        <v>2630232.5785491322</v>
      </c>
      <c r="R776">
        <f>PERCENTILE('before-10'!D776:U776,0.05)</f>
        <v>1666986.8431836721</v>
      </c>
      <c r="S776">
        <f>PERCENTILE('before-10'!D776:U776,0.95)</f>
        <v>4235264.1036407063</v>
      </c>
      <c r="T776">
        <f t="shared" si="113"/>
        <v>2974958.0415863101</v>
      </c>
      <c r="U776">
        <f>PERCENTILE('after-110'!D776:U776,0.05)</f>
        <v>1477396.9321022716</v>
      </c>
      <c r="V776">
        <f>PERCENTILE('after-110'!D776:U776,0.95)</f>
        <v>4164958.0715555456</v>
      </c>
      <c r="X776" t="str">
        <f t="shared" si="114"/>
        <v/>
      </c>
      <c r="Y776">
        <f t="shared" si="115"/>
        <v>1</v>
      </c>
      <c r="Z776" t="str">
        <f t="shared" si="116"/>
        <v/>
      </c>
      <c r="AA776">
        <f t="shared" si="117"/>
        <v>2630232.5785491322</v>
      </c>
      <c r="AB776">
        <f t="shared" si="118"/>
        <v>962124.22684773221</v>
      </c>
    </row>
    <row r="777" spans="1:28" x14ac:dyDescent="0.2">
      <c r="A777" t="s">
        <v>157</v>
      </c>
      <c r="B777" t="s">
        <v>146</v>
      </c>
      <c r="C777" t="s">
        <v>147</v>
      </c>
      <c r="D777">
        <f>AVERAGE(before!D777:U777)</f>
        <v>2410.1445840764268</v>
      </c>
      <c r="E777">
        <f>STDEV(before!D777:U777)</f>
        <v>581.59475498114716</v>
      </c>
      <c r="F777">
        <f>AVERAGE(after!D777:T777)</f>
        <v>2248.0386196652353</v>
      </c>
      <c r="G777">
        <f>STDEV(after!D777:T777)</f>
        <v>505.01584249198805</v>
      </c>
      <c r="H777">
        <f>AVERAGE(before!D777:U777,after!D777:T777)</f>
        <v>2331.407401362419</v>
      </c>
      <c r="I777">
        <f>STDEV(before!D777:U777,after!D777:T777)</f>
        <v>543.96949598064668</v>
      </c>
      <c r="J777">
        <f>TTEST(before!D777:U777,after!D777:T777,2,3)</f>
        <v>0.3842970674792876</v>
      </c>
      <c r="K777" s="2">
        <f t="shared" si="110"/>
        <v>6.7259850501172697E-2</v>
      </c>
      <c r="M777">
        <f>TTEST(before!D777:U777,after!D777:U777,2,3)</f>
        <v>0.35906444115840508</v>
      </c>
      <c r="N777">
        <f>COVAR(before!D777:U777,after!D777:U777)</f>
        <v>7813.7588515260686</v>
      </c>
      <c r="O777">
        <f t="shared" si="111"/>
        <v>1239.5029289535842</v>
      </c>
      <c r="P777">
        <f>FTEST(before!D777:U777,after!D777:U777)</f>
        <v>0.48904641946694494</v>
      </c>
      <c r="Q777">
        <f t="shared" si="112"/>
        <v>2410.1445840764268</v>
      </c>
      <c r="R777">
        <f>PERCENTILE('before-10'!D777:U777,0.05)</f>
        <v>1571.3679511386044</v>
      </c>
      <c r="S777">
        <f>PERCENTILE('before-10'!D777:U777,0.95)</f>
        <v>3185.2474771048865</v>
      </c>
      <c r="T777">
        <f t="shared" si="113"/>
        <v>2248.0386196652353</v>
      </c>
      <c r="U777">
        <f>PERCENTILE('after-110'!D777:U777,0.05)</f>
        <v>1366.4278619845904</v>
      </c>
      <c r="V777">
        <f>PERCENTILE('after-110'!D777:U777,0.95)</f>
        <v>2918.5795779712716</v>
      </c>
      <c r="X777" t="str">
        <f t="shared" si="114"/>
        <v/>
      </c>
      <c r="Y777">
        <f t="shared" si="115"/>
        <v>1</v>
      </c>
      <c r="Z777" t="str">
        <f t="shared" si="116"/>
        <v/>
      </c>
      <c r="AA777">
        <f t="shared" si="117"/>
        <v>2410.1445840764268</v>
      </c>
      <c r="AB777">
        <f t="shared" si="118"/>
        <v>581.59475498114716</v>
      </c>
    </row>
    <row r="778" spans="1:28" x14ac:dyDescent="0.2">
      <c r="A778" t="s">
        <v>157</v>
      </c>
      <c r="B778" t="s">
        <v>146</v>
      </c>
      <c r="C778" t="s">
        <v>148</v>
      </c>
      <c r="D778">
        <f>AVERAGE(before!D778:U778)</f>
        <v>4.2452404931314863E-4</v>
      </c>
      <c r="E778">
        <f>STDEV(before!D778:U778)</f>
        <v>8.8551331247313012E-5</v>
      </c>
      <c r="F778">
        <f>AVERAGE(after!D778:T778)</f>
        <v>4.1793209439741088E-4</v>
      </c>
      <c r="G778">
        <f>STDEV(after!D778:T778)</f>
        <v>5.8648699097953679E-5</v>
      </c>
      <c r="H778">
        <f>AVERAGE(before!D778:U778,after!D778:T778)</f>
        <v>4.2132224263979011E-4</v>
      </c>
      <c r="I778">
        <f>STDEV(before!D778:U778,after!D778:T778)</f>
        <v>7.4501752838606651E-5</v>
      </c>
      <c r="J778">
        <f>TTEST(before!D778:U778,after!D778:T778,2,3)</f>
        <v>0.79590730917275199</v>
      </c>
      <c r="K778" s="2">
        <f t="shared" si="110"/>
        <v>1.5527871569120987E-2</v>
      </c>
      <c r="M778">
        <f>TTEST(before!D778:U778,after!D778:U778,2,3)</f>
        <v>0.85673793418001654</v>
      </c>
      <c r="N778">
        <f>COVAR(before!D778:U778,after!D778:U778)</f>
        <v>2.5099819905058532E-9</v>
      </c>
      <c r="O778">
        <f t="shared" si="111"/>
        <v>2.1832665393246465E-4</v>
      </c>
      <c r="P778">
        <f>FTEST(before!D778:U778,after!D778:U778)</f>
        <v>8.4654600196142585E-2</v>
      </c>
      <c r="Q778">
        <f t="shared" si="112"/>
        <v>4.2452404931314863E-4</v>
      </c>
      <c r="R778">
        <f>PERCENTILE('before-10'!D778:U778,0.05)</f>
        <v>3.0070764389375607E-4</v>
      </c>
      <c r="S778">
        <f>PERCENTILE('before-10'!D778:U778,0.95)</f>
        <v>5.6521877793846368E-4</v>
      </c>
      <c r="T778">
        <f t="shared" si="113"/>
        <v>4.1793209439741088E-4</v>
      </c>
      <c r="U778">
        <f>PERCENTILE('after-110'!D778:U778,0.05)</f>
        <v>3.235385823612456E-4</v>
      </c>
      <c r="V778">
        <f>PERCENTILE('after-110'!D778:U778,0.95)</f>
        <v>4.8183711357512542E-4</v>
      </c>
      <c r="X778" t="str">
        <f t="shared" si="114"/>
        <v/>
      </c>
      <c r="Y778" t="str">
        <f t="shared" si="115"/>
        <v/>
      </c>
      <c r="Z778" t="str">
        <f t="shared" si="116"/>
        <v/>
      </c>
      <c r="AA778">
        <f t="shared" si="117"/>
        <v>4.2452404931314863E-4</v>
      </c>
      <c r="AB778">
        <f t="shared" si="118"/>
        <v>8.8551331247313012E-5</v>
      </c>
    </row>
    <row r="779" spans="1:28" x14ac:dyDescent="0.2">
      <c r="A779" t="s">
        <v>157</v>
      </c>
      <c r="B779" t="s">
        <v>146</v>
      </c>
      <c r="C779" t="s">
        <v>149</v>
      </c>
      <c r="D779">
        <f>AVERAGE(before!D779:U779)</f>
        <v>0.53423560480557031</v>
      </c>
      <c r="E779">
        <f>STDEV(before!D779:U779)</f>
        <v>9.8510801375681877E-3</v>
      </c>
      <c r="F779">
        <f>AVERAGE(after!D779:T779)</f>
        <v>0.51862833364414673</v>
      </c>
      <c r="G779">
        <f>STDEV(after!D779:T779)</f>
        <v>3.3529095309127052E-2</v>
      </c>
      <c r="H779">
        <f>AVERAGE(before!D779:U779,after!D779:T779)</f>
        <v>0.52665493024145038</v>
      </c>
      <c r="I779">
        <f>STDEV(before!D779:U779,after!D779:T779)</f>
        <v>2.5302053832608241E-2</v>
      </c>
      <c r="J779">
        <f>TTEST(before!D779:U779,after!D779:T779,2,3)</f>
        <v>8.0948822734472112E-2</v>
      </c>
      <c r="K779" s="2">
        <f t="shared" si="110"/>
        <v>2.9214210024627027E-2</v>
      </c>
      <c r="M779">
        <f>TTEST(before!D779:U779,after!D779:U779,2,3)</f>
        <v>7.9603366006797446E-2</v>
      </c>
      <c r="N779">
        <f>COVAR(before!D779:U779,after!D779:U779)</f>
        <v>-6.449566731237376E-5</v>
      </c>
      <c r="O779">
        <f t="shared" si="111"/>
        <v>0.27474973961429655</v>
      </c>
      <c r="P779">
        <f>FTEST(before!D779:U779,after!D779:U779)</f>
        <v>9.3568082632687432E-6</v>
      </c>
      <c r="Q779">
        <f t="shared" si="112"/>
        <v>0.53423560480557031</v>
      </c>
      <c r="R779">
        <f>PERCENTILE('before-10'!D779:U779,0.05)</f>
        <v>0.51509841808427592</v>
      </c>
      <c r="S779">
        <f>PERCENTILE('before-10'!D779:U779,0.95)</f>
        <v>0.54400560471377168</v>
      </c>
      <c r="T779">
        <f t="shared" si="113"/>
        <v>0.51862833364414673</v>
      </c>
      <c r="U779">
        <f>PERCENTILE('after-110'!D779:U779,0.05)</f>
        <v>0.45197638500940401</v>
      </c>
      <c r="V779">
        <f>PERCENTILE('after-110'!D779:U779,0.95)</f>
        <v>0.54217834125562203</v>
      </c>
      <c r="X779" t="str">
        <f t="shared" si="114"/>
        <v/>
      </c>
      <c r="Y779" t="str">
        <f t="shared" si="115"/>
        <v/>
      </c>
      <c r="Z779" t="str">
        <f t="shared" si="116"/>
        <v/>
      </c>
      <c r="AA779">
        <f t="shared" si="117"/>
        <v>0.53423560480557031</v>
      </c>
      <c r="AB779">
        <f t="shared" si="118"/>
        <v>9.8510801375681877E-3</v>
      </c>
    </row>
    <row r="780" spans="1:28" x14ac:dyDescent="0.2">
      <c r="A780" t="s">
        <v>157</v>
      </c>
      <c r="B780" t="s">
        <v>146</v>
      </c>
      <c r="C780" t="s">
        <v>82</v>
      </c>
      <c r="D780">
        <f>AVERAGE(before!D780:U780)</f>
        <v>0.13345458070790561</v>
      </c>
      <c r="E780">
        <f>STDEV(before!D780:U780)</f>
        <v>2.5891225773878482E-3</v>
      </c>
      <c r="F780">
        <f>AVERAGE(after!D780:T780)</f>
        <v>0.12891021073748271</v>
      </c>
      <c r="G780">
        <f>STDEV(after!D780:T780)</f>
        <v>1.0002855693688958E-2</v>
      </c>
      <c r="H780">
        <f>AVERAGE(before!D780:U780,after!D780:T780)</f>
        <v>0.13124731529370023</v>
      </c>
      <c r="I780">
        <f>STDEV(before!D780:U780,after!D780:T780)</f>
        <v>7.4664460237787375E-3</v>
      </c>
      <c r="J780">
        <f>TTEST(before!D780:U780,after!D780:T780,2,3)</f>
        <v>8.5955131924075348E-2</v>
      </c>
      <c r="K780" s="2">
        <f t="shared" si="110"/>
        <v>3.4051809584335242E-2</v>
      </c>
      <c r="M780">
        <f>TTEST(before!D780:U780,after!D780:U780,2,3)</f>
        <v>8.5094292772302904E-2</v>
      </c>
      <c r="N780">
        <f>COVAR(before!D780:U780,after!D780:U780)</f>
        <v>-4.0796778689789522E-6</v>
      </c>
      <c r="O780">
        <f t="shared" si="111"/>
        <v>6.8633784364066655E-2</v>
      </c>
      <c r="P780">
        <f>FTEST(before!D780:U780,after!D780:U780)</f>
        <v>1.4378131563909579E-6</v>
      </c>
      <c r="Q780">
        <f t="shared" si="112"/>
        <v>0.13345458070790561</v>
      </c>
      <c r="R780">
        <f>PERCENTILE('before-10'!D780:U780,0.05)</f>
        <v>0.12840562230849262</v>
      </c>
      <c r="S780">
        <f>PERCENTILE('before-10'!D780:U780,0.95)</f>
        <v>0.1359232986939187</v>
      </c>
      <c r="T780">
        <f t="shared" si="113"/>
        <v>0.12891021073748271</v>
      </c>
      <c r="U780">
        <f>PERCENTILE('after-110'!D780:U780,0.05)</f>
        <v>0.10864640017896982</v>
      </c>
      <c r="V780">
        <f>PERCENTILE('after-110'!D780:U780,0.95)</f>
        <v>0.13534840769560966</v>
      </c>
      <c r="X780" t="str">
        <f t="shared" si="114"/>
        <v/>
      </c>
      <c r="Y780" t="str">
        <f t="shared" si="115"/>
        <v/>
      </c>
      <c r="Z780" t="str">
        <f t="shared" si="116"/>
        <v/>
      </c>
      <c r="AA780">
        <f t="shared" si="117"/>
        <v>0.13345458070790561</v>
      </c>
      <c r="AB780">
        <f t="shared" si="118"/>
        <v>2.5891225773878482E-3</v>
      </c>
    </row>
    <row r="781" spans="1:28" x14ac:dyDescent="0.2">
      <c r="A781" t="s">
        <v>157</v>
      </c>
      <c r="B781" t="s">
        <v>146</v>
      </c>
      <c r="C781" t="s">
        <v>150</v>
      </c>
      <c r="D781">
        <f>AVERAGE(before!D781:U781)</f>
        <v>4.2452639692471499E-4</v>
      </c>
      <c r="E781">
        <f>STDEV(before!D781:U781)</f>
        <v>8.855762266797698E-5</v>
      </c>
      <c r="F781">
        <f>AVERAGE(after!D781:T781)</f>
        <v>4.1793578924596869E-4</v>
      </c>
      <c r="G781">
        <f>STDEV(after!D781:T781)</f>
        <v>5.865106432236632E-5</v>
      </c>
      <c r="H781">
        <f>AVERAGE(before!D781:U781,after!D781:T781)</f>
        <v>4.2132524462360963E-4</v>
      </c>
      <c r="I781">
        <f>STDEV(before!D781:U781,after!D781:T781)</f>
        <v>7.4506337332799506E-5</v>
      </c>
      <c r="J781">
        <f>TTEST(before!D781:U781,after!D781:T781,2,3)</f>
        <v>0.79596029987337169</v>
      </c>
      <c r="K781" s="2">
        <f t="shared" si="110"/>
        <v>1.5524612194880952E-2</v>
      </c>
      <c r="M781">
        <f>TTEST(before!D781:U781,after!D781:U781,2,3)</f>
        <v>0.8567833862974481</v>
      </c>
      <c r="N781">
        <f>COVAR(before!D781:U781,after!D781:U781)</f>
        <v>2.5097050744135563E-9</v>
      </c>
      <c r="O781">
        <f t="shared" si="111"/>
        <v>2.183278612755668E-4</v>
      </c>
      <c r="P781">
        <f>FTEST(before!D781:U781,after!D781:U781)</f>
        <v>8.4631062179503433E-2</v>
      </c>
      <c r="Q781">
        <f t="shared" si="112"/>
        <v>4.2452639692471499E-4</v>
      </c>
      <c r="R781">
        <f>PERCENTILE('before-10'!D781:U781,0.05)</f>
        <v>3.0070783018608908E-4</v>
      </c>
      <c r="S781">
        <f>PERCENTILE('before-10'!D781:U781,0.95)</f>
        <v>5.6526946649949081E-4</v>
      </c>
      <c r="T781">
        <f t="shared" si="113"/>
        <v>4.1793578924596869E-4</v>
      </c>
      <c r="U781">
        <f>PERCENTILE('after-110'!D781:U781,0.05)</f>
        <v>3.2353800171126904E-4</v>
      </c>
      <c r="V781">
        <f>PERCENTILE('after-110'!D781:U781,0.95)</f>
        <v>4.8186108732265886E-4</v>
      </c>
      <c r="X781" t="str">
        <f t="shared" si="114"/>
        <v/>
      </c>
      <c r="Y781" t="str">
        <f t="shared" si="115"/>
        <v/>
      </c>
      <c r="Z781" t="str">
        <f t="shared" si="116"/>
        <v/>
      </c>
      <c r="AA781">
        <f t="shared" si="117"/>
        <v>4.2452639692471499E-4</v>
      </c>
      <c r="AB781">
        <f t="shared" si="118"/>
        <v>8.855762266797698E-5</v>
      </c>
    </row>
    <row r="782" spans="1:28" x14ac:dyDescent="0.2">
      <c r="A782" t="s">
        <v>158</v>
      </c>
      <c r="B782" t="s">
        <v>61</v>
      </c>
      <c r="C782" t="s">
        <v>62</v>
      </c>
      <c r="D782">
        <f>AVERAGE(before!D782:U782)</f>
        <v>836.88608352041331</v>
      </c>
      <c r="E782">
        <f>STDEV(before!D782:U782)</f>
        <v>48.961454126076681</v>
      </c>
      <c r="F782">
        <f>AVERAGE(after!D782:T782)</f>
        <v>887.80969475167706</v>
      </c>
      <c r="G782">
        <f>STDEV(after!D782:T782)</f>
        <v>38.425534315347996</v>
      </c>
      <c r="H782">
        <f>AVERAGE(before!D782:U782,after!D782:T782)</f>
        <v>861.62040897559871</v>
      </c>
      <c r="I782">
        <f>STDEV(before!D782:U782,after!D782:T782)</f>
        <v>50.599132739298618</v>
      </c>
      <c r="J782">
        <f>TTEST(before!D782:U782,after!D782:T782,2,3)</f>
        <v>1.6700954003036166E-3</v>
      </c>
      <c r="K782" s="2">
        <f t="shared" si="110"/>
        <v>6.0848916279083544E-2</v>
      </c>
      <c r="M782">
        <f>TTEST(before!D782:U782,after!D782:U782,2,3)</f>
        <v>1.2361004888808106E-3</v>
      </c>
      <c r="N782">
        <f>COVAR(before!D782:U782,after!D782:U782)</f>
        <v>873.13300276332927</v>
      </c>
      <c r="O782">
        <f t="shared" si="111"/>
        <v>430.39855723906726</v>
      </c>
      <c r="P782">
        <f>FTEST(before!D782:U782,after!D782:U782)</f>
        <v>0.27433038732034226</v>
      </c>
      <c r="Q782">
        <f t="shared" si="112"/>
        <v>836.88608352041331</v>
      </c>
      <c r="R782">
        <f>PERCENTILE('before-10'!D782:U782,0.05)</f>
        <v>764.34988597976553</v>
      </c>
      <c r="S782">
        <f>PERCENTILE('before-10'!D782:U782,0.95)</f>
        <v>908.85777961055135</v>
      </c>
      <c r="T782">
        <f t="shared" si="113"/>
        <v>887.80969475167706</v>
      </c>
      <c r="U782">
        <f>PERCENTILE('after-110'!D782:U782,0.05)</f>
        <v>839.30428699231834</v>
      </c>
      <c r="V782">
        <f>PERCENTILE('after-110'!D782:U782,0.95)</f>
        <v>930.14057233196331</v>
      </c>
      <c r="X782">
        <f t="shared" si="114"/>
        <v>1</v>
      </c>
      <c r="Y782">
        <f t="shared" si="115"/>
        <v>1</v>
      </c>
      <c r="Z782">
        <f t="shared" si="116"/>
        <v>1</v>
      </c>
      <c r="AA782">
        <f t="shared" si="117"/>
        <v>836.88608352041331</v>
      </c>
      <c r="AB782">
        <f t="shared" si="118"/>
        <v>48.961454126076681</v>
      </c>
    </row>
    <row r="783" spans="1:28" x14ac:dyDescent="0.2">
      <c r="A783" t="s">
        <v>158</v>
      </c>
      <c r="B783" t="s">
        <v>61</v>
      </c>
      <c r="C783" t="s">
        <v>63</v>
      </c>
      <c r="D783">
        <f>AVERAGE(before!D783:U783)</f>
        <v>937.26248615064469</v>
      </c>
      <c r="E783">
        <f>STDEV(before!D783:U783)</f>
        <v>42.553430208491172</v>
      </c>
      <c r="F783">
        <f>AVERAGE(after!D783:T783)</f>
        <v>991.56709298157239</v>
      </c>
      <c r="G783">
        <f>STDEV(after!D783:T783)</f>
        <v>26.458053163695453</v>
      </c>
      <c r="H783">
        <f>AVERAGE(before!D783:U783,after!D783:T783)</f>
        <v>963.63900946852357</v>
      </c>
      <c r="I783">
        <f>STDEV(before!D783:U783,after!D783:T783)</f>
        <v>44.644531819913389</v>
      </c>
      <c r="J783">
        <f>TTEST(before!D783:U783,after!D783:T783,2,3)</f>
        <v>8.7865755717805134E-5</v>
      </c>
      <c r="K783" s="2">
        <f t="shared" si="110"/>
        <v>5.793959283909652E-2</v>
      </c>
      <c r="M783">
        <f>TTEST(before!D783:U783,after!D783:U783,2,3)</f>
        <v>5.0238827653908119E-5</v>
      </c>
      <c r="N783">
        <f>COVAR(before!D783:U783,after!D783:U783)</f>
        <v>607.31514499278205</v>
      </c>
      <c r="O783">
        <f t="shared" si="111"/>
        <v>482.02070716319372</v>
      </c>
      <c r="P783">
        <f>FTEST(before!D783:U783,after!D783:U783)</f>
        <v>9.4889799590035934E-2</v>
      </c>
      <c r="Q783">
        <f t="shared" si="112"/>
        <v>937.26248615064469</v>
      </c>
      <c r="R783">
        <f>PERCENTILE('before-10'!D783:U783,0.05)</f>
        <v>858.6062796746744</v>
      </c>
      <c r="S783">
        <f>PERCENTILE('before-10'!D783:U783,0.95)</f>
        <v>979.74510368081894</v>
      </c>
      <c r="T783">
        <f t="shared" si="113"/>
        <v>991.56709298157239</v>
      </c>
      <c r="U783">
        <f>PERCENTILE('after-110'!D783:U783,0.05)</f>
        <v>940.99092735799093</v>
      </c>
      <c r="V783">
        <f>PERCENTILE('after-110'!D783:U783,0.95)</f>
        <v>1030.863438454189</v>
      </c>
      <c r="X783">
        <f t="shared" si="114"/>
        <v>1</v>
      </c>
      <c r="Y783">
        <f t="shared" si="115"/>
        <v>1</v>
      </c>
      <c r="Z783">
        <f t="shared" si="116"/>
        <v>1</v>
      </c>
      <c r="AA783">
        <f t="shared" si="117"/>
        <v>937.26248615064469</v>
      </c>
      <c r="AB783">
        <f t="shared" si="118"/>
        <v>42.553430208491172</v>
      </c>
    </row>
    <row r="784" spans="1:28" x14ac:dyDescent="0.2">
      <c r="A784" t="s">
        <v>158</v>
      </c>
      <c r="B784" t="s">
        <v>61</v>
      </c>
      <c r="C784" t="s">
        <v>64</v>
      </c>
      <c r="D784">
        <f>AVERAGE(before!D784:U784)</f>
        <v>7241243150.3478823</v>
      </c>
      <c r="E784">
        <f>STDEV(before!D784:U784)</f>
        <v>1728666022.9586296</v>
      </c>
      <c r="F784">
        <f>AVERAGE(after!D784:T784)</f>
        <v>8542066076.1015844</v>
      </c>
      <c r="G784">
        <f>STDEV(after!D784:T784)</f>
        <v>1499681627.2922187</v>
      </c>
      <c r="H784">
        <f>AVERAGE(before!D784:U784,after!D784:T784)</f>
        <v>7873071428.5711107</v>
      </c>
      <c r="I784">
        <f>STDEV(before!D784:U784,after!D784:T784)</f>
        <v>1728478812.8819599</v>
      </c>
      <c r="J784">
        <f>TTEST(before!D784:U784,after!D784:T784,2,3)</f>
        <v>2.3198768083295681E-2</v>
      </c>
      <c r="K784" s="2">
        <f t="shared" si="110"/>
        <v>0.17964082944669635</v>
      </c>
      <c r="M784">
        <f>TTEST(before!D784:U784,after!D784:U784,2,3)</f>
        <v>2.2895405452805169E-2</v>
      </c>
      <c r="N784">
        <f>COVAR(before!D784:U784,after!D784:U784)</f>
        <v>1.6498858219735373E+18</v>
      </c>
      <c r="O784">
        <f t="shared" si="111"/>
        <v>3724067905.8931875</v>
      </c>
      <c r="P784">
        <f>FTEST(before!D784:U784,after!D784:U784)</f>
        <v>0.49321538316745522</v>
      </c>
      <c r="Q784">
        <f t="shared" si="112"/>
        <v>7241243150.3478823</v>
      </c>
      <c r="R784">
        <f>PERCENTILE('before-10'!D784:U784,0.05)</f>
        <v>4621823427.1895752</v>
      </c>
      <c r="S784">
        <f>PERCENTILE('before-10'!D784:U784,0.95)</f>
        <v>9585056927.8328648</v>
      </c>
      <c r="T784">
        <f t="shared" si="113"/>
        <v>8542066076.1015844</v>
      </c>
      <c r="U784">
        <f>PERCENTILE('after-110'!D784:U784,0.05)</f>
        <v>6544983025.6815338</v>
      </c>
      <c r="V784">
        <f>PERCENTILE('after-110'!D784:U784,0.95)</f>
        <v>10469210805.505444</v>
      </c>
      <c r="X784" t="str">
        <f t="shared" si="114"/>
        <v/>
      </c>
      <c r="Y784">
        <f t="shared" si="115"/>
        <v>1</v>
      </c>
      <c r="Z784" t="str">
        <f t="shared" si="116"/>
        <v/>
      </c>
      <c r="AA784">
        <f t="shared" si="117"/>
        <v>7241243150.3478823</v>
      </c>
      <c r="AB784">
        <f t="shared" si="118"/>
        <v>1728666022.9586296</v>
      </c>
    </row>
    <row r="785" spans="1:28" x14ac:dyDescent="0.2">
      <c r="A785" t="s">
        <v>158</v>
      </c>
      <c r="B785" t="s">
        <v>61</v>
      </c>
      <c r="C785" t="s">
        <v>65</v>
      </c>
      <c r="D785">
        <f>AVERAGE(before!D785:U785)</f>
        <v>7.6427829937169127</v>
      </c>
      <c r="E785">
        <f>STDEV(before!D785:U785)</f>
        <v>0.51210918939079486</v>
      </c>
      <c r="F785">
        <f>AVERAGE(after!D785:T785)</f>
        <v>7.4742289184453528</v>
      </c>
      <c r="G785">
        <f>STDEV(after!D785:T785)</f>
        <v>0.70209854170885655</v>
      </c>
      <c r="H785">
        <f>AVERAGE(before!D785:U785,after!D785:T785)</f>
        <v>7.5609138714421569</v>
      </c>
      <c r="I785">
        <f>STDEV(before!D785:U785,after!D785:T785)</f>
        <v>0.60861016943329915</v>
      </c>
      <c r="J785">
        <f>TTEST(before!D785:U785,after!D785:T785,2,3)</f>
        <v>0.42588927744847038</v>
      </c>
      <c r="K785" s="2">
        <f t="shared" si="110"/>
        <v>2.2054018203856801E-2</v>
      </c>
      <c r="M785">
        <f>TTEST(before!D785:U785,after!D785:U785,2,3)</f>
        <v>0.52610610565712412</v>
      </c>
      <c r="N785">
        <f>COVAR(before!D785:U785,after!D785:U785)</f>
        <v>4.2187419721566016E-3</v>
      </c>
      <c r="O785">
        <f t="shared" si="111"/>
        <v>3.9305741110544963</v>
      </c>
      <c r="P785">
        <f>FTEST(before!D785:U785,after!D785:U785)</f>
        <v>0.20871835495722874</v>
      </c>
      <c r="Q785">
        <f t="shared" si="112"/>
        <v>7.6427829937169127</v>
      </c>
      <c r="R785">
        <f>PERCENTILE('before-10'!D785:U785,0.05)</f>
        <v>6.6372248532472096</v>
      </c>
      <c r="S785">
        <f>PERCENTILE('before-10'!D785:U785,0.95)</f>
        <v>8.3497047672156501</v>
      </c>
      <c r="T785">
        <f t="shared" si="113"/>
        <v>7.4742289184453528</v>
      </c>
      <c r="U785">
        <f>PERCENTILE('after-110'!D785:U785,0.05)</f>
        <v>6.3886863299464425</v>
      </c>
      <c r="V785">
        <f>PERCENTILE('after-110'!D785:U785,0.95)</f>
        <v>8.355880524199506</v>
      </c>
      <c r="X785" t="str">
        <f t="shared" si="114"/>
        <v/>
      </c>
      <c r="Y785">
        <f t="shared" si="115"/>
        <v>1</v>
      </c>
      <c r="Z785" t="str">
        <f t="shared" si="116"/>
        <v/>
      </c>
      <c r="AA785">
        <f t="shared" si="117"/>
        <v>7.6427829937169127</v>
      </c>
      <c r="AB785">
        <f t="shared" si="118"/>
        <v>0.51210918939079486</v>
      </c>
    </row>
    <row r="786" spans="1:28" x14ac:dyDescent="0.2">
      <c r="A786" t="s">
        <v>158</v>
      </c>
      <c r="B786" t="s">
        <v>61</v>
      </c>
      <c r="C786" t="s">
        <v>66</v>
      </c>
      <c r="D786">
        <f>AVERAGE(before!D786:U786)</f>
        <v>51.61998562547042</v>
      </c>
      <c r="E786">
        <f>STDEV(before!D786:U786)</f>
        <v>24.894668261539799</v>
      </c>
      <c r="F786">
        <f>AVERAGE(after!D786:T786)</f>
        <v>53.350790891967456</v>
      </c>
      <c r="G786">
        <f>STDEV(after!D786:T786)</f>
        <v>26.617387031700144</v>
      </c>
      <c r="H786">
        <f>AVERAGE(before!D786:U786,after!D786:T786)</f>
        <v>52.460662469197551</v>
      </c>
      <c r="I786">
        <f>STDEV(before!D786:U786,after!D786:T786)</f>
        <v>25.378089307258779</v>
      </c>
      <c r="J786">
        <f>TTEST(before!D786:U786,after!D786:T786,2,3)</f>
        <v>0.84396933898790061</v>
      </c>
      <c r="K786" s="2">
        <f t="shared" si="110"/>
        <v>3.3529751035866605E-2</v>
      </c>
      <c r="M786">
        <f>TTEST(before!D786:U786,after!D786:U786,2,3)</f>
        <v>0.73701537427675567</v>
      </c>
      <c r="N786">
        <f>COVAR(before!D786:U786,after!D786:U786)</f>
        <v>129.08326255429563</v>
      </c>
      <c r="O786">
        <f t="shared" si="111"/>
        <v>26.547421178813384</v>
      </c>
      <c r="P786">
        <f>FTEST(before!D786:U786,after!D786:U786)</f>
        <v>0.82514815048191215</v>
      </c>
      <c r="Q786">
        <f t="shared" si="112"/>
        <v>51.61998562547042</v>
      </c>
      <c r="R786">
        <f>PERCENTILE('before-10'!D786:U786,0.05)</f>
        <v>20.503906911491836</v>
      </c>
      <c r="S786">
        <f>PERCENTILE('before-10'!D786:U786,0.95)</f>
        <v>101.39713907581999</v>
      </c>
      <c r="T786">
        <f t="shared" si="113"/>
        <v>53.350790891967456</v>
      </c>
      <c r="U786">
        <f>PERCENTILE('after-110'!D786:U786,0.05)</f>
        <v>26.306571357104445</v>
      </c>
      <c r="V786">
        <f>PERCENTILE('after-110'!D786:U786,0.95)</f>
        <v>100.19639642609292</v>
      </c>
      <c r="X786" t="str">
        <f t="shared" si="114"/>
        <v/>
      </c>
      <c r="Y786">
        <f t="shared" si="115"/>
        <v>1</v>
      </c>
      <c r="Z786" t="str">
        <f t="shared" si="116"/>
        <v/>
      </c>
      <c r="AA786">
        <f t="shared" si="117"/>
        <v>51.61998562547042</v>
      </c>
      <c r="AB786">
        <f t="shared" si="118"/>
        <v>24.894668261539799</v>
      </c>
    </row>
    <row r="787" spans="1:28" x14ac:dyDescent="0.2">
      <c r="A787" t="s">
        <v>158</v>
      </c>
      <c r="B787" t="s">
        <v>61</v>
      </c>
      <c r="C787" t="s">
        <v>67</v>
      </c>
      <c r="D787">
        <f>AVERAGE(before!D787:U787)</f>
        <v>4.4625666501497179</v>
      </c>
      <c r="E787">
        <f>STDEV(before!D787:U787)</f>
        <v>2.7352478841183445</v>
      </c>
      <c r="F787">
        <f>AVERAGE(after!D787:T787)</f>
        <v>5.5401365763899948</v>
      </c>
      <c r="G787">
        <f>STDEV(after!D787:T787)</f>
        <v>3.2652452161319778</v>
      </c>
      <c r="H787">
        <f>AVERAGE(before!D787:U787,after!D787:T787)</f>
        <v>4.9859577571807083</v>
      </c>
      <c r="I787">
        <f>STDEV(before!D787:U787,after!D787:T787)</f>
        <v>3.0094357846763957</v>
      </c>
      <c r="J787">
        <f>TTEST(before!D787:U787,after!D787:T787,2,3)</f>
        <v>0.29940292883149167</v>
      </c>
      <c r="K787" s="2">
        <f t="shared" si="110"/>
        <v>0.24146864589778727</v>
      </c>
      <c r="M787">
        <f>TTEST(before!D787:U787,after!D787:U787,2,3)</f>
        <v>0.34994447216675262</v>
      </c>
      <c r="N787">
        <f>COVAR(before!D787:U787,after!D787:U787)</f>
        <v>0.24258549961128528</v>
      </c>
      <c r="O787">
        <f t="shared" si="111"/>
        <v>2.2950342772198598</v>
      </c>
      <c r="P787">
        <f>FTEST(before!D787:U787,after!D787:U787)</f>
        <v>0.50978125206123548</v>
      </c>
      <c r="Q787">
        <f t="shared" si="112"/>
        <v>4.4625666501497179</v>
      </c>
      <c r="R787">
        <f>PERCENTILE('before-10'!D787:U787,0.05)</f>
        <v>2.16558161823873</v>
      </c>
      <c r="S787">
        <f>PERCENTILE('before-10'!D787:U787,0.95)</f>
        <v>10.016730389823065</v>
      </c>
      <c r="T787">
        <f t="shared" si="113"/>
        <v>5.5401365763899948</v>
      </c>
      <c r="U787">
        <f>PERCENTILE('after-110'!D787:U787,0.05)</f>
        <v>2.2645078026040433</v>
      </c>
      <c r="V787">
        <f>PERCENTILE('after-110'!D787:U787,0.95)</f>
        <v>10.687818506050855</v>
      </c>
      <c r="X787" t="str">
        <f t="shared" si="114"/>
        <v/>
      </c>
      <c r="Y787">
        <f t="shared" si="115"/>
        <v>1</v>
      </c>
      <c r="Z787" t="str">
        <f t="shared" si="116"/>
        <v/>
      </c>
      <c r="AA787">
        <f t="shared" si="117"/>
        <v>4.4625666501497179</v>
      </c>
      <c r="AB787">
        <f t="shared" si="118"/>
        <v>2.7352478841183445</v>
      </c>
    </row>
    <row r="788" spans="1:28" x14ac:dyDescent="0.2">
      <c r="A788" t="s">
        <v>158</v>
      </c>
      <c r="B788" t="s">
        <v>61</v>
      </c>
      <c r="C788" t="s">
        <v>33</v>
      </c>
      <c r="D788">
        <f>AVERAGE(before!D788:U788)</f>
        <v>990.93280617240873</v>
      </c>
      <c r="E788">
        <f>STDEV(before!D788:U788)</f>
        <v>36.505617677110607</v>
      </c>
      <c r="F788">
        <f>AVERAGE(after!D788:T788)</f>
        <v>1029.9323580020484</v>
      </c>
      <c r="G788">
        <f>STDEV(after!D788:T788)</f>
        <v>25.835238982413287</v>
      </c>
      <c r="H788">
        <f>AVERAGE(before!D788:U788,after!D788:T788)</f>
        <v>1009.8754456325195</v>
      </c>
      <c r="I788">
        <f>STDEV(before!D788:U788,after!D788:T788)</f>
        <v>37.034227148165712</v>
      </c>
      <c r="J788">
        <f>TTEST(before!D788:U788,after!D788:T788,2,3)</f>
        <v>9.3151000354398323E-4</v>
      </c>
      <c r="K788" s="2">
        <f t="shared" si="110"/>
        <v>3.9356403972818227E-2</v>
      </c>
      <c r="M788">
        <f>TTEST(before!D788:U788,after!D788:U788,2,3)</f>
        <v>5.3414811929955854E-4</v>
      </c>
      <c r="N788">
        <f>COVAR(before!D788:U788,after!D788:U788)</f>
        <v>619.63943190842713</v>
      </c>
      <c r="O788">
        <f t="shared" si="111"/>
        <v>509.62258603152372</v>
      </c>
      <c r="P788">
        <f>FTEST(before!D788:U788,after!D788:U788)</f>
        <v>0.20472076509572085</v>
      </c>
      <c r="Q788">
        <f t="shared" si="112"/>
        <v>990.93280617240873</v>
      </c>
      <c r="R788">
        <f>PERCENTILE('before-10'!D788:U788,0.05)</f>
        <v>910.24540327507736</v>
      </c>
      <c r="S788">
        <f>PERCENTILE('before-10'!D788:U788,0.95)</f>
        <v>1025.2389576316534</v>
      </c>
      <c r="T788">
        <f t="shared" si="113"/>
        <v>1029.9323580020484</v>
      </c>
      <c r="U788">
        <f>PERCENTILE('after-110'!D788:U788,0.05)</f>
        <v>982.65777031858318</v>
      </c>
      <c r="V788">
        <f>PERCENTILE('after-110'!D788:U788,0.95)</f>
        <v>1067.4566804365516</v>
      </c>
      <c r="X788">
        <f t="shared" si="114"/>
        <v>1</v>
      </c>
      <c r="Y788">
        <f t="shared" si="115"/>
        <v>1</v>
      </c>
      <c r="Z788">
        <f t="shared" si="116"/>
        <v>1</v>
      </c>
      <c r="AA788">
        <f t="shared" si="117"/>
        <v>990.93280617240873</v>
      </c>
      <c r="AB788">
        <f t="shared" si="118"/>
        <v>36.505617677110607</v>
      </c>
    </row>
    <row r="789" spans="1:28" x14ac:dyDescent="0.2">
      <c r="A789" t="s">
        <v>158</v>
      </c>
      <c r="B789" t="s">
        <v>61</v>
      </c>
      <c r="C789" t="s">
        <v>68</v>
      </c>
      <c r="D789">
        <f>AVERAGE(before!D789:U789)</f>
        <v>31.53018320502553</v>
      </c>
      <c r="E789">
        <f>STDEV(before!D789:U789)</f>
        <v>10.908896897872827</v>
      </c>
      <c r="F789">
        <f>AVERAGE(after!D789:T789)</f>
        <v>34.750282597358684</v>
      </c>
      <c r="G789">
        <f>STDEV(after!D789:T789)</f>
        <v>9.935077994982592</v>
      </c>
      <c r="H789">
        <f>AVERAGE(before!D789:U789,after!D789:T789)</f>
        <v>33.094231481301641</v>
      </c>
      <c r="I789">
        <f>STDEV(before!D789:U789,after!D789:T789)</f>
        <v>10.422001569809249</v>
      </c>
      <c r="J789">
        <f>TTEST(before!D789:U789,after!D789:T789,2,3)</f>
        <v>0.36745835402320526</v>
      </c>
      <c r="K789" s="2">
        <f t="shared" si="110"/>
        <v>0.10212751925335813</v>
      </c>
      <c r="M789">
        <f>TTEST(before!D789:U789,after!D789:U789,2,3)</f>
        <v>0.27979895037474112</v>
      </c>
      <c r="N789">
        <f>COVAR(before!D789:U789,after!D789:U789)</f>
        <v>13.251320116656636</v>
      </c>
      <c r="O789">
        <f t="shared" si="111"/>
        <v>16.215522791155912</v>
      </c>
      <c r="P789">
        <f>FTEST(before!D789:U789,after!D789:U789)</f>
        <v>0.71687952857150816</v>
      </c>
      <c r="Q789">
        <f t="shared" si="112"/>
        <v>31.53018320502553</v>
      </c>
      <c r="R789">
        <f>PERCENTILE('before-10'!D789:U789,0.05)</f>
        <v>18.096404465848831</v>
      </c>
      <c r="S789">
        <f>PERCENTILE('before-10'!D789:U789,0.95)</f>
        <v>53.319692467438202</v>
      </c>
      <c r="T789">
        <f t="shared" si="113"/>
        <v>34.750282597358684</v>
      </c>
      <c r="U789">
        <f>PERCENTILE('after-110'!D789:U789,0.05)</f>
        <v>21.254236367593816</v>
      </c>
      <c r="V789">
        <f>PERCENTILE('after-110'!D789:U789,0.95)</f>
        <v>49.977703022124167</v>
      </c>
      <c r="X789" t="str">
        <f t="shared" si="114"/>
        <v/>
      </c>
      <c r="Y789">
        <f t="shared" si="115"/>
        <v>1</v>
      </c>
      <c r="Z789" t="str">
        <f t="shared" si="116"/>
        <v/>
      </c>
      <c r="AA789">
        <f t="shared" si="117"/>
        <v>31.53018320502553</v>
      </c>
      <c r="AB789">
        <f t="shared" si="118"/>
        <v>10.908896897872827</v>
      </c>
    </row>
    <row r="790" spans="1:28" x14ac:dyDescent="0.2">
      <c r="A790" t="s">
        <v>158</v>
      </c>
      <c r="B790" t="s">
        <v>61</v>
      </c>
      <c r="C790" t="s">
        <v>31</v>
      </c>
      <c r="D790">
        <f>AVERAGE(before!D790:U790)</f>
        <v>884.11847465316498</v>
      </c>
      <c r="E790">
        <f>STDEV(before!D790:U790)</f>
        <v>39.050132099152918</v>
      </c>
      <c r="F790">
        <f>AVERAGE(after!D790:T790)</f>
        <v>948.51836898433123</v>
      </c>
      <c r="G790">
        <f>STDEV(after!D790:T790)</f>
        <v>30.010039954061199</v>
      </c>
      <c r="H790">
        <f>AVERAGE(before!D790:U790,after!D790:T790)</f>
        <v>915.39842332830267</v>
      </c>
      <c r="I790">
        <f>STDEV(before!D790:U790,after!D790:T790)</f>
        <v>47.46293131474183</v>
      </c>
      <c r="J790">
        <f>TTEST(before!D790:U790,after!D790:T790,2,3)</f>
        <v>4.9280803373103E-6</v>
      </c>
      <c r="K790" s="2">
        <f t="shared" si="110"/>
        <v>7.2840796994350782E-2</v>
      </c>
      <c r="M790">
        <f>TTEST(before!D790:U790,after!D790:U790,2,3)</f>
        <v>2.5973392501625574E-6</v>
      </c>
      <c r="N790">
        <f>COVAR(before!D790:U790,after!D790:U790)</f>
        <v>623.06230772640799</v>
      </c>
      <c r="O790">
        <f t="shared" si="111"/>
        <v>454.68950125020189</v>
      </c>
      <c r="P790">
        <f>FTEST(before!D790:U790,after!D790:U790)</f>
        <v>0.30722256203528225</v>
      </c>
      <c r="Q790">
        <f t="shared" si="112"/>
        <v>884.11847465316498</v>
      </c>
      <c r="R790">
        <f>PERCENTILE('before-10'!D790:U790,0.05)</f>
        <v>822.13089595898361</v>
      </c>
      <c r="S790">
        <f>PERCENTILE('before-10'!D790:U790,0.95)</f>
        <v>943.76221051443304</v>
      </c>
      <c r="T790">
        <f t="shared" si="113"/>
        <v>948.51836898433123</v>
      </c>
      <c r="U790">
        <f>PERCENTILE('after-110'!D790:U790,0.05)</f>
        <v>904.36102167017634</v>
      </c>
      <c r="V790">
        <f>PERCENTILE('after-110'!D790:U790,0.95)</f>
        <v>986.98401659651108</v>
      </c>
      <c r="X790">
        <f t="shared" si="114"/>
        <v>1</v>
      </c>
      <c r="Y790">
        <f t="shared" si="115"/>
        <v>1</v>
      </c>
      <c r="Z790">
        <f t="shared" si="116"/>
        <v>1</v>
      </c>
      <c r="AA790">
        <f t="shared" si="117"/>
        <v>884.11847465316498</v>
      </c>
      <c r="AB790">
        <f t="shared" si="118"/>
        <v>39.050132099152918</v>
      </c>
    </row>
    <row r="791" spans="1:28" x14ac:dyDescent="0.2">
      <c r="A791" t="s">
        <v>158</v>
      </c>
      <c r="B791" t="s">
        <v>61</v>
      </c>
      <c r="C791" t="s">
        <v>69</v>
      </c>
      <c r="D791">
        <f>AVERAGE(before!D791:U791)</f>
        <v>885.25500250041284</v>
      </c>
      <c r="E791">
        <f>STDEV(before!D791:U791)</f>
        <v>40.069214298157803</v>
      </c>
      <c r="F791">
        <f>AVERAGE(after!D791:T791)</f>
        <v>961.49536111958605</v>
      </c>
      <c r="G791">
        <f>STDEV(after!D791:T791)</f>
        <v>34.33272525569727</v>
      </c>
      <c r="H791">
        <f>AVERAGE(before!D791:U791,after!D791:T791)</f>
        <v>922.28603382972551</v>
      </c>
      <c r="I791">
        <f>STDEV(before!D791:U791,after!D791:T791)</f>
        <v>53.405401031189271</v>
      </c>
      <c r="J791">
        <f>TTEST(before!D791:U791,after!D791:T791,2,3)</f>
        <v>8.4964509697038094E-7</v>
      </c>
      <c r="K791" s="2">
        <f t="shared" si="110"/>
        <v>8.6122482678811688E-2</v>
      </c>
      <c r="M791">
        <f>TTEST(before!D791:U791,after!D791:U791,2,3)</f>
        <v>4.0167776923580835E-7</v>
      </c>
      <c r="N791">
        <f>COVAR(before!D791:U791,after!D791:U791)</f>
        <v>615.83075094284811</v>
      </c>
      <c r="O791">
        <f t="shared" si="111"/>
        <v>455.274001285927</v>
      </c>
      <c r="P791">
        <f>FTEST(before!D791:U791,after!D791:U791)</f>
        <v>0.58993450648979051</v>
      </c>
      <c r="Q791">
        <f t="shared" si="112"/>
        <v>885.25500250041284</v>
      </c>
      <c r="R791">
        <f>PERCENTILE('before-10'!D791:U791,0.05)</f>
        <v>829.08573442122531</v>
      </c>
      <c r="S791">
        <f>PERCENTILE('before-10'!D791:U791,0.95)</f>
        <v>953.63907406302201</v>
      </c>
      <c r="T791">
        <f t="shared" si="113"/>
        <v>961.49536111958605</v>
      </c>
      <c r="U791">
        <f>PERCENTILE('after-110'!D791:U791,0.05)</f>
        <v>908.44739265801422</v>
      </c>
      <c r="V791">
        <f>PERCENTILE('after-110'!D791:U791,0.95)</f>
        <v>1001.70663348464</v>
      </c>
      <c r="X791">
        <f t="shared" si="114"/>
        <v>1</v>
      </c>
      <c r="Y791">
        <f t="shared" si="115"/>
        <v>1</v>
      </c>
      <c r="Z791">
        <f t="shared" si="116"/>
        <v>1</v>
      </c>
      <c r="AA791">
        <f t="shared" si="117"/>
        <v>885.25500250041284</v>
      </c>
      <c r="AB791">
        <f t="shared" si="118"/>
        <v>40.069214298157803</v>
      </c>
    </row>
    <row r="792" spans="1:28" x14ac:dyDescent="0.2">
      <c r="A792" t="s">
        <v>158</v>
      </c>
      <c r="B792" t="s">
        <v>61</v>
      </c>
      <c r="C792" t="s">
        <v>32</v>
      </c>
      <c r="D792">
        <f>AVERAGE(before!D792:U792)</f>
        <v>733.45297098892343</v>
      </c>
      <c r="E792">
        <f>STDEV(before!D792:U792)</f>
        <v>33.065725161623014</v>
      </c>
      <c r="F792">
        <f>AVERAGE(after!D792:T792)</f>
        <v>746.03153829473263</v>
      </c>
      <c r="G792">
        <f>STDEV(after!D792:T792)</f>
        <v>35.074048077114057</v>
      </c>
      <c r="H792">
        <f>AVERAGE(before!D792:U792,after!D792:T792)</f>
        <v>739.56256082317361</v>
      </c>
      <c r="I792">
        <f>STDEV(before!D792:U792,after!D792:T792)</f>
        <v>34.15067676922947</v>
      </c>
      <c r="J792">
        <f>TTEST(before!D792:U792,after!D792:T792,2,3)</f>
        <v>0.2836006287884329</v>
      </c>
      <c r="K792" s="2">
        <f t="shared" si="110"/>
        <v>1.7149793924550294E-2</v>
      </c>
      <c r="M792">
        <f>TTEST(before!D792:U792,after!D792:U792,2,3)</f>
        <v>0.32715517659230642</v>
      </c>
      <c r="N792">
        <f>COVAR(before!D792:U792,after!D792:U792)</f>
        <v>-175.2035079047902</v>
      </c>
      <c r="O792">
        <f t="shared" si="111"/>
        <v>377.20438508001757</v>
      </c>
      <c r="P792">
        <f>FTEST(before!D792:U792,after!D792:U792)</f>
        <v>0.86081836596826422</v>
      </c>
      <c r="Q792">
        <f t="shared" si="112"/>
        <v>733.45297098892343</v>
      </c>
      <c r="R792">
        <f>PERCENTILE('before-10'!D792:U792,0.05)</f>
        <v>696.43098898673327</v>
      </c>
      <c r="S792">
        <f>PERCENTILE('before-10'!D792:U792,0.95)</f>
        <v>790.63805306541212</v>
      </c>
      <c r="T792">
        <f t="shared" si="113"/>
        <v>746.03153829473263</v>
      </c>
      <c r="U792">
        <f>PERCENTILE('after-110'!D792:U792,0.05)</f>
        <v>701.11416442964912</v>
      </c>
      <c r="V792">
        <f>PERCENTILE('after-110'!D792:U792,0.95)</f>
        <v>796.08178213870065</v>
      </c>
      <c r="X792" t="str">
        <f t="shared" si="114"/>
        <v/>
      </c>
      <c r="Y792">
        <f t="shared" si="115"/>
        <v>1</v>
      </c>
      <c r="Z792" t="str">
        <f t="shared" si="116"/>
        <v/>
      </c>
      <c r="AA792">
        <f t="shared" si="117"/>
        <v>733.45297098892343</v>
      </c>
      <c r="AB792">
        <f t="shared" si="118"/>
        <v>33.065725161623014</v>
      </c>
    </row>
    <row r="793" spans="1:28" x14ac:dyDescent="0.2">
      <c r="A793" t="s">
        <v>158</v>
      </c>
      <c r="B793" t="s">
        <v>61</v>
      </c>
      <c r="C793" t="s">
        <v>70</v>
      </c>
      <c r="D793">
        <f>AVERAGE(before!D793:U793)</f>
        <v>257.47983518348747</v>
      </c>
      <c r="E793">
        <f>STDEV(before!D793:U793)</f>
        <v>44.078355258161224</v>
      </c>
      <c r="F793">
        <f>AVERAGE(after!D793:T793)</f>
        <v>283.90081970732047</v>
      </c>
      <c r="G793">
        <f>STDEV(after!D793:T793)</f>
        <v>44.158177728093591</v>
      </c>
      <c r="H793">
        <f>AVERAGE(before!D793:U793,after!D793:T793)</f>
        <v>270.31288480934933</v>
      </c>
      <c r="I793">
        <f>STDEV(before!D793:U793,after!D793:T793)</f>
        <v>45.481589973890351</v>
      </c>
      <c r="J793">
        <f>TTEST(before!D793:U793,after!D793:T793,2,3)</f>
        <v>8.5881845507130225E-2</v>
      </c>
      <c r="K793" s="2">
        <f t="shared" ref="K793:K856" si="119">ABS(D793-F793)/D793</f>
        <v>0.10261380082445933</v>
      </c>
      <c r="M793">
        <f>TTEST(before!D793:U793,after!D793:U793,2,3)</f>
        <v>5.2658589095445019E-2</v>
      </c>
      <c r="N793">
        <f>COVAR(before!D793:U793,after!D793:U793)</f>
        <v>139.85240333971058</v>
      </c>
      <c r="O793">
        <f t="shared" ref="O793:O856" si="120">ABS(F793-H793)/K793</f>
        <v>132.41820095150669</v>
      </c>
      <c r="P793">
        <f>FTEST(before!D793:U793,after!D793:U793)</f>
        <v>0.90756373974909788</v>
      </c>
      <c r="Q793">
        <f t="shared" ref="Q793:Q856" si="121">D793</f>
        <v>257.47983518348747</v>
      </c>
      <c r="R793">
        <f>PERCENTILE('before-10'!D793:U793,0.05)</f>
        <v>194.20645270911524</v>
      </c>
      <c r="S793">
        <f>PERCENTILE('before-10'!D793:U793,0.95)</f>
        <v>313.50883783888213</v>
      </c>
      <c r="T793">
        <f t="shared" ref="T793:T856" si="122">F793</f>
        <v>283.90081970732047</v>
      </c>
      <c r="U793">
        <f>PERCENTILE('after-110'!D793:U793,0.05)</f>
        <v>222.25335003018904</v>
      </c>
      <c r="V793">
        <f>PERCENTILE('after-110'!D793:U793,0.95)</f>
        <v>348.00541702808488</v>
      </c>
      <c r="X793" t="str">
        <f t="shared" si="114"/>
        <v/>
      </c>
      <c r="Y793">
        <f t="shared" si="115"/>
        <v>1</v>
      </c>
      <c r="Z793" t="str">
        <f t="shared" si="116"/>
        <v/>
      </c>
      <c r="AA793">
        <f t="shared" si="117"/>
        <v>257.47983518348747</v>
      </c>
      <c r="AB793">
        <f t="shared" si="118"/>
        <v>44.078355258161224</v>
      </c>
    </row>
    <row r="794" spans="1:28" x14ac:dyDescent="0.2">
      <c r="A794" t="s">
        <v>158</v>
      </c>
      <c r="B794" t="s">
        <v>61</v>
      </c>
      <c r="C794" t="s">
        <v>71</v>
      </c>
      <c r="D794">
        <f>AVERAGE(before!D794:U794)</f>
        <v>21.719635251049517</v>
      </c>
      <c r="E794">
        <f>STDEV(before!D794:U794)</f>
        <v>9.2963771966604192</v>
      </c>
      <c r="F794">
        <f>AVERAGE(after!D794:T794)</f>
        <v>23.497814616502158</v>
      </c>
      <c r="G794">
        <f>STDEV(after!D794:T794)</f>
        <v>9.1723063946928853</v>
      </c>
      <c r="H794">
        <f>AVERAGE(before!D794:U794,after!D794:T794)</f>
        <v>22.583322371412226</v>
      </c>
      <c r="I794">
        <f>STDEV(before!D794:U794,after!D794:T794)</f>
        <v>9.1441530617294582</v>
      </c>
      <c r="J794">
        <f>TTEST(before!D794:U794,after!D794:T794,2,3)</f>
        <v>0.57290233077193542</v>
      </c>
      <c r="K794" s="2">
        <f t="shared" si="119"/>
        <v>8.1869669766517675E-2</v>
      </c>
      <c r="M794">
        <f>TTEST(before!D794:U794,after!D794:U794,2,3)</f>
        <v>0.45764554674449598</v>
      </c>
      <c r="N794">
        <f>COVAR(before!D794:U794,after!D794:U794)</f>
        <v>12.409396544986754</v>
      </c>
      <c r="O794">
        <f t="shared" si="120"/>
        <v>11.170098129111208</v>
      </c>
      <c r="P794">
        <f>FTEST(before!D794:U794,after!D794:U794)</f>
        <v>0.96071786397975845</v>
      </c>
      <c r="Q794">
        <f t="shared" si="121"/>
        <v>21.719635251049517</v>
      </c>
      <c r="R794">
        <f>PERCENTILE('before-10'!D794:U794,0.05)</f>
        <v>9.9500997095580193</v>
      </c>
      <c r="S794">
        <f>PERCENTILE('before-10'!D794:U794,0.95)</f>
        <v>39.787661900159101</v>
      </c>
      <c r="T794">
        <f t="shared" si="122"/>
        <v>23.497814616502158</v>
      </c>
      <c r="U794">
        <f>PERCENTILE('after-110'!D794:U794,0.05)</f>
        <v>13.33446410328381</v>
      </c>
      <c r="V794">
        <f>PERCENTILE('after-110'!D794:U794,0.95)</f>
        <v>38.427700116365273</v>
      </c>
      <c r="X794" t="str">
        <f t="shared" si="114"/>
        <v/>
      </c>
      <c r="Y794">
        <f t="shared" si="115"/>
        <v>1</v>
      </c>
      <c r="Z794" t="str">
        <f t="shared" si="116"/>
        <v/>
      </c>
      <c r="AA794">
        <f t="shared" si="117"/>
        <v>21.719635251049517</v>
      </c>
      <c r="AB794">
        <f t="shared" si="118"/>
        <v>9.2963771966604192</v>
      </c>
    </row>
    <row r="795" spans="1:28" x14ac:dyDescent="0.2">
      <c r="A795" t="s">
        <v>158</v>
      </c>
      <c r="B795" t="s">
        <v>61</v>
      </c>
      <c r="C795" t="s">
        <v>72</v>
      </c>
      <c r="D795">
        <f>AVERAGE(before!D795:U795)</f>
        <v>885.12326908274622</v>
      </c>
      <c r="E795">
        <f>STDEV(before!D795:U795)</f>
        <v>38.91259075178818</v>
      </c>
      <c r="F795">
        <f>AVERAGE(after!D795:T795)</f>
        <v>949.63435643424361</v>
      </c>
      <c r="G795">
        <f>STDEV(after!D795:T795)</f>
        <v>29.958096947199628</v>
      </c>
      <c r="H795">
        <f>AVERAGE(before!D795:U795,after!D795:T795)</f>
        <v>916.45722579633059</v>
      </c>
      <c r="I795">
        <f>STDEV(before!D795:U795,after!D795:T795)</f>
        <v>47.429825414706727</v>
      </c>
      <c r="J795">
        <f>TTEST(before!D795:U795,after!D795:T795,2,3)</f>
        <v>4.5729868009126726E-6</v>
      </c>
      <c r="K795" s="2">
        <f t="shared" si="119"/>
        <v>7.2883732249351296E-2</v>
      </c>
      <c r="M795">
        <f>TTEST(before!D795:U795,after!D795:U795,2,3)</f>
        <v>2.4007872838788171E-6</v>
      </c>
      <c r="N795">
        <f>COVAR(before!D795:U795,after!D795:U795)</f>
        <v>620.01796511850887</v>
      </c>
      <c r="O795">
        <f t="shared" si="120"/>
        <v>455.20625267112769</v>
      </c>
      <c r="P795">
        <f>FTEST(before!D795:U795,after!D795:U795)</f>
        <v>0.31280002363763704</v>
      </c>
      <c r="Q795">
        <f t="shared" si="121"/>
        <v>885.12326908274622</v>
      </c>
      <c r="R795">
        <f>PERCENTILE('before-10'!D795:U795,0.05)</f>
        <v>823.08004939900343</v>
      </c>
      <c r="S795">
        <f>PERCENTILE('before-10'!D795:U795,0.95)</f>
        <v>944.34719107540832</v>
      </c>
      <c r="T795">
        <f t="shared" si="122"/>
        <v>949.63435643424361</v>
      </c>
      <c r="U795">
        <f>PERCENTILE('after-110'!D795:U795,0.05)</f>
        <v>905.00986994228072</v>
      </c>
      <c r="V795">
        <f>PERCENTILE('after-110'!D795:U795,0.95)</f>
        <v>987.93098933155318</v>
      </c>
      <c r="X795">
        <f t="shared" si="114"/>
        <v>1</v>
      </c>
      <c r="Y795">
        <f t="shared" si="115"/>
        <v>1</v>
      </c>
      <c r="Z795">
        <f t="shared" si="116"/>
        <v>1</v>
      </c>
      <c r="AA795">
        <f t="shared" si="117"/>
        <v>885.12326908274622</v>
      </c>
      <c r="AB795">
        <f t="shared" si="118"/>
        <v>38.91259075178818</v>
      </c>
    </row>
    <row r="796" spans="1:28" x14ac:dyDescent="0.2">
      <c r="A796" t="s">
        <v>158</v>
      </c>
      <c r="B796" t="s">
        <v>61</v>
      </c>
      <c r="C796" t="s">
        <v>73</v>
      </c>
      <c r="D796">
        <f>AVERAGE(before!D796:U796)</f>
        <v>-0.37566234102806928</v>
      </c>
      <c r="E796">
        <f>STDEV(before!D796:U796)</f>
        <v>0.93184791500157393</v>
      </c>
      <c r="F796">
        <f>AVERAGE(after!D796:T796)</f>
        <v>-1.2705724905755029</v>
      </c>
      <c r="G796">
        <f>STDEV(after!D796:T796)</f>
        <v>0.95082154747944692</v>
      </c>
      <c r="H796">
        <f>AVERAGE(before!D796:U796,after!D796:T796)</f>
        <v>-0.81033298509396545</v>
      </c>
      <c r="I796">
        <f>STDEV(before!D796:U796,after!D796:T796)</f>
        <v>1.0322536174587176</v>
      </c>
      <c r="J796">
        <f>TTEST(before!D796:U796,after!D796:T796,2,3)</f>
        <v>8.2881341197315224E-3</v>
      </c>
      <c r="K796" s="2">
        <f t="shared" si="119"/>
        <v>-2.38221948758118</v>
      </c>
      <c r="M796">
        <f>TTEST(before!D796:U796,after!D796:U796,2,3)</f>
        <v>7.4526271640899333E-3</v>
      </c>
      <c r="N796">
        <f>COVAR(before!D796:U796,after!D796:U796)</f>
        <v>-1.7691636867778374E-2</v>
      </c>
      <c r="O796">
        <f t="shared" si="120"/>
        <v>-0.19319777538586427</v>
      </c>
      <c r="P796">
        <f>FTEST(before!D796:U796,after!D796:U796)</f>
        <v>0.97420127708465576</v>
      </c>
      <c r="Q796">
        <f t="shared" si="121"/>
        <v>-0.37566234102806928</v>
      </c>
      <c r="R796">
        <f>PERCENTILE('before-10'!D796:U796,0.05)</f>
        <v>-2.3208363188433165</v>
      </c>
      <c r="S796">
        <f>PERCENTILE('before-10'!D796:U796,0.95)</f>
        <v>0.51383885968227583</v>
      </c>
      <c r="T796">
        <f t="shared" si="122"/>
        <v>-1.2705724905755029</v>
      </c>
      <c r="U796">
        <f>PERCENTILE('after-110'!D796:U796,0.05)</f>
        <v>-2.4692629544984825</v>
      </c>
      <c r="V796">
        <f>PERCENTILE('after-110'!D796:U796,0.95)</f>
        <v>-0.1348139278734154</v>
      </c>
      <c r="X796">
        <f t="shared" si="114"/>
        <v>1</v>
      </c>
      <c r="Y796" t="str">
        <f t="shared" si="115"/>
        <v/>
      </c>
      <c r="Z796" t="str">
        <f t="shared" si="116"/>
        <v/>
      </c>
      <c r="AA796">
        <f t="shared" si="117"/>
        <v>-0.37566234102806928</v>
      </c>
      <c r="AB796">
        <f t="shared" si="118"/>
        <v>0.93184791500157393</v>
      </c>
    </row>
    <row r="797" spans="1:28" x14ac:dyDescent="0.2">
      <c r="A797" t="s">
        <v>158</v>
      </c>
      <c r="B797" t="s">
        <v>61</v>
      </c>
      <c r="C797" t="s">
        <v>74</v>
      </c>
      <c r="D797">
        <f>AVERAGE(before!D797:U797)</f>
        <v>7241243150.3478823</v>
      </c>
      <c r="E797">
        <f>STDEV(before!D797:U797)</f>
        <v>1728666022.9586296</v>
      </c>
      <c r="F797">
        <f>AVERAGE(after!D797:T797)</f>
        <v>8542066076.1015844</v>
      </c>
      <c r="G797">
        <f>STDEV(after!D797:T797)</f>
        <v>1499681627.2922187</v>
      </c>
      <c r="H797">
        <f>AVERAGE(before!D797:U797,after!D797:T797)</f>
        <v>7873071428.5711107</v>
      </c>
      <c r="I797">
        <f>STDEV(before!D797:U797,after!D797:T797)</f>
        <v>1728478812.8819599</v>
      </c>
      <c r="J797">
        <f>TTEST(before!D797:U797,after!D797:T797,2,3)</f>
        <v>2.3198768083295681E-2</v>
      </c>
      <c r="K797" s="2">
        <f t="shared" si="119"/>
        <v>0.17964082944669635</v>
      </c>
      <c r="M797">
        <f>TTEST(before!D797:U797,after!D797:U797,2,3)</f>
        <v>2.2895405452805169E-2</v>
      </c>
      <c r="N797">
        <f>COVAR(before!D797:U797,after!D797:U797)</f>
        <v>1.6498858219735373E+18</v>
      </c>
      <c r="O797">
        <f t="shared" si="120"/>
        <v>3724067905.8931875</v>
      </c>
      <c r="P797">
        <f>FTEST(before!D797:U797,after!D797:U797)</f>
        <v>0.49321538316745522</v>
      </c>
      <c r="Q797">
        <f t="shared" si="121"/>
        <v>7241243150.3478823</v>
      </c>
      <c r="R797">
        <f>PERCENTILE('before-10'!D797:U797,0.05)</f>
        <v>4621823427.1895752</v>
      </c>
      <c r="S797">
        <f>PERCENTILE('before-10'!D797:U797,0.95)</f>
        <v>9585056927.8328648</v>
      </c>
      <c r="T797">
        <f t="shared" si="122"/>
        <v>8542066076.1015844</v>
      </c>
      <c r="U797">
        <f>PERCENTILE('after-110'!D797:U797,0.05)</f>
        <v>6544983025.6815338</v>
      </c>
      <c r="V797">
        <f>PERCENTILE('after-110'!D797:U797,0.95)</f>
        <v>10469210805.505444</v>
      </c>
      <c r="X797" t="str">
        <f t="shared" si="114"/>
        <v/>
      </c>
      <c r="Y797">
        <f t="shared" si="115"/>
        <v>1</v>
      </c>
      <c r="Z797" t="str">
        <f t="shared" si="116"/>
        <v/>
      </c>
      <c r="AA797">
        <f t="shared" si="117"/>
        <v>7241243150.3478823</v>
      </c>
      <c r="AB797">
        <f t="shared" si="118"/>
        <v>1728666022.9586296</v>
      </c>
    </row>
    <row r="798" spans="1:28" x14ac:dyDescent="0.2">
      <c r="A798" t="s">
        <v>158</v>
      </c>
      <c r="B798" t="s">
        <v>61</v>
      </c>
      <c r="C798" t="s">
        <v>75</v>
      </c>
      <c r="D798">
        <f>AVERAGE(before!D798:U798)</f>
        <v>1.0499229522056923E-2</v>
      </c>
      <c r="E798">
        <f>STDEV(before!D798:U798)</f>
        <v>7.4544405589178847E-3</v>
      </c>
      <c r="F798">
        <f>AVERAGE(after!D798:T798)</f>
        <v>2.3412717476015289E-2</v>
      </c>
      <c r="G798">
        <f>STDEV(after!D798:T798)</f>
        <v>2.8197562237129555E-2</v>
      </c>
      <c r="H798">
        <f>AVERAGE(before!D798:U798,after!D798:T798)</f>
        <v>1.6771495099693841E-2</v>
      </c>
      <c r="I798">
        <f>STDEV(before!D798:U798,after!D798:T798)</f>
        <v>2.1091014782096858E-2</v>
      </c>
      <c r="J798">
        <f>TTEST(before!D798:U798,after!D798:T798,2,3)</f>
        <v>8.3942678552768393E-2</v>
      </c>
      <c r="K798" s="2">
        <f t="shared" si="119"/>
        <v>1.2299462476584151</v>
      </c>
      <c r="M798">
        <f>TTEST(before!D798:U798,after!D798:U798,2,3)</f>
        <v>9.3348371518869905E-2</v>
      </c>
      <c r="N798">
        <f>COVAR(before!D798:U798,after!D798:U798)</f>
        <v>-2.6207644025853417E-5</v>
      </c>
      <c r="O798">
        <f t="shared" si="120"/>
        <v>5.3996037542007056E-3</v>
      </c>
      <c r="P798">
        <f>FTEST(before!D798:U798,after!D798:U798)</f>
        <v>1.7837994106110377E-6</v>
      </c>
      <c r="Q798">
        <f t="shared" si="121"/>
        <v>1.0499229522056923E-2</v>
      </c>
      <c r="R798">
        <f>PERCENTILE('before-10'!D798:U798,0.05)</f>
        <v>5.4419835153362772E-3</v>
      </c>
      <c r="S798">
        <f>PERCENTILE('before-10'!D798:U798,0.95)</f>
        <v>2.0366710186992456E-2</v>
      </c>
      <c r="T798">
        <f t="shared" si="122"/>
        <v>2.3412717476015289E-2</v>
      </c>
      <c r="U798">
        <f>PERCENTILE('after-110'!D798:U798,0.05)</f>
        <v>4.3430306706575489E-3</v>
      </c>
      <c r="V798">
        <f>PERCENTILE('after-110'!D798:U798,0.95)</f>
        <v>7.5791259359658983E-2</v>
      </c>
      <c r="X798" t="str">
        <f t="shared" si="114"/>
        <v/>
      </c>
      <c r="Y798" t="str">
        <f t="shared" si="115"/>
        <v/>
      </c>
      <c r="Z798" t="str">
        <f t="shared" si="116"/>
        <v/>
      </c>
      <c r="AA798">
        <f t="shared" si="117"/>
        <v>1.0499229522056923E-2</v>
      </c>
      <c r="AB798">
        <f t="shared" si="118"/>
        <v>7.4544405589178847E-3</v>
      </c>
    </row>
    <row r="799" spans="1:28" x14ac:dyDescent="0.2">
      <c r="A799" t="s">
        <v>158</v>
      </c>
      <c r="B799" t="s">
        <v>61</v>
      </c>
      <c r="C799" t="s">
        <v>76</v>
      </c>
      <c r="D799">
        <f>AVERAGE(before!D799:U799)</f>
        <v>1767.5968784068664</v>
      </c>
      <c r="E799">
        <f>STDEV(before!D799:U799)</f>
        <v>1024.5590047606152</v>
      </c>
      <c r="F799">
        <f>AVERAGE(after!D799:T799)</f>
        <v>2115.3829251407346</v>
      </c>
      <c r="G799">
        <f>STDEV(after!D799:T799)</f>
        <v>992.78872944061266</v>
      </c>
      <c r="H799">
        <f>AVERAGE(before!D799:U799,after!D799:T799)</f>
        <v>1936.5215296776025</v>
      </c>
      <c r="I799">
        <f>STDEV(before!D799:U799,after!D799:T799)</f>
        <v>1009.8460054819391</v>
      </c>
      <c r="J799">
        <f>TTEST(before!D799:U799,after!D799:T799,2,3)</f>
        <v>0.31523127799488088</v>
      </c>
      <c r="K799" s="2">
        <f t="shared" si="119"/>
        <v>0.19675642731804752</v>
      </c>
      <c r="M799">
        <f>TTEST(before!D799:U799,after!D799:U799,2,3)</f>
        <v>0.2397397465474243</v>
      </c>
      <c r="N799">
        <f>COVAR(before!D799:U799,after!D799:U799)</f>
        <v>104625.94567779364</v>
      </c>
      <c r="O799">
        <f t="shared" si="120"/>
        <v>909.04982318067334</v>
      </c>
      <c r="P799">
        <f>FTEST(before!D799:U799,after!D799:U799)</f>
        <v>0.88942107330596687</v>
      </c>
      <c r="Q799">
        <f t="shared" si="121"/>
        <v>1767.5968784068664</v>
      </c>
      <c r="R799">
        <f>PERCENTILE('before-10'!D799:U799,0.05)</f>
        <v>778.25620449129019</v>
      </c>
      <c r="S799">
        <f>PERCENTILE('before-10'!D799:U799,0.95)</f>
        <v>4081.6784554146002</v>
      </c>
      <c r="T799">
        <f t="shared" si="122"/>
        <v>2115.3829251407346</v>
      </c>
      <c r="U799">
        <f>PERCENTILE('after-110'!D799:U799,0.05)</f>
        <v>907.53196802219054</v>
      </c>
      <c r="V799">
        <f>PERCENTILE('after-110'!D799:U799,0.95)</f>
        <v>3551.2201724820802</v>
      </c>
      <c r="X799" t="str">
        <f t="shared" si="114"/>
        <v/>
      </c>
      <c r="Y799">
        <f t="shared" si="115"/>
        <v>1</v>
      </c>
      <c r="Z799" t="str">
        <f t="shared" si="116"/>
        <v/>
      </c>
      <c r="AA799">
        <f t="shared" si="117"/>
        <v>1767.5968784068664</v>
      </c>
      <c r="AB799">
        <f t="shared" si="118"/>
        <v>1024.5590047606152</v>
      </c>
    </row>
    <row r="800" spans="1:28" x14ac:dyDescent="0.2">
      <c r="A800" t="s">
        <v>158</v>
      </c>
      <c r="B800" t="s">
        <v>77</v>
      </c>
      <c r="C800" t="s">
        <v>78</v>
      </c>
      <c r="D800">
        <f>AVERAGE(before!D800:U800)</f>
        <v>107891.6613397176</v>
      </c>
      <c r="E800">
        <f>STDEV(before!D800:U800)</f>
        <v>70271.99438632626</v>
      </c>
      <c r="F800">
        <f>AVERAGE(after!D800:T800)</f>
        <v>181839.4045159606</v>
      </c>
      <c r="G800">
        <f>STDEV(after!D800:T800)</f>
        <v>77328.027263068201</v>
      </c>
      <c r="H800">
        <f>AVERAGE(before!D800:U800,after!D800:T800)</f>
        <v>143809.13659674989</v>
      </c>
      <c r="I800">
        <f>STDEV(before!D800:U800,after!D800:T800)</f>
        <v>81787.183910283988</v>
      </c>
      <c r="J800">
        <f>TTEST(before!D800:U800,after!D800:T800,2,3)</f>
        <v>5.7972012121210378E-3</v>
      </c>
      <c r="K800" s="2">
        <f t="shared" si="119"/>
        <v>0.68538886377330266</v>
      </c>
      <c r="M800">
        <f>TTEST(before!D800:U800,after!D800:U800,2,3)</f>
        <v>2.9693555167272347E-3</v>
      </c>
      <c r="N800">
        <f>COVAR(before!D800:U800,after!D800:U800)</f>
        <v>407555807.47404093</v>
      </c>
      <c r="O800">
        <f t="shared" si="120"/>
        <v>55487.140117569092</v>
      </c>
      <c r="P800">
        <f>FTEST(before!D800:U800,after!D800:U800)</f>
        <v>0.62005765533032897</v>
      </c>
      <c r="Q800">
        <f t="shared" si="121"/>
        <v>107891.6613397176</v>
      </c>
      <c r="R800">
        <f>PERCENTILE('before-10'!D800:U800,0.05)</f>
        <v>34819.487841643298</v>
      </c>
      <c r="S800">
        <f>PERCENTILE('before-10'!D800:U800,0.95)</f>
        <v>226429.97403283595</v>
      </c>
      <c r="T800">
        <f t="shared" si="122"/>
        <v>181839.4045159606</v>
      </c>
      <c r="U800">
        <f>PERCENTILE('after-110'!D800:U800,0.05)</f>
        <v>74206.363769311924</v>
      </c>
      <c r="V800">
        <f>PERCENTILE('after-110'!D800:U800,0.95)</f>
        <v>322378.38150579034</v>
      </c>
      <c r="X800">
        <f t="shared" si="114"/>
        <v>1</v>
      </c>
      <c r="Y800">
        <f t="shared" si="115"/>
        <v>1</v>
      </c>
      <c r="Z800">
        <f t="shared" si="116"/>
        <v>1</v>
      </c>
      <c r="AA800">
        <f t="shared" si="117"/>
        <v>107891.6613397176</v>
      </c>
      <c r="AB800">
        <f t="shared" si="118"/>
        <v>70271.99438632626</v>
      </c>
    </row>
    <row r="801" spans="1:28" x14ac:dyDescent="0.2">
      <c r="A801" t="s">
        <v>158</v>
      </c>
      <c r="B801" t="s">
        <v>77</v>
      </c>
      <c r="C801" t="s">
        <v>79</v>
      </c>
      <c r="D801">
        <f>AVERAGE(before!D801:U801)</f>
        <v>2799125510.8224492</v>
      </c>
      <c r="E801">
        <f>STDEV(before!D801:U801)</f>
        <v>2476880505.5751634</v>
      </c>
      <c r="F801">
        <f>AVERAGE(after!D801:T801)</f>
        <v>5176556338.8085108</v>
      </c>
      <c r="G801">
        <f>STDEV(after!D801:T801)</f>
        <v>4093527467.9909787</v>
      </c>
      <c r="H801">
        <f>AVERAGE(before!D801:U801,after!D801:T801)</f>
        <v>3953877627.2728209</v>
      </c>
      <c r="I801">
        <f>STDEV(before!D801:U801,after!D801:T801)</f>
        <v>3522288622.6662517</v>
      </c>
      <c r="J801">
        <f>TTEST(before!D801:U801,after!D801:T801,2,3)</f>
        <v>4.9092739901756249E-2</v>
      </c>
      <c r="K801" s="2">
        <f t="shared" si="119"/>
        <v>0.84934770477209376</v>
      </c>
      <c r="M801">
        <f>TTEST(before!D801:U801,after!D801:U801,2,3)</f>
        <v>3.3096423549071455E-2</v>
      </c>
      <c r="N801">
        <f>COVAR(before!D801:U801,after!D801:U801)</f>
        <v>-1.1266521464066575E+18</v>
      </c>
      <c r="O801">
        <f t="shared" si="120"/>
        <v>1439550262.7086892</v>
      </c>
      <c r="P801">
        <f>FTEST(before!D801:U801,after!D801:U801)</f>
        <v>5.6300650212243585E-2</v>
      </c>
      <c r="Q801">
        <f t="shared" si="121"/>
        <v>2799125510.8224492</v>
      </c>
      <c r="R801">
        <f>PERCENTILE('before-10'!D801:U801,0.05)</f>
        <v>509766802.36460966</v>
      </c>
      <c r="S801">
        <f>PERCENTILE('before-10'!D801:U801,0.95)</f>
        <v>8712321424.53722</v>
      </c>
      <c r="T801">
        <f t="shared" si="122"/>
        <v>5176556338.8085108</v>
      </c>
      <c r="U801">
        <f>PERCENTILE('after-110'!D801:U801,0.05)</f>
        <v>1078256033.4106574</v>
      </c>
      <c r="V801">
        <f>PERCENTILE('after-110'!D801:U801,0.95)</f>
        <v>12025378828.203585</v>
      </c>
      <c r="X801" t="str">
        <f t="shared" si="114"/>
        <v/>
      </c>
      <c r="Y801">
        <f t="shared" si="115"/>
        <v>1</v>
      </c>
      <c r="Z801" t="str">
        <f t="shared" si="116"/>
        <v/>
      </c>
      <c r="AA801">
        <f t="shared" si="117"/>
        <v>2799125510.8224492</v>
      </c>
      <c r="AB801">
        <f t="shared" si="118"/>
        <v>2476880505.5751634</v>
      </c>
    </row>
    <row r="802" spans="1:28" x14ac:dyDescent="0.2">
      <c r="A802" t="s">
        <v>158</v>
      </c>
      <c r="B802" t="s">
        <v>77</v>
      </c>
      <c r="C802" t="s">
        <v>80</v>
      </c>
      <c r="D802">
        <f>AVERAGE(before!D802:U802)</f>
        <v>124519.57968166837</v>
      </c>
      <c r="E802">
        <f>STDEV(before!D802:U802)</f>
        <v>3093458.6549664801</v>
      </c>
      <c r="F802">
        <f>AVERAGE(after!D802:T802)</f>
        <v>-7078799.5888150809</v>
      </c>
      <c r="G802">
        <f>STDEV(after!D802:T802)</f>
        <v>5342786.6104174042</v>
      </c>
      <c r="H802">
        <f>AVERAGE(before!D802:U802,after!D802:T802)</f>
        <v>-3374235.445016752</v>
      </c>
      <c r="I802">
        <f>STDEV(before!D802:U802,after!D802:T802)</f>
        <v>5617867.6463274369</v>
      </c>
      <c r="J802">
        <f>TTEST(before!D802:U802,after!D802:T802,2,3)</f>
        <v>5.3893526915552166E-5</v>
      </c>
      <c r="K802" s="2">
        <f t="shared" si="119"/>
        <v>57.848887595925717</v>
      </c>
      <c r="M802">
        <f>TTEST(before!D802:U802,after!D802:U802,2,3)</f>
        <v>1.9128063553171732E-5</v>
      </c>
      <c r="N802">
        <f>COVAR(before!D802:U802,after!D802:U802)</f>
        <v>-652591753903.29004</v>
      </c>
      <c r="O802">
        <f t="shared" si="120"/>
        <v>64038.640979143747</v>
      </c>
      <c r="P802">
        <f>FTEST(before!D802:U802,after!D802:U802)</f>
        <v>3.5266471971838499E-2</v>
      </c>
      <c r="Q802">
        <f t="shared" si="121"/>
        <v>124519.57968166837</v>
      </c>
      <c r="R802">
        <f>PERCENTILE('before-10'!D802:U802,0.05)</f>
        <v>-5328502.5663376302</v>
      </c>
      <c r="S802">
        <f>PERCENTILE('before-10'!D802:U802,0.95)</f>
        <v>5808492.0765437698</v>
      </c>
      <c r="T802">
        <f t="shared" si="122"/>
        <v>-7078799.5888150809</v>
      </c>
      <c r="U802">
        <f>PERCENTILE('after-110'!D802:U802,0.05)</f>
        <v>-14459635.752175026</v>
      </c>
      <c r="V802">
        <f>PERCENTILE('after-110'!D802:U802,0.95)</f>
        <v>-934557.93071980448</v>
      </c>
      <c r="X802">
        <f t="shared" si="114"/>
        <v>1</v>
      </c>
      <c r="Y802">
        <f t="shared" si="115"/>
        <v>1</v>
      </c>
      <c r="Z802">
        <f t="shared" si="116"/>
        <v>1</v>
      </c>
      <c r="AA802">
        <f t="shared" si="117"/>
        <v>124519.57968166837</v>
      </c>
      <c r="AB802">
        <f t="shared" si="118"/>
        <v>3093458.6549664801</v>
      </c>
    </row>
    <row r="803" spans="1:28" x14ac:dyDescent="0.2">
      <c r="A803" t="s">
        <v>158</v>
      </c>
      <c r="B803" t="s">
        <v>77</v>
      </c>
      <c r="C803" t="s">
        <v>81</v>
      </c>
      <c r="D803">
        <f>AVERAGE(before!D803:U803)</f>
        <v>27080.14395140198</v>
      </c>
      <c r="E803">
        <f>STDEV(before!D803:U803)</f>
        <v>16236.943095960982</v>
      </c>
      <c r="F803">
        <f>AVERAGE(after!D803:T803)</f>
        <v>32230.040076864603</v>
      </c>
      <c r="G803">
        <f>STDEV(after!D803:T803)</f>
        <v>16330.796343600867</v>
      </c>
      <c r="H803">
        <f>AVERAGE(before!D803:U803,after!D803:T803)</f>
        <v>29581.522069483828</v>
      </c>
      <c r="I803">
        <f>STDEV(before!D803:U803,after!D803:T803)</f>
        <v>16252.459615483211</v>
      </c>
      <c r="J803">
        <f>TTEST(before!D803:U803,after!D803:T803,2,3)</f>
        <v>0.35658838085282696</v>
      </c>
      <c r="K803" s="2">
        <f t="shared" si="119"/>
        <v>0.19017240583006595</v>
      </c>
      <c r="M803">
        <f>TTEST(before!D803:U803,after!D803:U803,2,3)</f>
        <v>0.27269934890968189</v>
      </c>
      <c r="N803">
        <f>COVAR(before!D803:U803,after!D803:U803)</f>
        <v>32268743.871901385</v>
      </c>
      <c r="O803">
        <f t="shared" si="120"/>
        <v>13926.931175006719</v>
      </c>
      <c r="P803">
        <f>FTEST(before!D803:U803,after!D803:U803)</f>
        <v>0.9891283196261329</v>
      </c>
      <c r="Q803">
        <f t="shared" si="121"/>
        <v>27080.14395140198</v>
      </c>
      <c r="R803">
        <f>PERCENTILE('before-10'!D803:U803,0.05)</f>
        <v>11310.866276946581</v>
      </c>
      <c r="S803">
        <f>PERCENTILE('before-10'!D803:U803,0.95)</f>
        <v>63624.876926991601</v>
      </c>
      <c r="T803">
        <f t="shared" si="122"/>
        <v>32230.040076864603</v>
      </c>
      <c r="U803">
        <f>PERCENTILE('after-110'!D803:U803,0.05)</f>
        <v>13659.37436719074</v>
      </c>
      <c r="V803">
        <f>PERCENTILE('after-110'!D803:U803,0.95)</f>
        <v>56716.409139686992</v>
      </c>
      <c r="X803" t="str">
        <f t="shared" si="114"/>
        <v/>
      </c>
      <c r="Y803">
        <f t="shared" si="115"/>
        <v>1</v>
      </c>
      <c r="Z803" t="str">
        <f t="shared" si="116"/>
        <v/>
      </c>
      <c r="AA803">
        <f t="shared" si="117"/>
        <v>27080.14395140198</v>
      </c>
      <c r="AB803">
        <f t="shared" si="118"/>
        <v>16236.943095960982</v>
      </c>
    </row>
    <row r="804" spans="1:28" x14ac:dyDescent="0.2">
      <c r="A804" t="s">
        <v>158</v>
      </c>
      <c r="B804" t="s">
        <v>77</v>
      </c>
      <c r="C804" t="s">
        <v>82</v>
      </c>
      <c r="D804">
        <f>AVERAGE(before!D804:U804)</f>
        <v>241.25492141619114</v>
      </c>
      <c r="E804">
        <f>STDEV(before!D804:U804)</f>
        <v>123.77100104940078</v>
      </c>
      <c r="F804">
        <f>AVERAGE(after!D804:T804)</f>
        <v>400.66709997366485</v>
      </c>
      <c r="G804">
        <f>STDEV(after!D804:T804)</f>
        <v>286.53469072581242</v>
      </c>
      <c r="H804">
        <f>AVERAGE(before!D804:U804,after!D804:T804)</f>
        <v>318.6836938583927</v>
      </c>
      <c r="I804">
        <f>STDEV(before!D804:U804,after!D804:T804)</f>
        <v>229.84886998322673</v>
      </c>
      <c r="J804">
        <f>TTEST(before!D804:U804,after!D804:T804,2,3)</f>
        <v>4.6255410432700726E-2</v>
      </c>
      <c r="K804" s="2">
        <f t="shared" si="119"/>
        <v>0.66076239034506679</v>
      </c>
      <c r="M804">
        <f>TTEST(before!D804:U804,after!D804:U804,2,3)</f>
        <v>3.5547023093404947E-2</v>
      </c>
      <c r="N804">
        <f>COVAR(before!D804:U804,after!D804:U804)</f>
        <v>-722.73274475899302</v>
      </c>
      <c r="O804">
        <f t="shared" si="120"/>
        <v>124.07395958546967</v>
      </c>
      <c r="P804">
        <f>FTEST(before!D804:U804,after!D804:U804)</f>
        <v>1.7307118731994626E-3</v>
      </c>
      <c r="Q804">
        <f t="shared" si="121"/>
        <v>241.25492141619114</v>
      </c>
      <c r="R804">
        <f>PERCENTILE('before-10'!D804:U804,0.05)</f>
        <v>73.347258858073218</v>
      </c>
      <c r="S804">
        <f>PERCENTILE('before-10'!D804:U804,0.95)</f>
        <v>443.89731758946624</v>
      </c>
      <c r="T804">
        <f t="shared" si="122"/>
        <v>400.66709997366485</v>
      </c>
      <c r="U804">
        <f>PERCENTILE('after-110'!D804:U804,0.05)</f>
        <v>131.15007116971179</v>
      </c>
      <c r="V804">
        <f>PERCENTILE('after-110'!D804:U804,0.95)</f>
        <v>856.01970772781874</v>
      </c>
      <c r="X804" t="str">
        <f t="shared" si="114"/>
        <v/>
      </c>
      <c r="Y804">
        <f t="shared" si="115"/>
        <v>1</v>
      </c>
      <c r="Z804" t="str">
        <f t="shared" si="116"/>
        <v/>
      </c>
      <c r="AA804">
        <f t="shared" si="117"/>
        <v>241.25492141619114</v>
      </c>
      <c r="AB804">
        <f t="shared" si="118"/>
        <v>123.77100104940078</v>
      </c>
    </row>
    <row r="805" spans="1:28" x14ac:dyDescent="0.2">
      <c r="A805" t="s">
        <v>158</v>
      </c>
      <c r="B805" t="s">
        <v>77</v>
      </c>
      <c r="C805" t="s">
        <v>83</v>
      </c>
      <c r="D805">
        <f>AVERAGE(before!D805:U805)</f>
        <v>0.9776728376729632</v>
      </c>
      <c r="E805">
        <f>STDEV(before!D805:U805)</f>
        <v>1.293608843278193E-2</v>
      </c>
      <c r="F805">
        <f>AVERAGE(after!D805:T805)</f>
        <v>0.96785865158439055</v>
      </c>
      <c r="G805">
        <f>STDEV(after!D805:T805)</f>
        <v>2.8610583674357974E-2</v>
      </c>
      <c r="H805">
        <f>AVERAGE(before!D805:U805,after!D805:T805)</f>
        <v>0.97290594728708479</v>
      </c>
      <c r="I805">
        <f>STDEV(before!D805:U805,after!D805:T805)</f>
        <v>2.2218146521935662E-2</v>
      </c>
      <c r="J805">
        <f>TTEST(before!D805:U805,after!D805:T805,2,3)</f>
        <v>0.20879699396087159</v>
      </c>
      <c r="K805" s="2">
        <f t="shared" si="119"/>
        <v>1.0038313135437184E-2</v>
      </c>
      <c r="M805">
        <f>TTEST(before!D805:U805,after!D805:U805,2,3)</f>
        <v>0.22930507150807594</v>
      </c>
      <c r="N805">
        <f>COVAR(before!D805:U805,after!D805:U805)</f>
        <v>2.2977960569990215E-5</v>
      </c>
      <c r="O805">
        <f t="shared" si="120"/>
        <v>0.50280317366035476</v>
      </c>
      <c r="P805">
        <f>FTEST(before!D805:U805,after!D805:U805)</f>
        <v>2.6991894192148471E-3</v>
      </c>
      <c r="Q805">
        <f t="shared" si="121"/>
        <v>0.9776728376729632</v>
      </c>
      <c r="R805">
        <f>PERCENTILE('before-10'!D805:U805,0.05)</f>
        <v>0.95893106230456415</v>
      </c>
      <c r="S805">
        <f>PERCENTILE('before-10'!D805:U805,0.95)</f>
        <v>0.99634272348812503</v>
      </c>
      <c r="T805">
        <f t="shared" si="122"/>
        <v>0.96785865158439055</v>
      </c>
      <c r="U805">
        <f>PERCENTILE('after-110'!D805:U805,0.05)</f>
        <v>0.916041285788739</v>
      </c>
      <c r="V805">
        <f>PERCENTILE('after-110'!D805:U805,0.95)</f>
        <v>0.99435764636430957</v>
      </c>
      <c r="X805" t="str">
        <f t="shared" si="114"/>
        <v/>
      </c>
      <c r="Y805" t="str">
        <f t="shared" si="115"/>
        <v/>
      </c>
      <c r="Z805" t="str">
        <f t="shared" si="116"/>
        <v/>
      </c>
      <c r="AA805">
        <f t="shared" si="117"/>
        <v>0.9776728376729632</v>
      </c>
      <c r="AB805">
        <f t="shared" si="118"/>
        <v>1.293608843278193E-2</v>
      </c>
    </row>
    <row r="806" spans="1:28" x14ac:dyDescent="0.2">
      <c r="A806" t="s">
        <v>158</v>
      </c>
      <c r="B806" t="s">
        <v>77</v>
      </c>
      <c r="C806" t="s">
        <v>84</v>
      </c>
      <c r="D806">
        <f>AVERAGE(before!D806:U806)</f>
        <v>7.9089811889860817</v>
      </c>
      <c r="E806">
        <f>STDEV(before!D806:U806)</f>
        <v>2.0413052059740457</v>
      </c>
      <c r="F806">
        <f>AVERAGE(after!D806:T806)</f>
        <v>9.816651437309611</v>
      </c>
      <c r="G806">
        <f>STDEV(after!D806:T806)</f>
        <v>3.0590610429559129</v>
      </c>
      <c r="H806">
        <f>AVERAGE(before!D806:U806,after!D806:T806)</f>
        <v>8.8355638810289374</v>
      </c>
      <c r="I806">
        <f>STDEV(before!D806:U806,after!D806:T806)</f>
        <v>2.7245101324145482</v>
      </c>
      <c r="J806">
        <f>TTEST(before!D806:U806,after!D806:T806,2,3)</f>
        <v>3.9815966553931645E-2</v>
      </c>
      <c r="K806" s="2">
        <f t="shared" si="119"/>
        <v>0.24120303269656523</v>
      </c>
      <c r="M806">
        <f>TTEST(before!D806:U806,after!D806:U806,2,3)</f>
        <v>2.4876698287743942E-2</v>
      </c>
      <c r="N806">
        <f>COVAR(before!D806:U806,after!D806:U806)</f>
        <v>0.994193410477897</v>
      </c>
      <c r="O806">
        <f t="shared" si="120"/>
        <v>4.067476040049991</v>
      </c>
      <c r="P806">
        <f>FTEST(before!D806:U806,after!D806:U806)</f>
        <v>0.11942601655706592</v>
      </c>
      <c r="Q806">
        <f t="shared" si="121"/>
        <v>7.9089811889860817</v>
      </c>
      <c r="R806">
        <f>PERCENTILE('before-10'!D806:U806,0.05)</f>
        <v>4.930511741888095</v>
      </c>
      <c r="S806">
        <f>PERCENTILE('before-10'!D806:U806,0.95)</f>
        <v>10.497147803883253</v>
      </c>
      <c r="T806">
        <f t="shared" si="122"/>
        <v>9.816651437309611</v>
      </c>
      <c r="U806">
        <f>PERCENTILE('after-110'!D806:U806,0.05)</f>
        <v>6.7657904304246159</v>
      </c>
      <c r="V806">
        <f>PERCENTILE('after-110'!D806:U806,0.95)</f>
        <v>15.598225742474863</v>
      </c>
      <c r="X806" t="str">
        <f t="shared" si="114"/>
        <v/>
      </c>
      <c r="Y806">
        <f t="shared" si="115"/>
        <v>1</v>
      </c>
      <c r="Z806" t="str">
        <f t="shared" si="116"/>
        <v/>
      </c>
      <c r="AA806">
        <f t="shared" si="117"/>
        <v>7.9089811889860817</v>
      </c>
      <c r="AB806">
        <f t="shared" si="118"/>
        <v>2.0413052059740457</v>
      </c>
    </row>
    <row r="807" spans="1:28" x14ac:dyDescent="0.2">
      <c r="A807" t="s">
        <v>158</v>
      </c>
      <c r="B807" t="s">
        <v>77</v>
      </c>
      <c r="C807" t="s">
        <v>85</v>
      </c>
      <c r="D807">
        <f>AVERAGE(before!D807:U807)</f>
        <v>4.313118973490373</v>
      </c>
      <c r="E807">
        <f>STDEV(before!D807:U807)</f>
        <v>0.36696122946043008</v>
      </c>
      <c r="F807">
        <f>AVERAGE(after!D807:T807)</f>
        <v>4.5672037468629316</v>
      </c>
      <c r="G807">
        <f>STDEV(after!D807:T807)</f>
        <v>0.37632305771572977</v>
      </c>
      <c r="H807">
        <f>AVERAGE(before!D807:U807,after!D807:T807)</f>
        <v>4.4365315776999008</v>
      </c>
      <c r="I807">
        <f>STDEV(before!D807:U807,after!D807:T807)</f>
        <v>0.38804050316760275</v>
      </c>
      <c r="J807">
        <f>TTEST(before!D807:U807,after!D807:T807,2,3)</f>
        <v>5.1551183229902459E-2</v>
      </c>
      <c r="K807" s="2">
        <f t="shared" si="119"/>
        <v>5.8909752996435805E-2</v>
      </c>
      <c r="M807">
        <f>TTEST(before!D807:U807,after!D807:U807,2,3)</f>
        <v>3.206295595648203E-2</v>
      </c>
      <c r="N807">
        <f>COVAR(before!D807:U807,after!D807:U807)</f>
        <v>2.0218835389492762E-2</v>
      </c>
      <c r="O807">
        <f t="shared" si="120"/>
        <v>2.2181754720807745</v>
      </c>
      <c r="P807">
        <f>FTEST(before!D807:U807,after!D807:U807)</f>
        <v>0.89723617550173485</v>
      </c>
      <c r="Q807">
        <f t="shared" si="121"/>
        <v>4.313118973490373</v>
      </c>
      <c r="R807">
        <f>PERCENTILE('before-10'!D807:U807,0.05)</f>
        <v>3.8292109727180335</v>
      </c>
      <c r="S807">
        <f>PERCENTILE('before-10'!D807:U807,0.95)</f>
        <v>4.7980769450884182</v>
      </c>
      <c r="T807">
        <f t="shared" si="122"/>
        <v>4.5672037468629316</v>
      </c>
      <c r="U807">
        <f>PERCENTILE('after-110'!D807:U807,0.05)</f>
        <v>4.1957845663937654</v>
      </c>
      <c r="V807">
        <f>PERCENTILE('after-110'!D807:U807,0.95)</f>
        <v>5.3128021086951156</v>
      </c>
      <c r="X807" t="str">
        <f t="shared" si="114"/>
        <v/>
      </c>
      <c r="Y807">
        <f t="shared" si="115"/>
        <v>1</v>
      </c>
      <c r="Z807" t="str">
        <f t="shared" si="116"/>
        <v/>
      </c>
      <c r="AA807">
        <f t="shared" si="117"/>
        <v>4.313118973490373</v>
      </c>
      <c r="AB807">
        <f t="shared" si="118"/>
        <v>0.36696122946043008</v>
      </c>
    </row>
    <row r="808" spans="1:28" x14ac:dyDescent="0.2">
      <c r="A808" t="s">
        <v>158</v>
      </c>
      <c r="B808" t="s">
        <v>77</v>
      </c>
      <c r="C808" t="s">
        <v>86</v>
      </c>
      <c r="D808">
        <f>AVERAGE(before!D808:U808)</f>
        <v>173.34452752427592</v>
      </c>
      <c r="E808">
        <f>STDEV(before!D808:U808)</f>
        <v>97.622378379418251</v>
      </c>
      <c r="F808">
        <f>AVERAGE(after!D808:T808)</f>
        <v>293.38019208531955</v>
      </c>
      <c r="G808">
        <f>STDEV(after!D808:T808)</f>
        <v>220.30769098628878</v>
      </c>
      <c r="H808">
        <f>AVERAGE(before!D808:U808,after!D808:T808)</f>
        <v>231.64756459678284</v>
      </c>
      <c r="I808">
        <f>STDEV(before!D808:U808,after!D808:T808)</f>
        <v>176.9473032778024</v>
      </c>
      <c r="J808">
        <f>TTEST(before!D808:U808,after!D808:T808,2,3)</f>
        <v>5.1203354169032024E-2</v>
      </c>
      <c r="K808" s="2">
        <f t="shared" si="119"/>
        <v>0.69246872846466589</v>
      </c>
      <c r="M808">
        <f>TTEST(before!D808:U808,after!D808:U808,2,3)</f>
        <v>4.2964934371567717E-2</v>
      </c>
      <c r="N808">
        <f>COVAR(before!D808:U808,after!D808:U808)</f>
        <v>-1243.3757522470287</v>
      </c>
      <c r="O808">
        <f t="shared" si="120"/>
        <v>89.148614155341875</v>
      </c>
      <c r="P808">
        <f>FTEST(before!D808:U808,after!D808:U808)</f>
        <v>2.3348168379904977E-3</v>
      </c>
      <c r="Q808">
        <f t="shared" si="121"/>
        <v>173.34452752427592</v>
      </c>
      <c r="R808">
        <f>PERCENTILE('before-10'!D808:U808,0.05)</f>
        <v>53.495888962125832</v>
      </c>
      <c r="S808">
        <f>PERCENTILE('before-10'!D808:U808,0.95)</f>
        <v>341.61309699184216</v>
      </c>
      <c r="T808">
        <f t="shared" si="122"/>
        <v>293.38019208531955</v>
      </c>
      <c r="U808">
        <f>PERCENTILE('after-110'!D808:U808,0.05)</f>
        <v>84.345096082712075</v>
      </c>
      <c r="V808">
        <f>PERCENTILE('after-110'!D808:U808,0.95)</f>
        <v>660.63195939845423</v>
      </c>
      <c r="X808" t="str">
        <f t="shared" si="114"/>
        <v/>
      </c>
      <c r="Y808">
        <f t="shared" si="115"/>
        <v>1</v>
      </c>
      <c r="Z808" t="str">
        <f t="shared" si="116"/>
        <v/>
      </c>
      <c r="AA808">
        <f t="shared" si="117"/>
        <v>173.34452752427592</v>
      </c>
      <c r="AB808">
        <f t="shared" si="118"/>
        <v>97.622378379418251</v>
      </c>
    </row>
    <row r="809" spans="1:28" x14ac:dyDescent="0.2">
      <c r="A809" t="s">
        <v>158</v>
      </c>
      <c r="B809" t="s">
        <v>77</v>
      </c>
      <c r="C809" t="s">
        <v>87</v>
      </c>
      <c r="D809">
        <f>AVERAGE(before!D809:U809)</f>
        <v>0.32795640618931088</v>
      </c>
      <c r="E809">
        <f>STDEV(before!D809:U809)</f>
        <v>5.9339961899012514E-2</v>
      </c>
      <c r="F809">
        <f>AVERAGE(after!D809:T809)</f>
        <v>0.31357740903167736</v>
      </c>
      <c r="G809">
        <f>STDEV(after!D809:T809)</f>
        <v>7.062083282363539E-2</v>
      </c>
      <c r="H809">
        <f>AVERAGE(before!D809:U809,after!D809:T809)</f>
        <v>0.32097232185560315</v>
      </c>
      <c r="I809">
        <f>STDEV(before!D809:U809,after!D809:T809)</f>
        <v>6.4503851938413057E-2</v>
      </c>
      <c r="J809">
        <f>TTEST(before!D809:U809,after!D809:T809,2,3)</f>
        <v>0.52027334302727524</v>
      </c>
      <c r="K809" s="2">
        <f t="shared" si="119"/>
        <v>4.3844233215963868E-2</v>
      </c>
      <c r="M809">
        <f>TTEST(before!D809:U809,after!D809:U809,2,3)</f>
        <v>0.38234460255103253</v>
      </c>
      <c r="N809">
        <f>COVAR(before!D809:U809,after!D809:U809)</f>
        <v>-5.8406874527696425E-4</v>
      </c>
      <c r="O809">
        <f t="shared" si="120"/>
        <v>0.16866329461164514</v>
      </c>
      <c r="P809">
        <f>FTEST(before!D809:U809,after!D809:U809)</f>
        <v>0.44009797347887702</v>
      </c>
      <c r="Q809">
        <f t="shared" si="121"/>
        <v>0.32795640618931088</v>
      </c>
      <c r="R809">
        <f>PERCENTILE('before-10'!D809:U809,0.05)</f>
        <v>0.2432748304946197</v>
      </c>
      <c r="S809">
        <f>PERCENTILE('before-10'!D809:U809,0.95)</f>
        <v>0.44239584623381933</v>
      </c>
      <c r="T809">
        <f t="shared" si="122"/>
        <v>0.31357740903167736</v>
      </c>
      <c r="U809">
        <f>PERCENTILE('after-110'!D809:U809,0.05)</f>
        <v>0.20376152918883525</v>
      </c>
      <c r="V809">
        <f>PERCENTILE('after-110'!D809:U809,0.95)</f>
        <v>0.41001777868321249</v>
      </c>
      <c r="X809" t="str">
        <f t="shared" si="114"/>
        <v/>
      </c>
      <c r="Y809" t="str">
        <f t="shared" si="115"/>
        <v/>
      </c>
      <c r="Z809" t="str">
        <f t="shared" si="116"/>
        <v/>
      </c>
      <c r="AA809">
        <f t="shared" si="117"/>
        <v>0.32795640618931088</v>
      </c>
      <c r="AB809">
        <f t="shared" si="118"/>
        <v>5.9339961899012514E-2</v>
      </c>
    </row>
    <row r="810" spans="1:28" x14ac:dyDescent="0.2">
      <c r="A810" t="s">
        <v>158</v>
      </c>
      <c r="B810" t="s">
        <v>77</v>
      </c>
      <c r="C810" t="s">
        <v>88</v>
      </c>
      <c r="D810">
        <f>AVERAGE(before!D810:U810)</f>
        <v>0.25602485781112083</v>
      </c>
      <c r="E810">
        <f>STDEV(before!D810:U810)</f>
        <v>6.3116987181850021E-2</v>
      </c>
      <c r="F810">
        <f>AVERAGE(after!D810:T810)</f>
        <v>0.24434331388771949</v>
      </c>
      <c r="G810">
        <f>STDEV(after!D810:T810)</f>
        <v>7.6961152386042439E-2</v>
      </c>
      <c r="H810">
        <f>AVERAGE(before!D810:U810,after!D810:T810)</f>
        <v>0.25035096504832594</v>
      </c>
      <c r="I810">
        <f>STDEV(before!D810:U810,after!D810:T810)</f>
        <v>6.9384936432321909E-2</v>
      </c>
      <c r="J810">
        <f>TTEST(before!D810:U810,after!D810:T810,2,3)</f>
        <v>0.62800230787698053</v>
      </c>
      <c r="K810" s="2">
        <f t="shared" si="119"/>
        <v>4.5626600570243293E-2</v>
      </c>
      <c r="M810">
        <f>TTEST(before!D810:U810,after!D810:U810,2,3)</f>
        <v>0.47730581893800483</v>
      </c>
      <c r="N810">
        <f>COVAR(before!D810:U810,after!D810:U810)</f>
        <v>-7.2720284821059132E-4</v>
      </c>
      <c r="O810">
        <f t="shared" si="120"/>
        <v>0.13166992687429163</v>
      </c>
      <c r="P810">
        <f>FTEST(before!D810:U810,after!D810:U810)</f>
        <v>0.39134430008275345</v>
      </c>
      <c r="Q810">
        <f t="shared" si="121"/>
        <v>0.25602485781112083</v>
      </c>
      <c r="R810">
        <f>PERCENTILE('before-10'!D810:U810,0.05)</f>
        <v>0.1669527682198558</v>
      </c>
      <c r="S810">
        <f>PERCENTILE('before-10'!D810:U810,0.95)</f>
        <v>0.38440575145028449</v>
      </c>
      <c r="T810">
        <f t="shared" si="122"/>
        <v>0.24434331388771949</v>
      </c>
      <c r="U810">
        <f>PERCENTILE('after-110'!D810:U810,0.05)</f>
        <v>0.13299638263379845</v>
      </c>
      <c r="V810">
        <f>PERCENTILE('after-110'!D810:U810,0.95)</f>
        <v>0.35405443238642026</v>
      </c>
      <c r="X810" t="str">
        <f t="shared" si="114"/>
        <v/>
      </c>
      <c r="Y810" t="str">
        <f t="shared" si="115"/>
        <v/>
      </c>
      <c r="Z810" t="str">
        <f t="shared" si="116"/>
        <v/>
      </c>
      <c r="AA810">
        <f t="shared" si="117"/>
        <v>0.25602485781112083</v>
      </c>
      <c r="AB810">
        <f t="shared" si="118"/>
        <v>6.3116987181850021E-2</v>
      </c>
    </row>
    <row r="811" spans="1:28" x14ac:dyDescent="0.2">
      <c r="A811" t="s">
        <v>158</v>
      </c>
      <c r="B811" t="s">
        <v>77</v>
      </c>
      <c r="C811" t="s">
        <v>89</v>
      </c>
      <c r="D811">
        <f>AVERAGE(before!D811:U811)</f>
        <v>0.99911908555757967</v>
      </c>
      <c r="E811">
        <f>STDEV(before!D811:U811)</f>
        <v>3.9334265594902353E-4</v>
      </c>
      <c r="F811">
        <f>AVERAGE(after!D811:T811)</f>
        <v>0.99888633626250867</v>
      </c>
      <c r="G811">
        <f>STDEV(after!D811:T811)</f>
        <v>5.2929276770326673E-4</v>
      </c>
      <c r="H811">
        <f>AVERAGE(before!D811:U811,after!D811:T811)</f>
        <v>0.99900603589997372</v>
      </c>
      <c r="I811">
        <f>STDEV(before!D811:U811,after!D811:T811)</f>
        <v>4.7236099772957302E-4</v>
      </c>
      <c r="J811">
        <f>TTEST(before!D811:U811,after!D811:T811,2,3)</f>
        <v>0.15219481087011835</v>
      </c>
      <c r="K811" s="2">
        <f t="shared" si="119"/>
        <v>2.3295450806157808E-4</v>
      </c>
      <c r="M811">
        <f>TTEST(before!D811:U811,after!D811:U811,2,3)</f>
        <v>0.16603902097486006</v>
      </c>
      <c r="N811">
        <f>COVAR(before!D811:U811,after!D811:U811)</f>
        <v>-1.1512983185668366E-8</v>
      </c>
      <c r="O811">
        <f t="shared" si="120"/>
        <v>0.51383267257233345</v>
      </c>
      <c r="P811">
        <f>FTEST(before!D811:U811,after!D811:U811)</f>
        <v>0.26733384989874381</v>
      </c>
      <c r="Q811">
        <f t="shared" si="121"/>
        <v>0.99911908555757967</v>
      </c>
      <c r="R811">
        <f>PERCENTILE('before-10'!D811:U811,0.05)</f>
        <v>0.99853412525116569</v>
      </c>
      <c r="S811">
        <f>PERCENTILE('before-10'!D811:U811,0.95)</f>
        <v>0.99970122689699803</v>
      </c>
      <c r="T811">
        <f t="shared" si="122"/>
        <v>0.99888633626250867</v>
      </c>
      <c r="U811">
        <f>PERCENTILE('after-110'!D811:U811,0.05)</f>
        <v>0.99819667662199174</v>
      </c>
      <c r="V811">
        <f>PERCENTILE('after-110'!D811:U811,0.95)</f>
        <v>0.99954493419651158</v>
      </c>
      <c r="X811" t="str">
        <f t="shared" si="114"/>
        <v/>
      </c>
      <c r="Y811" t="str">
        <f t="shared" si="115"/>
        <v/>
      </c>
      <c r="Z811" t="str">
        <f t="shared" si="116"/>
        <v/>
      </c>
      <c r="AA811">
        <f t="shared" si="117"/>
        <v>0.99911908555757967</v>
      </c>
      <c r="AB811">
        <f t="shared" si="118"/>
        <v>3.9334265594902353E-4</v>
      </c>
    </row>
    <row r="812" spans="1:28" x14ac:dyDescent="0.2">
      <c r="A812" t="s">
        <v>158</v>
      </c>
      <c r="B812" t="s">
        <v>77</v>
      </c>
      <c r="C812" t="s">
        <v>90</v>
      </c>
      <c r="D812">
        <f>AVERAGE(before!D812:U812)</f>
        <v>0.98530581848456344</v>
      </c>
      <c r="E812">
        <f>STDEV(before!D812:U812)</f>
        <v>3.5920583527816359E-3</v>
      </c>
      <c r="F812">
        <f>AVERAGE(after!D812:T812)</f>
        <v>0.98382310961753305</v>
      </c>
      <c r="G812">
        <f>STDEV(after!D812:T812)</f>
        <v>3.5927669619196102E-3</v>
      </c>
      <c r="H812">
        <f>AVERAGE(before!D812:U812,after!D812:T812)</f>
        <v>0.98458564560629147</v>
      </c>
      <c r="I812">
        <f>STDEV(before!D812:U812,after!D812:T812)</f>
        <v>3.618161405336758E-3</v>
      </c>
      <c r="J812">
        <f>TTEST(before!D812:U812,after!D812:T812,2,3)</f>
        <v>0.23099996113055213</v>
      </c>
      <c r="K812" s="2">
        <f t="shared" si="119"/>
        <v>1.504820979653659E-3</v>
      </c>
      <c r="M812">
        <f>TTEST(before!D812:U812,after!D812:U812,2,3)</f>
        <v>0.21413570305135474</v>
      </c>
      <c r="N812">
        <f>COVAR(before!D812:U812,after!D812:U812)</f>
        <v>1.3686507964321809E-6</v>
      </c>
      <c r="O812">
        <f t="shared" si="120"/>
        <v>0.5067287066491577</v>
      </c>
      <c r="P812">
        <f>FTEST(before!D812:U812,after!D812:U812)</f>
        <v>0.90290526260630866</v>
      </c>
      <c r="Q812">
        <f t="shared" si="121"/>
        <v>0.98530581848456344</v>
      </c>
      <c r="R812">
        <f>PERCENTILE('before-10'!D812:U812,0.05)</f>
        <v>0.97893187187215236</v>
      </c>
      <c r="S812">
        <f>PERCENTILE('before-10'!D812:U812,0.95)</f>
        <v>0.990822296587343</v>
      </c>
      <c r="T812">
        <f t="shared" si="122"/>
        <v>0.98382310961753305</v>
      </c>
      <c r="U812">
        <f>PERCENTILE('after-110'!D812:U812,0.05)</f>
        <v>0.97822319441867733</v>
      </c>
      <c r="V812">
        <f>PERCENTILE('after-110'!D812:U812,0.95)</f>
        <v>0.98807520217747147</v>
      </c>
      <c r="X812" t="str">
        <f t="shared" si="114"/>
        <v/>
      </c>
      <c r="Y812" t="str">
        <f t="shared" si="115"/>
        <v/>
      </c>
      <c r="Z812" t="str">
        <f t="shared" si="116"/>
        <v/>
      </c>
      <c r="AA812">
        <f t="shared" si="117"/>
        <v>0.98530581848456344</v>
      </c>
      <c r="AB812">
        <f t="shared" si="118"/>
        <v>3.5920583527816359E-3</v>
      </c>
    </row>
    <row r="813" spans="1:28" x14ac:dyDescent="0.2">
      <c r="A813" t="s">
        <v>158</v>
      </c>
      <c r="B813" t="s">
        <v>77</v>
      </c>
      <c r="C813" t="s">
        <v>91</v>
      </c>
      <c r="D813">
        <f>AVERAGE(before!D813:U813)</f>
        <v>-0.4967586151631907</v>
      </c>
      <c r="E813">
        <f>STDEV(before!D813:U813)</f>
        <v>5.8954151421712064E-2</v>
      </c>
      <c r="F813">
        <f>AVERAGE(after!D813:T813)</f>
        <v>-0.46329712402157336</v>
      </c>
      <c r="G813">
        <f>STDEV(after!D813:T813)</f>
        <v>5.2713254639778807E-2</v>
      </c>
      <c r="H813">
        <f>AVERAGE(before!D813:U813,after!D813:T813)</f>
        <v>-0.48050589089440521</v>
      </c>
      <c r="I813">
        <f>STDEV(before!D813:U813,after!D813:T813)</f>
        <v>5.7734989372756867E-2</v>
      </c>
      <c r="J813">
        <f>TTEST(before!D813:U813,after!D813:T813,2,3)</f>
        <v>8.5635739921053042E-2</v>
      </c>
      <c r="K813" s="2">
        <f t="shared" si="119"/>
        <v>-6.7359659440682007E-2</v>
      </c>
      <c r="M813">
        <f>TTEST(before!D813:U813,after!D813:U813,2,3)</f>
        <v>7.7576525708670255E-2</v>
      </c>
      <c r="N813">
        <f>COVAR(before!D813:U813,after!D813:U813)</f>
        <v>-4.0278104880546532E-4</v>
      </c>
      <c r="O813">
        <f t="shared" si="120"/>
        <v>-0.2554758592267849</v>
      </c>
      <c r="P813">
        <f>FTEST(before!D813:U813,after!D813:U813)</f>
        <v>0.56407539995923417</v>
      </c>
      <c r="Q813">
        <f t="shared" si="121"/>
        <v>-0.4967586151631907</v>
      </c>
      <c r="R813">
        <f>PERCENTILE('before-10'!D813:U813,0.05)</f>
        <v>-0.59119424176237301</v>
      </c>
      <c r="S813">
        <f>PERCENTILE('before-10'!D813:U813,0.95)</f>
        <v>-0.40450642549828736</v>
      </c>
      <c r="T813">
        <f t="shared" si="122"/>
        <v>-0.46329712402157336</v>
      </c>
      <c r="U813">
        <f>PERCENTILE('after-110'!D813:U813,0.05)</f>
        <v>-0.54282518166802129</v>
      </c>
      <c r="V813">
        <f>PERCENTILE('after-110'!D813:U813,0.95)</f>
        <v>-0.37064242719112295</v>
      </c>
      <c r="X813" t="str">
        <f t="shared" ref="X813:X874" si="123">IF(M813&lt;0.01,1,"")</f>
        <v/>
      </c>
      <c r="Y813" t="str">
        <f t="shared" ref="Y813:Y874" si="124">IF(O813&gt;1.2,1,"")</f>
        <v/>
      </c>
      <c r="Z813" t="str">
        <f t="shared" ref="Z813:Z874" si="125">IF(SUM(X813:Y813)&gt;1,1,"")</f>
        <v/>
      </c>
      <c r="AA813">
        <f t="shared" ref="AA813:AA874" si="126">D813</f>
        <v>-0.4967586151631907</v>
      </c>
      <c r="AB813">
        <f t="shared" ref="AB813:AB874" si="127">E813</f>
        <v>5.8954151421712064E-2</v>
      </c>
    </row>
    <row r="814" spans="1:28" x14ac:dyDescent="0.2">
      <c r="A814" t="s">
        <v>158</v>
      </c>
      <c r="B814" t="s">
        <v>77</v>
      </c>
      <c r="C814" t="s">
        <v>92</v>
      </c>
      <c r="D814">
        <f>AVERAGE(before!D814:U814)</f>
        <v>0.99948171780753825</v>
      </c>
      <c r="E814">
        <f>STDEV(before!D814:U814)</f>
        <v>7.5255274339645895E-4</v>
      </c>
      <c r="F814">
        <f>AVERAGE(after!D814:T814)</f>
        <v>0.99899427464680124</v>
      </c>
      <c r="G814">
        <f>STDEV(after!D814:T814)</f>
        <v>1.5941640463140235E-3</v>
      </c>
      <c r="H814">
        <f>AVERAGE(before!D814:U814,after!D814:T814)</f>
        <v>0.99924495970089466</v>
      </c>
      <c r="I814">
        <f>STDEV(before!D814:U814,after!D814:T814)</f>
        <v>1.2410474702851753E-3</v>
      </c>
      <c r="J814">
        <f>TTEST(before!D814:U814,after!D814:T814,2,3)</f>
        <v>0.2638837373816616</v>
      </c>
      <c r="K814" s="2">
        <f t="shared" si="119"/>
        <v>4.8769592485019714E-4</v>
      </c>
      <c r="M814">
        <f>TTEST(before!D814:U814,after!D814:U814,2,3)</f>
        <v>0.28308131399016051</v>
      </c>
      <c r="N814">
        <f>COVAR(before!D814:U814,after!D814:U814)</f>
        <v>-6.3899970503309366E-8</v>
      </c>
      <c r="O814">
        <f t="shared" si="120"/>
        <v>0.5140191691583772</v>
      </c>
      <c r="P814">
        <f>FTEST(before!D814:U814,after!D814:U814)</f>
        <v>4.5572190960869808E-3</v>
      </c>
      <c r="Q814">
        <f t="shared" si="121"/>
        <v>0.99948171780753825</v>
      </c>
      <c r="R814">
        <f>PERCENTILE('before-10'!D814:U814,0.05)</f>
        <v>0.99847298215427394</v>
      </c>
      <c r="S814">
        <f>PERCENTILE('before-10'!D814:U814,0.95)</f>
        <v>0.99997172371577903</v>
      </c>
      <c r="T814">
        <f t="shared" si="122"/>
        <v>0.99899427464680124</v>
      </c>
      <c r="U814">
        <f>PERCENTILE('after-110'!D814:U814,0.05)</f>
        <v>0.99713504329757885</v>
      </c>
      <c r="V814">
        <f>PERCENTILE('after-110'!D814:U814,0.95)</f>
        <v>0.99993738279480993</v>
      </c>
      <c r="X814" t="str">
        <f t="shared" si="123"/>
        <v/>
      </c>
      <c r="Y814" t="str">
        <f t="shared" si="124"/>
        <v/>
      </c>
      <c r="Z814" t="str">
        <f t="shared" si="125"/>
        <v/>
      </c>
      <c r="AA814">
        <f t="shared" si="126"/>
        <v>0.99948171780753825</v>
      </c>
      <c r="AB814">
        <f t="shared" si="127"/>
        <v>7.5255274339645895E-4</v>
      </c>
    </row>
    <row r="815" spans="1:28" x14ac:dyDescent="0.2">
      <c r="A815" t="s">
        <v>158</v>
      </c>
      <c r="B815" t="s">
        <v>77</v>
      </c>
      <c r="C815" t="s">
        <v>93</v>
      </c>
      <c r="D815">
        <f>AVERAGE(before!D815:U815)</f>
        <v>0.20366659113402441</v>
      </c>
      <c r="E815">
        <f>STDEV(before!D815:U815)</f>
        <v>3.2330474352957578E-2</v>
      </c>
      <c r="F815">
        <f>AVERAGE(after!D815:T815)</f>
        <v>0.16991574483885524</v>
      </c>
      <c r="G815">
        <f>STDEV(after!D815:T815)</f>
        <v>3.9274350922158023E-2</v>
      </c>
      <c r="H815">
        <f>AVERAGE(before!D815:U815,after!D815:T815)</f>
        <v>0.18727332293351365</v>
      </c>
      <c r="I815">
        <f>STDEV(before!D815:U815,after!D815:T815)</f>
        <v>3.9260879767265534E-2</v>
      </c>
      <c r="J815">
        <f>TTEST(before!D815:U815,after!D815:T815,2,3)</f>
        <v>9.4506391332182197E-3</v>
      </c>
      <c r="K815" s="2">
        <f t="shared" si="119"/>
        <v>0.16571616438043663</v>
      </c>
      <c r="M815">
        <f>TTEST(before!D815:U815,after!D815:U815,2,3)</f>
        <v>5.1631633569114641E-3</v>
      </c>
      <c r="N815">
        <f>COVAR(before!D815:U815,after!D815:U815)</f>
        <v>5.7693826062435124E-4</v>
      </c>
      <c r="O815">
        <f t="shared" si="120"/>
        <v>0.10474281829749812</v>
      </c>
      <c r="P815">
        <f>FTEST(before!D815:U815,after!D815:U815)</f>
        <v>0.43906814219606949</v>
      </c>
      <c r="Q815">
        <f t="shared" si="121"/>
        <v>0.20366659113402441</v>
      </c>
      <c r="R815">
        <f>PERCENTILE('before-10'!D815:U815,0.05)</f>
        <v>0.15577857952380925</v>
      </c>
      <c r="S815">
        <f>PERCENTILE('before-10'!D815:U815,0.95)</f>
        <v>0.23853124484091964</v>
      </c>
      <c r="T815">
        <f t="shared" si="122"/>
        <v>0.16991574483885524</v>
      </c>
      <c r="U815">
        <f>PERCENTILE('after-110'!D815:U815,0.05)</f>
        <v>0.10875056160287476</v>
      </c>
      <c r="V815">
        <f>PERCENTILE('after-110'!D815:U815,0.95)</f>
        <v>0.22038313265861395</v>
      </c>
      <c r="X815">
        <f t="shared" si="123"/>
        <v>1</v>
      </c>
      <c r="Y815" t="str">
        <f t="shared" si="124"/>
        <v/>
      </c>
      <c r="Z815" t="str">
        <f t="shared" si="125"/>
        <v/>
      </c>
      <c r="AA815">
        <f t="shared" si="126"/>
        <v>0.20366659113402441</v>
      </c>
      <c r="AB815">
        <f t="shared" si="127"/>
        <v>3.2330474352957578E-2</v>
      </c>
    </row>
    <row r="816" spans="1:28" x14ac:dyDescent="0.2">
      <c r="A816" t="s">
        <v>158</v>
      </c>
      <c r="B816" t="s">
        <v>77</v>
      </c>
      <c r="C816" t="s">
        <v>94</v>
      </c>
      <c r="D816">
        <f>AVERAGE(before!D816:U816)</f>
        <v>302.51405227092096</v>
      </c>
      <c r="E816">
        <f>STDEV(before!D816:U816)</f>
        <v>101.17142107663207</v>
      </c>
      <c r="F816">
        <f>AVERAGE(after!D816:T816)</f>
        <v>407.00798585050075</v>
      </c>
      <c r="G816">
        <f>STDEV(after!D816:T816)</f>
        <v>93.490646397493492</v>
      </c>
      <c r="H816">
        <f>AVERAGE(before!D816:U816,after!D816:T816)</f>
        <v>353.26824858100252</v>
      </c>
      <c r="I816">
        <f>STDEV(before!D816:U816,after!D816:T816)</f>
        <v>109.72120767607002</v>
      </c>
      <c r="J816">
        <f>TTEST(before!D816:U816,after!D816:T816,2,3)</f>
        <v>3.235803805137257E-3</v>
      </c>
      <c r="K816" s="2">
        <f t="shared" si="119"/>
        <v>0.34541844517688286</v>
      </c>
      <c r="M816">
        <f>TTEST(before!D816:U816,after!D816:U816,2,3)</f>
        <v>1.7448258066818205E-3</v>
      </c>
      <c r="N816">
        <f>COVAR(before!D816:U816,after!D816:U816)</f>
        <v>1489.5526723466244</v>
      </c>
      <c r="O816">
        <f t="shared" si="120"/>
        <v>155.57865545361662</v>
      </c>
      <c r="P816">
        <f>FTEST(before!D816:U816,after!D816:U816)</f>
        <v>0.80403156431400213</v>
      </c>
      <c r="Q816">
        <f t="shared" si="121"/>
        <v>302.51405227092096</v>
      </c>
      <c r="R816">
        <f>PERCENTILE('before-10'!D816:U816,0.05)</f>
        <v>173.78839628430646</v>
      </c>
      <c r="S816">
        <f>PERCENTILE('before-10'!D816:U816,0.95)</f>
        <v>469.93055866664525</v>
      </c>
      <c r="T816">
        <f t="shared" si="122"/>
        <v>407.00798585050075</v>
      </c>
      <c r="U816">
        <f>PERCENTILE('after-110'!D816:U816,0.05)</f>
        <v>258.45116954640201</v>
      </c>
      <c r="V816">
        <f>PERCENTILE('after-110'!D816:U816,0.95)</f>
        <v>560.92493328053206</v>
      </c>
      <c r="X816">
        <f t="shared" si="123"/>
        <v>1</v>
      </c>
      <c r="Y816">
        <f t="shared" si="124"/>
        <v>1</v>
      </c>
      <c r="Z816">
        <f t="shared" si="125"/>
        <v>1</v>
      </c>
      <c r="AA816">
        <f t="shared" si="126"/>
        <v>302.51405227092096</v>
      </c>
      <c r="AB816">
        <f t="shared" si="127"/>
        <v>101.17142107663207</v>
      </c>
    </row>
    <row r="817" spans="1:28" x14ac:dyDescent="0.2">
      <c r="A817" t="s">
        <v>158</v>
      </c>
      <c r="B817" t="s">
        <v>77</v>
      </c>
      <c r="C817" t="s">
        <v>95</v>
      </c>
      <c r="D817">
        <f>AVERAGE(before!D817:U817)</f>
        <v>3.0132545176251636E-3</v>
      </c>
      <c r="E817">
        <f>STDEV(before!D817:U817)</f>
        <v>4.5454182601840729E-3</v>
      </c>
      <c r="F817">
        <f>AVERAGE(after!D817:T817)</f>
        <v>1.3453097452067627E-2</v>
      </c>
      <c r="G817">
        <f>STDEV(after!D817:T817)</f>
        <v>2.215667850064227E-2</v>
      </c>
      <c r="H817">
        <f>AVERAGE(before!D817:U817,after!D817:T817)</f>
        <v>8.0840353714972148E-3</v>
      </c>
      <c r="I817">
        <f>STDEV(before!D817:U817,after!D817:T817)</f>
        <v>1.6412706070264647E-2</v>
      </c>
      <c r="J817">
        <f>TTEST(before!D817:U817,after!D817:T817,2,3)</f>
        <v>7.3536193957337445E-2</v>
      </c>
      <c r="K817" s="2">
        <f t="shared" si="119"/>
        <v>3.4646402663225468</v>
      </c>
      <c r="M817">
        <f>TTEST(before!D817:U817,after!D817:U817,2,3)</f>
        <v>7.8684762075200962E-2</v>
      </c>
      <c r="N817">
        <f>COVAR(before!D817:U817,after!D817:U817)</f>
        <v>-1.9925775741681418E-5</v>
      </c>
      <c r="O817">
        <f t="shared" si="120"/>
        <v>1.5496737519215132E-3</v>
      </c>
      <c r="P817">
        <f>FTEST(before!D817:U817,after!D817:U817)</f>
        <v>3.7307307254000233E-8</v>
      </c>
      <c r="Q817">
        <f t="shared" si="121"/>
        <v>3.0132545176251636E-3</v>
      </c>
      <c r="R817">
        <f>PERCENTILE('before-10'!D817:U817,0.05)</f>
        <v>4.9452292576464729E-4</v>
      </c>
      <c r="S817">
        <f>PERCENTILE('before-10'!D817:U817,0.95)</f>
        <v>7.5692809623738632E-3</v>
      </c>
      <c r="T817">
        <f t="shared" si="122"/>
        <v>1.3453097452067627E-2</v>
      </c>
      <c r="U817">
        <f>PERCENTILE('after-110'!D817:U817,0.05)</f>
        <v>2.5917924374840694E-4</v>
      </c>
      <c r="V817">
        <f>PERCENTILE('after-110'!D817:U817,0.95)</f>
        <v>5.1956063083085341E-2</v>
      </c>
      <c r="X817" t="str">
        <f t="shared" si="123"/>
        <v/>
      </c>
      <c r="Y817" t="str">
        <f t="shared" si="124"/>
        <v/>
      </c>
      <c r="Z817" t="str">
        <f t="shared" si="125"/>
        <v/>
      </c>
      <c r="AA817">
        <f t="shared" si="126"/>
        <v>3.0132545176251636E-3</v>
      </c>
      <c r="AB817">
        <f t="shared" si="127"/>
        <v>4.5454182601840729E-3</v>
      </c>
    </row>
    <row r="818" spans="1:28" x14ac:dyDescent="0.2">
      <c r="A818" t="s">
        <v>158</v>
      </c>
      <c r="B818" t="s">
        <v>77</v>
      </c>
      <c r="C818" t="s">
        <v>96</v>
      </c>
      <c r="D818">
        <f>AVERAGE(before!D818:U818)</f>
        <v>11.433540242408974</v>
      </c>
      <c r="E818">
        <f>STDEV(before!D818:U818)</f>
        <v>0.68369919530727297</v>
      </c>
      <c r="F818">
        <f>AVERAGE(after!D818:T818)</f>
        <v>11.422542128992342</v>
      </c>
      <c r="G818">
        <f>STDEV(after!D818:T818)</f>
        <v>0.99625617098125174</v>
      </c>
      <c r="H818">
        <f>AVERAGE(before!D818:U818,after!D818:T818)</f>
        <v>11.42819830160661</v>
      </c>
      <c r="I818">
        <f>STDEV(before!D818:U818,after!D818:T818)</f>
        <v>0.8371526896825191</v>
      </c>
      <c r="J818">
        <f>TTEST(before!D818:U818,after!D818:T818,2,3)</f>
        <v>0.97006046210201968</v>
      </c>
      <c r="K818" s="2">
        <f t="shared" si="119"/>
        <v>9.6191671026245947E-4</v>
      </c>
      <c r="M818">
        <f>TTEST(before!D818:U818,after!D818:U818,2,3)</f>
        <v>0.86603710732281125</v>
      </c>
      <c r="N818">
        <f>COVAR(before!D818:U818,after!D818:U818)</f>
        <v>-0.15278484566332173</v>
      </c>
      <c r="O818">
        <f t="shared" si="120"/>
        <v>5.8801064103820213</v>
      </c>
      <c r="P818">
        <f>FTEST(before!D818:U818,after!D818:U818)</f>
        <v>0.12772819749838638</v>
      </c>
      <c r="Q818">
        <f t="shared" si="121"/>
        <v>11.433540242408974</v>
      </c>
      <c r="R818">
        <f>PERCENTILE('before-10'!D818:U818,0.05)</f>
        <v>9.8764143460082643</v>
      </c>
      <c r="S818">
        <f>PERCENTILE('before-10'!D818:U818,0.95)</f>
        <v>12.145903611559724</v>
      </c>
      <c r="T818">
        <f t="shared" si="122"/>
        <v>11.422542128992342</v>
      </c>
      <c r="U818">
        <f>PERCENTILE('after-110'!D818:U818,0.05)</f>
        <v>9.6758016600693217</v>
      </c>
      <c r="V818">
        <f>PERCENTILE('after-110'!D818:U818,0.95)</f>
        <v>12.542116249677219</v>
      </c>
      <c r="X818" t="str">
        <f t="shared" si="123"/>
        <v/>
      </c>
      <c r="Y818">
        <f t="shared" si="124"/>
        <v>1</v>
      </c>
      <c r="Z818" t="str">
        <f t="shared" si="125"/>
        <v/>
      </c>
      <c r="AA818">
        <f t="shared" si="126"/>
        <v>11.433540242408974</v>
      </c>
      <c r="AB818">
        <f t="shared" si="127"/>
        <v>0.68369919530727297</v>
      </c>
    </row>
    <row r="819" spans="1:28" x14ac:dyDescent="0.2">
      <c r="A819" t="s">
        <v>158</v>
      </c>
      <c r="B819" t="s">
        <v>77</v>
      </c>
      <c r="C819" t="s">
        <v>97</v>
      </c>
      <c r="D819">
        <f>AVERAGE(before!D819:U819)</f>
        <v>0.99214979555503191</v>
      </c>
      <c r="E819">
        <f>STDEV(before!D819:U819)</f>
        <v>4.4537487772300724E-3</v>
      </c>
      <c r="F819">
        <f>AVERAGE(after!D819:T819)</f>
        <v>0.98466207958680219</v>
      </c>
      <c r="G819">
        <f>STDEV(after!D819:T819)</f>
        <v>1.1283217291175615E-2</v>
      </c>
      <c r="H819">
        <f>AVERAGE(before!D819:U819,after!D819:T819)</f>
        <v>0.98851290494189192</v>
      </c>
      <c r="I819">
        <f>STDEV(before!D819:U819,after!D819:T819)</f>
        <v>9.1785585797690035E-3</v>
      </c>
      <c r="J819">
        <f>TTEST(before!D819:U819,after!D819:T819,2,3)</f>
        <v>1.8608293638927548E-2</v>
      </c>
      <c r="K819" s="2">
        <f t="shared" si="119"/>
        <v>7.5469611562444762E-3</v>
      </c>
      <c r="M819">
        <f>TTEST(before!D819:U819,after!D819:U819,2,3)</f>
        <v>1.8143120037437899E-2</v>
      </c>
      <c r="N819">
        <f>COVAR(before!D819:U819,after!D819:U819)</f>
        <v>-8.4667216753337383E-6</v>
      </c>
      <c r="O819">
        <f t="shared" si="120"/>
        <v>0.51024846628546683</v>
      </c>
      <c r="P819">
        <f>FTEST(before!D819:U819,after!D819:U819)</f>
        <v>5.0874583701842647E-4</v>
      </c>
      <c r="Q819">
        <f t="shared" si="121"/>
        <v>0.99214979555503191</v>
      </c>
      <c r="R819">
        <f>PERCENTILE('before-10'!D819:U819,0.05)</f>
        <v>0.98521683391665882</v>
      </c>
      <c r="S819">
        <f>PERCENTILE('before-10'!D819:U819,0.95)</f>
        <v>0.99891922434268998</v>
      </c>
      <c r="T819">
        <f t="shared" si="122"/>
        <v>0.98466207958680219</v>
      </c>
      <c r="U819">
        <f>PERCENTILE('after-110'!D819:U819,0.05)</f>
        <v>0.96550565593896465</v>
      </c>
      <c r="V819">
        <f>PERCENTILE('after-110'!D819:U819,0.95)</f>
        <v>0.99719622077469039</v>
      </c>
      <c r="X819" t="str">
        <f t="shared" si="123"/>
        <v/>
      </c>
      <c r="Y819" t="str">
        <f t="shared" si="124"/>
        <v/>
      </c>
      <c r="Z819" t="str">
        <f t="shared" si="125"/>
        <v/>
      </c>
      <c r="AA819">
        <f t="shared" si="126"/>
        <v>0.99214979555503191</v>
      </c>
      <c r="AB819">
        <f t="shared" si="127"/>
        <v>4.4537487772300724E-3</v>
      </c>
    </row>
    <row r="820" spans="1:28" x14ac:dyDescent="0.2">
      <c r="A820" t="s">
        <v>158</v>
      </c>
      <c r="B820" t="s">
        <v>77</v>
      </c>
      <c r="C820" t="s">
        <v>98</v>
      </c>
      <c r="D820">
        <f>AVERAGE(before!D820:U820)</f>
        <v>2.9518748069583028E-2</v>
      </c>
      <c r="E820">
        <f>STDEV(before!D820:U820)</f>
        <v>2.6248334952818732E-2</v>
      </c>
      <c r="F820">
        <f>AVERAGE(after!D820:T820)</f>
        <v>7.3916778507889386E-2</v>
      </c>
      <c r="G820">
        <f>STDEV(after!D820:T820)</f>
        <v>8.7815184384942457E-2</v>
      </c>
      <c r="H820">
        <f>AVERAGE(before!D820:U820,after!D820:T820)</f>
        <v>5.1083505711046105E-2</v>
      </c>
      <c r="I820">
        <f>STDEV(before!D820:U820,after!D820:T820)</f>
        <v>6.6935102902735119E-2</v>
      </c>
      <c r="J820">
        <f>TTEST(before!D820:U820,after!D820:T820,2,3)</f>
        <v>6.0034028396969377E-2</v>
      </c>
      <c r="K820" s="2">
        <f t="shared" si="119"/>
        <v>1.5040621077035232</v>
      </c>
      <c r="M820">
        <f>TTEST(before!D820:U820,after!D820:U820,2,3)</f>
        <v>6.6449678381450356E-2</v>
      </c>
      <c r="N820">
        <f>COVAR(before!D820:U820,after!D820:U820)</f>
        <v>-6.6079284430113671E-4</v>
      </c>
      <c r="O820">
        <f t="shared" si="120"/>
        <v>1.5181070435785565E-2</v>
      </c>
      <c r="P820">
        <f>FTEST(before!D820:U820,after!D820:U820)</f>
        <v>1.0765709214417206E-5</v>
      </c>
      <c r="Q820">
        <f t="shared" si="121"/>
        <v>2.9518748069583028E-2</v>
      </c>
      <c r="R820">
        <f>PERCENTILE('before-10'!D820:U820,0.05)</f>
        <v>9.2187412618938806E-3</v>
      </c>
      <c r="S820">
        <f>PERCENTILE('before-10'!D820:U820,0.95)</f>
        <v>5.8661898262570872E-2</v>
      </c>
      <c r="T820">
        <f t="shared" si="122"/>
        <v>7.3916778507889386E-2</v>
      </c>
      <c r="U820">
        <f>PERCENTILE('after-110'!D820:U820,0.05)</f>
        <v>3.6100599694528389E-3</v>
      </c>
      <c r="V820">
        <f>PERCENTILE('after-110'!D820:U820,0.95)</f>
        <v>0.22584778800077271</v>
      </c>
      <c r="X820" t="str">
        <f t="shared" si="123"/>
        <v/>
      </c>
      <c r="Y820" t="str">
        <f t="shared" si="124"/>
        <v/>
      </c>
      <c r="Z820" t="str">
        <f t="shared" si="125"/>
        <v/>
      </c>
      <c r="AA820">
        <f t="shared" si="126"/>
        <v>2.9518748069583028E-2</v>
      </c>
      <c r="AB820">
        <f t="shared" si="127"/>
        <v>2.6248334952818732E-2</v>
      </c>
    </row>
    <row r="821" spans="1:28" x14ac:dyDescent="0.2">
      <c r="A821" t="s">
        <v>158</v>
      </c>
      <c r="B821" t="s">
        <v>77</v>
      </c>
      <c r="C821" t="s">
        <v>99</v>
      </c>
      <c r="D821">
        <f>AVERAGE(before!D821:U821)</f>
        <v>605.02810454184169</v>
      </c>
      <c r="E821">
        <f>STDEV(before!D821:U821)</f>
        <v>202.34284215326389</v>
      </c>
      <c r="F821">
        <f>AVERAGE(after!D821:T821)</f>
        <v>814.01597170100115</v>
      </c>
      <c r="G821">
        <f>STDEV(after!D821:T821)</f>
        <v>186.98129279498573</v>
      </c>
      <c r="H821">
        <f>AVERAGE(before!D821:U821,after!D821:T821)</f>
        <v>706.53649716200505</v>
      </c>
      <c r="I821">
        <f>STDEV(before!D821:U821,after!D821:T821)</f>
        <v>219.44241535213854</v>
      </c>
      <c r="J821">
        <f>TTEST(before!D821:U821,after!D821:T821,2,3)</f>
        <v>3.2358038051371082E-3</v>
      </c>
      <c r="K821" s="2">
        <f t="shared" si="119"/>
        <v>0.3454184451768828</v>
      </c>
      <c r="M821">
        <f>TTEST(before!D821:U821,after!D821:U821,2,3)</f>
        <v>1.7448258066817314E-3</v>
      </c>
      <c r="N821">
        <f>COVAR(before!D821:U821,after!D821:U821)</f>
        <v>5958.2106893863429</v>
      </c>
      <c r="O821">
        <f t="shared" si="120"/>
        <v>311.15731090723233</v>
      </c>
      <c r="P821">
        <f>FTEST(before!D821:U821,after!D821:U821)</f>
        <v>0.80403156431398581</v>
      </c>
      <c r="Q821">
        <f t="shared" si="121"/>
        <v>605.02810454184169</v>
      </c>
      <c r="R821">
        <f>PERCENTILE('before-10'!D821:U821,0.05)</f>
        <v>347.5767925686136</v>
      </c>
      <c r="S821">
        <f>PERCENTILE('before-10'!D821:U821,0.95)</f>
        <v>939.86111733328926</v>
      </c>
      <c r="T821">
        <f t="shared" si="122"/>
        <v>814.01597170100115</v>
      </c>
      <c r="U821">
        <f>PERCENTILE('after-110'!D821:U821,0.05)</f>
        <v>516.90233909280425</v>
      </c>
      <c r="V821">
        <f>PERCENTILE('after-110'!D821:U821,0.95)</f>
        <v>1121.8498665610584</v>
      </c>
      <c r="X821">
        <f t="shared" si="123"/>
        <v>1</v>
      </c>
      <c r="Y821">
        <f t="shared" si="124"/>
        <v>1</v>
      </c>
      <c r="Z821">
        <f t="shared" si="125"/>
        <v>1</v>
      </c>
      <c r="AA821">
        <f t="shared" si="126"/>
        <v>605.02810454184169</v>
      </c>
      <c r="AB821">
        <f t="shared" si="127"/>
        <v>202.34284215326389</v>
      </c>
    </row>
    <row r="822" spans="1:28" x14ac:dyDescent="0.2">
      <c r="A822" t="s">
        <v>158</v>
      </c>
      <c r="B822" t="s">
        <v>77</v>
      </c>
      <c r="C822" t="s">
        <v>100</v>
      </c>
      <c r="D822">
        <f>AVERAGE(before!D822:U822)</f>
        <v>8.5457108867889637</v>
      </c>
      <c r="E822">
        <f>STDEV(before!D822:U822)</f>
        <v>0.52711494504726619</v>
      </c>
      <c r="F822">
        <f>AVERAGE(after!D822:T822)</f>
        <v>8.357841673458994</v>
      </c>
      <c r="G822">
        <f>STDEV(after!D822:T822)</f>
        <v>0.75860889283999422</v>
      </c>
      <c r="H822">
        <f>AVERAGE(before!D822:U822,after!D822:T822)</f>
        <v>8.4544601260286907</v>
      </c>
      <c r="I822">
        <f>STDEV(before!D822:U822,after!D822:T822)</f>
        <v>0.64716189905977228</v>
      </c>
      <c r="J822">
        <f>TTEST(before!D822:U822,after!D822:T822,2,3)</f>
        <v>0.40451192101348055</v>
      </c>
      <c r="K822" s="2">
        <f t="shared" si="119"/>
        <v>2.1984035713213942E-2</v>
      </c>
      <c r="M822">
        <f>TTEST(before!D822:U822,after!D822:U822,2,3)</f>
        <v>0.50399781476440408</v>
      </c>
      <c r="N822">
        <f>COVAR(before!D822:U822,after!D822:U822)</f>
        <v>1.0157727852072567E-2</v>
      </c>
      <c r="O822">
        <f t="shared" si="120"/>
        <v>4.3949370274913742</v>
      </c>
      <c r="P822">
        <f>FTEST(before!D822:U822,after!D822:U822)</f>
        <v>0.14679663231164258</v>
      </c>
      <c r="Q822">
        <f t="shared" si="121"/>
        <v>8.5457108867889637</v>
      </c>
      <c r="R822">
        <f>PERCENTILE('before-10'!D822:U822,0.05)</f>
        <v>7.5152807722466966</v>
      </c>
      <c r="S822">
        <f>PERCENTILE('before-10'!D822:U822,0.95)</f>
        <v>9.2411486334789998</v>
      </c>
      <c r="T822">
        <f t="shared" si="122"/>
        <v>8.357841673458994</v>
      </c>
      <c r="U822">
        <f>PERCENTILE('after-110'!D822:U822,0.05)</f>
        <v>7.1013881477315817</v>
      </c>
      <c r="V822">
        <f>PERCENTILE('after-110'!D822:U822,0.95)</f>
        <v>9.294729711719814</v>
      </c>
      <c r="X822" t="str">
        <f t="shared" si="123"/>
        <v/>
      </c>
      <c r="Y822">
        <f t="shared" si="124"/>
        <v>1</v>
      </c>
      <c r="Z822" t="str">
        <f t="shared" si="125"/>
        <v/>
      </c>
      <c r="AA822">
        <f t="shared" si="126"/>
        <v>8.5457108867889637</v>
      </c>
      <c r="AB822">
        <f t="shared" si="127"/>
        <v>0.52711494504726619</v>
      </c>
    </row>
    <row r="823" spans="1:28" x14ac:dyDescent="0.2">
      <c r="A823" t="s">
        <v>158</v>
      </c>
      <c r="B823" t="s">
        <v>77</v>
      </c>
      <c r="C823" t="s">
        <v>101</v>
      </c>
      <c r="D823">
        <f>AVERAGE(before!D823:U823)</f>
        <v>6830.3497182045558</v>
      </c>
      <c r="E823">
        <f>STDEV(before!D823:U823)</f>
        <v>4054.7092488241674</v>
      </c>
      <c r="F823">
        <f>AVERAGE(after!D823:T823)</f>
        <v>8157.6767942095657</v>
      </c>
      <c r="G823">
        <f>STDEV(after!D823:T823)</f>
        <v>4067.8245281957888</v>
      </c>
      <c r="H823">
        <f>AVERAGE(before!D823:U823,after!D823:T823)</f>
        <v>7475.0514408355602</v>
      </c>
      <c r="I823">
        <f>STDEV(before!D823:U823,after!D823:T823)</f>
        <v>4057.1274385539114</v>
      </c>
      <c r="J823">
        <f>TTEST(before!D823:U823,after!D823:T823,2,3)</f>
        <v>0.3409381393002433</v>
      </c>
      <c r="K823" s="2">
        <f t="shared" si="119"/>
        <v>0.19432783543533036</v>
      </c>
      <c r="M823">
        <f>TTEST(before!D823:U823,after!D823:U823,2,3)</f>
        <v>0.25937394315912687</v>
      </c>
      <c r="N823">
        <f>COVAR(before!D823:U823,after!D823:U823)</f>
        <v>2081194.2196549559</v>
      </c>
      <c r="O823">
        <f t="shared" si="120"/>
        <v>3512.7512836480591</v>
      </c>
      <c r="P823">
        <f>FTEST(before!D823:U823,after!D823:U823)</f>
        <v>0.9965874865014227</v>
      </c>
      <c r="Q823">
        <f t="shared" si="121"/>
        <v>6830.3497182045558</v>
      </c>
      <c r="R823">
        <f>PERCENTILE('before-10'!D823:U823,0.05)</f>
        <v>2872.008444015979</v>
      </c>
      <c r="S823">
        <f>PERCENTILE('before-10'!D823:U823,0.95)</f>
        <v>15935.346839961299</v>
      </c>
      <c r="T823">
        <f t="shared" si="122"/>
        <v>8157.6767942095657</v>
      </c>
      <c r="U823">
        <f>PERCENTILE('after-110'!D823:U823,0.05)</f>
        <v>3456.9963480679835</v>
      </c>
      <c r="V823">
        <f>PERCENTILE('after-110'!D823:U823,0.95)</f>
        <v>14239.934260115322</v>
      </c>
      <c r="X823" t="str">
        <f t="shared" si="123"/>
        <v/>
      </c>
      <c r="Y823">
        <f t="shared" si="124"/>
        <v>1</v>
      </c>
      <c r="Z823" t="str">
        <f t="shared" si="125"/>
        <v/>
      </c>
      <c r="AA823">
        <f t="shared" si="126"/>
        <v>6830.3497182045558</v>
      </c>
      <c r="AB823">
        <f t="shared" si="127"/>
        <v>4054.7092488241674</v>
      </c>
    </row>
    <row r="824" spans="1:28" x14ac:dyDescent="0.2">
      <c r="A824" t="s">
        <v>158</v>
      </c>
      <c r="B824" t="s">
        <v>102</v>
      </c>
      <c r="C824" t="s">
        <v>103</v>
      </c>
      <c r="D824">
        <f>AVERAGE(before!D824:U824)</f>
        <v>9.0271376569283266</v>
      </c>
      <c r="E824">
        <f>STDEV(before!D824:U824)</f>
        <v>0.44842467989853707</v>
      </c>
      <c r="F824">
        <f>AVERAGE(after!D824:T824)</f>
        <v>8.7371752532618494</v>
      </c>
      <c r="G824">
        <f>STDEV(after!D824:T824)</f>
        <v>0.6960450444744033</v>
      </c>
      <c r="H824">
        <f>AVERAGE(before!D824:U824,after!D824:T824)</f>
        <v>8.8862987751474662</v>
      </c>
      <c r="I824">
        <f>STDEV(before!D824:U824,after!D824:T824)</f>
        <v>0.59173679327814677</v>
      </c>
      <c r="J824">
        <f>TTEST(before!D824:U824,after!D824:T824,2,3)</f>
        <v>0.15693460124618891</v>
      </c>
      <c r="K824" s="2">
        <f t="shared" si="119"/>
        <v>3.2121189981403585E-2</v>
      </c>
      <c r="M824">
        <f>TTEST(before!D824:U824,after!D824:U824,2,3)</f>
        <v>0.17716079114956745</v>
      </c>
      <c r="N824">
        <f>COVAR(before!D824:U824,after!D824:U824)</f>
        <v>3.7817059763185779E-2</v>
      </c>
      <c r="O824">
        <f t="shared" si="120"/>
        <v>4.642527937848854</v>
      </c>
      <c r="P824">
        <f>FTEST(before!D824:U824,after!D824:U824)</f>
        <v>9.2165740031776813E-2</v>
      </c>
      <c r="Q824">
        <f t="shared" si="121"/>
        <v>9.0271376569283266</v>
      </c>
      <c r="R824">
        <f>PERCENTILE('before-10'!D824:U824,0.05)</f>
        <v>8.3637026451947509</v>
      </c>
      <c r="S824">
        <f>PERCENTILE('before-10'!D824:U824,0.95)</f>
        <v>9.78174294389453</v>
      </c>
      <c r="T824">
        <f t="shared" si="122"/>
        <v>8.7371752532618494</v>
      </c>
      <c r="U824">
        <f>PERCENTILE('after-110'!D824:U824,0.05)</f>
        <v>7.5175125583978186</v>
      </c>
      <c r="V824">
        <f>PERCENTILE('after-110'!D824:U824,0.95)</f>
        <v>9.7029882628753175</v>
      </c>
      <c r="X824" t="str">
        <f t="shared" si="123"/>
        <v/>
      </c>
      <c r="Y824">
        <f t="shared" si="124"/>
        <v>1</v>
      </c>
      <c r="Z824" t="str">
        <f t="shared" si="125"/>
        <v/>
      </c>
      <c r="AA824">
        <f t="shared" si="126"/>
        <v>9.0271376569283266</v>
      </c>
      <c r="AB824">
        <f t="shared" si="127"/>
        <v>0.44842467989853707</v>
      </c>
    </row>
    <row r="825" spans="1:28" x14ac:dyDescent="0.2">
      <c r="A825" t="s">
        <v>158</v>
      </c>
      <c r="B825" t="s">
        <v>102</v>
      </c>
      <c r="C825" t="s">
        <v>104</v>
      </c>
      <c r="D825">
        <f>AVERAGE(before!D825:U825)</f>
        <v>3312.9775672146802</v>
      </c>
      <c r="E825">
        <f>STDEV(before!D825:U825)</f>
        <v>785.21136189681181</v>
      </c>
      <c r="F825">
        <f>AVERAGE(after!D825:T825)</f>
        <v>3705.8692895527133</v>
      </c>
      <c r="G825">
        <f>STDEV(after!D825:T825)</f>
        <v>633.69301716918812</v>
      </c>
      <c r="H825">
        <f>AVERAGE(before!D825:U825,after!D825:T825)</f>
        <v>3503.8106894931529</v>
      </c>
      <c r="I825">
        <f>STDEV(before!D825:U825,after!D825:T825)</f>
        <v>732.76506993284875</v>
      </c>
      <c r="J825">
        <f>TTEST(before!D825:U825,after!D825:T825,2,3)</f>
        <v>0.11216529536486493</v>
      </c>
      <c r="K825" s="2">
        <f t="shared" si="119"/>
        <v>0.11859172432258543</v>
      </c>
      <c r="M825">
        <f>TTEST(before!D825:U825,after!D825:U825,2,3)</f>
        <v>7.9704923379709372E-2</v>
      </c>
      <c r="N825">
        <f>COVAR(before!D825:U825,after!D825:U825)</f>
        <v>-111822.05987481185</v>
      </c>
      <c r="O825">
        <f t="shared" si="120"/>
        <v>1703.8170345675542</v>
      </c>
      <c r="P825">
        <f>FTEST(before!D825:U825,after!D825:U825)</f>
        <v>0.39103701853442407</v>
      </c>
      <c r="Q825">
        <f t="shared" si="121"/>
        <v>3312.9775672146802</v>
      </c>
      <c r="R825">
        <f>PERCENTILE('before-10'!D825:U825,0.05)</f>
        <v>2152.7330940280522</v>
      </c>
      <c r="S825">
        <f>PERCENTILE('before-10'!D825:U825,0.95)</f>
        <v>4761.3629981177928</v>
      </c>
      <c r="T825">
        <f t="shared" si="122"/>
        <v>3705.8692895527133</v>
      </c>
      <c r="U825">
        <f>PERCENTILE('after-110'!D825:U825,0.05)</f>
        <v>2846.6086370361299</v>
      </c>
      <c r="V825">
        <f>PERCENTILE('after-110'!D825:U825,0.95)</f>
        <v>4599.1409256783036</v>
      </c>
      <c r="X825" t="str">
        <f t="shared" si="123"/>
        <v/>
      </c>
      <c r="Y825">
        <f t="shared" si="124"/>
        <v>1</v>
      </c>
      <c r="Z825" t="str">
        <f t="shared" si="125"/>
        <v/>
      </c>
      <c r="AA825">
        <f t="shared" si="126"/>
        <v>3312.9775672146802</v>
      </c>
      <c r="AB825">
        <f t="shared" si="127"/>
        <v>785.21136189681181</v>
      </c>
    </row>
    <row r="826" spans="1:28" x14ac:dyDescent="0.2">
      <c r="A826" t="s">
        <v>158</v>
      </c>
      <c r="B826" t="s">
        <v>102</v>
      </c>
      <c r="C826" t="s">
        <v>105</v>
      </c>
      <c r="D826">
        <f>AVERAGE(before!D826:U826)</f>
        <v>0.36526396063106614</v>
      </c>
      <c r="E826">
        <f>STDEV(before!D826:U826)</f>
        <v>7.2717318637140177E-2</v>
      </c>
      <c r="F826">
        <f>AVERAGE(after!D826:T826)</f>
        <v>0.40049441085254217</v>
      </c>
      <c r="G826">
        <f>STDEV(after!D826:T826)</f>
        <v>9.3605096731347925E-2</v>
      </c>
      <c r="H826">
        <f>AVERAGE(before!D826:U826,after!D826:T826)</f>
        <v>0.38237589359578306</v>
      </c>
      <c r="I826">
        <f>STDEV(before!D826:U826,after!D826:T826)</f>
        <v>8.4180280857193507E-2</v>
      </c>
      <c r="J826">
        <f>TTEST(before!D826:U826,after!D826:T826,2,3)</f>
        <v>0.22506954593177531</v>
      </c>
      <c r="K826" s="2">
        <f t="shared" si="119"/>
        <v>9.6452029268391054E-2</v>
      </c>
      <c r="M826">
        <f>TTEST(before!D826:U826,after!D826:U826,2,3)</f>
        <v>0.14414747790233925</v>
      </c>
      <c r="N826">
        <f>COVAR(before!D826:U826,after!D826:U826)</f>
        <v>3.9198444375268001E-5</v>
      </c>
      <c r="O826">
        <f t="shared" si="120"/>
        <v>0.18785003689597701</v>
      </c>
      <c r="P826">
        <f>FTEST(before!D826:U826,after!D826:U826)</f>
        <v>0.26444214196090721</v>
      </c>
      <c r="Q826">
        <f t="shared" si="121"/>
        <v>0.36526396063106614</v>
      </c>
      <c r="R826">
        <f>PERCENTILE('before-10'!D826:U826,0.05)</f>
        <v>0.25384561096099467</v>
      </c>
      <c r="S826">
        <f>PERCENTILE('before-10'!D826:U826,0.95)</f>
        <v>0.47603846586727694</v>
      </c>
      <c r="T826">
        <f t="shared" si="122"/>
        <v>0.40049441085254217</v>
      </c>
      <c r="U826">
        <f>PERCENTILE('after-110'!D826:U826,0.05)</f>
        <v>0.31927051927856587</v>
      </c>
      <c r="V826">
        <f>PERCENTILE('after-110'!D826:U826,0.95)</f>
        <v>0.56387578460869658</v>
      </c>
      <c r="X826" t="str">
        <f t="shared" si="123"/>
        <v/>
      </c>
      <c r="Y826" t="str">
        <f t="shared" si="124"/>
        <v/>
      </c>
      <c r="Z826" t="str">
        <f t="shared" si="125"/>
        <v/>
      </c>
      <c r="AA826">
        <f t="shared" si="126"/>
        <v>0.36526396063106614</v>
      </c>
      <c r="AB826">
        <f t="shared" si="127"/>
        <v>7.2717318637140177E-2</v>
      </c>
    </row>
    <row r="827" spans="1:28" x14ac:dyDescent="0.2">
      <c r="A827" t="s">
        <v>158</v>
      </c>
      <c r="B827" t="s">
        <v>102</v>
      </c>
      <c r="C827" t="s">
        <v>106</v>
      </c>
      <c r="D827">
        <f>AVERAGE(before!D827:U827)</f>
        <v>3.0056622066176937</v>
      </c>
      <c r="E827">
        <f>STDEV(before!D827:U827)</f>
        <v>1.8484055423185928</v>
      </c>
      <c r="F827">
        <f>AVERAGE(after!D827:T827)</f>
        <v>3.8713343630602255</v>
      </c>
      <c r="G827">
        <f>STDEV(after!D827:T827)</f>
        <v>3.2251164581888787</v>
      </c>
      <c r="H827">
        <f>AVERAGE(before!D827:U827,after!D827:T827)</f>
        <v>3.4261315397469243</v>
      </c>
      <c r="I827">
        <f>STDEV(before!D827:U827,after!D827:T827)</f>
        <v>2.6068691229973373</v>
      </c>
      <c r="J827">
        <f>TTEST(before!D827:U827,after!D827:T827,2,3)</f>
        <v>0.34281213513015796</v>
      </c>
      <c r="K827" s="2">
        <f t="shared" si="119"/>
        <v>0.28801378762275576</v>
      </c>
      <c r="M827">
        <f>TTEST(before!D827:U827,after!D827:U827,2,3)</f>
        <v>0.40747016393551194</v>
      </c>
      <c r="N827">
        <f>COVAR(before!D827:U827,after!D827:U827)</f>
        <v>-1.6723909378256971</v>
      </c>
      <c r="O827">
        <f t="shared" si="120"/>
        <v>1.5457691348319536</v>
      </c>
      <c r="P827">
        <f>FTEST(before!D827:U827,after!D827:U827)</f>
        <v>3.1062210441707202E-2</v>
      </c>
      <c r="Q827">
        <f t="shared" si="121"/>
        <v>3.0056622066176937</v>
      </c>
      <c r="R827">
        <f>PERCENTILE('before-10'!D827:U827,0.05)</f>
        <v>1.1618361255277241</v>
      </c>
      <c r="S827">
        <f>PERCENTILE('before-10'!D827:U827,0.95)</f>
        <v>5.7727036788690747</v>
      </c>
      <c r="T827">
        <f t="shared" si="122"/>
        <v>3.8713343630602255</v>
      </c>
      <c r="U827">
        <f>PERCENTILE('after-110'!D827:U827,0.05)</f>
        <v>0.69681582538070019</v>
      </c>
      <c r="V827">
        <f>PERCENTILE('after-110'!D827:U827,0.95)</f>
        <v>9.445769951018665</v>
      </c>
      <c r="X827" t="str">
        <f t="shared" si="123"/>
        <v/>
      </c>
      <c r="Y827">
        <f t="shared" si="124"/>
        <v>1</v>
      </c>
      <c r="Z827" t="str">
        <f t="shared" si="125"/>
        <v/>
      </c>
      <c r="AA827">
        <f t="shared" si="126"/>
        <v>3.0056622066176937</v>
      </c>
      <c r="AB827">
        <f t="shared" si="127"/>
        <v>1.8484055423185928</v>
      </c>
    </row>
    <row r="828" spans="1:28" x14ac:dyDescent="0.2">
      <c r="A828" t="s">
        <v>158</v>
      </c>
      <c r="B828" t="s">
        <v>102</v>
      </c>
      <c r="C828" t="s">
        <v>107</v>
      </c>
      <c r="D828">
        <f>AVERAGE(before!D828:U828)</f>
        <v>94.125993812477404</v>
      </c>
      <c r="E828">
        <f>STDEV(before!D828:U828)</f>
        <v>60.608180251230131</v>
      </c>
      <c r="F828">
        <f>AVERAGE(after!D828:T828)</f>
        <v>226.15199769902989</v>
      </c>
      <c r="G828">
        <f>STDEV(after!D828:T828)</f>
        <v>277.61146900818267</v>
      </c>
      <c r="H828">
        <f>AVERAGE(before!D828:U828,after!D828:T828)</f>
        <v>158.25290998594582</v>
      </c>
      <c r="I828">
        <f>STDEV(before!D828:U828,after!D828:T828)</f>
        <v>206.36436850703362</v>
      </c>
      <c r="J828">
        <f>TTEST(before!D828:U828,after!D828:T828,2,3)</f>
        <v>7.1614166264076115E-2</v>
      </c>
      <c r="K828" s="2">
        <f t="shared" si="119"/>
        <v>1.4026518981523999</v>
      </c>
      <c r="M828">
        <f>TTEST(before!D828:U828,after!D828:U828,2,3)</f>
        <v>7.9708675593449019E-2</v>
      </c>
      <c r="N828">
        <f>COVAR(before!D828:U828,after!D828:U828)</f>
        <v>-737.13085928346902</v>
      </c>
      <c r="O828">
        <f t="shared" si="120"/>
        <v>48.407653960702625</v>
      </c>
      <c r="P828">
        <f>FTEST(before!D828:U828,after!D828:U828)</f>
        <v>9.4937081816423653E-8</v>
      </c>
      <c r="Q828">
        <f t="shared" si="121"/>
        <v>94.125993812477404</v>
      </c>
      <c r="R828">
        <f>PERCENTILE('before-10'!D828:U828,0.05)</f>
        <v>38.474034939536566</v>
      </c>
      <c r="S828">
        <f>PERCENTILE('before-10'!D828:U828,0.95)</f>
        <v>189.41044981876991</v>
      </c>
      <c r="T828">
        <f t="shared" si="122"/>
        <v>226.15199769902989</v>
      </c>
      <c r="U828">
        <f>PERCENTILE('after-110'!D828:U828,0.05)</f>
        <v>38.15455833573693</v>
      </c>
      <c r="V828">
        <f>PERCENTILE('after-110'!D828:U828,0.95)</f>
        <v>746.004693367458</v>
      </c>
      <c r="X828" t="str">
        <f t="shared" si="123"/>
        <v/>
      </c>
      <c r="Y828">
        <f t="shared" si="124"/>
        <v>1</v>
      </c>
      <c r="Z828" t="str">
        <f t="shared" si="125"/>
        <v/>
      </c>
      <c r="AA828">
        <f t="shared" si="126"/>
        <v>94.125993812477404</v>
      </c>
      <c r="AB828">
        <f t="shared" si="127"/>
        <v>60.608180251230131</v>
      </c>
    </row>
    <row r="829" spans="1:28" x14ac:dyDescent="0.2">
      <c r="A829" t="s">
        <v>158</v>
      </c>
      <c r="B829" t="s">
        <v>102</v>
      </c>
      <c r="C829" t="s">
        <v>108</v>
      </c>
      <c r="D829">
        <f>AVERAGE(before!D829:U829)</f>
        <v>7070.8344845245201</v>
      </c>
      <c r="E829">
        <f>STDEV(before!D829:U829)</f>
        <v>4098.3487732277781</v>
      </c>
      <c r="F829">
        <f>AVERAGE(after!D829:T829)</f>
        <v>8461.4227337012126</v>
      </c>
      <c r="G829">
        <f>STDEV(after!D829:T829)</f>
        <v>3971.1744876851812</v>
      </c>
      <c r="H829">
        <f>AVERAGE(before!D829:U829,after!D829:T829)</f>
        <v>7746.2630626960554</v>
      </c>
      <c r="I829">
        <f>STDEV(before!D829:U829,after!D829:T829)</f>
        <v>4039.4010516881926</v>
      </c>
      <c r="J829">
        <f>TTEST(before!D829:U829,after!D829:T829,2,3)</f>
        <v>0.31542948130638437</v>
      </c>
      <c r="K829" s="2">
        <f t="shared" si="119"/>
        <v>0.19666536562554016</v>
      </c>
      <c r="M829">
        <f>TTEST(before!D829:U829,after!D829:U829,2,3)</f>
        <v>0.23989566416885613</v>
      </c>
      <c r="N829">
        <f>COVAR(before!D829:U829,after!D829:U829)</f>
        <v>1680157.5521474385</v>
      </c>
      <c r="O829">
        <f t="shared" si="120"/>
        <v>3636.4291634697584</v>
      </c>
      <c r="P829">
        <f>FTEST(before!D829:U829,after!D829:U829)</f>
        <v>0.88938548540320439</v>
      </c>
      <c r="Q829">
        <f t="shared" si="121"/>
        <v>7070.8344845245201</v>
      </c>
      <c r="R829">
        <f>PERCENTILE('before-10'!D829:U829,0.05)</f>
        <v>3113.2819672354017</v>
      </c>
      <c r="S829">
        <f>PERCENTILE('before-10'!D829:U829,0.95)</f>
        <v>16327.623505797201</v>
      </c>
      <c r="T829">
        <f t="shared" si="122"/>
        <v>8461.4227337012126</v>
      </c>
      <c r="U829">
        <f>PERCENTILE('after-110'!D829:U829,0.05)</f>
        <v>3629.795116884713</v>
      </c>
      <c r="V829">
        <f>PERCENTILE('after-110'!D829:U829,0.95)</f>
        <v>14206.096957856695</v>
      </c>
      <c r="X829" t="str">
        <f t="shared" si="123"/>
        <v/>
      </c>
      <c r="Y829">
        <f t="shared" si="124"/>
        <v>1</v>
      </c>
      <c r="Z829" t="str">
        <f t="shared" si="125"/>
        <v/>
      </c>
      <c r="AA829">
        <f t="shared" si="126"/>
        <v>7070.8344845245201</v>
      </c>
      <c r="AB829">
        <f t="shared" si="127"/>
        <v>4098.3487732277781</v>
      </c>
    </row>
    <row r="830" spans="1:28" x14ac:dyDescent="0.2">
      <c r="A830" t="s">
        <v>158</v>
      </c>
      <c r="B830" t="s">
        <v>102</v>
      </c>
      <c r="C830" t="s">
        <v>109</v>
      </c>
      <c r="D830">
        <f>AVERAGE(before!D830:U830)</f>
        <v>108058.87421871495</v>
      </c>
      <c r="E830">
        <f>STDEV(before!D830:U830)</f>
        <v>69929.206700778537</v>
      </c>
      <c r="F830">
        <f>AVERAGE(after!D830:T830)</f>
        <v>181376.43835363971</v>
      </c>
      <c r="G830">
        <f>STDEV(after!D830:T830)</f>
        <v>76669.211441835432</v>
      </c>
      <c r="H830">
        <f>AVERAGE(before!D830:U830,after!D830:T830)</f>
        <v>143670.26251282124</v>
      </c>
      <c r="I830">
        <f>STDEV(before!D830:U830,after!D830:T830)</f>
        <v>81200.407360933546</v>
      </c>
      <c r="J830">
        <f>TTEST(before!D830:U830,after!D830:T830,2,3)</f>
        <v>5.8643946022099219E-3</v>
      </c>
      <c r="K830" s="2">
        <f t="shared" si="119"/>
        <v>0.67849646468209024</v>
      </c>
      <c r="M830">
        <f>TTEST(before!D830:U830,after!D830:U830,2,3)</f>
        <v>3.0084182147736152E-3</v>
      </c>
      <c r="N830">
        <f>COVAR(before!D830:U830,after!D830:U830)</f>
        <v>389630062.20717663</v>
      </c>
      <c r="O830">
        <f t="shared" si="120"/>
        <v>55573.135312482002</v>
      </c>
      <c r="P830">
        <f>FTEST(before!D830:U830,after!D830:U830)</f>
        <v>0.6303887542761013</v>
      </c>
      <c r="Q830">
        <f t="shared" si="121"/>
        <v>108058.87421871495</v>
      </c>
      <c r="R830">
        <f>PERCENTILE('before-10'!D830:U830,0.05)</f>
        <v>35946.891763445201</v>
      </c>
      <c r="S830">
        <f>PERCENTILE('before-10'!D830:U830,0.95)</f>
        <v>226270.56898068375</v>
      </c>
      <c r="T830">
        <f t="shared" si="122"/>
        <v>181376.43835363971</v>
      </c>
      <c r="U830">
        <f>PERCENTILE('after-110'!D830:U830,0.05)</f>
        <v>74104.078391168499</v>
      </c>
      <c r="V830">
        <f>PERCENTILE('after-110'!D830:U830,0.95)</f>
        <v>320342.76703295106</v>
      </c>
      <c r="X830">
        <f t="shared" si="123"/>
        <v>1</v>
      </c>
      <c r="Y830">
        <f t="shared" si="124"/>
        <v>1</v>
      </c>
      <c r="Z830">
        <f t="shared" si="125"/>
        <v>1</v>
      </c>
      <c r="AA830">
        <f t="shared" si="126"/>
        <v>108058.87421871495</v>
      </c>
      <c r="AB830">
        <f t="shared" si="127"/>
        <v>69929.206700778537</v>
      </c>
    </row>
    <row r="831" spans="1:28" x14ac:dyDescent="0.2">
      <c r="A831" t="s">
        <v>158</v>
      </c>
      <c r="B831" t="s">
        <v>102</v>
      </c>
      <c r="C831" t="s">
        <v>110</v>
      </c>
      <c r="D831">
        <f>AVERAGE(before!D831:U831)</f>
        <v>7.4931319978198543</v>
      </c>
      <c r="E831">
        <f>STDEV(before!D831:U831)</f>
        <v>3.7833401731768368</v>
      </c>
      <c r="F831">
        <f>AVERAGE(after!D831:T831)</f>
        <v>8.777978757135946</v>
      </c>
      <c r="G831">
        <f>STDEV(after!D831:T831)</f>
        <v>6.0747369004049405</v>
      </c>
      <c r="H831">
        <f>AVERAGE(before!D831:U831,after!D831:T831)</f>
        <v>8.1172004237733866</v>
      </c>
      <c r="I831">
        <f>STDEV(before!D831:U831,after!D831:T831)</f>
        <v>4.9947151616719641</v>
      </c>
      <c r="J831">
        <f>TTEST(before!D831:U831,after!D831:T831,2,3)</f>
        <v>0.46219688238547363</v>
      </c>
      <c r="K831" s="2">
        <f t="shared" si="119"/>
        <v>0.17146992201524291</v>
      </c>
      <c r="M831">
        <f>TTEST(before!D831:U831,after!D831:U831,2,3)</f>
        <v>0.551716914154182</v>
      </c>
      <c r="N831">
        <f>COVAR(before!D831:U831,after!D831:U831)</f>
        <v>-5.9518247131421109</v>
      </c>
      <c r="O831">
        <f t="shared" si="120"/>
        <v>3.8536107417359129</v>
      </c>
      <c r="P831">
        <f>FTEST(before!D831:U831,after!D831:U831)</f>
        <v>6.4553382212501009E-2</v>
      </c>
      <c r="Q831">
        <f t="shared" si="121"/>
        <v>7.4931319978198543</v>
      </c>
      <c r="R831">
        <f>PERCENTILE('before-10'!D831:U831,0.05)</f>
        <v>3.5700868257152543</v>
      </c>
      <c r="S831">
        <f>PERCENTILE('before-10'!D831:U831,0.95)</f>
        <v>14.353485746345644</v>
      </c>
      <c r="T831">
        <f t="shared" si="122"/>
        <v>8.777978757135946</v>
      </c>
      <c r="U831">
        <f>PERCENTILE('after-110'!D831:U831,0.05)</f>
        <v>2.703197844776946</v>
      </c>
      <c r="V831">
        <f>PERCENTILE('after-110'!D831:U831,0.95)</f>
        <v>19.212666974223467</v>
      </c>
      <c r="X831" t="str">
        <f t="shared" si="123"/>
        <v/>
      </c>
      <c r="Y831">
        <f t="shared" si="124"/>
        <v>1</v>
      </c>
      <c r="Z831" t="str">
        <f t="shared" si="125"/>
        <v/>
      </c>
      <c r="AA831">
        <f t="shared" si="126"/>
        <v>7.4931319978198543</v>
      </c>
      <c r="AB831">
        <f t="shared" si="127"/>
        <v>3.7833401731768368</v>
      </c>
    </row>
    <row r="832" spans="1:28" x14ac:dyDescent="0.2">
      <c r="A832" t="s">
        <v>158</v>
      </c>
      <c r="B832" t="s">
        <v>102</v>
      </c>
      <c r="C832" t="s">
        <v>111</v>
      </c>
      <c r="D832">
        <f>AVERAGE(before!D832:U832)</f>
        <v>718658.33748972788</v>
      </c>
      <c r="E832">
        <f>STDEV(before!D832:U832)</f>
        <v>560292.59320089279</v>
      </c>
      <c r="F832">
        <f>AVERAGE(after!D832:T832)</f>
        <v>1928404.7446269623</v>
      </c>
      <c r="G832">
        <f>STDEV(after!D832:T832)</f>
        <v>1915247.6958803821</v>
      </c>
      <c r="H832">
        <f>AVERAGE(before!D832:U832,after!D832:T832)</f>
        <v>1306249.4495278131</v>
      </c>
      <c r="I832">
        <f>STDEV(before!D832:U832,after!D832:T832)</f>
        <v>1503159.4615704629</v>
      </c>
      <c r="J832">
        <f>TTEST(before!D832:U832,after!D832:T832,2,3)</f>
        <v>2.1741380832813816E-2</v>
      </c>
      <c r="K832" s="2">
        <f t="shared" si="119"/>
        <v>1.6833401131375949</v>
      </c>
      <c r="M832">
        <f>TTEST(before!D832:U832,after!D832:U832,2,3)</f>
        <v>1.9886255226683521E-2</v>
      </c>
      <c r="N832">
        <f>COVAR(before!D832:U832,after!D832:U832)</f>
        <v>87384423897.434753</v>
      </c>
      <c r="O832">
        <f t="shared" si="120"/>
        <v>369595.71642328869</v>
      </c>
      <c r="P832">
        <f>FTEST(before!D832:U832,after!D832:U832)</f>
        <v>8.6858732798349139E-6</v>
      </c>
      <c r="Q832">
        <f t="shared" si="121"/>
        <v>718658.33748972788</v>
      </c>
      <c r="R832">
        <f>PERCENTILE('before-10'!D832:U832,0.05)</f>
        <v>168859.39879551283</v>
      </c>
      <c r="S832">
        <f>PERCENTILE('before-10'!D832:U832,0.95)</f>
        <v>1903469.2926911323</v>
      </c>
      <c r="T832">
        <f t="shared" si="122"/>
        <v>1928404.7446269623</v>
      </c>
      <c r="U832">
        <f>PERCENTILE('after-110'!D832:U832,0.05)</f>
        <v>401055.9247531484</v>
      </c>
      <c r="V832">
        <f>PERCENTILE('after-110'!D832:U832,0.95)</f>
        <v>5742956.668350718</v>
      </c>
      <c r="X832" t="str">
        <f t="shared" si="123"/>
        <v/>
      </c>
      <c r="Y832">
        <f t="shared" si="124"/>
        <v>1</v>
      </c>
      <c r="Z832" t="str">
        <f t="shared" si="125"/>
        <v/>
      </c>
      <c r="AA832">
        <f t="shared" si="126"/>
        <v>718658.33748972788</v>
      </c>
      <c r="AB832">
        <f t="shared" si="127"/>
        <v>560292.59320089279</v>
      </c>
    </row>
    <row r="833" spans="1:28" x14ac:dyDescent="0.2">
      <c r="A833" t="s">
        <v>158</v>
      </c>
      <c r="B833" t="s">
        <v>102</v>
      </c>
      <c r="C833" t="s">
        <v>112</v>
      </c>
      <c r="D833">
        <f>AVERAGE(before!D833:U833)</f>
        <v>4.314371402551264E-3</v>
      </c>
      <c r="E833">
        <f>STDEV(before!D833:U833)</f>
        <v>1.4374971023683297E-2</v>
      </c>
      <c r="F833">
        <f>AVERAGE(after!D833:T833)</f>
        <v>2.9164568376326182E-3</v>
      </c>
      <c r="G833">
        <f>STDEV(after!D833:T833)</f>
        <v>7.4114023241749786E-3</v>
      </c>
      <c r="H833">
        <f>AVERAGE(before!D833:U833,after!D833:T833)</f>
        <v>3.635384328162209E-3</v>
      </c>
      <c r="I833">
        <f>STDEV(before!D833:U833,after!D833:T833)</f>
        <v>1.1387329904436751E-2</v>
      </c>
      <c r="J833">
        <f>TTEST(before!D833:U833,after!D833:T833,2,3)</f>
        <v>0.71848557330740159</v>
      </c>
      <c r="K833" s="2">
        <f t="shared" si="119"/>
        <v>0.32401349686584746</v>
      </c>
      <c r="M833">
        <f>TTEST(before!D833:U833,after!D833:U833,2,3)</f>
        <v>0.6857200632168754</v>
      </c>
      <c r="N833">
        <f>COVAR(before!D833:U833,after!D833:U833)</f>
        <v>1.0780044519228717E-5</v>
      </c>
      <c r="O833">
        <f t="shared" si="120"/>
        <v>2.2188195784549401E-3</v>
      </c>
      <c r="P833">
        <f>FTEST(before!D833:U833,after!D833:U833)</f>
        <v>6.9482513691814848E-3</v>
      </c>
      <c r="Q833">
        <f t="shared" si="121"/>
        <v>4.314371402551264E-3</v>
      </c>
      <c r="R833">
        <f>PERCENTILE('before-10'!D833:U833,0.05)</f>
        <v>1.3264404382864041E-4</v>
      </c>
      <c r="S833">
        <f>PERCENTILE('before-10'!D833:U833,0.95)</f>
        <v>1.527299741200322E-2</v>
      </c>
      <c r="T833">
        <f t="shared" si="122"/>
        <v>2.9164568376326182E-3</v>
      </c>
      <c r="U833">
        <f>PERCENTILE('after-110'!D833:U833,0.05)</f>
        <v>1.3543412833346775E-4</v>
      </c>
      <c r="V833">
        <f>PERCENTILE('after-110'!D833:U833,0.95)</f>
        <v>1.7765418493683849E-2</v>
      </c>
      <c r="X833" t="str">
        <f t="shared" si="123"/>
        <v/>
      </c>
      <c r="Y833" t="str">
        <f t="shared" si="124"/>
        <v/>
      </c>
      <c r="Z833" t="str">
        <f t="shared" si="125"/>
        <v/>
      </c>
      <c r="AA833">
        <f t="shared" si="126"/>
        <v>4.314371402551264E-3</v>
      </c>
      <c r="AB833">
        <f t="shared" si="127"/>
        <v>1.4374971023683297E-2</v>
      </c>
    </row>
    <row r="834" spans="1:28" x14ac:dyDescent="0.2">
      <c r="A834" t="s">
        <v>158</v>
      </c>
      <c r="B834" t="s">
        <v>102</v>
      </c>
      <c r="C834" t="s">
        <v>113</v>
      </c>
      <c r="D834">
        <f>AVERAGE(before!D834:U834)</f>
        <v>3.5605075521710777E-4</v>
      </c>
      <c r="E834">
        <f>STDEV(before!D834:U834)</f>
        <v>5.2027681142163308E-4</v>
      </c>
      <c r="F834">
        <f>AVERAGE(after!D834:T834)</f>
        <v>2.9773024985288031E-4</v>
      </c>
      <c r="G834">
        <f>STDEV(after!D834:T834)</f>
        <v>4.4032213282426113E-4</v>
      </c>
      <c r="H834">
        <f>AVERAGE(before!D834:U834,after!D834:T834)</f>
        <v>3.277236526116258E-4</v>
      </c>
      <c r="I834">
        <f>STDEV(before!D834:U834,after!D834:T834)</f>
        <v>4.7692549473441783E-4</v>
      </c>
      <c r="J834">
        <f>TTEST(before!D834:U834,after!D834:T834,2,3)</f>
        <v>0.72217115096154871</v>
      </c>
      <c r="K834" s="2">
        <f t="shared" si="119"/>
        <v>0.16379829142242819</v>
      </c>
      <c r="M834">
        <f>TTEST(before!D834:U834,after!D834:U834,2,3)</f>
        <v>0.67215966254440862</v>
      </c>
      <c r="N834">
        <f>COVAR(before!D834:U834,after!D834:U834)</f>
        <v>9.7721534063531782E-8</v>
      </c>
      <c r="O834">
        <f t="shared" si="120"/>
        <v>1.8311181696879789E-4</v>
      </c>
      <c r="P834">
        <f>FTEST(before!D834:U834,after!D834:U834)</f>
        <v>0.4350989362645501</v>
      </c>
      <c r="Q834">
        <f t="shared" si="121"/>
        <v>3.5605075521710777E-4</v>
      </c>
      <c r="R834">
        <f>PERCENTILE('before-10'!D834:U834,0.05)</f>
        <v>1.0349880053539456E-4</v>
      </c>
      <c r="S834">
        <f>PERCENTILE('before-10'!D834:U834,0.95)</f>
        <v>1.2646563506554494E-3</v>
      </c>
      <c r="T834">
        <f t="shared" si="122"/>
        <v>2.9773024985288031E-4</v>
      </c>
      <c r="U834">
        <f>PERCENTILE('after-110'!D834:U834,0.05)</f>
        <v>1.0223771867384998E-4</v>
      </c>
      <c r="V834">
        <f>PERCENTILE('after-110'!D834:U834,0.95)</f>
        <v>1.4426335173473466E-3</v>
      </c>
      <c r="X834" t="str">
        <f t="shared" si="123"/>
        <v/>
      </c>
      <c r="Y834" t="str">
        <f t="shared" si="124"/>
        <v/>
      </c>
      <c r="Z834" t="str">
        <f t="shared" si="125"/>
        <v/>
      </c>
      <c r="AA834">
        <f t="shared" si="126"/>
        <v>3.5605075521710777E-4</v>
      </c>
      <c r="AB834">
        <f t="shared" si="127"/>
        <v>5.2027681142163308E-4</v>
      </c>
    </row>
    <row r="835" spans="1:28" x14ac:dyDescent="0.2">
      <c r="A835" t="s">
        <v>158</v>
      </c>
      <c r="B835" t="s">
        <v>102</v>
      </c>
      <c r="C835" t="s">
        <v>114</v>
      </c>
      <c r="D835">
        <f>AVERAGE(before!D835:U835)</f>
        <v>0.61112906253665356</v>
      </c>
      <c r="E835">
        <f>STDEV(before!D835:U835)</f>
        <v>7.1283683818878965E-2</v>
      </c>
      <c r="F835">
        <f>AVERAGE(after!D835:T835)</f>
        <v>0.6415164466229818</v>
      </c>
      <c r="G835">
        <f>STDEV(after!D835:T835)</f>
        <v>7.9902454410351376E-2</v>
      </c>
      <c r="H835">
        <f>AVERAGE(before!D835:U835,after!D835:T835)</f>
        <v>0.62588864909287023</v>
      </c>
      <c r="I835">
        <f>STDEV(before!D835:U835,after!D835:T835)</f>
        <v>7.6043081913304514E-2</v>
      </c>
      <c r="J835">
        <f>TTEST(before!D835:U835,after!D835:T835,2,3)</f>
        <v>0.24482451274086037</v>
      </c>
      <c r="K835" s="2">
        <f t="shared" si="119"/>
        <v>4.9723349696702897E-2</v>
      </c>
      <c r="M835">
        <f>TTEST(before!D835:U835,after!D835:U835,2,3)</f>
        <v>0.16095917964312639</v>
      </c>
      <c r="N835">
        <f>COVAR(before!D835:U835,after!D835:U835)</f>
        <v>-1.2237975107145388E-4</v>
      </c>
      <c r="O835">
        <f t="shared" si="120"/>
        <v>0.31429494644741979</v>
      </c>
      <c r="P835">
        <f>FTEST(before!D835:U835,after!D835:U835)</f>
        <v>0.56803751812055403</v>
      </c>
      <c r="Q835">
        <f t="shared" si="121"/>
        <v>0.61112906253665356</v>
      </c>
      <c r="R835">
        <f>PERCENTILE('before-10'!D835:U835,0.05)</f>
        <v>0.49975058477705503</v>
      </c>
      <c r="S835">
        <f>PERCENTILE('before-10'!D835:U835,0.95)</f>
        <v>0.71208183298293271</v>
      </c>
      <c r="T835">
        <f t="shared" si="122"/>
        <v>0.6415164466229818</v>
      </c>
      <c r="U835">
        <f>PERCENTILE('after-110'!D835:U835,0.05)</f>
        <v>0.56079407741907705</v>
      </c>
      <c r="V835">
        <f>PERCENTILE('after-110'!D835:U835,0.95)</f>
        <v>0.77858935269245311</v>
      </c>
      <c r="X835" t="str">
        <f t="shared" si="123"/>
        <v/>
      </c>
      <c r="Y835" t="str">
        <f t="shared" si="124"/>
        <v/>
      </c>
      <c r="Z835" t="str">
        <f t="shared" si="125"/>
        <v/>
      </c>
      <c r="AA835">
        <f t="shared" si="126"/>
        <v>0.61112906253665356</v>
      </c>
      <c r="AB835">
        <f t="shared" si="127"/>
        <v>7.1283683818878965E-2</v>
      </c>
    </row>
    <row r="836" spans="1:28" x14ac:dyDescent="0.2">
      <c r="A836" t="s">
        <v>158</v>
      </c>
      <c r="B836" t="s">
        <v>102</v>
      </c>
      <c r="C836" t="s">
        <v>115</v>
      </c>
      <c r="D836">
        <f>AVERAGE(before!D836:U836)</f>
        <v>68729.718028367803</v>
      </c>
      <c r="E836">
        <f>STDEV(before!D836:U836)</f>
        <v>46657.780143253432</v>
      </c>
      <c r="F836">
        <f>AVERAGE(after!D836:T836)</f>
        <v>112186.39338272053</v>
      </c>
      <c r="G836">
        <f>STDEV(after!D836:T836)</f>
        <v>53546.484671294842</v>
      </c>
      <c r="H836">
        <f>AVERAGE(before!D836:U836,after!D836:T836)</f>
        <v>89837.246057624841</v>
      </c>
      <c r="I836">
        <f>STDEV(before!D836:U836,after!D836:T836)</f>
        <v>54068.168797114864</v>
      </c>
      <c r="J836">
        <f>TTEST(before!D836:U836,after!D836:T836,2,3)</f>
        <v>1.5662275446991732E-2</v>
      </c>
      <c r="K836" s="2">
        <f t="shared" si="119"/>
        <v>0.63228362636983659</v>
      </c>
      <c r="M836">
        <f>TTEST(before!D836:U836,after!D836:U836,2,3)</f>
        <v>8.0478956573406223E-3</v>
      </c>
      <c r="N836">
        <f>COVAR(before!D836:U836,after!D836:U836)</f>
        <v>-157076321.4650043</v>
      </c>
      <c r="O836">
        <f t="shared" si="120"/>
        <v>35346.712128874875</v>
      </c>
      <c r="P836">
        <f>FTEST(before!D836:U836,after!D836:U836)</f>
        <v>0.39301933787606091</v>
      </c>
      <c r="Q836">
        <f t="shared" si="121"/>
        <v>68729.718028367803</v>
      </c>
      <c r="R836">
        <f>PERCENTILE('before-10'!D836:U836,0.05)</f>
        <v>23252.84027440134</v>
      </c>
      <c r="S836">
        <f>PERCENTILE('before-10'!D836:U836,0.95)</f>
        <v>166598.28097255764</v>
      </c>
      <c r="T836">
        <f t="shared" si="122"/>
        <v>112186.39338272053</v>
      </c>
      <c r="U836">
        <f>PERCENTILE('after-110'!D836:U836,0.05)</f>
        <v>45445.187479318171</v>
      </c>
      <c r="V836">
        <f>PERCENTILE('after-110'!D836:U836,0.95)</f>
        <v>222466.56624590539</v>
      </c>
      <c r="X836">
        <f t="shared" si="123"/>
        <v>1</v>
      </c>
      <c r="Y836">
        <f t="shared" si="124"/>
        <v>1</v>
      </c>
      <c r="Z836">
        <f t="shared" si="125"/>
        <v>1</v>
      </c>
      <c r="AA836">
        <f t="shared" si="126"/>
        <v>68729.718028367803</v>
      </c>
      <c r="AB836">
        <f t="shared" si="127"/>
        <v>46657.780143253432</v>
      </c>
    </row>
    <row r="837" spans="1:28" x14ac:dyDescent="0.2">
      <c r="A837" t="s">
        <v>158</v>
      </c>
      <c r="B837" t="s">
        <v>102</v>
      </c>
      <c r="C837" t="s">
        <v>116</v>
      </c>
      <c r="D837">
        <f>AVERAGE(before!D837:U837)</f>
        <v>1.9076264777013877E-4</v>
      </c>
      <c r="E837">
        <f>STDEV(before!D837:U837)</f>
        <v>1.7100588353791287E-4</v>
      </c>
      <c r="F837">
        <f>AVERAGE(after!D837:T837)</f>
        <v>1.9390868226586022E-4</v>
      </c>
      <c r="G837">
        <f>STDEV(after!D837:T837)</f>
        <v>1.8505535779766194E-4</v>
      </c>
      <c r="H837">
        <f>AVERAGE(before!D837:U837,after!D837:T837)</f>
        <v>1.9229072166806059E-4</v>
      </c>
      <c r="I837">
        <f>STDEV(before!D837:U837,after!D837:T837)</f>
        <v>1.7532704796107521E-4</v>
      </c>
      <c r="J837">
        <f>TTEST(before!D837:U837,after!D837:T837,2,3)</f>
        <v>0.95872807453684217</v>
      </c>
      <c r="K837" s="2">
        <f t="shared" si="119"/>
        <v>1.6491878952698828E-2</v>
      </c>
      <c r="M837">
        <f>TTEST(before!D837:U837,after!D837:U837,2,3)</f>
        <v>0.99054393159434118</v>
      </c>
      <c r="N837">
        <f>COVAR(before!D837:U837,after!D837:U837)</f>
        <v>1.2091079449531196E-8</v>
      </c>
      <c r="O837">
        <f t="shared" si="120"/>
        <v>9.8106504567501901E-5</v>
      </c>
      <c r="P837">
        <f>FTEST(before!D837:U837,after!D837:U837)</f>
        <v>0.83031433588617443</v>
      </c>
      <c r="Q837">
        <f t="shared" si="121"/>
        <v>1.9076264777013877E-4</v>
      </c>
      <c r="R837">
        <f>PERCENTILE('before-10'!D837:U837,0.05)</f>
        <v>9.6027777895845904E-5</v>
      </c>
      <c r="S837">
        <f>PERCENTILE('before-10'!D837:U837,0.95)</f>
        <v>4.5743799865849769E-4</v>
      </c>
      <c r="T837">
        <f t="shared" si="122"/>
        <v>1.9390868226586022E-4</v>
      </c>
      <c r="U837">
        <f>PERCENTILE('after-110'!D837:U837,0.05)</f>
        <v>9.9606475121699492E-5</v>
      </c>
      <c r="V837">
        <f>PERCENTILE('after-110'!D837:U837,0.95)</f>
        <v>6.1810775633651871E-4</v>
      </c>
      <c r="X837" t="str">
        <f t="shared" si="123"/>
        <v/>
      </c>
      <c r="Y837" t="str">
        <f t="shared" si="124"/>
        <v/>
      </c>
      <c r="Z837" t="str">
        <f t="shared" si="125"/>
        <v/>
      </c>
      <c r="AA837">
        <f t="shared" si="126"/>
        <v>1.9076264777013877E-4</v>
      </c>
      <c r="AB837">
        <f t="shared" si="127"/>
        <v>1.7100588353791287E-4</v>
      </c>
    </row>
    <row r="838" spans="1:28" x14ac:dyDescent="0.2">
      <c r="A838" t="s">
        <v>158</v>
      </c>
      <c r="B838" t="s">
        <v>117</v>
      </c>
      <c r="C838" t="s">
        <v>107</v>
      </c>
      <c r="D838">
        <f>AVERAGE(before!D838:U838)</f>
        <v>54.364416831383537</v>
      </c>
      <c r="E838">
        <f>STDEV(before!D838:U838)</f>
        <v>22.629992342519028</v>
      </c>
      <c r="F838">
        <f>AVERAGE(after!D838:T838)</f>
        <v>57.466777952233663</v>
      </c>
      <c r="G838">
        <f>STDEV(after!D838:T838)</f>
        <v>25.361556445020362</v>
      </c>
      <c r="H838">
        <f>AVERAGE(before!D838:U838,after!D838:T838)</f>
        <v>55.871277947225025</v>
      </c>
      <c r="I838">
        <f>STDEV(before!D838:U838,after!D838:T838)</f>
        <v>23.69007301737485</v>
      </c>
      <c r="J838">
        <f>TTEST(before!D838:U838,after!D838:T838,2,3)</f>
        <v>0.70568213004994451</v>
      </c>
      <c r="K838" s="2">
        <f t="shared" si="119"/>
        <v>5.7066024095731548E-2</v>
      </c>
      <c r="M838">
        <f>TTEST(before!D838:U838,after!D838:U838,2,3)</f>
        <v>0.81633439850002965</v>
      </c>
      <c r="N838">
        <f>COVAR(before!D838:U838,after!D838:U838)</f>
        <v>111.0552699084604</v>
      </c>
      <c r="O838">
        <f t="shared" si="120"/>
        <v>27.958842941854421</v>
      </c>
      <c r="P838">
        <f>FTEST(before!D838:U838,after!D838:U838)</f>
        <v>0.66747999599501306</v>
      </c>
      <c r="Q838">
        <f t="shared" si="121"/>
        <v>54.364416831383537</v>
      </c>
      <c r="R838">
        <f>PERCENTILE('before-10'!D838:U838,0.05)</f>
        <v>28.487483909115106</v>
      </c>
      <c r="S838">
        <f>PERCENTILE('before-10'!D838:U838,0.95)</f>
        <v>90.305687184949917</v>
      </c>
      <c r="T838">
        <f t="shared" si="122"/>
        <v>57.466777952233663</v>
      </c>
      <c r="U838">
        <f>PERCENTILE('after-110'!D838:U838,0.05)</f>
        <v>33.613086483192305</v>
      </c>
      <c r="V838">
        <f>PERCENTILE('after-110'!D838:U838,0.95)</f>
        <v>88.089262137417052</v>
      </c>
      <c r="X838" t="str">
        <f t="shared" si="123"/>
        <v/>
      </c>
      <c r="Y838">
        <f t="shared" si="124"/>
        <v>1</v>
      </c>
      <c r="Z838" t="str">
        <f t="shared" si="125"/>
        <v/>
      </c>
      <c r="AA838">
        <f t="shared" si="126"/>
        <v>54.364416831383537</v>
      </c>
      <c r="AB838">
        <f t="shared" si="127"/>
        <v>22.629992342519028</v>
      </c>
    </row>
    <row r="839" spans="1:28" x14ac:dyDescent="0.2">
      <c r="A839" t="s">
        <v>158</v>
      </c>
      <c r="B839" t="s">
        <v>117</v>
      </c>
      <c r="C839" t="s">
        <v>118</v>
      </c>
      <c r="D839">
        <f>AVERAGE(before!D839:U839)</f>
        <v>6.9812934791859023E-3</v>
      </c>
      <c r="E839">
        <f>STDEV(before!D839:U839)</f>
        <v>2.9260701552838446E-3</v>
      </c>
      <c r="F839">
        <f>AVERAGE(after!D839:T839)</f>
        <v>7.2334669377868551E-3</v>
      </c>
      <c r="G839">
        <f>STDEV(after!D839:T839)</f>
        <v>3.4208656531744285E-3</v>
      </c>
      <c r="H839">
        <f>AVERAGE(before!D839:U839,after!D839:T839)</f>
        <v>7.1037777305063658E-3</v>
      </c>
      <c r="I839">
        <f>STDEV(before!D839:U839,after!D839:T839)</f>
        <v>3.1311771488580871E-3</v>
      </c>
      <c r="J839">
        <f>TTEST(before!D839:U839,after!D839:T839,2,3)</f>
        <v>0.81670281896338082</v>
      </c>
      <c r="K839" s="2">
        <f t="shared" si="119"/>
        <v>3.612130894551064E-2</v>
      </c>
      <c r="M839">
        <f>TTEST(before!D839:U839,after!D839:U839,2,3)</f>
        <v>0.92166590603782694</v>
      </c>
      <c r="N839">
        <f>COVAR(before!D839:U839,after!D839:U839)</f>
        <v>-5.8616748309925118E-7</v>
      </c>
      <c r="O839">
        <f t="shared" si="120"/>
        <v>3.5903795035813015E-3</v>
      </c>
      <c r="P839">
        <f>FTEST(before!D839:U839,after!D839:U839)</f>
        <v>0.56063250826300826</v>
      </c>
      <c r="Q839">
        <f t="shared" si="121"/>
        <v>6.9812934791859023E-3</v>
      </c>
      <c r="R839">
        <f>PERCENTILE('before-10'!D839:U839,0.05)</f>
        <v>3.1421476716594898E-3</v>
      </c>
      <c r="S839">
        <f>PERCENTILE('before-10'!D839:U839,0.95)</f>
        <v>1.1987082261694502E-2</v>
      </c>
      <c r="T839">
        <f t="shared" si="122"/>
        <v>7.2334669377868551E-3</v>
      </c>
      <c r="U839">
        <f>PERCENTILE('after-110'!D839:U839,0.05)</f>
        <v>3.9807206452644201E-3</v>
      </c>
      <c r="V839">
        <f>PERCENTILE('after-110'!D839:U839,0.95)</f>
        <v>1.1597159394998618E-2</v>
      </c>
      <c r="X839" t="str">
        <f t="shared" si="123"/>
        <v/>
      </c>
      <c r="Y839" t="str">
        <f t="shared" si="124"/>
        <v/>
      </c>
      <c r="Z839" t="str">
        <f t="shared" si="125"/>
        <v/>
      </c>
      <c r="AA839">
        <f t="shared" si="126"/>
        <v>6.9812934791859023E-3</v>
      </c>
      <c r="AB839">
        <f t="shared" si="127"/>
        <v>2.9260701552838446E-3</v>
      </c>
    </row>
    <row r="840" spans="1:28" x14ac:dyDescent="0.2">
      <c r="A840" t="s">
        <v>158</v>
      </c>
      <c r="B840" t="s">
        <v>117</v>
      </c>
      <c r="C840" t="s">
        <v>108</v>
      </c>
      <c r="D840">
        <f>AVERAGE(before!D840:U840)</f>
        <v>7359.5931457022152</v>
      </c>
      <c r="E840">
        <f>STDEV(before!D840:U840)</f>
        <v>4238.7574864175676</v>
      </c>
      <c r="F840">
        <f>AVERAGE(after!D840:T840)</f>
        <v>8732.7953518572413</v>
      </c>
      <c r="G840">
        <f>STDEV(after!D840:T840)</f>
        <v>3901.5246166382185</v>
      </c>
      <c r="H840">
        <f>AVERAGE(before!D840:U840,after!D840:T840)</f>
        <v>8026.5770744060846</v>
      </c>
      <c r="I840">
        <f>STDEV(before!D840:U840,after!D840:T840)</f>
        <v>4078.1941046525321</v>
      </c>
      <c r="J840">
        <f>TTEST(before!D840:U840,after!D840:T840,2,3)</f>
        <v>0.32558667635490768</v>
      </c>
      <c r="K840" s="2">
        <f t="shared" si="119"/>
        <v>0.18658670105383957</v>
      </c>
      <c r="M840">
        <f>TTEST(before!D840:U840,after!D840:U840,2,3)</f>
        <v>0.252695553255952</v>
      </c>
      <c r="N840">
        <f>COVAR(before!D840:U840,after!D840:U840)</f>
        <v>466200.26682338264</v>
      </c>
      <c r="O840">
        <f t="shared" si="120"/>
        <v>3784.933617789713</v>
      </c>
      <c r="P840">
        <f>FTEST(before!D840:U840,after!D840:U840)</f>
        <v>0.72123965301692305</v>
      </c>
      <c r="Q840">
        <f t="shared" si="121"/>
        <v>7359.5931457022152</v>
      </c>
      <c r="R840">
        <f>PERCENTILE('before-10'!D840:U840,0.05)</f>
        <v>3251.5951651237338</v>
      </c>
      <c r="S840">
        <f>PERCENTILE('before-10'!D840:U840,0.95)</f>
        <v>17118.902767440901</v>
      </c>
      <c r="T840">
        <f t="shared" si="122"/>
        <v>8732.7953518572413</v>
      </c>
      <c r="U840">
        <f>PERCENTILE('after-110'!D840:U840,0.05)</f>
        <v>3784.9837129838252</v>
      </c>
      <c r="V840">
        <f>PERCENTILE('after-110'!D840:U840,0.95)</f>
        <v>14202.616547159592</v>
      </c>
      <c r="X840" t="str">
        <f t="shared" si="123"/>
        <v/>
      </c>
      <c r="Y840">
        <f t="shared" si="124"/>
        <v>1</v>
      </c>
      <c r="Z840" t="str">
        <f t="shared" si="125"/>
        <v/>
      </c>
      <c r="AA840">
        <f t="shared" si="126"/>
        <v>7359.5931457022152</v>
      </c>
      <c r="AB840">
        <f t="shared" si="127"/>
        <v>4238.7574864175676</v>
      </c>
    </row>
    <row r="841" spans="1:28" x14ac:dyDescent="0.2">
      <c r="A841" t="s">
        <v>158</v>
      </c>
      <c r="B841" t="s">
        <v>117</v>
      </c>
      <c r="C841" t="s">
        <v>119</v>
      </c>
      <c r="D841">
        <f>AVERAGE(before!D841:U841)</f>
        <v>109148.91670977391</v>
      </c>
      <c r="E841">
        <f>STDEV(before!D841:U841)</f>
        <v>69323.609691518315</v>
      </c>
      <c r="F841">
        <f>AVERAGE(after!D841:T841)</f>
        <v>177013.43266615688</v>
      </c>
      <c r="G841">
        <f>STDEV(after!D841:T841)</f>
        <v>74205.797109398613</v>
      </c>
      <c r="H841">
        <f>AVERAGE(before!D841:U841,after!D841:T841)</f>
        <v>142111.68160287425</v>
      </c>
      <c r="I841">
        <f>STDEV(before!D841:U841,after!D841:T841)</f>
        <v>78603.250070975511</v>
      </c>
      <c r="J841">
        <f>TTEST(before!D841:U841,after!D841:T841,2,3)</f>
        <v>8.7106350225395913E-3</v>
      </c>
      <c r="K841" s="2">
        <f t="shared" si="119"/>
        <v>0.62176078336016993</v>
      </c>
      <c r="M841">
        <f>TTEST(before!D841:U841,after!D841:U841,2,3)</f>
        <v>4.5369127269747215E-3</v>
      </c>
      <c r="N841">
        <f>COVAR(before!D841:U841,after!D841:U841)</f>
        <v>143377955.85830635</v>
      </c>
      <c r="O841">
        <f t="shared" si="120"/>
        <v>56133.728593597945</v>
      </c>
      <c r="P841">
        <f>FTEST(before!D841:U841,after!D841:U841)</f>
        <v>0.67669464922335831</v>
      </c>
      <c r="Q841">
        <f t="shared" si="121"/>
        <v>109148.91670977391</v>
      </c>
      <c r="R841">
        <f>PERCENTILE('before-10'!D841:U841,0.05)</f>
        <v>37995.814996687062</v>
      </c>
      <c r="S841">
        <f>PERCENTILE('before-10'!D841:U841,0.95)</f>
        <v>226818.40449185649</v>
      </c>
      <c r="T841">
        <f t="shared" si="122"/>
        <v>177013.43266615688</v>
      </c>
      <c r="U841">
        <f>PERCENTILE('after-110'!D841:U841,0.05)</f>
        <v>74709.007778984567</v>
      </c>
      <c r="V841">
        <f>PERCENTILE('after-110'!D841:U841,0.95)</f>
        <v>309370.9910243763</v>
      </c>
      <c r="X841">
        <f t="shared" si="123"/>
        <v>1</v>
      </c>
      <c r="Y841">
        <f t="shared" si="124"/>
        <v>1</v>
      </c>
      <c r="Z841">
        <f t="shared" si="125"/>
        <v>1</v>
      </c>
      <c r="AA841">
        <f t="shared" si="126"/>
        <v>109148.91670977391</v>
      </c>
      <c r="AB841">
        <f t="shared" si="127"/>
        <v>69323.609691518315</v>
      </c>
    </row>
    <row r="842" spans="1:28" x14ac:dyDescent="0.2">
      <c r="A842" t="s">
        <v>158</v>
      </c>
      <c r="B842" t="s">
        <v>117</v>
      </c>
      <c r="C842" t="s">
        <v>120</v>
      </c>
      <c r="D842">
        <f>AVERAGE(before!D842:U842)</f>
        <v>1.9834130727305717</v>
      </c>
      <c r="E842">
        <f>STDEV(before!D842:U842)</f>
        <v>0.80223282576604549</v>
      </c>
      <c r="F842">
        <f>AVERAGE(after!D842:T842)</f>
        <v>2.9599923865215203</v>
      </c>
      <c r="G842">
        <f>STDEV(after!D842:T842)</f>
        <v>2.698871960238487</v>
      </c>
      <c r="H842">
        <f>AVERAGE(before!D842:U842,after!D842:T842)</f>
        <v>2.4577515965718888</v>
      </c>
      <c r="I842">
        <f>STDEV(before!D842:U842,after!D842:T842)</f>
        <v>1.9986870746510401</v>
      </c>
      <c r="J842">
        <f>TTEST(before!D842:U842,after!D842:T842,2,3)</f>
        <v>0.16830791902043379</v>
      </c>
      <c r="K842" s="2">
        <f t="shared" si="119"/>
        <v>0.49237313559020185</v>
      </c>
      <c r="M842">
        <f>TTEST(before!D842:U842,after!D842:U842,2,3)</f>
        <v>0.18892797457340815</v>
      </c>
      <c r="N842">
        <f>COVAR(before!D842:U842,after!D842:U842)</f>
        <v>-0.55105738495178858</v>
      </c>
      <c r="O842">
        <f t="shared" si="120"/>
        <v>1.0200410088328671</v>
      </c>
      <c r="P842">
        <f>FTEST(before!D842:U842,after!D842:U842)</f>
        <v>1.017732864223756E-5</v>
      </c>
      <c r="Q842">
        <f t="shared" si="121"/>
        <v>1.9834130727305717</v>
      </c>
      <c r="R842">
        <f>PERCENTILE('before-10'!D842:U842,0.05)</f>
        <v>1.301063209069526</v>
      </c>
      <c r="S842">
        <f>PERCENTILE('before-10'!D842:U842,0.95)</f>
        <v>3.2273305159249572</v>
      </c>
      <c r="T842">
        <f t="shared" si="122"/>
        <v>2.9599923865215203</v>
      </c>
      <c r="U842">
        <f>PERCENTILE('after-110'!D842:U842,0.05)</f>
        <v>1.1922957484321586</v>
      </c>
      <c r="V842">
        <f>PERCENTILE('after-110'!D842:U842,0.95)</f>
        <v>8.3589803327868566</v>
      </c>
      <c r="X842" t="str">
        <f t="shared" si="123"/>
        <v/>
      </c>
      <c r="Y842" t="str">
        <f t="shared" si="124"/>
        <v/>
      </c>
      <c r="Z842" t="str">
        <f t="shared" si="125"/>
        <v/>
      </c>
      <c r="AA842">
        <f t="shared" si="126"/>
        <v>1.9834130727305717</v>
      </c>
      <c r="AB842">
        <f t="shared" si="127"/>
        <v>0.80223282576604549</v>
      </c>
    </row>
    <row r="843" spans="1:28" x14ac:dyDescent="0.2">
      <c r="A843" t="s">
        <v>158</v>
      </c>
      <c r="B843" t="s">
        <v>117</v>
      </c>
      <c r="C843" t="s">
        <v>121</v>
      </c>
      <c r="D843">
        <f>AVERAGE(before!D843:U843)</f>
        <v>198928.65604969545</v>
      </c>
      <c r="E843">
        <f>STDEV(before!D843:U843)</f>
        <v>140406.77479374161</v>
      </c>
      <c r="F843">
        <f>AVERAGE(after!D843:T843)</f>
        <v>654984.89019853668</v>
      </c>
      <c r="G843">
        <f>STDEV(after!D843:T843)</f>
        <v>816041.81001721928</v>
      </c>
      <c r="H843">
        <f>AVERAGE(before!D843:U843,after!D843:T843)</f>
        <v>420441.68406484689</v>
      </c>
      <c r="I843">
        <f>STDEV(before!D843:U843,after!D843:T843)</f>
        <v>613771.60881479562</v>
      </c>
      <c r="J843">
        <f>TTEST(before!D843:U843,after!D843:T843,2,3)</f>
        <v>3.6396208893906386E-2</v>
      </c>
      <c r="K843" s="2">
        <f t="shared" si="119"/>
        <v>2.2925617817219424</v>
      </c>
      <c r="M843">
        <f>TTEST(before!D843:U843,after!D843:U843,2,3)</f>
        <v>3.2180550935887557E-2</v>
      </c>
      <c r="N843">
        <f>COVAR(before!D843:U843,after!D843:U843)</f>
        <v>30108771089.051968</v>
      </c>
      <c r="O843">
        <f t="shared" si="120"/>
        <v>102306.1659684148</v>
      </c>
      <c r="P843">
        <f>FTEST(before!D843:U843,after!D843:U843)</f>
        <v>2.5221145357701491E-9</v>
      </c>
      <c r="Q843">
        <f t="shared" si="121"/>
        <v>198928.65604969545</v>
      </c>
      <c r="R843">
        <f>PERCENTILE('before-10'!D843:U843,0.05)</f>
        <v>56512.168991283586</v>
      </c>
      <c r="S843">
        <f>PERCENTILE('before-10'!D843:U843,0.95)</f>
        <v>500168.29667992872</v>
      </c>
      <c r="T843">
        <f t="shared" si="122"/>
        <v>654984.89019853668</v>
      </c>
      <c r="U843">
        <f>PERCENTILE('after-110'!D843:U843,0.05)</f>
        <v>132875.38020835083</v>
      </c>
      <c r="V843">
        <f>PERCENTILE('after-110'!D843:U843,0.95)</f>
        <v>1926034.1864787207</v>
      </c>
      <c r="X843" t="str">
        <f t="shared" si="123"/>
        <v/>
      </c>
      <c r="Y843">
        <f t="shared" si="124"/>
        <v>1</v>
      </c>
      <c r="Z843" t="str">
        <f t="shared" si="125"/>
        <v/>
      </c>
      <c r="AA843">
        <f t="shared" si="126"/>
        <v>198928.65604969545</v>
      </c>
      <c r="AB843">
        <f t="shared" si="127"/>
        <v>140406.77479374161</v>
      </c>
    </row>
    <row r="844" spans="1:28" x14ac:dyDescent="0.2">
      <c r="A844" t="s">
        <v>158</v>
      </c>
      <c r="B844" t="s">
        <v>117</v>
      </c>
      <c r="C844" t="s">
        <v>122</v>
      </c>
      <c r="D844">
        <f>AVERAGE(before!D844:U844)</f>
        <v>9.0390957211318012E-4</v>
      </c>
      <c r="E844">
        <f>STDEV(before!D844:U844)</f>
        <v>2.3747174838894833E-3</v>
      </c>
      <c r="F844">
        <f>AVERAGE(after!D844:T844)</f>
        <v>6.2833598993901319E-4</v>
      </c>
      <c r="G844">
        <f>STDEV(after!D844:T844)</f>
        <v>1.2476947876025578E-3</v>
      </c>
      <c r="H844">
        <f>AVERAGE(before!D844:U844,after!D844:T844)</f>
        <v>7.7005954648572768E-4</v>
      </c>
      <c r="I844">
        <f>STDEV(before!D844:U844,after!D844:T844)</f>
        <v>1.8899084110064466E-3</v>
      </c>
      <c r="J844">
        <f>TTEST(before!D844:U844,after!D844:T844,2,3)</f>
        <v>0.66851488525185854</v>
      </c>
      <c r="K844" s="2">
        <f t="shared" si="119"/>
        <v>0.30486852963612809</v>
      </c>
      <c r="M844">
        <f>TTEST(before!D844:U844,after!D844:U844,2,3)</f>
        <v>0.63413565654391646</v>
      </c>
      <c r="N844">
        <f>COVAR(before!D844:U844,after!D844:U844)</f>
        <v>4.3643273254764826E-7</v>
      </c>
      <c r="O844">
        <f t="shared" si="120"/>
        <v>4.6486777994392145E-4</v>
      </c>
      <c r="P844">
        <f>FTEST(before!D844:U844,after!D844:U844)</f>
        <v>8.5792702548519156E-3</v>
      </c>
      <c r="Q844">
        <f t="shared" si="121"/>
        <v>9.0390957211318012E-4</v>
      </c>
      <c r="R844">
        <f>PERCENTILE('before-10'!D844:U844,0.05)</f>
        <v>1.1893869548011246E-4</v>
      </c>
      <c r="S844">
        <f>PERCENTILE('before-10'!D844:U844,0.95)</f>
        <v>3.1020689269974696E-3</v>
      </c>
      <c r="T844">
        <f t="shared" si="122"/>
        <v>6.2833598993901319E-4</v>
      </c>
      <c r="U844">
        <f>PERCENTILE('after-110'!D844:U844,0.05)</f>
        <v>1.2485143872216573E-4</v>
      </c>
      <c r="V844">
        <f>PERCENTILE('after-110'!D844:U844,0.95)</f>
        <v>3.4434497479544591E-3</v>
      </c>
      <c r="X844" t="str">
        <f t="shared" si="123"/>
        <v/>
      </c>
      <c r="Y844" t="str">
        <f t="shared" si="124"/>
        <v/>
      </c>
      <c r="Z844" t="str">
        <f t="shared" si="125"/>
        <v/>
      </c>
      <c r="AA844">
        <f t="shared" si="126"/>
        <v>9.0390957211318012E-4</v>
      </c>
      <c r="AB844">
        <f t="shared" si="127"/>
        <v>2.3747174838894833E-3</v>
      </c>
    </row>
    <row r="845" spans="1:28" x14ac:dyDescent="0.2">
      <c r="A845" t="s">
        <v>158</v>
      </c>
      <c r="B845" t="s">
        <v>117</v>
      </c>
      <c r="C845" t="s">
        <v>123</v>
      </c>
      <c r="D845">
        <f>AVERAGE(before!D845:U845)</f>
        <v>3.3038276396043777E-4</v>
      </c>
      <c r="E845">
        <f>STDEV(before!D845:U845)</f>
        <v>3.7712782375407385E-4</v>
      </c>
      <c r="F845">
        <f>AVERAGE(after!D845:T845)</f>
        <v>2.8491504010904592E-4</v>
      </c>
      <c r="G845">
        <f>STDEV(after!D845:T845)</f>
        <v>3.5466812896393614E-4</v>
      </c>
      <c r="H845">
        <f>AVERAGE(before!D845:U845,after!D845:T845)</f>
        <v>3.0829844094690457E-4</v>
      </c>
      <c r="I845">
        <f>STDEV(before!D845:U845,after!D845:T845)</f>
        <v>3.6171721405514498E-4</v>
      </c>
      <c r="J845">
        <f>TTEST(before!D845:U845,after!D845:T845,2,3)</f>
        <v>0.71553702043771439</v>
      </c>
      <c r="K845" s="2">
        <f t="shared" si="119"/>
        <v>0.13762135562506661</v>
      </c>
      <c r="M845">
        <f>TTEST(before!D845:U845,after!D845:U845,2,3)</f>
        <v>0.65828673639411228</v>
      </c>
      <c r="N845">
        <f>COVAR(before!D845:U845,after!D845:U845)</f>
        <v>7.2545269371896527E-8</v>
      </c>
      <c r="O845">
        <f t="shared" si="120"/>
        <v>1.6991113575108216E-4</v>
      </c>
      <c r="P845">
        <f>FTEST(before!D845:U845,after!D845:U845)</f>
        <v>0.72560978896682582</v>
      </c>
      <c r="Q845">
        <f t="shared" si="121"/>
        <v>3.3038276396043777E-4</v>
      </c>
      <c r="R845">
        <f>PERCENTILE('before-10'!D845:U845,0.05)</f>
        <v>1.1620392131816861E-4</v>
      </c>
      <c r="S845">
        <f>PERCENTILE('before-10'!D845:U845,0.95)</f>
        <v>1.1370789876725088E-3</v>
      </c>
      <c r="T845">
        <f t="shared" si="122"/>
        <v>2.8491504010904592E-4</v>
      </c>
      <c r="U845">
        <f>PERCENTILE('after-110'!D845:U845,0.05)</f>
        <v>1.1787837276728556E-4</v>
      </c>
      <c r="V845">
        <f>PERCENTILE('after-110'!D845:U845,0.95)</f>
        <v>1.1564051348045958E-3</v>
      </c>
      <c r="X845" t="str">
        <f t="shared" si="123"/>
        <v/>
      </c>
      <c r="Y845" t="str">
        <f t="shared" si="124"/>
        <v/>
      </c>
      <c r="Z845" t="str">
        <f t="shared" si="125"/>
        <v/>
      </c>
      <c r="AA845">
        <f t="shared" si="126"/>
        <v>3.3038276396043777E-4</v>
      </c>
      <c r="AB845">
        <f t="shared" si="127"/>
        <v>3.7712782375407385E-4</v>
      </c>
    </row>
    <row r="846" spans="1:28" x14ac:dyDescent="0.2">
      <c r="A846" t="s">
        <v>158</v>
      </c>
      <c r="B846" t="s">
        <v>117</v>
      </c>
      <c r="C846" t="s">
        <v>124</v>
      </c>
      <c r="D846">
        <f>AVERAGE(before!D846:U846)</f>
        <v>8.2721753124718393</v>
      </c>
      <c r="E846">
        <f>STDEV(before!D846:U846)</f>
        <v>0.44273308916802517</v>
      </c>
      <c r="F846">
        <f>AVERAGE(after!D846:T846)</f>
        <v>8.2217794817993521</v>
      </c>
      <c r="G846">
        <f>STDEV(after!D846:T846)</f>
        <v>0.40351009222648443</v>
      </c>
      <c r="H846">
        <f>AVERAGE(before!D846:U846,after!D846:T846)</f>
        <v>8.2476973375737739</v>
      </c>
      <c r="I846">
        <f>STDEV(before!D846:U846,after!D846:T846)</f>
        <v>0.41866541795179385</v>
      </c>
      <c r="J846">
        <f>TTEST(before!D846:U846,after!D846:T846,2,3)</f>
        <v>0.72688476084354892</v>
      </c>
      <c r="K846" s="2">
        <f t="shared" si="119"/>
        <v>6.0922101827926862E-3</v>
      </c>
      <c r="M846">
        <f>TTEST(before!D846:U846,after!D846:U846,2,3)</f>
        <v>0.80223606631180755</v>
      </c>
      <c r="N846">
        <f>COVAR(before!D846:U846,after!D846:U846)</f>
        <v>-1.6469998123841388E-2</v>
      </c>
      <c r="O846">
        <f t="shared" si="120"/>
        <v>4.2542615892711897</v>
      </c>
      <c r="P846">
        <f>FTEST(before!D846:U846,after!D846:U846)</f>
        <v>0.65528525914330793</v>
      </c>
      <c r="Q846">
        <f t="shared" si="121"/>
        <v>8.2721753124718393</v>
      </c>
      <c r="R846">
        <f>PERCENTILE('before-10'!D846:U846,0.05)</f>
        <v>7.6578363569398302</v>
      </c>
      <c r="S846">
        <f>PERCENTILE('before-10'!D846:U846,0.95)</f>
        <v>9.1151154137824992</v>
      </c>
      <c r="T846">
        <f t="shared" si="122"/>
        <v>8.2217794817993521</v>
      </c>
      <c r="U846">
        <f>PERCENTILE('after-110'!D846:U846,0.05)</f>
        <v>7.7733553074706148</v>
      </c>
      <c r="V846">
        <f>PERCENTILE('after-110'!D846:U846,0.95)</f>
        <v>8.8157296439815127</v>
      </c>
      <c r="X846" t="str">
        <f t="shared" si="123"/>
        <v/>
      </c>
      <c r="Y846">
        <f t="shared" si="124"/>
        <v>1</v>
      </c>
      <c r="Z846" t="str">
        <f t="shared" si="125"/>
        <v/>
      </c>
      <c r="AA846">
        <f t="shared" si="126"/>
        <v>8.2721753124718393</v>
      </c>
      <c r="AB846">
        <f t="shared" si="127"/>
        <v>0.44273308916802517</v>
      </c>
    </row>
    <row r="847" spans="1:28" x14ac:dyDescent="0.2">
      <c r="A847" t="s">
        <v>158</v>
      </c>
      <c r="B847" t="s">
        <v>117</v>
      </c>
      <c r="C847" t="s">
        <v>125</v>
      </c>
      <c r="D847">
        <f>AVERAGE(before!D847:U847)</f>
        <v>6630.4899933514553</v>
      </c>
      <c r="E847">
        <f>STDEV(before!D847:U847)</f>
        <v>1410.5172308648391</v>
      </c>
      <c r="F847">
        <f>AVERAGE(after!D847:T847)</f>
        <v>6896.8049728540727</v>
      </c>
      <c r="G847">
        <f>STDEV(after!D847:T847)</f>
        <v>900.85349900778465</v>
      </c>
      <c r="H847">
        <f>AVERAGE(before!D847:U847,after!D847:T847)</f>
        <v>6759.8429833955843</v>
      </c>
      <c r="I847">
        <f>STDEV(before!D847:U847,after!D847:T847)</f>
        <v>1181.0659258693222</v>
      </c>
      <c r="J847">
        <f>TTEST(before!D847:U847,after!D847:T847,2,3)</f>
        <v>0.5085066967850207</v>
      </c>
      <c r="K847" s="2">
        <f t="shared" si="119"/>
        <v>4.0165203441926256E-2</v>
      </c>
      <c r="M847">
        <f>TTEST(before!D847:U847,after!D847:U847,2,3)</f>
        <v>0.4962811251800372</v>
      </c>
      <c r="N847">
        <f>COVAR(before!D847:U847,after!D847:U847)</f>
        <v>145259.36354721137</v>
      </c>
      <c r="O847">
        <f t="shared" si="120"/>
        <v>3409.9662822950213</v>
      </c>
      <c r="P847">
        <f>FTEST(before!D847:U847,after!D847:U847)</f>
        <v>5.6188123781084752E-2</v>
      </c>
      <c r="Q847">
        <f t="shared" si="121"/>
        <v>6630.4899933514553</v>
      </c>
      <c r="R847">
        <f>PERCENTILE('before-10'!D847:U847,0.05)</f>
        <v>4669.5417270647786</v>
      </c>
      <c r="S847">
        <f>PERCENTILE('before-10'!D847:U847,0.95)</f>
        <v>8539.2178712806435</v>
      </c>
      <c r="T847">
        <f t="shared" si="122"/>
        <v>6896.8049728540727</v>
      </c>
      <c r="U847">
        <f>PERCENTILE('after-110'!D847:U847,0.05)</f>
        <v>5896.0510163721101</v>
      </c>
      <c r="V847">
        <f>PERCENTILE('after-110'!D847:U847,0.95)</f>
        <v>8390.5721454225732</v>
      </c>
      <c r="X847" t="str">
        <f t="shared" si="123"/>
        <v/>
      </c>
      <c r="Y847">
        <f t="shared" si="124"/>
        <v>1</v>
      </c>
      <c r="Z847" t="str">
        <f t="shared" si="125"/>
        <v/>
      </c>
      <c r="AA847">
        <f t="shared" si="126"/>
        <v>6630.4899933514553</v>
      </c>
      <c r="AB847">
        <f t="shared" si="127"/>
        <v>1410.5172308648391</v>
      </c>
    </row>
    <row r="848" spans="1:28" x14ac:dyDescent="0.2">
      <c r="A848" t="s">
        <v>158</v>
      </c>
      <c r="B848" t="s">
        <v>117</v>
      </c>
      <c r="C848" t="s">
        <v>126</v>
      </c>
      <c r="D848">
        <f>AVERAGE(before!D848:U848)</f>
        <v>0.83472010418082043</v>
      </c>
      <c r="E848">
        <f>STDEV(before!D848:U848)</f>
        <v>3.6726751687050217E-2</v>
      </c>
      <c r="F848">
        <f>AVERAGE(after!D848:T848)</f>
        <v>0.85759986019381385</v>
      </c>
      <c r="G848">
        <f>STDEV(after!D848:T848)</f>
        <v>3.4021282528056314E-2</v>
      </c>
      <c r="H848">
        <f>AVERAGE(before!D848:U848,after!D848:T848)</f>
        <v>0.8458331285299886</v>
      </c>
      <c r="I848">
        <f>STDEV(before!D848:U848,after!D848:T848)</f>
        <v>3.6792912001625079E-2</v>
      </c>
      <c r="J848">
        <f>TTEST(before!D848:U848,after!D848:T848,2,3)</f>
        <v>6.4440107135701433E-2</v>
      </c>
      <c r="K848" s="2">
        <f t="shared" si="119"/>
        <v>2.7410093393458158E-2</v>
      </c>
      <c r="M848">
        <f>TTEST(before!D848:U848,after!D848:U848,2,3)</f>
        <v>4.0302140682287886E-2</v>
      </c>
      <c r="N848">
        <f>COVAR(before!D848:U848,after!D848:U848)</f>
        <v>2.3954326848793755E-4</v>
      </c>
      <c r="O848">
        <f t="shared" si="120"/>
        <v>0.42928462500728143</v>
      </c>
      <c r="P848">
        <f>FTEST(before!D848:U848,after!D848:U848)</f>
        <v>0.81572580323629529</v>
      </c>
      <c r="Q848">
        <f t="shared" si="121"/>
        <v>0.83472010418082043</v>
      </c>
      <c r="R848">
        <f>PERCENTILE('before-10'!D848:U848,0.05)</f>
        <v>0.77644956654834218</v>
      </c>
      <c r="S848">
        <f>PERCENTILE('before-10'!D848:U848,0.95)</f>
        <v>0.88472491336338388</v>
      </c>
      <c r="T848">
        <f t="shared" si="122"/>
        <v>0.85759986019381385</v>
      </c>
      <c r="U848">
        <f>PERCENTILE('after-110'!D848:U848,0.05)</f>
        <v>0.8189718081528754</v>
      </c>
      <c r="V848">
        <f>PERCENTILE('after-110'!D848:U848,0.95)</f>
        <v>0.9129383034439339</v>
      </c>
      <c r="X848" t="str">
        <f t="shared" si="123"/>
        <v/>
      </c>
      <c r="Y848" t="str">
        <f t="shared" si="124"/>
        <v/>
      </c>
      <c r="Z848" t="str">
        <f t="shared" si="125"/>
        <v/>
      </c>
      <c r="AA848">
        <f t="shared" si="126"/>
        <v>0.83472010418082043</v>
      </c>
      <c r="AB848">
        <f t="shared" si="127"/>
        <v>3.6726751687050217E-2</v>
      </c>
    </row>
    <row r="849" spans="1:28" x14ac:dyDescent="0.2">
      <c r="A849" t="s">
        <v>158</v>
      </c>
      <c r="B849" t="s">
        <v>117</v>
      </c>
      <c r="C849" t="s">
        <v>127</v>
      </c>
      <c r="D849">
        <f>AVERAGE(before!D849:U849)</f>
        <v>0.86526333726837734</v>
      </c>
      <c r="E849">
        <f>STDEV(before!D849:U849)</f>
        <v>5.3006363308525206E-2</v>
      </c>
      <c r="F849">
        <f>AVERAGE(after!D849:T849)</f>
        <v>0.85824868545069632</v>
      </c>
      <c r="G849">
        <f>STDEV(after!D849:T849)</f>
        <v>7.6514268416944614E-2</v>
      </c>
      <c r="H849">
        <f>AVERAGE(before!D849:U849,after!D849:T849)</f>
        <v>0.86185622067121803</v>
      </c>
      <c r="I849">
        <f>STDEV(before!D849:U849,after!D849:T849)</f>
        <v>6.4595026891933971E-2</v>
      </c>
      <c r="J849">
        <f>TTEST(before!D849:U849,after!D849:T849,2,3)</f>
        <v>0.7561557443625142</v>
      </c>
      <c r="K849" s="2">
        <f t="shared" si="119"/>
        <v>8.1069560162183238E-3</v>
      </c>
      <c r="M849">
        <f>TTEST(before!D849:U849,after!D849:U849,2,3)</f>
        <v>0.89576400488013919</v>
      </c>
      <c r="N849">
        <f>COVAR(before!D849:U849,after!D849:U849)</f>
        <v>-9.9706698813954546E-4</v>
      </c>
      <c r="O849">
        <f t="shared" si="120"/>
        <v>0.44499257345231347</v>
      </c>
      <c r="P849">
        <f>FTEST(before!D849:U849,after!D849:U849)</f>
        <v>0.14363606238171411</v>
      </c>
      <c r="Q849">
        <f t="shared" si="121"/>
        <v>0.86526333726837734</v>
      </c>
      <c r="R849">
        <f>PERCENTILE('before-10'!D849:U849,0.05)</f>
        <v>0.75903542183373074</v>
      </c>
      <c r="S849">
        <f>PERCENTILE('before-10'!D849:U849,0.95)</f>
        <v>0.92784890527143771</v>
      </c>
      <c r="T849">
        <f t="shared" si="122"/>
        <v>0.85824868545069632</v>
      </c>
      <c r="U849">
        <f>PERCENTILE('after-110'!D849:U849,0.05)</f>
        <v>0.7346213395381519</v>
      </c>
      <c r="V849">
        <f>PERCENTILE('after-110'!D849:U849,0.95)</f>
        <v>0.94803038634758885</v>
      </c>
      <c r="X849" t="str">
        <f t="shared" si="123"/>
        <v/>
      </c>
      <c r="Y849" t="str">
        <f t="shared" si="124"/>
        <v/>
      </c>
      <c r="Z849" t="str">
        <f t="shared" si="125"/>
        <v/>
      </c>
      <c r="AA849">
        <f t="shared" si="126"/>
        <v>0.86526333726837734</v>
      </c>
      <c r="AB849">
        <f t="shared" si="127"/>
        <v>5.3006363308525206E-2</v>
      </c>
    </row>
    <row r="850" spans="1:28" x14ac:dyDescent="0.2">
      <c r="A850" t="s">
        <v>158</v>
      </c>
      <c r="B850" t="s">
        <v>117</v>
      </c>
      <c r="C850" t="s">
        <v>128</v>
      </c>
      <c r="D850">
        <f>AVERAGE(before!D850:U850)</f>
        <v>0.62884231720220007</v>
      </c>
      <c r="E850">
        <f>STDEV(before!D850:U850)</f>
        <v>0.61988623082618255</v>
      </c>
      <c r="F850">
        <f>AVERAGE(after!D850:T850)</f>
        <v>1.5676178256830244</v>
      </c>
      <c r="G850">
        <f>STDEV(after!D850:T850)</f>
        <v>2.4421891337178163</v>
      </c>
      <c r="H850">
        <f>AVERAGE(before!D850:U850,after!D850:T850)</f>
        <v>1.0848189927500291</v>
      </c>
      <c r="I850">
        <f>STDEV(before!D850:U850,after!D850:T850)</f>
        <v>1.7959601842944686</v>
      </c>
      <c r="J850">
        <f>TTEST(before!D850:U850,after!D850:T850,2,3)</f>
        <v>0.14130263530651671</v>
      </c>
      <c r="K850" s="2">
        <f t="shared" si="119"/>
        <v>1.4928631276876478</v>
      </c>
      <c r="M850">
        <f>TTEST(before!D850:U850,after!D850:U850,2,3)</f>
        <v>0.15500718714948192</v>
      </c>
      <c r="N850">
        <f>COVAR(before!D850:U850,after!D850:U850)</f>
        <v>-0.36690632116058397</v>
      </c>
      <c r="O850">
        <f t="shared" si="120"/>
        <v>0.32340462027541711</v>
      </c>
      <c r="P850">
        <f>FTEST(before!D850:U850,after!D850:U850)</f>
        <v>1.002293050146875E-6</v>
      </c>
      <c r="Q850">
        <f t="shared" si="121"/>
        <v>0.62884231720220007</v>
      </c>
      <c r="R850">
        <f>PERCENTILE('before-10'!D850:U850,0.05)</f>
        <v>0.14130387011902509</v>
      </c>
      <c r="S850">
        <f>PERCENTILE('before-10'!D850:U850,0.95)</f>
        <v>1.4844539987080245</v>
      </c>
      <c r="T850">
        <f t="shared" si="122"/>
        <v>1.5676178256830244</v>
      </c>
      <c r="U850">
        <f>PERCENTILE('after-110'!D850:U850,0.05)</f>
        <v>7.9260595607990494E-2</v>
      </c>
      <c r="V850">
        <f>PERCENTILE('after-110'!D850:U850,0.95)</f>
        <v>6.5028062837010889</v>
      </c>
      <c r="X850" t="str">
        <f t="shared" si="123"/>
        <v/>
      </c>
      <c r="Y850" t="str">
        <f t="shared" si="124"/>
        <v/>
      </c>
      <c r="Z850" t="str">
        <f t="shared" si="125"/>
        <v/>
      </c>
      <c r="AA850">
        <f t="shared" si="126"/>
        <v>0.62884231720220007</v>
      </c>
      <c r="AB850">
        <f t="shared" si="127"/>
        <v>0.61988623082618255</v>
      </c>
    </row>
    <row r="851" spans="1:28" x14ac:dyDescent="0.2">
      <c r="A851" t="s">
        <v>158</v>
      </c>
      <c r="B851" t="s">
        <v>117</v>
      </c>
      <c r="C851" t="s">
        <v>129</v>
      </c>
      <c r="D851">
        <f>AVERAGE(before!D851:U851)</f>
        <v>0.92853699840041215</v>
      </c>
      <c r="E851">
        <f>STDEV(before!D851:U851)</f>
        <v>1.8254604789072686E-2</v>
      </c>
      <c r="F851">
        <f>AVERAGE(after!D851:T851)</f>
        <v>0.93899322822203313</v>
      </c>
      <c r="G851">
        <f>STDEV(after!D851:T851)</f>
        <v>1.5912869635536432E-2</v>
      </c>
      <c r="H851">
        <f>AVERAGE(before!D851:U851,after!D851:T851)</f>
        <v>0.93361573859948521</v>
      </c>
      <c r="I851">
        <f>STDEV(before!D851:U851,after!D851:T851)</f>
        <v>1.7716983707693364E-2</v>
      </c>
      <c r="J851">
        <f>TTEST(before!D851:U851,after!D851:T851,2,3)</f>
        <v>7.9618123044015776E-2</v>
      </c>
      <c r="K851" s="2">
        <f t="shared" si="119"/>
        <v>1.1260972734133257E-2</v>
      </c>
      <c r="M851">
        <f>TTEST(before!D851:U851,after!D851:U851,2,3)</f>
        <v>5.1270972999586877E-2</v>
      </c>
      <c r="N851">
        <f>COVAR(before!D851:U851,after!D851:U851)</f>
        <v>4.5356728872185396E-5</v>
      </c>
      <c r="O851">
        <f t="shared" si="120"/>
        <v>0.47753331346306771</v>
      </c>
      <c r="P851">
        <f>FTEST(before!D851:U851,after!D851:U851)</f>
        <v>0.63383306077938406</v>
      </c>
      <c r="Q851">
        <f t="shared" si="121"/>
        <v>0.92853699840041215</v>
      </c>
      <c r="R851">
        <f>PERCENTILE('before-10'!D851:U851,0.05)</f>
        <v>0.89751134508490915</v>
      </c>
      <c r="S851">
        <f>PERCENTILE('before-10'!D851:U851,0.95)</f>
        <v>0.95263172079961134</v>
      </c>
      <c r="T851">
        <f t="shared" si="122"/>
        <v>0.93899322822203313</v>
      </c>
      <c r="U851">
        <f>PERCENTILE('after-110'!D851:U851,0.05)</f>
        <v>0.92126829765485829</v>
      </c>
      <c r="V851">
        <f>PERCENTILE('after-110'!D851:U851,0.95)</f>
        <v>0.96462745039744668</v>
      </c>
      <c r="X851" t="str">
        <f t="shared" si="123"/>
        <v/>
      </c>
      <c r="Y851" t="str">
        <f t="shared" si="124"/>
        <v/>
      </c>
      <c r="Z851" t="str">
        <f t="shared" si="125"/>
        <v/>
      </c>
      <c r="AA851">
        <f t="shared" si="126"/>
        <v>0.92853699840041215</v>
      </c>
      <c r="AB851">
        <f t="shared" si="127"/>
        <v>1.8254604789072686E-2</v>
      </c>
    </row>
    <row r="852" spans="1:28" x14ac:dyDescent="0.2">
      <c r="A852" t="s">
        <v>158</v>
      </c>
      <c r="B852" t="s">
        <v>117</v>
      </c>
      <c r="C852" t="s">
        <v>130</v>
      </c>
      <c r="D852">
        <f>AVERAGE(before!D852:U852)</f>
        <v>101899.58699164234</v>
      </c>
      <c r="E852">
        <f>STDEV(before!D852:U852)</f>
        <v>64905.148892050536</v>
      </c>
      <c r="F852">
        <f>AVERAGE(after!D852:T852)</f>
        <v>165462.12636296632</v>
      </c>
      <c r="G852">
        <f>STDEV(after!D852:T852)</f>
        <v>70377.956570917639</v>
      </c>
      <c r="H852">
        <f>AVERAGE(before!D852:U852,after!D852:T852)</f>
        <v>132772.8204005711</v>
      </c>
      <c r="I852">
        <f>STDEV(before!D852:U852,after!D852:T852)</f>
        <v>74000.655876824516</v>
      </c>
      <c r="J852">
        <f>TTEST(before!D852:U852,after!D852:T852,2,3)</f>
        <v>9.1383778394475701E-3</v>
      </c>
      <c r="K852" s="2">
        <f t="shared" si="119"/>
        <v>0.62377622174795744</v>
      </c>
      <c r="M852">
        <f>TTEST(before!D852:U852,after!D852:U852,2,3)</f>
        <v>4.7242069478832483E-3</v>
      </c>
      <c r="N852">
        <f>COVAR(before!D852:U852,after!D852:U852)</f>
        <v>96592364.009475604</v>
      </c>
      <c r="O852">
        <f t="shared" si="120"/>
        <v>52405.501881416109</v>
      </c>
      <c r="P852">
        <f>FTEST(before!D852:U852,after!D852:U852)</f>
        <v>0.62021866357976208</v>
      </c>
      <c r="Q852">
        <f t="shared" si="121"/>
        <v>101899.58699164234</v>
      </c>
      <c r="R852">
        <f>PERCENTILE('before-10'!D852:U852,0.05)</f>
        <v>36289.474214321839</v>
      </c>
      <c r="S852">
        <f>PERCENTILE('before-10'!D852:U852,0.95)</f>
        <v>216626.80044808477</v>
      </c>
      <c r="T852">
        <f t="shared" si="122"/>
        <v>165462.12636296632</v>
      </c>
      <c r="U852">
        <f>PERCENTILE('after-110'!D852:U852,0.05)</f>
        <v>69104.091457522169</v>
      </c>
      <c r="V852">
        <f>PERCENTILE('after-110'!D852:U852,0.95)</f>
        <v>286596.17063376616</v>
      </c>
      <c r="X852">
        <f t="shared" si="123"/>
        <v>1</v>
      </c>
      <c r="Y852">
        <f t="shared" si="124"/>
        <v>1</v>
      </c>
      <c r="Z852">
        <f t="shared" si="125"/>
        <v>1</v>
      </c>
      <c r="AA852">
        <f t="shared" si="126"/>
        <v>101899.58699164234</v>
      </c>
      <c r="AB852">
        <f t="shared" si="127"/>
        <v>64905.148892050536</v>
      </c>
    </row>
    <row r="853" spans="1:28" x14ac:dyDescent="0.2">
      <c r="A853" t="s">
        <v>158</v>
      </c>
      <c r="B853" t="s">
        <v>117</v>
      </c>
      <c r="C853" t="s">
        <v>131</v>
      </c>
      <c r="D853">
        <f>AVERAGE(before!D853:U853)</f>
        <v>3.0210645388561872E-4</v>
      </c>
      <c r="E853">
        <f>STDEV(before!D853:U853)</f>
        <v>3.1698758384030376E-4</v>
      </c>
      <c r="F853">
        <f>AVERAGE(after!D853:T853)</f>
        <v>2.6330927584867461E-4</v>
      </c>
      <c r="G853">
        <f>STDEV(after!D853:T853)</f>
        <v>3.0226162904515549E-4</v>
      </c>
      <c r="H853">
        <f>AVERAGE(before!D853:U853,after!D853:T853)</f>
        <v>2.8326211026767444E-4</v>
      </c>
      <c r="I853">
        <f>STDEV(before!D853:U853,after!D853:T853)</f>
        <v>3.0597638278324565E-4</v>
      </c>
      <c r="J853">
        <f>TTEST(before!D853:U853,after!D853:T853,2,3)</f>
        <v>0.71326741041548869</v>
      </c>
      <c r="K853" s="2">
        <f t="shared" si="119"/>
        <v>0.12842220858887443</v>
      </c>
      <c r="M853">
        <f>TTEST(before!D853:U853,after!D853:U853,2,3)</f>
        <v>0.65526155707037093</v>
      </c>
      <c r="N853">
        <f>COVAR(before!D853:U853,after!D853:U853)</f>
        <v>5.3843651317315417E-8</v>
      </c>
      <c r="O853">
        <f t="shared" si="120"/>
        <v>1.5536903342688966E-4</v>
      </c>
      <c r="P853">
        <f>FTEST(before!D853:U853,after!D853:U853)</f>
        <v>0.76830058441520788</v>
      </c>
      <c r="Q853">
        <f t="shared" si="121"/>
        <v>3.0210645388561872E-4</v>
      </c>
      <c r="R853">
        <f>PERCENTILE('before-10'!D853:U853,0.05)</f>
        <v>1.1587670360667799E-4</v>
      </c>
      <c r="S853">
        <f>PERCENTILE('before-10'!D853:U853,0.95)</f>
        <v>9.9454673983541951E-4</v>
      </c>
      <c r="T853">
        <f t="shared" si="122"/>
        <v>2.6330927584867461E-4</v>
      </c>
      <c r="U853">
        <f>PERCENTILE('after-110'!D853:U853,0.05)</f>
        <v>1.1738704675210405E-4</v>
      </c>
      <c r="V853">
        <f>PERCENTILE('after-110'!D853:U853,0.95)</f>
        <v>9.7403330110616855E-4</v>
      </c>
      <c r="X853" t="str">
        <f t="shared" si="123"/>
        <v/>
      </c>
      <c r="Y853" t="str">
        <f t="shared" si="124"/>
        <v/>
      </c>
      <c r="Z853" t="str">
        <f t="shared" si="125"/>
        <v/>
      </c>
      <c r="AA853">
        <f t="shared" si="126"/>
        <v>3.0210645388561872E-4</v>
      </c>
      <c r="AB853">
        <f t="shared" si="127"/>
        <v>3.1698758384030376E-4</v>
      </c>
    </row>
    <row r="854" spans="1:28" x14ac:dyDescent="0.2">
      <c r="A854" t="s">
        <v>158</v>
      </c>
      <c r="B854" t="s">
        <v>132</v>
      </c>
      <c r="C854" t="s">
        <v>107</v>
      </c>
      <c r="D854">
        <f>AVERAGE(before!D854:U854)</f>
        <v>34.075566884199333</v>
      </c>
      <c r="E854">
        <f>STDEV(before!D854:U854)</f>
        <v>14.037267348760448</v>
      </c>
      <c r="F854">
        <f>AVERAGE(after!D854:T854)</f>
        <v>36.111591683693391</v>
      </c>
      <c r="G854">
        <f>STDEV(after!D854:T854)</f>
        <v>12.356713724114707</v>
      </c>
      <c r="H854">
        <f>AVERAGE(before!D854:U854,after!D854:T854)</f>
        <v>35.064493215382157</v>
      </c>
      <c r="I854">
        <f>STDEV(before!D854:U854,after!D854:T854)</f>
        <v>13.093576632588951</v>
      </c>
      <c r="J854">
        <f>TTEST(before!D854:U854,after!D854:T854,2,3)</f>
        <v>0.65133106870094237</v>
      </c>
      <c r="K854" s="2">
        <f t="shared" si="119"/>
        <v>5.9750284020605754E-2</v>
      </c>
      <c r="M854">
        <f>TTEST(before!D854:U854,after!D854:U854,2,3)</f>
        <v>0.73245623419535022</v>
      </c>
      <c r="N854">
        <f>COVAR(before!D854:U854,after!D854:U854)</f>
        <v>15.602161938700098</v>
      </c>
      <c r="O854">
        <f t="shared" si="120"/>
        <v>17.524577254731145</v>
      </c>
      <c r="P854">
        <f>FTEST(before!D854:U854,after!D854:U854)</f>
        <v>0.5677833652756461</v>
      </c>
      <c r="Q854">
        <f t="shared" si="121"/>
        <v>34.075566884199333</v>
      </c>
      <c r="R854">
        <f>PERCENTILE('before-10'!D854:U854,0.05)</f>
        <v>19.028115233692141</v>
      </c>
      <c r="S854">
        <f>PERCENTILE('before-10'!D854:U854,0.95)</f>
        <v>61.069310718430195</v>
      </c>
      <c r="T854">
        <f t="shared" si="122"/>
        <v>36.111591683693391</v>
      </c>
      <c r="U854">
        <f>PERCENTILE('after-110'!D854:U854,0.05)</f>
        <v>22.134401183593088</v>
      </c>
      <c r="V854">
        <f>PERCENTILE('after-110'!D854:U854,0.95)</f>
        <v>55.099355076024693</v>
      </c>
      <c r="X854" t="str">
        <f t="shared" si="123"/>
        <v/>
      </c>
      <c r="Y854">
        <f t="shared" si="124"/>
        <v>1</v>
      </c>
      <c r="Z854" t="str">
        <f t="shared" si="125"/>
        <v/>
      </c>
      <c r="AA854">
        <f t="shared" si="126"/>
        <v>34.075566884199333</v>
      </c>
      <c r="AB854">
        <f t="shared" si="127"/>
        <v>14.037267348760448</v>
      </c>
    </row>
    <row r="855" spans="1:28" x14ac:dyDescent="0.2">
      <c r="A855" t="s">
        <v>158</v>
      </c>
      <c r="B855" t="s">
        <v>132</v>
      </c>
      <c r="C855" t="s">
        <v>118</v>
      </c>
      <c r="D855">
        <f>AVERAGE(before!D855:U855)</f>
        <v>5.7006511888390192E-3</v>
      </c>
      <c r="E855">
        <f>STDEV(before!D855:U855)</f>
        <v>2.1853282857851337E-3</v>
      </c>
      <c r="F855">
        <f>AVERAGE(after!D855:T855)</f>
        <v>5.6161538362135494E-3</v>
      </c>
      <c r="G855">
        <f>STDEV(after!D855:T855)</f>
        <v>2.0188500730422315E-3</v>
      </c>
      <c r="H855">
        <f>AVERAGE(before!D855:U855,after!D855:T855)</f>
        <v>5.6596096175637921E-3</v>
      </c>
      <c r="I855">
        <f>STDEV(before!D855:U855,after!D855:T855)</f>
        <v>2.0754923394364715E-3</v>
      </c>
      <c r="J855">
        <f>TTEST(before!D855:U855,after!D855:T855,2,3)</f>
        <v>0.90607837958391235</v>
      </c>
      <c r="K855" s="2">
        <f t="shared" si="119"/>
        <v>1.4822403586260881E-2</v>
      </c>
      <c r="M855">
        <f>TTEST(before!D855:U855,after!D855:U855,2,3)</f>
        <v>0.80396968258025414</v>
      </c>
      <c r="N855">
        <f>COVAR(before!D855:U855,after!D855:U855)</f>
        <v>-3.928141214676066E-7</v>
      </c>
      <c r="O855">
        <f t="shared" si="120"/>
        <v>2.9317634685458549E-3</v>
      </c>
      <c r="P855">
        <f>FTEST(before!D855:U855,after!D855:U855)</f>
        <v>0.71208306644871822</v>
      </c>
      <c r="Q855">
        <f t="shared" si="121"/>
        <v>5.7006511888390192E-3</v>
      </c>
      <c r="R855">
        <f>PERCENTILE('before-10'!D855:U855,0.05)</f>
        <v>2.5325726324699599E-3</v>
      </c>
      <c r="S855">
        <f>PERCENTILE('before-10'!D855:U855,0.95)</f>
        <v>9.1884367102609485E-3</v>
      </c>
      <c r="T855">
        <f t="shared" si="122"/>
        <v>5.6161538362135494E-3</v>
      </c>
      <c r="U855">
        <f>PERCENTILE('after-110'!D855:U855,0.05)</f>
        <v>3.425063433568948E-3</v>
      </c>
      <c r="V855">
        <f>PERCENTILE('after-110'!D855:U855,0.95)</f>
        <v>7.8003296193260513E-3</v>
      </c>
      <c r="X855" t="str">
        <f t="shared" si="123"/>
        <v/>
      </c>
      <c r="Y855" t="str">
        <f t="shared" si="124"/>
        <v/>
      </c>
      <c r="Z855" t="str">
        <f t="shared" si="125"/>
        <v/>
      </c>
      <c r="AA855">
        <f t="shared" si="126"/>
        <v>5.7006511888390192E-3</v>
      </c>
      <c r="AB855">
        <f t="shared" si="127"/>
        <v>2.1853282857851337E-3</v>
      </c>
    </row>
    <row r="856" spans="1:28" x14ac:dyDescent="0.2">
      <c r="A856" t="s">
        <v>158</v>
      </c>
      <c r="B856" t="s">
        <v>132</v>
      </c>
      <c r="C856" t="s">
        <v>108</v>
      </c>
      <c r="D856">
        <f>AVERAGE(before!D856:U856)</f>
        <v>7879.3773295994406</v>
      </c>
      <c r="E856">
        <f>STDEV(before!D856:U856)</f>
        <v>4440.9002595200946</v>
      </c>
      <c r="F856">
        <f>AVERAGE(after!D856:T856)</f>
        <v>9138.083228576812</v>
      </c>
      <c r="G856">
        <f>STDEV(after!D856:T856)</f>
        <v>4024.9769084864879</v>
      </c>
      <c r="H856">
        <f>AVERAGE(before!D856:U856,after!D856:T856)</f>
        <v>8490.7487662455915</v>
      </c>
      <c r="I856">
        <f>STDEV(before!D856:U856,after!D856:T856)</f>
        <v>4229.8859871458581</v>
      </c>
      <c r="J856">
        <f>TTEST(before!D856:U856,after!D856:T856,2,3)</f>
        <v>0.38554456190243191</v>
      </c>
      <c r="K856" s="2">
        <f t="shared" si="119"/>
        <v>0.15974687419130865</v>
      </c>
      <c r="M856">
        <f>TTEST(before!D856:U856,after!D856:U856,2,3)</f>
        <v>0.31238069272764507</v>
      </c>
      <c r="N856">
        <f>COVAR(before!D856:U856,after!D856:U856)</f>
        <v>-571289.02853204682</v>
      </c>
      <c r="O856">
        <f t="shared" si="120"/>
        <v>4052.2511980797185</v>
      </c>
      <c r="P856">
        <f>FTEST(before!D856:U856,after!D856:U856)</f>
        <v>0.65750373445909382</v>
      </c>
      <c r="Q856">
        <f t="shared" si="121"/>
        <v>7879.3773295994406</v>
      </c>
      <c r="R856">
        <f>PERCENTILE('before-10'!D856:U856,0.05)</f>
        <v>3298.992053993813</v>
      </c>
      <c r="S856">
        <f>PERCENTILE('before-10'!D856:U856,0.95)</f>
        <v>18301.2996598834</v>
      </c>
      <c r="T856">
        <f t="shared" si="122"/>
        <v>9138.083228576812</v>
      </c>
      <c r="U856">
        <f>PERCENTILE('after-110'!D856:U856,0.05)</f>
        <v>4060.0195197597805</v>
      </c>
      <c r="V856">
        <f>PERCENTILE('after-110'!D856:U856,0.95)</f>
        <v>14372.279582922085</v>
      </c>
      <c r="X856" t="str">
        <f t="shared" si="123"/>
        <v/>
      </c>
      <c r="Y856">
        <f t="shared" si="124"/>
        <v>1</v>
      </c>
      <c r="Z856" t="str">
        <f t="shared" si="125"/>
        <v/>
      </c>
      <c r="AA856">
        <f t="shared" si="126"/>
        <v>7879.3773295994406</v>
      </c>
      <c r="AB856">
        <f t="shared" si="127"/>
        <v>4440.9002595200946</v>
      </c>
    </row>
    <row r="857" spans="1:28" x14ac:dyDescent="0.2">
      <c r="A857" t="s">
        <v>158</v>
      </c>
      <c r="B857" t="s">
        <v>132</v>
      </c>
      <c r="C857" t="s">
        <v>133</v>
      </c>
      <c r="D857">
        <f>AVERAGE(before!D857:U857)</f>
        <v>110613.17664219074</v>
      </c>
      <c r="E857">
        <f>STDEV(before!D857:U857)</f>
        <v>68168.059956876517</v>
      </c>
      <c r="F857">
        <f>AVERAGE(after!D857:T857)</f>
        <v>173573.1594926368</v>
      </c>
      <c r="G857">
        <f>STDEV(after!D857:T857)</f>
        <v>72765.327796411715</v>
      </c>
      <c r="H857">
        <f>AVERAGE(before!D857:U857,after!D857:T857)</f>
        <v>141193.73974097881</v>
      </c>
      <c r="I857">
        <f>STDEV(before!D857:U857,after!D857:T857)</f>
        <v>76383.331402434764</v>
      </c>
      <c r="J857">
        <f>TTEST(before!D857:U857,after!D857:T857,2,3)</f>
        <v>1.2695718747346917E-2</v>
      </c>
      <c r="K857" s="2">
        <f t="shared" ref="K857:K874" si="128">ABS(D857-F857)/D857</f>
        <v>0.56919062232619666</v>
      </c>
      <c r="M857">
        <f>TTEST(before!D857:U857,after!D857:U857,2,3)</f>
        <v>6.6922068889762078E-3</v>
      </c>
      <c r="N857">
        <f>COVAR(before!D857:U857,after!D857:U857)</f>
        <v>87390846.540289819</v>
      </c>
      <c r="O857">
        <f t="shared" ref="O857:O874" si="129">ABS(F857-H857)/K857</f>
        <v>56886.776558840967</v>
      </c>
      <c r="P857">
        <f>FTEST(before!D857:U857,after!D857:U857)</f>
        <v>0.67114915289653232</v>
      </c>
      <c r="Q857">
        <f t="shared" ref="Q857:Q874" si="130">D857</f>
        <v>110613.17664219074</v>
      </c>
      <c r="R857">
        <f>PERCENTILE('before-10'!D857:U857,0.05)</f>
        <v>41441.285432607976</v>
      </c>
      <c r="S857">
        <f>PERCENTILE('before-10'!D857:U857,0.95)</f>
        <v>227239.76501843671</v>
      </c>
      <c r="T857">
        <f t="shared" ref="T857:T874" si="131">F857</f>
        <v>173573.1594926368</v>
      </c>
      <c r="U857">
        <f>PERCENTILE('after-110'!D857:U857,0.05)</f>
        <v>74747.925149666713</v>
      </c>
      <c r="V857">
        <f>PERCENTILE('after-110'!D857:U857,0.95)</f>
        <v>301133.75909866556</v>
      </c>
      <c r="X857">
        <f t="shared" si="123"/>
        <v>1</v>
      </c>
      <c r="Y857">
        <f t="shared" si="124"/>
        <v>1</v>
      </c>
      <c r="Z857">
        <f t="shared" si="125"/>
        <v>1</v>
      </c>
      <c r="AA857">
        <f t="shared" si="126"/>
        <v>110613.17664219074</v>
      </c>
      <c r="AB857">
        <f t="shared" si="127"/>
        <v>68168.059956876517</v>
      </c>
    </row>
    <row r="858" spans="1:28" x14ac:dyDescent="0.2">
      <c r="A858" t="s">
        <v>158</v>
      </c>
      <c r="B858" t="s">
        <v>132</v>
      </c>
      <c r="C858" t="s">
        <v>134</v>
      </c>
      <c r="D858">
        <f>AVERAGE(before!D858:U858)</f>
        <v>36.382684118286136</v>
      </c>
      <c r="E858">
        <f>STDEV(before!D858:U858)</f>
        <v>50.472326239372777</v>
      </c>
      <c r="F858">
        <f>AVERAGE(after!D858:T858)</f>
        <v>166.32870402127347</v>
      </c>
      <c r="G858">
        <f>STDEV(after!D858:T858)</f>
        <v>287.78661982226788</v>
      </c>
      <c r="H858">
        <f>AVERAGE(before!D858:U858,after!D858:T858)</f>
        <v>99.499322356879972</v>
      </c>
      <c r="I858">
        <f>STDEV(before!D858:U858,after!D858:T858)</f>
        <v>211.16459782036026</v>
      </c>
      <c r="J858">
        <f>TTEST(before!D858:U858,after!D858:T858,2,3)</f>
        <v>8.4097603313613781E-2</v>
      </c>
      <c r="K858" s="2">
        <f t="shared" si="128"/>
        <v>3.5716446725181488</v>
      </c>
      <c r="M858">
        <f>TTEST(before!D858:U858,after!D858:U858,2,3)</f>
        <v>8.970576192815688E-2</v>
      </c>
      <c r="N858">
        <f>COVAR(before!D858:U858,after!D858:U858)</f>
        <v>-2664.0192840363147</v>
      </c>
      <c r="O858">
        <f t="shared" si="129"/>
        <v>18.711094689404302</v>
      </c>
      <c r="P858">
        <f>FTEST(before!D858:U858,after!D858:U858)</f>
        <v>3.1121600428002573E-9</v>
      </c>
      <c r="Q858">
        <f t="shared" si="130"/>
        <v>36.382684118286136</v>
      </c>
      <c r="R858">
        <f>PERCENTILE('before-10'!D858:U858,0.05)</f>
        <v>3.8403442090953077</v>
      </c>
      <c r="S858">
        <f>PERCENTILE('before-10'!D858:U858,0.95)</f>
        <v>114.26797012271862</v>
      </c>
      <c r="T858">
        <f t="shared" si="131"/>
        <v>166.32870402127347</v>
      </c>
      <c r="U858">
        <f>PERCENTILE('after-110'!D858:U858,0.05)</f>
        <v>2.2571448759500181</v>
      </c>
      <c r="V858">
        <f>PERCENTILE('after-110'!D858:U858,0.95)</f>
        <v>819.1481792117462</v>
      </c>
      <c r="X858" t="str">
        <f t="shared" si="123"/>
        <v/>
      </c>
      <c r="Y858">
        <f t="shared" si="124"/>
        <v>1</v>
      </c>
      <c r="Z858" t="str">
        <f t="shared" si="125"/>
        <v/>
      </c>
      <c r="AA858">
        <f t="shared" si="126"/>
        <v>36.382684118286136</v>
      </c>
      <c r="AB858">
        <f t="shared" si="127"/>
        <v>50.472326239372777</v>
      </c>
    </row>
    <row r="859" spans="1:28" x14ac:dyDescent="0.2">
      <c r="A859" t="s">
        <v>158</v>
      </c>
      <c r="B859" t="s">
        <v>132</v>
      </c>
      <c r="C859" t="s">
        <v>135</v>
      </c>
      <c r="D859">
        <f>AVERAGE(before!D859:U859)</f>
        <v>3241849.7143588937</v>
      </c>
      <c r="E859">
        <f>STDEV(before!D859:U859)</f>
        <v>6100655.2306086076</v>
      </c>
      <c r="F859">
        <f>AVERAGE(after!D859:T859)</f>
        <v>42438794.197851524</v>
      </c>
      <c r="G859">
        <f>STDEV(after!D859:T859)</f>
        <v>75516641.724413812</v>
      </c>
      <c r="H859">
        <f>AVERAGE(before!D859:U859,after!D859:T859)</f>
        <v>22280365.606341027</v>
      </c>
      <c r="I859">
        <f>STDEV(before!D859:U859,after!D859:T859)</f>
        <v>55653720.991780564</v>
      </c>
      <c r="J859">
        <f>TTEST(before!D859:U859,after!D859:T859,2,3)</f>
        <v>4.8510566767041546E-2</v>
      </c>
      <c r="K859" s="2">
        <f t="shared" si="128"/>
        <v>12.090919671532088</v>
      </c>
      <c r="M859">
        <f>TTEST(before!D859:U859,after!D859:U859,2,3)</f>
        <v>4.9574890337581792E-2</v>
      </c>
      <c r="N859">
        <f>COVAR(before!D859:U859,after!D859:U859)</f>
        <v>-48947182889285.25</v>
      </c>
      <c r="O859">
        <f t="shared" si="129"/>
        <v>1667236.9959560027</v>
      </c>
      <c r="P859">
        <f>FTEST(before!D859:U859,after!D859:U859)</f>
        <v>8.6589284830546824E-15</v>
      </c>
      <c r="Q859">
        <f t="shared" si="130"/>
        <v>3241849.7143588937</v>
      </c>
      <c r="R859">
        <f>PERCENTILE('before-10'!D859:U859,0.05)</f>
        <v>259858.56960727565</v>
      </c>
      <c r="S859">
        <f>PERCENTILE('before-10'!D859:U859,0.95)</f>
        <v>8422535.1293575577</v>
      </c>
      <c r="T859">
        <f t="shared" si="131"/>
        <v>42438794.197851524</v>
      </c>
      <c r="U859">
        <f>PERCENTILE('after-110'!D859:U859,0.05)</f>
        <v>373883.13077623834</v>
      </c>
      <c r="V859">
        <f>PERCENTILE('after-110'!D859:U859,0.95)</f>
        <v>173993626.55043682</v>
      </c>
      <c r="X859" t="str">
        <f t="shared" si="123"/>
        <v/>
      </c>
      <c r="Y859">
        <f t="shared" si="124"/>
        <v>1</v>
      </c>
      <c r="Z859" t="str">
        <f t="shared" si="125"/>
        <v/>
      </c>
      <c r="AA859">
        <f t="shared" si="126"/>
        <v>3241849.7143588937</v>
      </c>
      <c r="AB859">
        <f t="shared" si="127"/>
        <v>6100655.2306086076</v>
      </c>
    </row>
    <row r="860" spans="1:28" x14ac:dyDescent="0.2">
      <c r="A860" t="s">
        <v>158</v>
      </c>
      <c r="B860" t="s">
        <v>132</v>
      </c>
      <c r="C860" t="s">
        <v>136</v>
      </c>
      <c r="D860">
        <f>AVERAGE(before!D860:U860)</f>
        <v>9.3952011282928648E-3</v>
      </c>
      <c r="E860">
        <f>STDEV(before!D860:U860)</f>
        <v>3.3370855910153548E-2</v>
      </c>
      <c r="F860">
        <f>AVERAGE(after!D860:T860)</f>
        <v>7.4984353616178853E-3</v>
      </c>
      <c r="G860">
        <f>STDEV(after!D860:T860)</f>
        <v>2.1409831737076144E-2</v>
      </c>
      <c r="H860">
        <f>AVERAGE(before!D860:U860,after!D860:T860)</f>
        <v>8.4739148987650181E-3</v>
      </c>
      <c r="I860">
        <f>STDEV(before!D860:U860,after!D860:T860)</f>
        <v>2.7810803596074754E-2</v>
      </c>
      <c r="J860">
        <f>TTEST(before!D860:U860,after!D860:T860,2,3)</f>
        <v>0.84190189871956034</v>
      </c>
      <c r="K860" s="2">
        <f t="shared" si="128"/>
        <v>0.20188665902670541</v>
      </c>
      <c r="M860">
        <f>TTEST(before!D860:U860,after!D860:U860,2,3)</f>
        <v>0.80559059785423803</v>
      </c>
      <c r="N860">
        <f>COVAR(before!D860:U860,after!D860:U860)</f>
        <v>-1.0117961328496149E-5</v>
      </c>
      <c r="O860">
        <f t="shared" si="129"/>
        <v>4.831817723122047E-3</v>
      </c>
      <c r="P860">
        <f>FTEST(before!D860:U860,after!D860:U860)</f>
        <v>6.0204785195749358E-2</v>
      </c>
      <c r="Q860">
        <f t="shared" si="130"/>
        <v>9.3952011282928648E-3</v>
      </c>
      <c r="R860">
        <f>PERCENTILE('before-10'!D860:U860,0.05)</f>
        <v>1.8477907305234744E-4</v>
      </c>
      <c r="S860">
        <f>PERCENTILE('before-10'!D860:U860,0.95)</f>
        <v>3.0271266322529043E-2</v>
      </c>
      <c r="T860">
        <f t="shared" si="131"/>
        <v>7.4984353616178853E-3</v>
      </c>
      <c r="U860">
        <f>PERCENTILE('after-110'!D860:U860,0.05)</f>
        <v>1.6823133331862489E-4</v>
      </c>
      <c r="V860">
        <f>PERCENTILE('after-110'!D860:U860,0.95)</f>
        <v>2.9910081054460039E-2</v>
      </c>
      <c r="X860" t="str">
        <f t="shared" si="123"/>
        <v/>
      </c>
      <c r="Y860" t="str">
        <f t="shared" si="124"/>
        <v/>
      </c>
      <c r="Z860" t="str">
        <f t="shared" si="125"/>
        <v/>
      </c>
      <c r="AA860">
        <f t="shared" si="126"/>
        <v>9.3952011282928648E-3</v>
      </c>
      <c r="AB860">
        <f t="shared" si="127"/>
        <v>3.3370855910153548E-2</v>
      </c>
    </row>
    <row r="861" spans="1:28" x14ac:dyDescent="0.2">
      <c r="A861" t="s">
        <v>158</v>
      </c>
      <c r="B861" t="s">
        <v>132</v>
      </c>
      <c r="C861" t="s">
        <v>137</v>
      </c>
      <c r="D861">
        <f>AVERAGE(before!D861:U861)</f>
        <v>3.1453773622191035E-4</v>
      </c>
      <c r="E861">
        <f>STDEV(before!D861:U861)</f>
        <v>2.6711487147885738E-4</v>
      </c>
      <c r="F861">
        <f>AVERAGE(after!D861:T861)</f>
        <v>2.9134654505148252E-4</v>
      </c>
      <c r="G861">
        <f>STDEV(after!D861:T861)</f>
        <v>2.9144803697141327E-4</v>
      </c>
      <c r="H861">
        <f>AVERAGE(before!D861:U861,after!D861:T861)</f>
        <v>3.0327344336770259E-4</v>
      </c>
      <c r="I861">
        <f>STDEV(before!D861:U861,after!D861:T861)</f>
        <v>2.7529286770537896E-4</v>
      </c>
      <c r="J861">
        <f>TTEST(before!D861:U861,after!D861:T861,2,3)</f>
        <v>0.80800952701333317</v>
      </c>
      <c r="K861" s="2">
        <f t="shared" si="128"/>
        <v>7.3731029697709019E-2</v>
      </c>
      <c r="M861">
        <f>TTEST(before!D861:U861,after!D861:U861,2,3)</f>
        <v>0.73996988684437315</v>
      </c>
      <c r="N861">
        <f>COVAR(before!D861:U861,after!D861:U861)</f>
        <v>3.6504350858978884E-8</v>
      </c>
      <c r="O861">
        <f t="shared" si="129"/>
        <v>1.6176226434269728E-4</v>
      </c>
      <c r="P861">
        <f>FTEST(before!D861:U861,after!D861:U861)</f>
        <v>0.79704265658301643</v>
      </c>
      <c r="Q861">
        <f t="shared" si="130"/>
        <v>3.1453773622191035E-4</v>
      </c>
      <c r="R861">
        <f>PERCENTILE('before-10'!D861:U861,0.05)</f>
        <v>1.427665420045671E-4</v>
      </c>
      <c r="S861">
        <f>PERCENTILE('before-10'!D861:U861,0.95)</f>
        <v>8.1839682878329057E-4</v>
      </c>
      <c r="T861">
        <f t="shared" si="131"/>
        <v>2.9134654505148252E-4</v>
      </c>
      <c r="U861">
        <f>PERCENTILE('after-110'!D861:U861,0.05)</f>
        <v>1.4578407790289324E-4</v>
      </c>
      <c r="V861">
        <f>PERCENTILE('after-110'!D861:U861,0.95)</f>
        <v>1.0106692303628261E-3</v>
      </c>
      <c r="X861" t="str">
        <f t="shared" si="123"/>
        <v/>
      </c>
      <c r="Y861" t="str">
        <f t="shared" si="124"/>
        <v/>
      </c>
      <c r="Z861" t="str">
        <f t="shared" si="125"/>
        <v/>
      </c>
      <c r="AA861">
        <f t="shared" si="126"/>
        <v>3.1453773622191035E-4</v>
      </c>
      <c r="AB861">
        <f t="shared" si="127"/>
        <v>2.6711487147885738E-4</v>
      </c>
    </row>
    <row r="862" spans="1:28" x14ac:dyDescent="0.2">
      <c r="A862" t="s">
        <v>158</v>
      </c>
      <c r="B862" t="s">
        <v>132</v>
      </c>
      <c r="C862" t="s">
        <v>138</v>
      </c>
      <c r="D862">
        <f>AVERAGE(before!D862:U862)</f>
        <v>4015.5361959773518</v>
      </c>
      <c r="E862">
        <f>STDEV(before!D862:U862)</f>
        <v>849.7187150019156</v>
      </c>
      <c r="F862">
        <f>AVERAGE(after!D862:T862)</f>
        <v>4535.8248391910765</v>
      </c>
      <c r="G862">
        <f>STDEV(after!D862:T862)</f>
        <v>591.93864911922901</v>
      </c>
      <c r="H862">
        <f>AVERAGE(before!D862:U862,after!D862:T862)</f>
        <v>4268.24782268116</v>
      </c>
      <c r="I862">
        <f>STDEV(before!D862:U862,after!D862:T862)</f>
        <v>771.69271251449959</v>
      </c>
      <c r="J862">
        <f>TTEST(before!D862:U862,after!D862:T862,2,3)</f>
        <v>4.3059727374930766E-2</v>
      </c>
      <c r="K862" s="2">
        <f t="shared" si="128"/>
        <v>0.12956890881345681</v>
      </c>
      <c r="M862">
        <f>TTEST(before!D862:U862,after!D862:U862,2,3)</f>
        <v>3.157313875120836E-2</v>
      </c>
      <c r="N862">
        <f>COVAR(before!D862:U862,after!D862:U862)</f>
        <v>28361.831358305968</v>
      </c>
      <c r="O862">
        <f t="shared" si="129"/>
        <v>2065.1329007883601</v>
      </c>
      <c r="P862">
        <f>FTEST(before!D862:U862,after!D862:U862)</f>
        <v>0.13681468942445912</v>
      </c>
      <c r="Q862">
        <f t="shared" si="130"/>
        <v>4015.5361959773518</v>
      </c>
      <c r="R862">
        <f>PERCENTILE('before-10'!D862:U862,0.05)</f>
        <v>2962.3942779080603</v>
      </c>
      <c r="S862">
        <f>PERCENTILE('before-10'!D862:U862,0.95)</f>
        <v>5634.0377565426888</v>
      </c>
      <c r="T862">
        <f t="shared" si="131"/>
        <v>4535.8248391910765</v>
      </c>
      <c r="U862">
        <f>PERCENTILE('after-110'!D862:U862,0.05)</f>
        <v>3696.6392790470491</v>
      </c>
      <c r="V862">
        <f>PERCENTILE('after-110'!D862:U862,0.95)</f>
        <v>5396.1091480879841</v>
      </c>
      <c r="X862" t="str">
        <f t="shared" si="123"/>
        <v/>
      </c>
      <c r="Y862">
        <f t="shared" si="124"/>
        <v>1</v>
      </c>
      <c r="Z862" t="str">
        <f t="shared" si="125"/>
        <v/>
      </c>
      <c r="AA862">
        <f t="shared" si="126"/>
        <v>4015.5361959773518</v>
      </c>
      <c r="AB862">
        <f t="shared" si="127"/>
        <v>849.7187150019156</v>
      </c>
    </row>
    <row r="863" spans="1:28" x14ac:dyDescent="0.2">
      <c r="A863" t="s">
        <v>158</v>
      </c>
      <c r="B863" t="s">
        <v>132</v>
      </c>
      <c r="C863" t="s">
        <v>139</v>
      </c>
      <c r="D863">
        <f>AVERAGE(before!D863:U863)</f>
        <v>0.66099552763692326</v>
      </c>
      <c r="E863">
        <f>STDEV(before!D863:U863)</f>
        <v>4.6693846842107894E-2</v>
      </c>
      <c r="F863">
        <f>AVERAGE(after!D863:T863)</f>
        <v>0.70202173629871989</v>
      </c>
      <c r="G863">
        <f>STDEV(after!D863:T863)</f>
        <v>5.4832121085238342E-2</v>
      </c>
      <c r="H863">
        <f>AVERAGE(before!D863:U863,after!D863:T863)</f>
        <v>0.680922543272653</v>
      </c>
      <c r="I863">
        <f>STDEV(before!D863:U863,after!D863:T863)</f>
        <v>5.4201661285982264E-2</v>
      </c>
      <c r="J863">
        <f>TTEST(before!D863:U863,after!D863:T863,2,3)</f>
        <v>2.3721061057314599E-2</v>
      </c>
      <c r="K863" s="2">
        <f t="shared" si="128"/>
        <v>6.2067301436163153E-2</v>
      </c>
      <c r="M863">
        <f>TTEST(before!D863:U863,after!D863:U863,2,3)</f>
        <v>1.3865666059031036E-2</v>
      </c>
      <c r="N863">
        <f>COVAR(before!D863:U863,after!D863:U863)</f>
        <v>9.533161403907297E-4</v>
      </c>
      <c r="O863">
        <f t="shared" si="129"/>
        <v>0.33994055707041848</v>
      </c>
      <c r="P863">
        <f>FTEST(before!D863:U863,after!D863:U863)</f>
        <v>0.51957272530854437</v>
      </c>
      <c r="Q863">
        <f t="shared" si="130"/>
        <v>0.66099552763692326</v>
      </c>
      <c r="R863">
        <f>PERCENTILE('before-10'!D863:U863,0.05)</f>
        <v>0.6075112116074286</v>
      </c>
      <c r="S863">
        <f>PERCENTILE('before-10'!D863:U863,0.95)</f>
        <v>0.71934882497598507</v>
      </c>
      <c r="T863">
        <f t="shared" si="131"/>
        <v>0.70202173629871989</v>
      </c>
      <c r="U863">
        <f>PERCENTILE('after-110'!D863:U863,0.05)</f>
        <v>0.62450214547468996</v>
      </c>
      <c r="V863">
        <f>PERCENTILE('after-110'!D863:U863,0.95)</f>
        <v>0.77901311068227508</v>
      </c>
      <c r="X863" t="str">
        <f t="shared" si="123"/>
        <v/>
      </c>
      <c r="Y863" t="str">
        <f t="shared" si="124"/>
        <v/>
      </c>
      <c r="Z863" t="str">
        <f t="shared" si="125"/>
        <v/>
      </c>
      <c r="AA863">
        <f t="shared" si="126"/>
        <v>0.66099552763692326</v>
      </c>
      <c r="AB863">
        <f t="shared" si="127"/>
        <v>4.6693846842107894E-2</v>
      </c>
    </row>
    <row r="864" spans="1:28" x14ac:dyDescent="0.2">
      <c r="A864" t="s">
        <v>158</v>
      </c>
      <c r="B864" t="s">
        <v>132</v>
      </c>
      <c r="C864" t="s">
        <v>140</v>
      </c>
      <c r="D864">
        <f>AVERAGE(before!D864:U864)</f>
        <v>0.83845312045057563</v>
      </c>
      <c r="E864">
        <f>STDEV(before!D864:U864)</f>
        <v>2.7035033938768306E-2</v>
      </c>
      <c r="F864">
        <f>AVERAGE(after!D864:T864)</f>
        <v>0.86155037098049636</v>
      </c>
      <c r="G864">
        <f>STDEV(after!D864:T864)</f>
        <v>3.0380155851010331E-2</v>
      </c>
      <c r="H864">
        <f>AVERAGE(before!D864:U864,after!D864:T864)</f>
        <v>0.84967178499368012</v>
      </c>
      <c r="I864">
        <f>STDEV(before!D864:U864,after!D864:T864)</f>
        <v>3.0609787666616022E-2</v>
      </c>
      <c r="J864">
        <f>TTEST(before!D864:U864,after!D864:T864,2,3)</f>
        <v>2.3922730606953747E-2</v>
      </c>
      <c r="K864" s="2">
        <f t="shared" si="128"/>
        <v>2.7547456102862997E-2</v>
      </c>
      <c r="M864">
        <f>TTEST(before!D864:U864,after!D864:U864,2,3)</f>
        <v>1.4154992678068594E-2</v>
      </c>
      <c r="N864">
        <f>COVAR(before!D864:U864,after!D864:U864)</f>
        <v>2.9384887290327037E-4</v>
      </c>
      <c r="O864">
        <f t="shared" si="129"/>
        <v>0.43120446194600526</v>
      </c>
      <c r="P864">
        <f>FTEST(before!D864:U864,after!D864:U864)</f>
        <v>0.64041645760963839</v>
      </c>
      <c r="Q864">
        <f t="shared" si="130"/>
        <v>0.83845312045057563</v>
      </c>
      <c r="R864">
        <f>PERCENTILE('before-10'!D864:U864,0.05)</f>
        <v>0.80719040362916827</v>
      </c>
      <c r="S864">
        <f>PERCENTILE('before-10'!D864:U864,0.95)</f>
        <v>0.87241803767744108</v>
      </c>
      <c r="T864">
        <f t="shared" si="131"/>
        <v>0.86155037098049636</v>
      </c>
      <c r="U864">
        <f>PERCENTILE('after-110'!D864:U864,0.05)</f>
        <v>0.81770835113411222</v>
      </c>
      <c r="V864">
        <f>PERCENTILE('after-110'!D864:U864,0.95)</f>
        <v>0.90335007703713555</v>
      </c>
      <c r="X864" t="str">
        <f t="shared" si="123"/>
        <v/>
      </c>
      <c r="Y864" t="str">
        <f t="shared" si="124"/>
        <v/>
      </c>
      <c r="Z864" t="str">
        <f t="shared" si="125"/>
        <v/>
      </c>
      <c r="AA864">
        <f t="shared" si="126"/>
        <v>0.83845312045057563</v>
      </c>
      <c r="AB864">
        <f t="shared" si="127"/>
        <v>2.7035033938768306E-2</v>
      </c>
    </row>
    <row r="865" spans="1:28" x14ac:dyDescent="0.2">
      <c r="A865" t="s">
        <v>158</v>
      </c>
      <c r="B865" t="s">
        <v>132</v>
      </c>
      <c r="C865" t="s">
        <v>141</v>
      </c>
      <c r="D865">
        <f>AVERAGE(before!D865:U865)</f>
        <v>94010.121722289157</v>
      </c>
      <c r="E865">
        <f>STDEV(before!D865:U865)</f>
        <v>58992.048401168708</v>
      </c>
      <c r="F865">
        <f>AVERAGE(after!D865:T865)</f>
        <v>149184.30721993724</v>
      </c>
      <c r="G865">
        <f>STDEV(after!D865:T865)</f>
        <v>65903.935193069759</v>
      </c>
      <c r="H865">
        <f>AVERAGE(before!D865:U865,after!D865:T865)</f>
        <v>120809.01182114679</v>
      </c>
      <c r="I865">
        <f>STDEV(before!D865:U865,after!D865:T865)</f>
        <v>67577.675079813111</v>
      </c>
      <c r="J865">
        <f>TTEST(before!D865:U865,after!D865:T865,2,3)</f>
        <v>1.3832593837043895E-2</v>
      </c>
      <c r="K865" s="2">
        <f t="shared" si="128"/>
        <v>0.58689622443672107</v>
      </c>
      <c r="M865">
        <f>TTEST(before!D865:U865,after!D865:U865,2,3)</f>
        <v>7.2119935721699537E-3</v>
      </c>
      <c r="N865">
        <f>COVAR(before!D865:U865,after!D865:U865)</f>
        <v>188656287.46150863</v>
      </c>
      <c r="O865">
        <f t="shared" si="129"/>
        <v>48348.062600034435</v>
      </c>
      <c r="P865">
        <f>FTEST(before!D865:U865,after!D865:U865)</f>
        <v>0.53397543946708703</v>
      </c>
      <c r="Q865">
        <f t="shared" si="130"/>
        <v>94010.121722289157</v>
      </c>
      <c r="R865">
        <f>PERCENTILE('before-10'!D865:U865,0.05)</f>
        <v>37166.413409039516</v>
      </c>
      <c r="S865">
        <f>PERCENTILE('before-10'!D865:U865,0.95)</f>
        <v>201541.40010506273</v>
      </c>
      <c r="T865">
        <f t="shared" si="131"/>
        <v>149184.30721993724</v>
      </c>
      <c r="U865">
        <f>PERCENTILE('after-110'!D865:U865,0.05)</f>
        <v>62843.577375402609</v>
      </c>
      <c r="V865">
        <f>PERCENTILE('after-110'!D865:U865,0.95)</f>
        <v>261445.08799811525</v>
      </c>
      <c r="X865">
        <f t="shared" si="123"/>
        <v>1</v>
      </c>
      <c r="Y865">
        <f t="shared" si="124"/>
        <v>1</v>
      </c>
      <c r="Z865">
        <f t="shared" si="125"/>
        <v>1</v>
      </c>
      <c r="AA865">
        <f t="shared" si="126"/>
        <v>94010.121722289157</v>
      </c>
      <c r="AB865">
        <f t="shared" si="127"/>
        <v>58992.048401168708</v>
      </c>
    </row>
    <row r="866" spans="1:28" x14ac:dyDescent="0.2">
      <c r="A866" t="s">
        <v>158</v>
      </c>
      <c r="B866" t="s">
        <v>132</v>
      </c>
      <c r="C866" t="s">
        <v>142</v>
      </c>
      <c r="D866">
        <f>AVERAGE(before!D866:U866)</f>
        <v>2.5600643070592928E-4</v>
      </c>
      <c r="E866">
        <f>STDEV(before!D866:U866)</f>
        <v>2.0235835806375413E-4</v>
      </c>
      <c r="F866">
        <f>AVERAGE(after!D866:T866)</f>
        <v>2.6837804983235618E-4</v>
      </c>
      <c r="G866">
        <f>STDEV(after!D866:T866)</f>
        <v>2.3638324737758443E-4</v>
      </c>
      <c r="H866">
        <f>AVERAGE(before!D866:U866,after!D866:T866)</f>
        <v>2.6201550285305086E-4</v>
      </c>
      <c r="I866">
        <f>STDEV(before!D866:U866,after!D866:T866)</f>
        <v>2.163536168430996E-4</v>
      </c>
      <c r="J866">
        <f>TTEST(before!D866:U866,after!D866:T866,2,3)</f>
        <v>0.86930182293414582</v>
      </c>
      <c r="K866" s="2">
        <f t="shared" si="128"/>
        <v>4.8325423280628381E-2</v>
      </c>
      <c r="M866">
        <f>TTEST(before!D866:U866,after!D866:U866,2,3)</f>
        <v>0.93408777598438886</v>
      </c>
      <c r="N866">
        <f>COVAR(before!D866:U866,after!D866:U866)</f>
        <v>1.2678547817548164E-8</v>
      </c>
      <c r="O866">
        <f t="shared" si="129"/>
        <v>1.3166045007733632E-4</v>
      </c>
      <c r="P866">
        <f>FTEST(before!D866:U866,after!D866:U866)</f>
        <v>0.59244860461348281</v>
      </c>
      <c r="Q866">
        <f t="shared" si="130"/>
        <v>2.5600643070592928E-4</v>
      </c>
      <c r="R866">
        <f>PERCENTILE('before-10'!D866:U866,0.05)</f>
        <v>1.3927612966393741E-4</v>
      </c>
      <c r="S866">
        <f>PERCENTILE('before-10'!D866:U866,0.95)</f>
        <v>5.0768238640621136E-4</v>
      </c>
      <c r="T866">
        <f t="shared" si="131"/>
        <v>2.6837804983235618E-4</v>
      </c>
      <c r="U866">
        <f>PERCENTILE('after-110'!D866:U866,0.05)</f>
        <v>1.4366268744669809E-4</v>
      </c>
      <c r="V866">
        <f>PERCENTILE('after-110'!D866:U866,0.95)</f>
        <v>8.3708689890403586E-4</v>
      </c>
      <c r="X866" t="str">
        <f t="shared" si="123"/>
        <v/>
      </c>
      <c r="Y866" t="str">
        <f t="shared" si="124"/>
        <v/>
      </c>
      <c r="Z866" t="str">
        <f t="shared" si="125"/>
        <v/>
      </c>
      <c r="AA866">
        <f t="shared" si="126"/>
        <v>2.5600643070592928E-4</v>
      </c>
      <c r="AB866">
        <f t="shared" si="127"/>
        <v>2.0235835806375413E-4</v>
      </c>
    </row>
    <row r="867" spans="1:28" x14ac:dyDescent="0.2">
      <c r="A867" t="s">
        <v>158</v>
      </c>
      <c r="B867" t="s">
        <v>132</v>
      </c>
      <c r="C867" t="s">
        <v>143</v>
      </c>
      <c r="D867">
        <f>AVERAGE(before!D867:U867)</f>
        <v>8.8591809244681716</v>
      </c>
      <c r="E867">
        <f>STDEV(before!D867:U867)</f>
        <v>0.44894050332365742</v>
      </c>
      <c r="F867">
        <f>AVERAGE(after!D867:T867)</f>
        <v>8.7564813575662477</v>
      </c>
      <c r="G867">
        <f>STDEV(after!D867:T867)</f>
        <v>0.42276989298159579</v>
      </c>
      <c r="H867">
        <f>AVERAGE(before!D867:U867,after!D867:T867)</f>
        <v>8.8092982776872386</v>
      </c>
      <c r="I867">
        <f>STDEV(before!D867:U867,after!D867:T867)</f>
        <v>0.43312379613512436</v>
      </c>
      <c r="J867">
        <f>TTEST(before!D867:U867,after!D867:T867,2,3)</f>
        <v>0.4906869227510624</v>
      </c>
      <c r="K867" s="2">
        <f t="shared" si="128"/>
        <v>1.1592444919854613E-2</v>
      </c>
      <c r="M867">
        <f>TTEST(before!D867:U867,after!D867:U867,2,3)</f>
        <v>0.52131436941634557</v>
      </c>
      <c r="N867">
        <f>COVAR(before!D867:U867,after!D867:U867)</f>
        <v>-1.8547070364796494E-2</v>
      </c>
      <c r="O867">
        <f t="shared" si="129"/>
        <v>4.5561501897266146</v>
      </c>
      <c r="P867">
        <f>FTEST(before!D867:U867,after!D867:U867)</f>
        <v>0.72856728713337993</v>
      </c>
      <c r="Q867">
        <f t="shared" si="130"/>
        <v>8.8591809244681716</v>
      </c>
      <c r="R867">
        <f>PERCENTILE('before-10'!D867:U867,0.05)</f>
        <v>8.2588519035256258</v>
      </c>
      <c r="S867">
        <f>PERCENTILE('before-10'!D867:U867,0.95)</f>
        <v>9.7030467990947606</v>
      </c>
      <c r="T867">
        <f t="shared" si="131"/>
        <v>8.7564813575662477</v>
      </c>
      <c r="U867">
        <f>PERCENTILE('after-110'!D867:U867,0.05)</f>
        <v>8.2022401042919348</v>
      </c>
      <c r="V867">
        <f>PERCENTILE('after-110'!D867:U867,0.95)</f>
        <v>9.4475483724178755</v>
      </c>
      <c r="X867" t="str">
        <f t="shared" si="123"/>
        <v/>
      </c>
      <c r="Y867">
        <f t="shared" si="124"/>
        <v>1</v>
      </c>
      <c r="Z867" t="str">
        <f t="shared" si="125"/>
        <v/>
      </c>
      <c r="AA867">
        <f t="shared" si="126"/>
        <v>8.8591809244681716</v>
      </c>
      <c r="AB867">
        <f t="shared" si="127"/>
        <v>0.44894050332365742</v>
      </c>
    </row>
    <row r="868" spans="1:28" x14ac:dyDescent="0.2">
      <c r="A868" t="s">
        <v>158</v>
      </c>
      <c r="B868" t="s">
        <v>132</v>
      </c>
      <c r="C868" t="s">
        <v>144</v>
      </c>
      <c r="D868">
        <f>AVERAGE(before!D868:U868)</f>
        <v>0.66648804476955714</v>
      </c>
      <c r="E868">
        <f>STDEV(before!D868:U868)</f>
        <v>7.3586257570125158E-2</v>
      </c>
      <c r="F868">
        <f>AVERAGE(after!D868:T868)</f>
        <v>0.69274705969208605</v>
      </c>
      <c r="G868">
        <f>STDEV(after!D868:T868)</f>
        <v>8.3323033458567078E-2</v>
      </c>
      <c r="H868">
        <f>AVERAGE(before!D868:U868,after!D868:T868)</f>
        <v>0.67924242344621411</v>
      </c>
      <c r="I868">
        <f>STDEV(before!D868:U868,after!D868:T868)</f>
        <v>7.843432887937396E-2</v>
      </c>
      <c r="J868">
        <f>TTEST(before!D868:U868,after!D868:T868,2,3)</f>
        <v>0.33153336526299793</v>
      </c>
      <c r="K868" s="2">
        <f t="shared" si="128"/>
        <v>3.9399078691063613E-2</v>
      </c>
      <c r="M868">
        <f>TTEST(before!D868:U868,after!D868:U868,2,3)</f>
        <v>0.22748085891677819</v>
      </c>
      <c r="N868">
        <f>COVAR(before!D868:U868,after!D868:U868)</f>
        <v>-3.4323681878580935E-4</v>
      </c>
      <c r="O868">
        <f t="shared" si="129"/>
        <v>0.3427652801671992</v>
      </c>
      <c r="P868">
        <f>FTEST(before!D868:U868,after!D868:U868)</f>
        <v>0.55093061465733695</v>
      </c>
      <c r="Q868">
        <f t="shared" si="130"/>
        <v>0.66648804476955714</v>
      </c>
      <c r="R868">
        <f>PERCENTILE('before-10'!D868:U868,0.05)</f>
        <v>0.53900228771181014</v>
      </c>
      <c r="S868">
        <f>PERCENTILE('before-10'!D868:U868,0.95)</f>
        <v>0.77142564863298546</v>
      </c>
      <c r="T868">
        <f t="shared" si="131"/>
        <v>0.69274705969208605</v>
      </c>
      <c r="U868">
        <f>PERCENTILE('after-110'!D868:U868,0.05)</f>
        <v>0.59080798950658675</v>
      </c>
      <c r="V868">
        <f>PERCENTILE('after-110'!D868:U868,0.95)</f>
        <v>0.82585333793861815</v>
      </c>
      <c r="X868" t="str">
        <f t="shared" si="123"/>
        <v/>
      </c>
      <c r="Y868" t="str">
        <f t="shared" si="124"/>
        <v/>
      </c>
      <c r="Z868" t="str">
        <f t="shared" si="125"/>
        <v/>
      </c>
      <c r="AA868">
        <f t="shared" si="126"/>
        <v>0.66648804476955714</v>
      </c>
      <c r="AB868">
        <f t="shared" si="127"/>
        <v>7.3586257570125158E-2</v>
      </c>
    </row>
    <row r="869" spans="1:28" x14ac:dyDescent="0.2">
      <c r="A869" t="s">
        <v>158</v>
      </c>
      <c r="B869" t="s">
        <v>132</v>
      </c>
      <c r="C869" t="s">
        <v>145</v>
      </c>
      <c r="D869">
        <f>AVERAGE(before!D869:U869)</f>
        <v>34.043330114563155</v>
      </c>
      <c r="E869">
        <f>STDEV(before!D869:U869)</f>
        <v>50.010801928672684</v>
      </c>
      <c r="F869">
        <f>AVERAGE(after!D869:T869)</f>
        <v>164.16467297998634</v>
      </c>
      <c r="G869">
        <f>STDEV(after!D869:T869)</f>
        <v>287.46920061097774</v>
      </c>
      <c r="H869">
        <f>AVERAGE(before!D869:U869,after!D869:T869)</f>
        <v>97.245125220625837</v>
      </c>
      <c r="I869">
        <f>STDEV(before!D869:U869,after!D869:T869)</f>
        <v>210.93386684356477</v>
      </c>
      <c r="J869">
        <f>TTEST(before!D869:U869,after!D869:T869,2,3)</f>
        <v>8.3355476507662354E-2</v>
      </c>
      <c r="K869" s="2">
        <f t="shared" si="128"/>
        <v>3.8222272153616221</v>
      </c>
      <c r="M869">
        <f>TTEST(before!D869:U869,after!D869:U869,2,3)</f>
        <v>8.8794897860778307E-2</v>
      </c>
      <c r="N869">
        <f>COVAR(before!D869:U869,after!D869:U869)</f>
        <v>-2614.7844808619539</v>
      </c>
      <c r="O869">
        <f t="shared" si="129"/>
        <v>17.50799834463248</v>
      </c>
      <c r="P869">
        <f>FTEST(before!D869:U869,after!D869:U869)</f>
        <v>2.7354611533746317E-9</v>
      </c>
      <c r="Q869">
        <f t="shared" si="130"/>
        <v>34.043330114563155</v>
      </c>
      <c r="R869">
        <f>PERCENTILE('before-10'!D869:U869,0.05)</f>
        <v>2.2664945937579111</v>
      </c>
      <c r="S869">
        <f>PERCENTILE('before-10'!D869:U869,0.95)</f>
        <v>110.34413766165537</v>
      </c>
      <c r="T869">
        <f t="shared" si="131"/>
        <v>164.16467297998634</v>
      </c>
      <c r="U869">
        <f>PERCENTILE('after-110'!D869:U869,0.05)</f>
        <v>0.78529871925332229</v>
      </c>
      <c r="V869">
        <f>PERCENTILE('after-110'!D869:U869,0.95)</f>
        <v>816.31138495218431</v>
      </c>
      <c r="X869" t="str">
        <f t="shared" si="123"/>
        <v/>
      </c>
      <c r="Y869">
        <f t="shared" si="124"/>
        <v>1</v>
      </c>
      <c r="Z869" t="str">
        <f t="shared" si="125"/>
        <v/>
      </c>
      <c r="AA869">
        <f t="shared" si="126"/>
        <v>34.043330114563155</v>
      </c>
      <c r="AB869">
        <f t="shared" si="127"/>
        <v>50.010801928672684</v>
      </c>
    </row>
    <row r="870" spans="1:28" x14ac:dyDescent="0.2">
      <c r="A870" t="s">
        <v>158</v>
      </c>
      <c r="B870" t="s">
        <v>146</v>
      </c>
      <c r="C870" t="s">
        <v>147</v>
      </c>
      <c r="D870">
        <f>AVERAGE(before!D870:U870)</f>
        <v>1.3155200042052502E-3</v>
      </c>
      <c r="E870">
        <f>STDEV(before!D870:U870)</f>
        <v>5.6187681973649158E-4</v>
      </c>
      <c r="F870">
        <f>AVERAGE(after!D870:T870)</f>
        <v>1.0545586069716484E-3</v>
      </c>
      <c r="G870">
        <f>STDEV(after!D870:T870)</f>
        <v>5.1720197302077562E-4</v>
      </c>
      <c r="H870">
        <f>AVERAGE(before!D870:U870,after!D870:T870)</f>
        <v>1.1887673255489295E-3</v>
      </c>
      <c r="I870">
        <f>STDEV(before!D870:U870,after!D870:T870)</f>
        <v>5.4885861873078486E-4</v>
      </c>
      <c r="J870">
        <f>TTEST(before!D870:U870,after!D870:T870,2,3)</f>
        <v>0.16194885454324198</v>
      </c>
      <c r="K870" s="2">
        <f t="shared" si="128"/>
        <v>0.19837128770326631</v>
      </c>
      <c r="M870">
        <f>TTEST(before!D870:U870,after!D870:U870,2,3)</f>
        <v>0.11578680905016539</v>
      </c>
      <c r="N870">
        <f>COVAR(before!D870:U870,after!D870:U870)</f>
        <v>-1.2108483865199246E-7</v>
      </c>
      <c r="O870">
        <f t="shared" si="129"/>
        <v>6.7655314501984356E-4</v>
      </c>
      <c r="P870">
        <f>FTEST(before!D870:U870,after!D870:U870)</f>
        <v>0.73681948903180383</v>
      </c>
      <c r="Q870">
        <f t="shared" si="130"/>
        <v>1.3155200042052502E-3</v>
      </c>
      <c r="R870">
        <f>PERCENTILE('before-10'!D870:U870,0.05)</f>
        <v>5.5125331724165398E-4</v>
      </c>
      <c r="S870">
        <f>PERCENTILE('before-10'!D870:U870,0.95)</f>
        <v>2.1605394665928242E-3</v>
      </c>
      <c r="T870">
        <f t="shared" si="131"/>
        <v>1.0545586069716484E-3</v>
      </c>
      <c r="U870">
        <f>PERCENTILE('after-110'!D870:U870,0.05)</f>
        <v>3.4551344335715143E-4</v>
      </c>
      <c r="V870">
        <f>PERCENTILE('after-110'!D870:U870,0.95)</f>
        <v>1.8242832038959794E-3</v>
      </c>
      <c r="X870" t="str">
        <f t="shared" si="123"/>
        <v/>
      </c>
      <c r="Y870" t="str">
        <f t="shared" si="124"/>
        <v/>
      </c>
      <c r="Z870" t="str">
        <f t="shared" si="125"/>
        <v/>
      </c>
      <c r="AA870">
        <f t="shared" si="126"/>
        <v>1.3155200042052502E-3</v>
      </c>
      <c r="AB870">
        <f t="shared" si="127"/>
        <v>5.6187681973649158E-4</v>
      </c>
    </row>
    <row r="871" spans="1:28" x14ac:dyDescent="0.2">
      <c r="A871" t="s">
        <v>158</v>
      </c>
      <c r="B871" t="s">
        <v>146</v>
      </c>
      <c r="C871" t="s">
        <v>148</v>
      </c>
      <c r="D871">
        <f>AVERAGE(before!D871:U871)</f>
        <v>5.9944495574503027E-3</v>
      </c>
      <c r="E871">
        <f>STDEV(before!D871:U871)</f>
        <v>2.2224896929811111E-3</v>
      </c>
      <c r="F871">
        <f>AVERAGE(after!D871:T871)</f>
        <v>4.9444791847087534E-3</v>
      </c>
      <c r="G871">
        <f>STDEV(after!D871:T871)</f>
        <v>2.7767580247204612E-3</v>
      </c>
      <c r="H871">
        <f>AVERAGE(before!D871:U871,after!D871:T871)</f>
        <v>5.4844639478329781E-3</v>
      </c>
      <c r="I871">
        <f>STDEV(before!D871:U871,after!D871:T871)</f>
        <v>2.5261889774841656E-3</v>
      </c>
      <c r="J871">
        <f>TTEST(before!D871:U871,after!D871:T871,2,3)</f>
        <v>0.22782695100800412</v>
      </c>
      <c r="K871" s="2">
        <f t="shared" si="128"/>
        <v>0.17515709535608251</v>
      </c>
      <c r="M871">
        <f>TTEST(before!D871:U871,after!D871:U871,2,3)</f>
        <v>0.24696807522648412</v>
      </c>
      <c r="N871">
        <f>COVAR(before!D871:U871,after!D871:U871)</f>
        <v>1.6525945593378288E-6</v>
      </c>
      <c r="O871">
        <f t="shared" si="129"/>
        <v>3.082859772403009E-3</v>
      </c>
      <c r="P871">
        <f>FTEST(before!D871:U871,after!D871:U871)</f>
        <v>0.4194232891593449</v>
      </c>
      <c r="Q871">
        <f t="shared" si="130"/>
        <v>5.9944495574503027E-3</v>
      </c>
      <c r="R871">
        <f>PERCENTILE('before-10'!D871:U871,0.05)</f>
        <v>2.8471170438271721E-3</v>
      </c>
      <c r="S871">
        <f>PERCENTILE('before-10'!D871:U871,0.95)</f>
        <v>9.7335085911309793E-3</v>
      </c>
      <c r="T871">
        <f t="shared" si="131"/>
        <v>4.9444791847087534E-3</v>
      </c>
      <c r="U871">
        <f>PERCENTILE('after-110'!D871:U871,0.05)</f>
        <v>2.3112526600407961E-3</v>
      </c>
      <c r="V871">
        <f>PERCENTILE('after-110'!D871:U871,0.95)</f>
        <v>1.0806439215419524E-2</v>
      </c>
      <c r="X871" t="str">
        <f t="shared" si="123"/>
        <v/>
      </c>
      <c r="Y871" t="str">
        <f t="shared" si="124"/>
        <v/>
      </c>
      <c r="Z871" t="str">
        <f t="shared" si="125"/>
        <v/>
      </c>
      <c r="AA871">
        <f t="shared" si="126"/>
        <v>5.9944495574503027E-3</v>
      </c>
      <c r="AB871">
        <f t="shared" si="127"/>
        <v>2.2224896929811111E-3</v>
      </c>
    </row>
    <row r="872" spans="1:28" x14ac:dyDescent="0.2">
      <c r="A872" t="s">
        <v>158</v>
      </c>
      <c r="B872" t="s">
        <v>146</v>
      </c>
      <c r="C872" t="s">
        <v>149</v>
      </c>
      <c r="D872">
        <f>AVERAGE(before!D872:U872)</f>
        <v>363691.50070479594</v>
      </c>
      <c r="E872">
        <f>STDEV(before!D872:U872)</f>
        <v>166479.81795723378</v>
      </c>
      <c r="F872">
        <f>AVERAGE(after!D872:T872)</f>
        <v>508329.65267744241</v>
      </c>
      <c r="G872">
        <f>STDEV(after!D872:T872)</f>
        <v>261926.07780370206</v>
      </c>
      <c r="H872">
        <f>AVERAGE(before!D872:U872,after!D872:T872)</f>
        <v>433944.31737722427</v>
      </c>
      <c r="I872">
        <f>STDEV(before!D872:U872,after!D872:T872)</f>
        <v>226984.74984126547</v>
      </c>
      <c r="J872">
        <f>TTEST(before!D872:U872,after!D872:T872,2,3)</f>
        <v>6.332011793082172E-2</v>
      </c>
      <c r="K872" s="2">
        <f t="shared" si="128"/>
        <v>0.39769461670771222</v>
      </c>
      <c r="M872">
        <f>TTEST(before!D872:U872,after!D872:U872,2,3)</f>
        <v>4.8343652106132139E-2</v>
      </c>
      <c r="N872">
        <f>COVAR(before!D872:U872,after!D872:U872)</f>
        <v>7760149494.9017591</v>
      </c>
      <c r="O872">
        <f t="shared" si="129"/>
        <v>187041.34321960923</v>
      </c>
      <c r="P872">
        <f>FTEST(before!D872:U872,after!D872:U872)</f>
        <v>8.9354545961083914E-2</v>
      </c>
      <c r="Q872">
        <f t="shared" si="130"/>
        <v>363691.50070479594</v>
      </c>
      <c r="R872">
        <f>PERCENTILE('before-10'!D872:U872,0.05)</f>
        <v>112661.08169738176</v>
      </c>
      <c r="S872">
        <f>PERCENTILE('before-10'!D872:U872,0.95)</f>
        <v>659306.90562368114</v>
      </c>
      <c r="T872">
        <f t="shared" si="131"/>
        <v>508329.65267744241</v>
      </c>
      <c r="U872">
        <f>PERCENTILE('after-110'!D872:U872,0.05)</f>
        <v>220266.70151446824</v>
      </c>
      <c r="V872">
        <f>PERCENTILE('after-110'!D872:U872,0.95)</f>
        <v>929010.79534477496</v>
      </c>
      <c r="X872" t="str">
        <f t="shared" si="123"/>
        <v/>
      </c>
      <c r="Y872">
        <f t="shared" si="124"/>
        <v>1</v>
      </c>
      <c r="Z872" t="str">
        <f t="shared" si="125"/>
        <v/>
      </c>
      <c r="AA872">
        <f t="shared" si="126"/>
        <v>363691.50070479594</v>
      </c>
      <c r="AB872">
        <f t="shared" si="127"/>
        <v>166479.81795723378</v>
      </c>
    </row>
    <row r="873" spans="1:28" x14ac:dyDescent="0.2">
      <c r="A873" t="s">
        <v>158</v>
      </c>
      <c r="B873" t="s">
        <v>146</v>
      </c>
      <c r="C873" t="s">
        <v>82</v>
      </c>
      <c r="D873">
        <f>AVERAGE(before!D873:U873)</f>
        <v>0.32012339770727388</v>
      </c>
      <c r="E873">
        <f>STDEV(before!D873:U873)</f>
        <v>0.12046365202952283</v>
      </c>
      <c r="F873">
        <f>AVERAGE(after!D873:T873)</f>
        <v>0.39417494711151924</v>
      </c>
      <c r="G873">
        <f>STDEV(after!D873:T873)</f>
        <v>0.15707428728984174</v>
      </c>
      <c r="H873">
        <f>AVERAGE(before!D873:U873,after!D873:T873)</f>
        <v>0.35609129313219312</v>
      </c>
      <c r="I873">
        <f>STDEV(before!D873:U873,after!D873:T873)</f>
        <v>0.14239498435866674</v>
      </c>
      <c r="J873">
        <f>TTEST(before!D873:U873,after!D873:T873,2,3)</f>
        <v>0.12959200590419936</v>
      </c>
      <c r="K873" s="2">
        <f t="shared" si="128"/>
        <v>0.2313218900417873</v>
      </c>
      <c r="M873">
        <f>TTEST(before!D873:U873,after!D873:U873,2,3)</f>
        <v>8.1446765926686732E-2</v>
      </c>
      <c r="N873">
        <f>COVAR(before!D873:U873,after!D873:U873)</f>
        <v>3.5633619499129826E-3</v>
      </c>
      <c r="O873">
        <f t="shared" si="129"/>
        <v>0.16463489024945485</v>
      </c>
      <c r="P873">
        <f>FTEST(before!D873:U873,after!D873:U873)</f>
        <v>0.26535322524658156</v>
      </c>
      <c r="Q873">
        <f t="shared" si="130"/>
        <v>0.32012339770727388</v>
      </c>
      <c r="R873">
        <f>PERCENTILE('before-10'!D873:U873,0.05)</f>
        <v>0.16489371396504371</v>
      </c>
      <c r="S873">
        <f>PERCENTILE('before-10'!D873:U873,0.95)</f>
        <v>0.46168666284740884</v>
      </c>
      <c r="T873">
        <f t="shared" si="131"/>
        <v>0.39417494711151924</v>
      </c>
      <c r="U873">
        <f>PERCENTILE('after-110'!D873:U873,0.05)</f>
        <v>0.20237952441025259</v>
      </c>
      <c r="V873">
        <f>PERCENTILE('after-110'!D873:U873,0.95)</f>
        <v>0.63991828352894686</v>
      </c>
      <c r="X873" t="str">
        <f t="shared" si="123"/>
        <v/>
      </c>
      <c r="Y873" t="str">
        <f t="shared" si="124"/>
        <v/>
      </c>
      <c r="Z873" t="str">
        <f t="shared" si="125"/>
        <v/>
      </c>
      <c r="AA873">
        <f t="shared" si="126"/>
        <v>0.32012339770727388</v>
      </c>
      <c r="AB873">
        <f t="shared" si="127"/>
        <v>0.12046365202952283</v>
      </c>
    </row>
    <row r="874" spans="1:28" x14ac:dyDescent="0.2">
      <c r="A874" t="s">
        <v>158</v>
      </c>
      <c r="B874" t="s">
        <v>146</v>
      </c>
      <c r="C874" t="s">
        <v>150</v>
      </c>
      <c r="D874">
        <f>AVERAGE(before!D874:U874)</f>
        <v>608.43068535906991</v>
      </c>
      <c r="E874">
        <f>STDEV(before!D874:U874)</f>
        <v>269.96923391732673</v>
      </c>
      <c r="F874">
        <f>AVERAGE(after!D874:T874)</f>
        <v>800.38999804134585</v>
      </c>
      <c r="G874">
        <f>STDEV(after!D874:T874)</f>
        <v>467.24057537165618</v>
      </c>
      <c r="H874">
        <f>AVERAGE(before!D874:U874,after!D874:T874)</f>
        <v>701.66806580474679</v>
      </c>
      <c r="I874">
        <f>STDEV(before!D874:U874,after!D874:T874)</f>
        <v>385.55528215161075</v>
      </c>
      <c r="J874">
        <f>TTEST(before!D874:U874,after!D874:T874,2,3)</f>
        <v>0.15201023855719997</v>
      </c>
      <c r="K874" s="2">
        <f t="shared" si="128"/>
        <v>0.31549906554924939</v>
      </c>
      <c r="M874">
        <f>TTEST(before!D874:U874,after!D874:U874,2,3)</f>
        <v>0.11992395526895358</v>
      </c>
      <c r="N874">
        <f>COVAR(before!D874:U874,after!D874:U874)</f>
        <v>-2084.7270155598317</v>
      </c>
      <c r="O874">
        <f t="shared" si="129"/>
        <v>312.90720961323598</v>
      </c>
      <c r="P874">
        <f>FTEST(before!D874:U874,after!D874:U874)</f>
        <v>3.8228910261950029E-2</v>
      </c>
      <c r="Q874">
        <f t="shared" si="130"/>
        <v>608.43068535906991</v>
      </c>
      <c r="R874">
        <f>PERCENTILE('before-10'!D874:U874,0.05)</f>
        <v>287.69028892106957</v>
      </c>
      <c r="S874">
        <f>PERCENTILE('before-10'!D874:U874,0.95)</f>
        <v>1180.0330183010899</v>
      </c>
      <c r="T874">
        <f t="shared" si="131"/>
        <v>800.38999804134585</v>
      </c>
      <c r="U874">
        <f>PERCENTILE('after-110'!D874:U874,0.05)</f>
        <v>405.47183401610852</v>
      </c>
      <c r="V874">
        <f>PERCENTILE('after-110'!D874:U874,0.95)</f>
        <v>1730.146146765748</v>
      </c>
      <c r="X874" t="str">
        <f t="shared" si="123"/>
        <v/>
      </c>
      <c r="Y874">
        <f t="shared" si="124"/>
        <v>1</v>
      </c>
      <c r="Z874" t="str">
        <f t="shared" si="125"/>
        <v/>
      </c>
      <c r="AA874">
        <f t="shared" si="126"/>
        <v>608.43068535906991</v>
      </c>
      <c r="AB874">
        <f t="shared" si="127"/>
        <v>269.96923391732673</v>
      </c>
    </row>
  </sheetData>
  <conditionalFormatting sqref="J1:J1048576 K1">
    <cfRule type="cellIs" dxfId="1" priority="6" operator="lessThan">
      <formula>0.01</formula>
    </cfRule>
    <cfRule type="cellIs" dxfId="0" priority="7" operator="between">
      <formula>0.05</formula>
      <formula>0.01</formula>
    </cfRule>
  </conditionalFormatting>
  <conditionalFormatting sqref="K1:K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F837F-470E-1D4C-A51C-167EB02B0D3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before</vt:lpstr>
      <vt:lpstr>before-10</vt:lpstr>
      <vt:lpstr>after</vt:lpstr>
      <vt:lpstr>after-110</vt:lpstr>
      <vt:lpstr>stats</vt:lpstr>
      <vt:lpstr>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2021-08-26T17:49:29Z</dcterms:created>
  <dcterms:modified xsi:type="dcterms:W3CDTF">2021-11-29T21:47:38Z</dcterms:modified>
</cp:coreProperties>
</file>