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1" sheetId="1" state="visible" r:id="rId2"/>
    <sheet name="C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<sst xmlns="http://schemas.openxmlformats.org/spreadsheetml/2006/main" count="234" uniqueCount="42">
  <si>
    <t xml:space="preserve">Caminhamento elétrico - Arranjo Dipolo-Dipolo (Para 5 níveis de investigação e 21 eletrodos fincados)</t>
  </si>
  <si>
    <t xml:space="preserve">Níveis de investigação</t>
  </si>
  <si>
    <t xml:space="preserve">Elet. Corr</t>
  </si>
  <si>
    <t xml:space="preserve">Elet. Pot</t>
  </si>
  <si>
    <t xml:space="preserve">AM (m)</t>
  </si>
  <si>
    <t xml:space="preserve">BM (m)</t>
  </si>
  <si>
    <t xml:space="preserve">AN (m)</t>
  </si>
  <si>
    <t xml:space="preserve">BN (m)</t>
  </si>
  <si>
    <t xml:space="preserve">F. Geom.</t>
  </si>
  <si>
    <t xml:space="preserve">P.Espont.</t>
  </si>
  <si>
    <t xml:space="preserve">Medida 1</t>
  </si>
  <si>
    <t xml:space="preserve">Medida 2</t>
  </si>
  <si>
    <t xml:space="preserve">Medida 3</t>
  </si>
  <si>
    <t xml:space="preserve">Delta V</t>
  </si>
  <si>
    <t xml:space="preserve">Média I</t>
  </si>
  <si>
    <t xml:space="preserve">V/I</t>
  </si>
  <si>
    <t xml:space="preserve">Resistividade</t>
  </si>
  <si>
    <t xml:space="preserve">Informações para os calculos</t>
  </si>
  <si>
    <t xml:space="preserve">AB (m)</t>
  </si>
  <si>
    <t xml:space="preserve">MN (m)</t>
  </si>
  <si>
    <t xml:space="preserve">K</t>
  </si>
  <si>
    <t xml:space="preserve">SP (mV)</t>
  </si>
  <si>
    <t xml:space="preserve">V1 (mV)</t>
  </si>
  <si>
    <t xml:space="preserve">I1 (mA)</t>
  </si>
  <si>
    <t xml:space="preserve">V2 (mV)</t>
  </si>
  <si>
    <t xml:space="preserve">I2 (mA)</t>
  </si>
  <si>
    <t xml:space="preserve">V3 (mV)</t>
  </si>
  <si>
    <t xml:space="preserve">I3 (mA)</t>
  </si>
  <si>
    <t xml:space="preserve">mV</t>
  </si>
  <si>
    <t xml:space="preserve">mA</t>
  </si>
  <si>
    <t xml:space="preserve">Ohm</t>
  </si>
  <si>
    <t xml:space="preserve">Ohm.m</t>
  </si>
  <si>
    <t xml:space="preserve">Pi</t>
  </si>
  <si>
    <t xml:space="preserve">ab/2</t>
  </si>
  <si>
    <t xml:space="preserve">mn/2</t>
  </si>
  <si>
    <t xml:space="preserve">R</t>
  </si>
  <si>
    <t xml:space="preserve">Profundidade (R/2)</t>
  </si>
  <si>
    <t xml:space="preserve">n1</t>
  </si>
  <si>
    <t xml:space="preserve">n2</t>
  </si>
  <si>
    <t xml:space="preserve">n3</t>
  </si>
  <si>
    <t xml:space="preserve">n4</t>
  </si>
  <si>
    <t xml:space="preserve">n5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</si>
</sst>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"/>
    <numFmt numFmtId="168" formatCode="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66CC"/>
      <name val="Arial"/>
      <family val="2"/>
      <charset val="1"/>
    </font>
    <font>
      <b val="true"/>
      <sz val="12"/>
      <color rgb="FF3366FF"/>
      <name val="Arial"/>
      <family val="2"/>
      <charset val="1"/>
    </font>
    <font>
      <sz val="12"/>
      <color rgb="FF00008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2F2F2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BFBFB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98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8" activeCellId="0" sqref="V8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8.43"/>
    <col collapsed="false" customWidth="true" hidden="false" outlineLevel="0" max="3" min="3" style="1" width="10.86"/>
    <col collapsed="false" customWidth="true" hidden="false" outlineLevel="0" max="4" min="4" style="1" width="10.29"/>
    <col collapsed="false" customWidth="true" hidden="false" outlineLevel="0" max="8" min="5" style="1" width="8.85"/>
    <col collapsed="false" customWidth="true" hidden="false" outlineLevel="0" max="10" min="9" style="1" width="10.71"/>
    <col collapsed="false" customWidth="true" hidden="false" outlineLevel="0" max="17" min="11" style="1" width="9.85"/>
    <col collapsed="false" customWidth="true" hidden="false" outlineLevel="0" max="19" min="18" style="1" width="10.86"/>
    <col collapsed="false" customWidth="true" hidden="false" outlineLevel="0" max="20" min="20" style="1" width="16.43"/>
    <col collapsed="false" customWidth="true" hidden="false" outlineLevel="0" max="21" min="21" style="1" width="8"/>
    <col collapsed="false" customWidth="true" hidden="false" outlineLevel="0" max="22" min="22" style="1" width="9.43"/>
    <col collapsed="false" customWidth="true" hidden="false" outlineLevel="0" max="26" min="23" style="1" width="8"/>
    <col collapsed="false" customWidth="true" hidden="false" outlineLevel="0" max="27" min="27" style="1" width="17.57"/>
    <col collapsed="false" customWidth="false" hidden="false" outlineLevel="0" max="1024" min="28" style="1" width="14.43"/>
  </cols>
  <sheetData>
    <row r="1" customFormat="false" ht="1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  <c r="I3" s="4"/>
      <c r="J3" s="4"/>
      <c r="K3" s="5"/>
      <c r="L3" s="5"/>
      <c r="M3" s="5"/>
      <c r="N3" s="5"/>
      <c r="O3" s="5"/>
      <c r="P3" s="5"/>
      <c r="Q3" s="5"/>
      <c r="R3" s="2"/>
      <c r="S3" s="2"/>
      <c r="T3" s="2"/>
    </row>
    <row r="4" customFormat="false" ht="13.5" hidden="false" customHeight="true" outlineLevel="0" collapsed="false">
      <c r="B4" s="6" t="s">
        <v>1</v>
      </c>
      <c r="C4" s="7" t="s">
        <v>2</v>
      </c>
      <c r="D4" s="8" t="s">
        <v>3</v>
      </c>
      <c r="E4" s="9" t="s">
        <v>4</v>
      </c>
      <c r="F4" s="10" t="s">
        <v>5</v>
      </c>
      <c r="G4" s="9" t="s">
        <v>6</v>
      </c>
      <c r="H4" s="10" t="s">
        <v>7</v>
      </c>
      <c r="I4" s="11" t="s">
        <v>8</v>
      </c>
      <c r="J4" s="12" t="s">
        <v>9</v>
      </c>
      <c r="K4" s="13" t="s">
        <v>10</v>
      </c>
      <c r="L4" s="13"/>
      <c r="M4" s="14" t="s">
        <v>11</v>
      </c>
      <c r="N4" s="14"/>
      <c r="O4" s="13" t="s">
        <v>12</v>
      </c>
      <c r="P4" s="13"/>
      <c r="Q4" s="15" t="s">
        <v>13</v>
      </c>
      <c r="R4" s="7" t="s">
        <v>14</v>
      </c>
      <c r="S4" s="8" t="s">
        <v>15</v>
      </c>
      <c r="T4" s="7" t="s">
        <v>16</v>
      </c>
      <c r="V4" s="16"/>
      <c r="W4" s="17" t="s">
        <v>17</v>
      </c>
      <c r="X4" s="17"/>
      <c r="Y4" s="17"/>
      <c r="Z4" s="17"/>
      <c r="AA4" s="17"/>
    </row>
    <row r="5" customFormat="false" ht="15" hidden="false" customHeight="false" outlineLevel="0" collapsed="false">
      <c r="B5" s="6"/>
      <c r="C5" s="18" t="s">
        <v>18</v>
      </c>
      <c r="D5" s="19" t="s">
        <v>19</v>
      </c>
      <c r="E5" s="9"/>
      <c r="F5" s="10"/>
      <c r="G5" s="9"/>
      <c r="H5" s="10"/>
      <c r="I5" s="20" t="s">
        <v>20</v>
      </c>
      <c r="J5" s="21" t="s">
        <v>21</v>
      </c>
      <c r="K5" s="22" t="s">
        <v>22</v>
      </c>
      <c r="L5" s="23" t="s">
        <v>23</v>
      </c>
      <c r="M5" s="24" t="s">
        <v>24</v>
      </c>
      <c r="N5" s="24" t="s">
        <v>25</v>
      </c>
      <c r="O5" s="22" t="s">
        <v>26</v>
      </c>
      <c r="P5" s="23" t="s">
        <v>27</v>
      </c>
      <c r="Q5" s="19" t="s">
        <v>28</v>
      </c>
      <c r="R5" s="18" t="s">
        <v>29</v>
      </c>
      <c r="S5" s="19" t="s">
        <v>30</v>
      </c>
      <c r="T5" s="18" t="s">
        <v>31</v>
      </c>
      <c r="V5" s="16"/>
      <c r="W5" s="25" t="s">
        <v>32</v>
      </c>
      <c r="X5" s="26" t="s">
        <v>33</v>
      </c>
      <c r="Y5" s="27" t="s">
        <v>34</v>
      </c>
      <c r="Z5" s="28" t="s">
        <v>35</v>
      </c>
      <c r="AA5" s="27" t="s">
        <v>36</v>
      </c>
    </row>
    <row r="6" customFormat="false" ht="15" hidden="false" customHeight="false" outlineLevel="0" collapsed="false">
      <c r="B6" s="29" t="s">
        <v>37</v>
      </c>
      <c r="C6" s="30" t="n">
        <v>5</v>
      </c>
      <c r="D6" s="31" t="n">
        <v>5</v>
      </c>
      <c r="E6" s="32" t="n">
        <f aca="false">F6+C6</f>
        <v>10</v>
      </c>
      <c r="F6" s="33" t="n">
        <f aca="false">C6</f>
        <v>5</v>
      </c>
      <c r="G6" s="32" t="n">
        <f aca="false">C6+D6+F6</f>
        <v>15</v>
      </c>
      <c r="H6" s="33" t="n">
        <f aca="false">F6+D6</f>
        <v>10</v>
      </c>
      <c r="I6" s="34" t="n">
        <f aca="false">-2*W$6/((1/E6)-(1/F6)-(1/G6)+(1/H6))</f>
        <v>94.24777962</v>
      </c>
      <c r="J6" s="35" t="n">
        <v>0</v>
      </c>
      <c r="K6" s="36" t="n">
        <v>99.4</v>
      </c>
      <c r="L6" s="37" t="n">
        <v>470</v>
      </c>
      <c r="M6" s="36" t="n">
        <v>99.9</v>
      </c>
      <c r="N6" s="38" t="n">
        <v>476</v>
      </c>
      <c r="O6" s="37" t="n">
        <v>99</v>
      </c>
      <c r="P6" s="38" t="n">
        <v>483</v>
      </c>
      <c r="Q6" s="39" t="n">
        <f aca="false">(K6+M6+O6)/3-J6</f>
        <v>99.4333333333333</v>
      </c>
      <c r="R6" s="40" t="n">
        <f aca="false">(L6+N6+P6)/3</f>
        <v>476.333333333333</v>
      </c>
      <c r="S6" s="39" t="n">
        <f aca="false">Q6/R6</f>
        <v>0.208747375787264</v>
      </c>
      <c r="T6" s="41" t="n">
        <f aca="false">S6*I6</f>
        <v>19.6739766694514</v>
      </c>
      <c r="V6" s="16"/>
      <c r="W6" s="42" t="n">
        <v>3.141592654</v>
      </c>
      <c r="X6" s="43" t="n">
        <f aca="false">C6/2</f>
        <v>2.5</v>
      </c>
      <c r="Y6" s="44" t="n">
        <f aca="false">D6/2</f>
        <v>2.5</v>
      </c>
      <c r="Z6" s="45" t="n">
        <f aca="false">X6+Y6+F6</f>
        <v>10</v>
      </c>
      <c r="AA6" s="46" t="n">
        <f aca="false">Z6/2</f>
        <v>5</v>
      </c>
    </row>
    <row r="7" customFormat="false" ht="15" hidden="false" customHeight="false" outlineLevel="0" collapsed="false">
      <c r="B7" s="47" t="s">
        <v>38</v>
      </c>
      <c r="C7" s="30" t="n">
        <v>5</v>
      </c>
      <c r="D7" s="31" t="n">
        <v>5</v>
      </c>
      <c r="E7" s="32" t="n">
        <f aca="false">F7+C7</f>
        <v>15</v>
      </c>
      <c r="F7" s="33" t="n">
        <f aca="false">C6+F6</f>
        <v>10</v>
      </c>
      <c r="G7" s="32" t="n">
        <f aca="false">C7+D7+F7</f>
        <v>20</v>
      </c>
      <c r="H7" s="33" t="n">
        <f aca="false">F7+D7</f>
        <v>15</v>
      </c>
      <c r="I7" s="34" t="n">
        <f aca="false">-2*W$6/((1/E7)-(1/F7)-(1/G7)+(1/H7))</f>
        <v>376.99111848</v>
      </c>
      <c r="J7" s="35" t="n">
        <v>0</v>
      </c>
      <c r="K7" s="48" t="n">
        <v>47.6</v>
      </c>
      <c r="L7" s="49" t="n">
        <v>470</v>
      </c>
      <c r="M7" s="48" t="n">
        <v>47.4</v>
      </c>
      <c r="N7" s="50" t="n">
        <v>492</v>
      </c>
      <c r="O7" s="49" t="n">
        <v>47.6</v>
      </c>
      <c r="P7" s="50" t="n">
        <v>493</v>
      </c>
      <c r="Q7" s="39" t="n">
        <f aca="false">(K7+M7+O7)/3-J7</f>
        <v>47.5333333333333</v>
      </c>
      <c r="R7" s="40" t="n">
        <f aca="false">(L7+N7+P7)/3</f>
        <v>485</v>
      </c>
      <c r="S7" s="39" t="n">
        <f aca="false">Q7/R7</f>
        <v>0.0980068728522337</v>
      </c>
      <c r="T7" s="41" t="n">
        <f aca="false">S7*I7</f>
        <v>36.9477206152907</v>
      </c>
      <c r="V7" s="16"/>
      <c r="W7" s="51"/>
      <c r="X7" s="52" t="n">
        <f aca="false">C7/2</f>
        <v>2.5</v>
      </c>
      <c r="Y7" s="53" t="n">
        <f aca="false">D7/2</f>
        <v>2.5</v>
      </c>
      <c r="Z7" s="33" t="n">
        <f aca="false">X7+Y7+F7</f>
        <v>15</v>
      </c>
      <c r="AA7" s="32" t="n">
        <f aca="false">Z7/2</f>
        <v>7.5</v>
      </c>
    </row>
    <row r="8" customFormat="false" ht="15" hidden="false" customHeight="false" outlineLevel="0" collapsed="false">
      <c r="B8" s="47" t="s">
        <v>39</v>
      </c>
      <c r="C8" s="30" t="n">
        <v>5</v>
      </c>
      <c r="D8" s="31" t="n">
        <v>5</v>
      </c>
      <c r="E8" s="32" t="n">
        <f aca="false">F8+C8</f>
        <v>20</v>
      </c>
      <c r="F8" s="33" t="n">
        <f aca="false">C7+F7</f>
        <v>15</v>
      </c>
      <c r="G8" s="32" t="n">
        <f aca="false">C8+D8+F8</f>
        <v>25</v>
      </c>
      <c r="H8" s="33" t="n">
        <f aca="false">F8+D8</f>
        <v>20</v>
      </c>
      <c r="I8" s="34" t="n">
        <f aca="false">-2*W$6/((1/E8)-(1/F8)-(1/G8)+(1/H8))</f>
        <v>942.477796200001</v>
      </c>
      <c r="J8" s="35" t="n">
        <v>0</v>
      </c>
      <c r="K8" s="48" t="n">
        <v>23</v>
      </c>
      <c r="L8" s="49" t="n">
        <v>497</v>
      </c>
      <c r="M8" s="48" t="n">
        <v>22.7</v>
      </c>
      <c r="N8" s="50" t="n">
        <v>497</v>
      </c>
      <c r="O8" s="49" t="n">
        <v>22.6</v>
      </c>
      <c r="P8" s="50" t="n">
        <v>499</v>
      </c>
      <c r="Q8" s="39" t="n">
        <f aca="false">(K8+M8+O8)/3-J8</f>
        <v>22.7666666666667</v>
      </c>
      <c r="R8" s="40" t="n">
        <f aca="false">(L8+N8+P8)/3</f>
        <v>497.666666666667</v>
      </c>
      <c r="S8" s="39" t="n">
        <f aca="false">Q8/R8</f>
        <v>0.0457468184862693</v>
      </c>
      <c r="T8" s="41" t="n">
        <f aca="false">S8*I8</f>
        <v>43.1153606701005</v>
      </c>
      <c r="V8" s="16"/>
      <c r="W8" s="51"/>
      <c r="X8" s="52" t="n">
        <f aca="false">C8/2</f>
        <v>2.5</v>
      </c>
      <c r="Y8" s="53" t="n">
        <f aca="false">D8/2</f>
        <v>2.5</v>
      </c>
      <c r="Z8" s="33" t="n">
        <f aca="false">X8+Y8+F8</f>
        <v>20</v>
      </c>
      <c r="AA8" s="32" t="n">
        <f aca="false">Z8/2</f>
        <v>10</v>
      </c>
    </row>
    <row r="9" customFormat="false" ht="15" hidden="false" customHeight="false" outlineLevel="0" collapsed="false">
      <c r="B9" s="47" t="s">
        <v>40</v>
      </c>
      <c r="C9" s="30" t="n">
        <v>5</v>
      </c>
      <c r="D9" s="31" t="n">
        <v>5</v>
      </c>
      <c r="E9" s="32" t="n">
        <f aca="false">F9+C9</f>
        <v>25</v>
      </c>
      <c r="F9" s="33" t="n">
        <f aca="false">C8+F8</f>
        <v>20</v>
      </c>
      <c r="G9" s="32" t="n">
        <f aca="false">C9+D9+F9</f>
        <v>30</v>
      </c>
      <c r="H9" s="33" t="n">
        <f aca="false">F9+D9</f>
        <v>25</v>
      </c>
      <c r="I9" s="34" t="n">
        <f aca="false">-2*W$6/((1/E9)-(1/F9)-(1/G9)+(1/H9))</f>
        <v>1884.9555924</v>
      </c>
      <c r="J9" s="35" t="n">
        <v>0</v>
      </c>
      <c r="K9" s="48" t="n">
        <v>13.2</v>
      </c>
      <c r="L9" s="49" t="n">
        <v>506</v>
      </c>
      <c r="M9" s="48" t="n">
        <v>13.1</v>
      </c>
      <c r="N9" s="50" t="n">
        <v>502</v>
      </c>
      <c r="O9" s="49" t="n">
        <v>13</v>
      </c>
      <c r="P9" s="50" t="n">
        <v>502</v>
      </c>
      <c r="Q9" s="39" t="n">
        <f aca="false">(K9+M9+O9)/3-J9</f>
        <v>13.1</v>
      </c>
      <c r="R9" s="40" t="n">
        <f aca="false">(L9+N9+P9)/3</f>
        <v>503.333333333333</v>
      </c>
      <c r="S9" s="39" t="n">
        <f aca="false">Q9/R9</f>
        <v>0.0260264900662252</v>
      </c>
      <c r="T9" s="41" t="n">
        <f aca="false">S9*I9</f>
        <v>49.0587780008742</v>
      </c>
      <c r="V9" s="16"/>
      <c r="W9" s="51"/>
      <c r="X9" s="52" t="n">
        <f aca="false">C9/2</f>
        <v>2.5</v>
      </c>
      <c r="Y9" s="53" t="n">
        <f aca="false">D9/2</f>
        <v>2.5</v>
      </c>
      <c r="Z9" s="33" t="n">
        <f aca="false">X9+Y9+F9</f>
        <v>25</v>
      </c>
      <c r="AA9" s="32" t="n">
        <f aca="false">Z9/2</f>
        <v>12.5</v>
      </c>
    </row>
    <row r="10" customFormat="false" ht="15" hidden="false" customHeight="false" outlineLevel="0" collapsed="false">
      <c r="B10" s="47" t="s">
        <v>41</v>
      </c>
      <c r="C10" s="30" t="n">
        <v>5</v>
      </c>
      <c r="D10" s="31" t="n">
        <v>5</v>
      </c>
      <c r="E10" s="32" t="n">
        <f aca="false">F10+C10</f>
        <v>30</v>
      </c>
      <c r="F10" s="33" t="n">
        <f aca="false">C9+F9</f>
        <v>25</v>
      </c>
      <c r="G10" s="32" t="n">
        <f aca="false">C10+D10+F10</f>
        <v>35</v>
      </c>
      <c r="H10" s="33" t="n">
        <f aca="false">F10+D10</f>
        <v>30</v>
      </c>
      <c r="I10" s="34" t="n">
        <f aca="false">-2*W$6/((1/E10)-(1/F10)-(1/G10)+(1/H10))</f>
        <v>3298.6722867</v>
      </c>
      <c r="J10" s="35" t="n">
        <v>0</v>
      </c>
      <c r="K10" s="54" t="n">
        <v>9.1</v>
      </c>
      <c r="L10" s="55" t="n">
        <v>504</v>
      </c>
      <c r="M10" s="54" t="n">
        <v>9</v>
      </c>
      <c r="N10" s="56" t="n">
        <v>504</v>
      </c>
      <c r="O10" s="55" t="n">
        <v>9</v>
      </c>
      <c r="P10" s="56" t="n">
        <v>505</v>
      </c>
      <c r="Q10" s="39" t="n">
        <f aca="false">(K10+M10+O10)/3-J10</f>
        <v>9.03333333333333</v>
      </c>
      <c r="R10" s="40" t="n">
        <f aca="false">(L10+N10+P10)/3</f>
        <v>504.333333333333</v>
      </c>
      <c r="S10" s="39" t="n">
        <f aca="false">Q10/R10</f>
        <v>0.017911434236616</v>
      </c>
      <c r="T10" s="41" t="n">
        <f aca="false">S10*I10</f>
        <v>59.0839517313748</v>
      </c>
      <c r="V10" s="16"/>
      <c r="W10" s="51"/>
      <c r="X10" s="57" t="n">
        <f aca="false">C10/2</f>
        <v>2.5</v>
      </c>
      <c r="Y10" s="58" t="n">
        <f aca="false">D10/2</f>
        <v>2.5</v>
      </c>
      <c r="Z10" s="59" t="n">
        <f aca="false">X10+Y10+F10</f>
        <v>30</v>
      </c>
      <c r="AA10" s="60" t="n">
        <f aca="false">Z10/2</f>
        <v>15</v>
      </c>
    </row>
    <row r="11" customFormat="false" ht="15" hidden="false" customHeight="false" outlineLevel="0" collapsed="false">
      <c r="B11" s="61" t="s">
        <v>37</v>
      </c>
      <c r="C11" s="62" t="n">
        <v>5</v>
      </c>
      <c r="D11" s="63" t="n">
        <v>5</v>
      </c>
      <c r="E11" s="46" t="n">
        <f aca="false">F11+C11</f>
        <v>10</v>
      </c>
      <c r="F11" s="45" t="n">
        <f aca="false">C11</f>
        <v>5</v>
      </c>
      <c r="G11" s="46" t="n">
        <f aca="false">C11+D11+F11</f>
        <v>15</v>
      </c>
      <c r="H11" s="45" t="n">
        <f aca="false">F11+D11</f>
        <v>10</v>
      </c>
      <c r="I11" s="64" t="n">
        <f aca="false">-2*W$6/((1/E11)-(1/F11)-(1/G11)+(1/H11))</f>
        <v>94.24777962</v>
      </c>
      <c r="J11" s="65" t="n">
        <v>0</v>
      </c>
      <c r="K11" s="48" t="n">
        <v>97.5</v>
      </c>
      <c r="L11" s="49" t="n">
        <v>342</v>
      </c>
      <c r="M11" s="48" t="n">
        <v>98.3</v>
      </c>
      <c r="N11" s="50" t="n">
        <v>337</v>
      </c>
      <c r="O11" s="49" t="n">
        <v>99.6</v>
      </c>
      <c r="P11" s="50" t="n">
        <v>345</v>
      </c>
      <c r="Q11" s="66" t="n">
        <f aca="false">(K11+M11+O11)/3-J11</f>
        <v>98.4666666666667</v>
      </c>
      <c r="R11" s="67" t="n">
        <f aca="false">(L11+N11+P11)/3</f>
        <v>341.333333333333</v>
      </c>
      <c r="S11" s="66" t="n">
        <f aca="false">Q11/R11</f>
        <v>0.2884765625</v>
      </c>
      <c r="T11" s="68" t="n">
        <f aca="false">S11*I11</f>
        <v>27.1882754880351</v>
      </c>
      <c r="V11" s="16"/>
      <c r="W11" s="69"/>
      <c r="X11" s="52" t="n">
        <f aca="false">C11/2</f>
        <v>2.5</v>
      </c>
      <c r="Y11" s="53" t="n">
        <f aca="false">D11/2</f>
        <v>2.5</v>
      </c>
      <c r="Z11" s="33" t="n">
        <f aca="false">X11+Y11+F11</f>
        <v>10</v>
      </c>
      <c r="AA11" s="32" t="n">
        <f aca="false">Z11/2</f>
        <v>5</v>
      </c>
    </row>
    <row r="12" customFormat="false" ht="15" hidden="false" customHeight="false" outlineLevel="0" collapsed="false">
      <c r="B12" s="47" t="s">
        <v>38</v>
      </c>
      <c r="C12" s="30" t="n">
        <v>5</v>
      </c>
      <c r="D12" s="31" t="n">
        <v>5</v>
      </c>
      <c r="E12" s="32" t="n">
        <f aca="false">F12+C12</f>
        <v>15</v>
      </c>
      <c r="F12" s="33" t="n">
        <f aca="false">C11+F11</f>
        <v>10</v>
      </c>
      <c r="G12" s="32" t="n">
        <f aca="false">C12+D12+F12</f>
        <v>20</v>
      </c>
      <c r="H12" s="33" t="n">
        <f aca="false">F12+D12</f>
        <v>15</v>
      </c>
      <c r="I12" s="34" t="n">
        <f aca="false">-2*W$6/((1/E12)-(1/F12)-(1/G12)+(1/H12))</f>
        <v>376.99111848</v>
      </c>
      <c r="J12" s="35" t="n">
        <v>0</v>
      </c>
      <c r="K12" s="48" t="n">
        <v>35.7</v>
      </c>
      <c r="L12" s="49" t="n">
        <v>345</v>
      </c>
      <c r="M12" s="48" t="n">
        <v>35.2</v>
      </c>
      <c r="N12" s="50" t="n">
        <v>342</v>
      </c>
      <c r="O12" s="49" t="n">
        <v>35</v>
      </c>
      <c r="P12" s="50" t="n">
        <v>343</v>
      </c>
      <c r="Q12" s="39" t="n">
        <f aca="false">(K12+M12+O12)/3-J12</f>
        <v>35.3</v>
      </c>
      <c r="R12" s="40" t="n">
        <f aca="false">(L12+N12+P12)/3</f>
        <v>343.333333333333</v>
      </c>
      <c r="S12" s="39" t="n">
        <f aca="false">Q12/R12</f>
        <v>0.102815533980583</v>
      </c>
      <c r="T12" s="41" t="n">
        <f aca="false">S12*I12</f>
        <v>38.7605431524582</v>
      </c>
      <c r="V12" s="16"/>
      <c r="W12" s="51"/>
      <c r="X12" s="52" t="n">
        <f aca="false">C12/2</f>
        <v>2.5</v>
      </c>
      <c r="Y12" s="53" t="n">
        <f aca="false">D12/2</f>
        <v>2.5</v>
      </c>
      <c r="Z12" s="33" t="n">
        <f aca="false">X12+Y12+F12</f>
        <v>15</v>
      </c>
      <c r="AA12" s="32" t="n">
        <f aca="false">Z12/2</f>
        <v>7.5</v>
      </c>
    </row>
    <row r="13" customFormat="false" ht="15" hidden="false" customHeight="false" outlineLevel="0" collapsed="false">
      <c r="B13" s="47" t="s">
        <v>39</v>
      </c>
      <c r="C13" s="30" t="n">
        <v>5</v>
      </c>
      <c r="D13" s="31" t="n">
        <v>5</v>
      </c>
      <c r="E13" s="32" t="n">
        <f aca="false">F13+C13</f>
        <v>20</v>
      </c>
      <c r="F13" s="33" t="n">
        <f aca="false">C12+F12</f>
        <v>15</v>
      </c>
      <c r="G13" s="32" t="n">
        <f aca="false">C13+D13+F13</f>
        <v>25</v>
      </c>
      <c r="H13" s="33" t="n">
        <f aca="false">F13+D13</f>
        <v>20</v>
      </c>
      <c r="I13" s="34" t="n">
        <f aca="false">-2*W$6/((1/E13)-(1/F13)-(1/G13)+(1/H13))</f>
        <v>942.477796200001</v>
      </c>
      <c r="J13" s="35" t="n">
        <v>0</v>
      </c>
      <c r="K13" s="48" t="n">
        <v>13</v>
      </c>
      <c r="L13" s="49" t="n">
        <v>344</v>
      </c>
      <c r="M13" s="48" t="n">
        <v>13.1</v>
      </c>
      <c r="N13" s="50" t="n">
        <v>342</v>
      </c>
      <c r="O13" s="49" t="n">
        <v>12.4</v>
      </c>
      <c r="P13" s="50" t="n">
        <v>341</v>
      </c>
      <c r="Q13" s="39" t="n">
        <f aca="false">(K13+M13+O13)/3-J13</f>
        <v>12.8333333333333</v>
      </c>
      <c r="R13" s="40" t="n">
        <f aca="false">(L13+N13+P13)/3</f>
        <v>342.333333333333</v>
      </c>
      <c r="S13" s="39" t="n">
        <f aca="false">Q13/R13</f>
        <v>0.0374878286270691</v>
      </c>
      <c r="T13" s="41" t="n">
        <f aca="false">S13*I13</f>
        <v>35.3314461087634</v>
      </c>
      <c r="V13" s="16"/>
      <c r="W13" s="51"/>
      <c r="X13" s="52" t="n">
        <f aca="false">C13/2</f>
        <v>2.5</v>
      </c>
      <c r="Y13" s="53" t="n">
        <f aca="false">D13/2</f>
        <v>2.5</v>
      </c>
      <c r="Z13" s="33" t="n">
        <f aca="false">X13+Y13+F13</f>
        <v>20</v>
      </c>
      <c r="AA13" s="32" t="n">
        <f aca="false">Z13/2</f>
        <v>10</v>
      </c>
    </row>
    <row r="14" customFormat="false" ht="15" hidden="false" customHeight="false" outlineLevel="0" collapsed="false">
      <c r="B14" s="47" t="s">
        <v>40</v>
      </c>
      <c r="C14" s="30" t="n">
        <v>5</v>
      </c>
      <c r="D14" s="31" t="n">
        <v>5</v>
      </c>
      <c r="E14" s="32" t="n">
        <f aca="false">F14+C14</f>
        <v>25</v>
      </c>
      <c r="F14" s="33" t="n">
        <f aca="false">C13+F13</f>
        <v>20</v>
      </c>
      <c r="G14" s="32" t="n">
        <f aca="false">C14+D14+F14</f>
        <v>30</v>
      </c>
      <c r="H14" s="33" t="n">
        <f aca="false">F14+D14</f>
        <v>25</v>
      </c>
      <c r="I14" s="34" t="n">
        <f aca="false">-2*W$6/((1/E14)-(1/F14)-(1/G14)+(1/H14))</f>
        <v>1884.9555924</v>
      </c>
      <c r="J14" s="35" t="n">
        <v>0</v>
      </c>
      <c r="K14" s="48" t="n">
        <v>7</v>
      </c>
      <c r="L14" s="49" t="n">
        <v>342</v>
      </c>
      <c r="M14" s="48" t="n">
        <v>7</v>
      </c>
      <c r="N14" s="50" t="n">
        <v>339</v>
      </c>
      <c r="O14" s="49" t="n">
        <v>6.9</v>
      </c>
      <c r="P14" s="50" t="n">
        <v>339</v>
      </c>
      <c r="Q14" s="39" t="n">
        <f aca="false">(K14+M14+O14)/3-J14</f>
        <v>6.96666666666667</v>
      </c>
      <c r="R14" s="40" t="n">
        <f aca="false">(L14+N14+P14)/3</f>
        <v>340</v>
      </c>
      <c r="S14" s="39" t="n">
        <f aca="false">Q14/R14</f>
        <v>0.0204901960784314</v>
      </c>
      <c r="T14" s="41" t="n">
        <f aca="false">S14*I14</f>
        <v>38.6231096874118</v>
      </c>
      <c r="V14" s="16"/>
      <c r="W14" s="51"/>
      <c r="X14" s="52" t="n">
        <f aca="false">C14/2</f>
        <v>2.5</v>
      </c>
      <c r="Y14" s="53" t="n">
        <f aca="false">D14/2</f>
        <v>2.5</v>
      </c>
      <c r="Z14" s="33" t="n">
        <f aca="false">X14+Y14+F14</f>
        <v>25</v>
      </c>
      <c r="AA14" s="32" t="n">
        <f aca="false">Z14/2</f>
        <v>12.5</v>
      </c>
    </row>
    <row r="15" customFormat="false" ht="15" hidden="false" customHeight="false" outlineLevel="0" collapsed="false">
      <c r="B15" s="70" t="s">
        <v>41</v>
      </c>
      <c r="C15" s="71" t="n">
        <v>5</v>
      </c>
      <c r="D15" s="72" t="n">
        <v>5</v>
      </c>
      <c r="E15" s="60" t="n">
        <f aca="false">F15+C15</f>
        <v>30</v>
      </c>
      <c r="F15" s="59" t="n">
        <f aca="false">C14+F14</f>
        <v>25</v>
      </c>
      <c r="G15" s="60" t="n">
        <f aca="false">C15+D15+F15</f>
        <v>35</v>
      </c>
      <c r="H15" s="59" t="n">
        <f aca="false">F15+D15</f>
        <v>30</v>
      </c>
      <c r="I15" s="73" t="n">
        <f aca="false">-2*W$6/((1/E15)-(1/F15)-(1/G15)+(1/H15))</f>
        <v>3298.6722867</v>
      </c>
      <c r="J15" s="74" t="n">
        <v>0</v>
      </c>
      <c r="K15" s="54" t="n">
        <v>4</v>
      </c>
      <c r="L15" s="55" t="n">
        <v>334</v>
      </c>
      <c r="M15" s="54" t="n">
        <v>4</v>
      </c>
      <c r="N15" s="56" t="n">
        <v>362</v>
      </c>
      <c r="O15" s="55" t="n">
        <v>4.1</v>
      </c>
      <c r="P15" s="56" t="n">
        <v>333</v>
      </c>
      <c r="Q15" s="75" t="n">
        <f aca="false">(K15+M15+O15)/3-J15</f>
        <v>4.03333333333333</v>
      </c>
      <c r="R15" s="76" t="n">
        <f aca="false">(L15+N15+P15)/3</f>
        <v>343</v>
      </c>
      <c r="S15" s="75" t="n">
        <f aca="false">Q15/R15</f>
        <v>0.0117589893100097</v>
      </c>
      <c r="T15" s="77" t="n">
        <f aca="false">S15*I15</f>
        <v>38.7890521565307</v>
      </c>
      <c r="V15" s="16"/>
      <c r="W15" s="51"/>
      <c r="X15" s="52" t="n">
        <f aca="false">C15/2</f>
        <v>2.5</v>
      </c>
      <c r="Y15" s="53" t="n">
        <f aca="false">D15/2</f>
        <v>2.5</v>
      </c>
      <c r="Z15" s="33" t="n">
        <f aca="false">X15+Y15+F15</f>
        <v>30</v>
      </c>
      <c r="AA15" s="32" t="n">
        <f aca="false">Z15/2</f>
        <v>15</v>
      </c>
    </row>
    <row r="16" customFormat="false" ht="15" hidden="false" customHeight="false" outlineLevel="0" collapsed="false">
      <c r="B16" s="47" t="s">
        <v>37</v>
      </c>
      <c r="C16" s="30" t="n">
        <v>5</v>
      </c>
      <c r="D16" s="31" t="n">
        <v>5</v>
      </c>
      <c r="E16" s="32" t="n">
        <f aca="false">F16+C16</f>
        <v>10</v>
      </c>
      <c r="F16" s="33" t="n">
        <f aca="false">C16</f>
        <v>5</v>
      </c>
      <c r="G16" s="32" t="n">
        <f aca="false">C16+D16+F16</f>
        <v>15</v>
      </c>
      <c r="H16" s="33" t="n">
        <f aca="false">F16+D16</f>
        <v>10</v>
      </c>
      <c r="I16" s="34" t="n">
        <f aca="false">-2*W$6/((1/E16)-(1/F16)-(1/G16)+(1/H16))</f>
        <v>94.24777962</v>
      </c>
      <c r="J16" s="35" t="n">
        <v>0</v>
      </c>
      <c r="K16" s="48" t="n">
        <v>93.4</v>
      </c>
      <c r="L16" s="49" t="n">
        <v>427</v>
      </c>
      <c r="M16" s="48" t="n">
        <v>94</v>
      </c>
      <c r="N16" s="50" t="n">
        <v>425</v>
      </c>
      <c r="O16" s="49" t="n">
        <v>93.9</v>
      </c>
      <c r="P16" s="50" t="n">
        <v>424</v>
      </c>
      <c r="Q16" s="39" t="n">
        <f aca="false">(K16+M16+O16)/3-J16</f>
        <v>93.7666666666667</v>
      </c>
      <c r="R16" s="40" t="n">
        <f aca="false">(L16+N16+P16)/3</f>
        <v>425.333333333333</v>
      </c>
      <c r="S16" s="39" t="n">
        <f aca="false">Q16/R16</f>
        <v>0.220454545454545</v>
      </c>
      <c r="T16" s="41" t="n">
        <f aca="false">S16*I16</f>
        <v>20.7773514162273</v>
      </c>
      <c r="V16" s="16"/>
      <c r="W16" s="51"/>
      <c r="X16" s="43" t="n">
        <f aca="false">C16/2</f>
        <v>2.5</v>
      </c>
      <c r="Y16" s="44" t="n">
        <f aca="false">D16/2</f>
        <v>2.5</v>
      </c>
      <c r="Z16" s="45" t="n">
        <f aca="false">X16+Y16+F16</f>
        <v>10</v>
      </c>
      <c r="AA16" s="46" t="n">
        <f aca="false">Z16/2</f>
        <v>5</v>
      </c>
    </row>
    <row r="17" customFormat="false" ht="15" hidden="false" customHeight="false" outlineLevel="0" collapsed="false">
      <c r="B17" s="47" t="s">
        <v>38</v>
      </c>
      <c r="C17" s="30" t="n">
        <v>5</v>
      </c>
      <c r="D17" s="31" t="n">
        <v>5</v>
      </c>
      <c r="E17" s="32" t="n">
        <f aca="false">F17+C17</f>
        <v>15</v>
      </c>
      <c r="F17" s="33" t="n">
        <f aca="false">C16+F16</f>
        <v>10</v>
      </c>
      <c r="G17" s="32" t="n">
        <f aca="false">C17+D17+F17</f>
        <v>20</v>
      </c>
      <c r="H17" s="33" t="n">
        <f aca="false">F17+D17</f>
        <v>15</v>
      </c>
      <c r="I17" s="34" t="n">
        <f aca="false">-2*W$6/((1/E17)-(1/F17)-(1/G17)+(1/H17))</f>
        <v>376.99111848</v>
      </c>
      <c r="J17" s="35" t="n">
        <v>0</v>
      </c>
      <c r="K17" s="48" t="n">
        <v>50.8</v>
      </c>
      <c r="L17" s="49" t="n">
        <v>422</v>
      </c>
      <c r="M17" s="48" t="n">
        <v>50</v>
      </c>
      <c r="N17" s="50" t="n">
        <v>421</v>
      </c>
      <c r="O17" s="49" t="n">
        <v>49.8</v>
      </c>
      <c r="P17" s="50" t="n">
        <v>421</v>
      </c>
      <c r="Q17" s="39" t="n">
        <f aca="false">(K17+M17+O17)/3-J17</f>
        <v>50.2</v>
      </c>
      <c r="R17" s="40" t="n">
        <f aca="false">(L17+N17+P17)/3</f>
        <v>421.333333333333</v>
      </c>
      <c r="S17" s="39" t="n">
        <f aca="false">Q17/R17</f>
        <v>0.119145569620253</v>
      </c>
      <c r="T17" s="41" t="n">
        <f aca="false">S17*I17</f>
        <v>44.9168215530759</v>
      </c>
      <c r="V17" s="16"/>
      <c r="W17" s="51"/>
      <c r="X17" s="52" t="n">
        <f aca="false">C17/2</f>
        <v>2.5</v>
      </c>
      <c r="Y17" s="53" t="n">
        <f aca="false">D17/2</f>
        <v>2.5</v>
      </c>
      <c r="Z17" s="33" t="n">
        <f aca="false">X17+Y17+F17</f>
        <v>15</v>
      </c>
      <c r="AA17" s="32" t="n">
        <f aca="false">Z17/2</f>
        <v>7.5</v>
      </c>
    </row>
    <row r="18" customFormat="false" ht="15" hidden="false" customHeight="false" outlineLevel="0" collapsed="false">
      <c r="B18" s="47" t="s">
        <v>39</v>
      </c>
      <c r="C18" s="30" t="n">
        <v>5</v>
      </c>
      <c r="D18" s="31" t="n">
        <v>5</v>
      </c>
      <c r="E18" s="32" t="n">
        <f aca="false">F18+C18</f>
        <v>20</v>
      </c>
      <c r="F18" s="33" t="n">
        <f aca="false">C17+F17</f>
        <v>15</v>
      </c>
      <c r="G18" s="32" t="n">
        <f aca="false">C18+D18+F18</f>
        <v>25</v>
      </c>
      <c r="H18" s="33" t="n">
        <f aca="false">F18+D18</f>
        <v>20</v>
      </c>
      <c r="I18" s="34" t="n">
        <f aca="false">-2*W$6/((1/E18)-(1/F18)-(1/G18)+(1/H18))</f>
        <v>942.477796200001</v>
      </c>
      <c r="J18" s="35" t="n">
        <v>0</v>
      </c>
      <c r="K18" s="48" t="n">
        <v>18.1</v>
      </c>
      <c r="L18" s="49" t="n">
        <v>418</v>
      </c>
      <c r="M18" s="48" t="n">
        <v>18.1</v>
      </c>
      <c r="N18" s="50" t="n">
        <v>416</v>
      </c>
      <c r="O18" s="49" t="n">
        <v>18.4</v>
      </c>
      <c r="P18" s="50" t="n">
        <v>416</v>
      </c>
      <c r="Q18" s="39" t="n">
        <f aca="false">(K18+M18+O18)/3-J18</f>
        <v>18.2</v>
      </c>
      <c r="R18" s="40" t="n">
        <f aca="false">(L18+N18+P18)/3</f>
        <v>416.666666666667</v>
      </c>
      <c r="S18" s="39" t="n">
        <f aca="false">Q18/R18</f>
        <v>0.04368</v>
      </c>
      <c r="T18" s="41" t="n">
        <f aca="false">S18*I18</f>
        <v>41.167430138016</v>
      </c>
      <c r="V18" s="16"/>
      <c r="W18" s="51"/>
      <c r="X18" s="52" t="n">
        <f aca="false">C18/2</f>
        <v>2.5</v>
      </c>
      <c r="Y18" s="53" t="n">
        <f aca="false">D18/2</f>
        <v>2.5</v>
      </c>
      <c r="Z18" s="33" t="n">
        <f aca="false">X18+Y18+F18</f>
        <v>20</v>
      </c>
      <c r="AA18" s="32" t="n">
        <f aca="false">Z18/2</f>
        <v>10</v>
      </c>
    </row>
    <row r="19" customFormat="false" ht="15" hidden="false" customHeight="false" outlineLevel="0" collapsed="false">
      <c r="B19" s="47" t="s">
        <v>40</v>
      </c>
      <c r="C19" s="30" t="n">
        <v>5</v>
      </c>
      <c r="D19" s="31" t="n">
        <v>5</v>
      </c>
      <c r="E19" s="32" t="n">
        <f aca="false">F19+C19</f>
        <v>25</v>
      </c>
      <c r="F19" s="33" t="n">
        <f aca="false">C18+F18</f>
        <v>20</v>
      </c>
      <c r="G19" s="32" t="n">
        <f aca="false">C19+D19+F19</f>
        <v>30</v>
      </c>
      <c r="H19" s="33" t="n">
        <f aca="false">F19+D19</f>
        <v>25</v>
      </c>
      <c r="I19" s="34" t="n">
        <f aca="false">-2*W$6/((1/E19)-(1/F19)-(1/G19)+(1/H19))</f>
        <v>1884.9555924</v>
      </c>
      <c r="J19" s="35" t="n">
        <v>0</v>
      </c>
      <c r="K19" s="48" t="n">
        <v>8</v>
      </c>
      <c r="L19" s="49" t="n">
        <v>412</v>
      </c>
      <c r="M19" s="48" t="n">
        <v>8.1</v>
      </c>
      <c r="N19" s="50" t="n">
        <v>453</v>
      </c>
      <c r="O19" s="49" t="n">
        <v>8.1</v>
      </c>
      <c r="P19" s="50" t="n">
        <v>410</v>
      </c>
      <c r="Q19" s="39" t="n">
        <f aca="false">(K19+M19+O19)/3-J19</f>
        <v>8.06666666666667</v>
      </c>
      <c r="R19" s="40" t="n">
        <f aca="false">(L19+N19+P19)/3</f>
        <v>425</v>
      </c>
      <c r="S19" s="39" t="n">
        <f aca="false">Q19/R19</f>
        <v>0.0189803921568627</v>
      </c>
      <c r="T19" s="41" t="n">
        <f aca="false">S19*I19</f>
        <v>35.7771963420235</v>
      </c>
      <c r="V19" s="16"/>
      <c r="W19" s="51"/>
      <c r="X19" s="52" t="n">
        <f aca="false">C19/2</f>
        <v>2.5</v>
      </c>
      <c r="Y19" s="53" t="n">
        <f aca="false">D19/2</f>
        <v>2.5</v>
      </c>
      <c r="Z19" s="33" t="n">
        <f aca="false">X19+Y19+F19</f>
        <v>25</v>
      </c>
      <c r="AA19" s="32" t="n">
        <f aca="false">Z19/2</f>
        <v>12.5</v>
      </c>
    </row>
    <row r="20" customFormat="false" ht="15" hidden="false" customHeight="false" outlineLevel="0" collapsed="false">
      <c r="B20" s="47" t="s">
        <v>41</v>
      </c>
      <c r="C20" s="30" t="n">
        <v>5</v>
      </c>
      <c r="D20" s="31" t="n">
        <v>5</v>
      </c>
      <c r="E20" s="32" t="n">
        <f aca="false">F20+C20</f>
        <v>30</v>
      </c>
      <c r="F20" s="33" t="n">
        <f aca="false">C19+F19</f>
        <v>25</v>
      </c>
      <c r="G20" s="32" t="n">
        <f aca="false">C20+D20+F20</f>
        <v>35</v>
      </c>
      <c r="H20" s="33" t="n">
        <f aca="false">F20+D20</f>
        <v>30</v>
      </c>
      <c r="I20" s="34" t="n">
        <f aca="false">-2*W$6/((1/E20)-(1/F20)-(1/G20)+(1/H20))</f>
        <v>3298.6722867</v>
      </c>
      <c r="J20" s="35" t="n">
        <v>0</v>
      </c>
      <c r="K20" s="48" t="n">
        <v>5.4</v>
      </c>
      <c r="L20" s="49" t="n">
        <v>409</v>
      </c>
      <c r="M20" s="48" t="n">
        <v>5.3</v>
      </c>
      <c r="N20" s="50" t="n">
        <v>407</v>
      </c>
      <c r="O20" s="49" t="n">
        <v>5.7</v>
      </c>
      <c r="P20" s="50" t="n">
        <v>404</v>
      </c>
      <c r="Q20" s="39" t="n">
        <f aca="false">(K20+M20+O20)/3-J20</f>
        <v>5.46666666666667</v>
      </c>
      <c r="R20" s="40" t="n">
        <f aca="false">(L20+N20+P20)/3</f>
        <v>406.666666666667</v>
      </c>
      <c r="S20" s="39" t="n">
        <f aca="false">Q20/R20</f>
        <v>0.0134426229508197</v>
      </c>
      <c r="T20" s="41" t="n">
        <f aca="false">S20*I20</f>
        <v>44.3428077884263</v>
      </c>
      <c r="V20" s="16"/>
      <c r="W20" s="51"/>
      <c r="X20" s="57" t="n">
        <f aca="false">C20/2</f>
        <v>2.5</v>
      </c>
      <c r="Y20" s="58" t="n">
        <f aca="false">D20/2</f>
        <v>2.5</v>
      </c>
      <c r="Z20" s="59" t="n">
        <f aca="false">X20+Y20+F20</f>
        <v>30</v>
      </c>
      <c r="AA20" s="60" t="n">
        <f aca="false">Z20/2</f>
        <v>15</v>
      </c>
    </row>
    <row r="21" customFormat="false" ht="15.75" hidden="false" customHeight="true" outlineLevel="0" collapsed="false">
      <c r="B21" s="78" t="s">
        <v>37</v>
      </c>
      <c r="C21" s="62" t="n">
        <v>5</v>
      </c>
      <c r="D21" s="63" t="n">
        <v>5</v>
      </c>
      <c r="E21" s="46" t="n">
        <f aca="false">F21+C21</f>
        <v>10</v>
      </c>
      <c r="F21" s="45" t="n">
        <f aca="false">C21</f>
        <v>5</v>
      </c>
      <c r="G21" s="46" t="n">
        <f aca="false">C21+D21+F21</f>
        <v>15</v>
      </c>
      <c r="H21" s="45" t="n">
        <f aca="false">F21+D21</f>
        <v>10</v>
      </c>
      <c r="I21" s="64" t="n">
        <f aca="false">-2*W$6/((1/E21)-(1/F21)-(1/G21)+(1/H21))</f>
        <v>94.24777962</v>
      </c>
      <c r="J21" s="65" t="n">
        <v>0</v>
      </c>
      <c r="K21" s="36" t="n">
        <v>93</v>
      </c>
      <c r="L21" s="37" t="n">
        <v>666</v>
      </c>
      <c r="M21" s="36" t="n">
        <v>94.9</v>
      </c>
      <c r="N21" s="38" t="n">
        <v>746</v>
      </c>
      <c r="O21" s="37" t="n">
        <v>95</v>
      </c>
      <c r="P21" s="38" t="n">
        <v>629</v>
      </c>
      <c r="Q21" s="66" t="n">
        <f aca="false">(K21+M21+O21)/3-J21</f>
        <v>94.3</v>
      </c>
      <c r="R21" s="67" t="n">
        <f aca="false">(L21+N21+P21)/3</f>
        <v>680.333333333333</v>
      </c>
      <c r="S21" s="66" t="n">
        <f aca="false">Q21/R21</f>
        <v>0.138608525232729</v>
      </c>
      <c r="T21" s="68" t="n">
        <f aca="false">S21*I21</f>
        <v>13.0635457395875</v>
      </c>
      <c r="V21" s="16"/>
      <c r="W21" s="51"/>
      <c r="X21" s="52" t="n">
        <f aca="false">C21/2</f>
        <v>2.5</v>
      </c>
      <c r="Y21" s="53" t="n">
        <f aca="false">D21/2</f>
        <v>2.5</v>
      </c>
      <c r="Z21" s="33" t="n">
        <f aca="false">X21+Y21+F21</f>
        <v>10</v>
      </c>
      <c r="AA21" s="32" t="n">
        <f aca="false">Z21/2</f>
        <v>5</v>
      </c>
    </row>
    <row r="22" customFormat="false" ht="15.75" hidden="false" customHeight="true" outlineLevel="0" collapsed="false">
      <c r="B22" s="47" t="s">
        <v>38</v>
      </c>
      <c r="C22" s="30" t="n">
        <v>5</v>
      </c>
      <c r="D22" s="31" t="n">
        <v>5</v>
      </c>
      <c r="E22" s="32" t="n">
        <f aca="false">F22+C22</f>
        <v>15</v>
      </c>
      <c r="F22" s="33" t="n">
        <f aca="false">C21+F21</f>
        <v>10</v>
      </c>
      <c r="G22" s="32" t="n">
        <f aca="false">C22+D22+F22</f>
        <v>20</v>
      </c>
      <c r="H22" s="33" t="n">
        <f aca="false">F22+D22</f>
        <v>15</v>
      </c>
      <c r="I22" s="34" t="n">
        <f aca="false">-2*W$6/((1/E22)-(1/F22)-(1/G22)+(1/H22))</f>
        <v>376.99111848</v>
      </c>
      <c r="J22" s="35" t="n">
        <v>0</v>
      </c>
      <c r="K22" s="48" t="n">
        <v>91.9</v>
      </c>
      <c r="L22" s="49" t="n">
        <v>643</v>
      </c>
      <c r="M22" s="48" t="n">
        <v>91.4</v>
      </c>
      <c r="N22" s="50" t="n">
        <v>631</v>
      </c>
      <c r="O22" s="49" t="n">
        <v>91.8</v>
      </c>
      <c r="P22" s="50" t="n">
        <v>628</v>
      </c>
      <c r="Q22" s="39" t="n">
        <f aca="false">(K22+M22+O22)/3-J22</f>
        <v>91.7</v>
      </c>
      <c r="R22" s="40" t="n">
        <f aca="false">(L22+N22+P22)/3</f>
        <v>634</v>
      </c>
      <c r="S22" s="39" t="n">
        <f aca="false">Q22/R22</f>
        <v>0.144637223974763</v>
      </c>
      <c r="T22" s="41" t="n">
        <f aca="false">S22*I22</f>
        <v>54.5269488400883</v>
      </c>
      <c r="V22" s="16"/>
      <c r="W22" s="51"/>
      <c r="X22" s="52" t="n">
        <f aca="false">C22/2</f>
        <v>2.5</v>
      </c>
      <c r="Y22" s="53" t="n">
        <f aca="false">D22/2</f>
        <v>2.5</v>
      </c>
      <c r="Z22" s="33" t="n">
        <f aca="false">X22+Y22+F22</f>
        <v>15</v>
      </c>
      <c r="AA22" s="32" t="n">
        <f aca="false">Z22/2</f>
        <v>7.5</v>
      </c>
    </row>
    <row r="23" customFormat="false" ht="15.75" hidden="false" customHeight="true" outlineLevel="0" collapsed="false">
      <c r="B23" s="47" t="s">
        <v>39</v>
      </c>
      <c r="C23" s="30" t="n">
        <v>5</v>
      </c>
      <c r="D23" s="31" t="n">
        <v>5</v>
      </c>
      <c r="E23" s="32" t="n">
        <f aca="false">F23+C23</f>
        <v>20</v>
      </c>
      <c r="F23" s="33" t="n">
        <f aca="false">C22+F22</f>
        <v>15</v>
      </c>
      <c r="G23" s="32" t="n">
        <f aca="false">C23+D23+F23</f>
        <v>25</v>
      </c>
      <c r="H23" s="33" t="n">
        <f aca="false">F23+D23</f>
        <v>20</v>
      </c>
      <c r="I23" s="34" t="n">
        <f aca="false">-2*W$6/((1/E23)-(1/F23)-(1/G23)+(1/H23))</f>
        <v>942.477796200001</v>
      </c>
      <c r="J23" s="35" t="n">
        <v>0</v>
      </c>
      <c r="K23" s="48" t="n">
        <v>28.7</v>
      </c>
      <c r="L23" s="49" t="n">
        <v>629</v>
      </c>
      <c r="M23" s="48" t="n">
        <v>28.1</v>
      </c>
      <c r="N23" s="50" t="n">
        <v>628</v>
      </c>
      <c r="O23" s="49" t="n">
        <v>27.5</v>
      </c>
      <c r="P23" s="50" t="n">
        <v>627</v>
      </c>
      <c r="Q23" s="39" t="n">
        <f aca="false">(K23+M23+O23)/3-J23</f>
        <v>28.1</v>
      </c>
      <c r="R23" s="40" t="n">
        <f aca="false">(L23+N23+P23)/3</f>
        <v>628</v>
      </c>
      <c r="S23" s="39" t="n">
        <f aca="false">Q23/R23</f>
        <v>0.0447452229299363</v>
      </c>
      <c r="T23" s="41" t="n">
        <f aca="false">S23*I23</f>
        <v>42.1713790974841</v>
      </c>
      <c r="V23" s="16"/>
      <c r="W23" s="51"/>
      <c r="X23" s="52" t="n">
        <f aca="false">C23/2</f>
        <v>2.5</v>
      </c>
      <c r="Y23" s="53" t="n">
        <f aca="false">D23/2</f>
        <v>2.5</v>
      </c>
      <c r="Z23" s="33" t="n">
        <f aca="false">X23+Y23+F23</f>
        <v>20</v>
      </c>
      <c r="AA23" s="32" t="n">
        <f aca="false">Z23/2</f>
        <v>10</v>
      </c>
    </row>
    <row r="24" customFormat="false" ht="15.75" hidden="false" customHeight="true" outlineLevel="0" collapsed="false">
      <c r="B24" s="47" t="s">
        <v>40</v>
      </c>
      <c r="C24" s="30" t="n">
        <v>5</v>
      </c>
      <c r="D24" s="31" t="n">
        <v>5</v>
      </c>
      <c r="E24" s="32" t="n">
        <f aca="false">F24+C24</f>
        <v>25</v>
      </c>
      <c r="F24" s="33" t="n">
        <f aca="false">C23+F23</f>
        <v>20</v>
      </c>
      <c r="G24" s="32" t="n">
        <f aca="false">C24+D24+F24</f>
        <v>30</v>
      </c>
      <c r="H24" s="33" t="n">
        <f aca="false">F24+D24</f>
        <v>25</v>
      </c>
      <c r="I24" s="34" t="n">
        <f aca="false">-2*W$6/((1/E24)-(1/F24)-(1/G24)+(1/H24))</f>
        <v>1884.9555924</v>
      </c>
      <c r="J24" s="35" t="n">
        <v>0</v>
      </c>
      <c r="K24" s="48" t="n">
        <v>14.3</v>
      </c>
      <c r="L24" s="49" t="n">
        <v>630</v>
      </c>
      <c r="M24" s="48" t="n">
        <v>14</v>
      </c>
      <c r="N24" s="50" t="n">
        <v>626</v>
      </c>
      <c r="O24" s="49" t="n">
        <v>14</v>
      </c>
      <c r="P24" s="50" t="n">
        <v>624</v>
      </c>
      <c r="Q24" s="39" t="n">
        <f aca="false">(K24+M24+O24)/3-J24</f>
        <v>14.1</v>
      </c>
      <c r="R24" s="40" t="n">
        <f aca="false">(L24+N24+P24)/3</f>
        <v>626.666666666667</v>
      </c>
      <c r="S24" s="39" t="n">
        <f aca="false">Q24/R24</f>
        <v>0.0225</v>
      </c>
      <c r="T24" s="41" t="n">
        <f aca="false">S24*I24</f>
        <v>42.411500829</v>
      </c>
      <c r="V24" s="16"/>
      <c r="W24" s="51"/>
      <c r="X24" s="52" t="n">
        <f aca="false">C24/2</f>
        <v>2.5</v>
      </c>
      <c r="Y24" s="53" t="n">
        <f aca="false">D24/2</f>
        <v>2.5</v>
      </c>
      <c r="Z24" s="33" t="n">
        <f aca="false">X24+Y24+F24</f>
        <v>25</v>
      </c>
      <c r="AA24" s="32" t="n">
        <f aca="false">Z24/2</f>
        <v>12.5</v>
      </c>
    </row>
    <row r="25" customFormat="false" ht="15.75" hidden="false" customHeight="true" outlineLevel="0" collapsed="false">
      <c r="B25" s="70" t="s">
        <v>41</v>
      </c>
      <c r="C25" s="71" t="n">
        <v>5</v>
      </c>
      <c r="D25" s="72" t="n">
        <v>5</v>
      </c>
      <c r="E25" s="60" t="n">
        <f aca="false">F25+C25</f>
        <v>30</v>
      </c>
      <c r="F25" s="59" t="n">
        <f aca="false">C24+F24</f>
        <v>25</v>
      </c>
      <c r="G25" s="60" t="n">
        <f aca="false">C25+D25+F25</f>
        <v>35</v>
      </c>
      <c r="H25" s="59" t="n">
        <f aca="false">F25+D25</f>
        <v>30</v>
      </c>
      <c r="I25" s="73" t="n">
        <f aca="false">-2*W$6/((1/E25)-(1/F25)-(1/G25)+(1/H25))</f>
        <v>3298.6722867</v>
      </c>
      <c r="J25" s="74" t="n">
        <v>0</v>
      </c>
      <c r="K25" s="54" t="n">
        <v>7.6</v>
      </c>
      <c r="L25" s="55" t="n">
        <v>628</v>
      </c>
      <c r="M25" s="54" t="n">
        <v>7.4</v>
      </c>
      <c r="N25" s="56" t="n">
        <v>625</v>
      </c>
      <c r="O25" s="55" t="n">
        <v>7.5</v>
      </c>
      <c r="P25" s="56" t="n">
        <v>639</v>
      </c>
      <c r="Q25" s="75" t="n">
        <f aca="false">(K25+M25+O25)/3-J25</f>
        <v>7.5</v>
      </c>
      <c r="R25" s="76" t="n">
        <f aca="false">(L25+N25+P25)/3</f>
        <v>630.666666666667</v>
      </c>
      <c r="S25" s="75" t="n">
        <f aca="false">Q25/R25</f>
        <v>0.011892177589852</v>
      </c>
      <c r="T25" s="77" t="n">
        <f aca="false">S25*I25</f>
        <v>39.2283966441597</v>
      </c>
      <c r="V25" s="16"/>
      <c r="W25" s="51"/>
      <c r="X25" s="52" t="n">
        <f aca="false">C25/2</f>
        <v>2.5</v>
      </c>
      <c r="Y25" s="53" t="n">
        <f aca="false">D25/2</f>
        <v>2.5</v>
      </c>
      <c r="Z25" s="33" t="n">
        <f aca="false">X25+Y25+F25</f>
        <v>30</v>
      </c>
      <c r="AA25" s="32" t="n">
        <f aca="false">Z25/2</f>
        <v>15</v>
      </c>
    </row>
    <row r="26" customFormat="false" ht="15.75" hidden="false" customHeight="true" outlineLevel="0" collapsed="false">
      <c r="B26" s="47" t="s">
        <v>37</v>
      </c>
      <c r="C26" s="30" t="n">
        <v>5</v>
      </c>
      <c r="D26" s="31" t="n">
        <v>5</v>
      </c>
      <c r="E26" s="32" t="n">
        <f aca="false">F26+C26</f>
        <v>10</v>
      </c>
      <c r="F26" s="33" t="n">
        <f aca="false">C26</f>
        <v>5</v>
      </c>
      <c r="G26" s="32" t="n">
        <f aca="false">C26+D26+F26</f>
        <v>15</v>
      </c>
      <c r="H26" s="33" t="n">
        <f aca="false">F26+D26</f>
        <v>10</v>
      </c>
      <c r="I26" s="34" t="n">
        <f aca="false">-2*W$6/((1/E26)-(1/F26)-(1/G26)+(1/H26))</f>
        <v>94.24777962</v>
      </c>
      <c r="J26" s="35" t="n">
        <v>0</v>
      </c>
      <c r="K26" s="48" t="n">
        <v>95.2</v>
      </c>
      <c r="L26" s="49" t="n">
        <v>656</v>
      </c>
      <c r="M26" s="48" t="n">
        <v>89.7</v>
      </c>
      <c r="N26" s="50" t="n">
        <v>654</v>
      </c>
      <c r="O26" s="49" t="n">
        <v>88.9</v>
      </c>
      <c r="P26" s="50" t="n">
        <v>631</v>
      </c>
      <c r="Q26" s="39" t="n">
        <f aca="false">(K26+M26+O26)/3-J26</f>
        <v>91.2666666666667</v>
      </c>
      <c r="R26" s="40" t="n">
        <f aca="false">(L26+N26+P26)/3</f>
        <v>647</v>
      </c>
      <c r="S26" s="39" t="n">
        <f aca="false">Q26/R26</f>
        <v>0.141061308603812</v>
      </c>
      <c r="T26" s="41" t="n">
        <f aca="false">S26*I26</f>
        <v>13.2947151262009</v>
      </c>
      <c r="V26" s="16"/>
      <c r="W26" s="51"/>
      <c r="X26" s="43" t="n">
        <f aca="false">C26/2</f>
        <v>2.5</v>
      </c>
      <c r="Y26" s="44" t="n">
        <f aca="false">D26/2</f>
        <v>2.5</v>
      </c>
      <c r="Z26" s="45" t="n">
        <f aca="false">X26+Y26+F26</f>
        <v>10</v>
      </c>
      <c r="AA26" s="46" t="n">
        <f aca="false">Z26/2</f>
        <v>5</v>
      </c>
    </row>
    <row r="27" customFormat="false" ht="15.75" hidden="false" customHeight="true" outlineLevel="0" collapsed="false">
      <c r="B27" s="47" t="s">
        <v>38</v>
      </c>
      <c r="C27" s="30" t="n">
        <v>5</v>
      </c>
      <c r="D27" s="31" t="n">
        <v>5</v>
      </c>
      <c r="E27" s="32" t="n">
        <f aca="false">F27+C27</f>
        <v>15</v>
      </c>
      <c r="F27" s="33" t="n">
        <f aca="false">C26+F26</f>
        <v>10</v>
      </c>
      <c r="G27" s="32" t="n">
        <f aca="false">C27+D27+F27</f>
        <v>20</v>
      </c>
      <c r="H27" s="33" t="n">
        <f aca="false">F27+D27</f>
        <v>15</v>
      </c>
      <c r="I27" s="34" t="n">
        <f aca="false">-2*W$6/((1/E27)-(1/F27)-(1/G27)+(1/H27))</f>
        <v>376.99111848</v>
      </c>
      <c r="J27" s="35" t="n">
        <v>0</v>
      </c>
      <c r="K27" s="48" t="n">
        <v>86.7</v>
      </c>
      <c r="L27" s="49" t="n">
        <v>631</v>
      </c>
      <c r="M27" s="48" t="n">
        <v>86.2</v>
      </c>
      <c r="N27" s="50" t="n">
        <v>625</v>
      </c>
      <c r="O27" s="49" t="n">
        <v>86</v>
      </c>
      <c r="P27" s="50" t="n">
        <v>622</v>
      </c>
      <c r="Q27" s="39" t="n">
        <f aca="false">(K27+M27+O27)/3-J27</f>
        <v>86.3</v>
      </c>
      <c r="R27" s="40" t="n">
        <f aca="false">(L27+N27+P27)/3</f>
        <v>626</v>
      </c>
      <c r="S27" s="39" t="n">
        <f aca="false">Q27/R27</f>
        <v>0.137859424920128</v>
      </c>
      <c r="T27" s="41" t="n">
        <f aca="false">S27*I27</f>
        <v>51.9717787936485</v>
      </c>
      <c r="V27" s="16"/>
      <c r="W27" s="51"/>
      <c r="X27" s="52" t="n">
        <f aca="false">C27/2</f>
        <v>2.5</v>
      </c>
      <c r="Y27" s="53" t="n">
        <f aca="false">D27/2</f>
        <v>2.5</v>
      </c>
      <c r="Z27" s="33" t="n">
        <f aca="false">X27+Y27+F27</f>
        <v>15</v>
      </c>
      <c r="AA27" s="32" t="n">
        <f aca="false">Z27/2</f>
        <v>7.5</v>
      </c>
    </row>
    <row r="28" customFormat="false" ht="15.75" hidden="false" customHeight="true" outlineLevel="0" collapsed="false">
      <c r="B28" s="47" t="s">
        <v>39</v>
      </c>
      <c r="C28" s="30" t="n">
        <v>5</v>
      </c>
      <c r="D28" s="31" t="n">
        <v>5</v>
      </c>
      <c r="E28" s="32" t="n">
        <f aca="false">F28+C28</f>
        <v>20</v>
      </c>
      <c r="F28" s="33" t="n">
        <f aca="false">C27+F27</f>
        <v>15</v>
      </c>
      <c r="G28" s="32" t="n">
        <f aca="false">C28+D28+F28</f>
        <v>25</v>
      </c>
      <c r="H28" s="33" t="n">
        <f aca="false">F28+D28</f>
        <v>20</v>
      </c>
      <c r="I28" s="34" t="n">
        <f aca="false">-2*W$6/((1/E28)-(1/F28)-(1/G28)+(1/H28))</f>
        <v>942.477796200001</v>
      </c>
      <c r="J28" s="35" t="n">
        <v>0</v>
      </c>
      <c r="K28" s="48" t="n">
        <v>26.7</v>
      </c>
      <c r="L28" s="49" t="n">
        <v>624</v>
      </c>
      <c r="M28" s="48" t="n">
        <v>26.6</v>
      </c>
      <c r="N28" s="50" t="n">
        <v>621</v>
      </c>
      <c r="O28" s="49" t="n">
        <v>26.5</v>
      </c>
      <c r="P28" s="50" t="n">
        <v>618</v>
      </c>
      <c r="Q28" s="39" t="n">
        <f aca="false">(K28+M28+O28)/3-J28</f>
        <v>26.6</v>
      </c>
      <c r="R28" s="40" t="n">
        <f aca="false">(L28+N28+P28)/3</f>
        <v>621</v>
      </c>
      <c r="S28" s="39" t="n">
        <f aca="false">Q28/R28</f>
        <v>0.0428341384863124</v>
      </c>
      <c r="T28" s="41" t="n">
        <f aca="false">S28*I28</f>
        <v>40.3702244427053</v>
      </c>
      <c r="V28" s="16"/>
      <c r="W28" s="51"/>
      <c r="X28" s="52" t="n">
        <f aca="false">C28/2</f>
        <v>2.5</v>
      </c>
      <c r="Y28" s="53" t="n">
        <f aca="false">D28/2</f>
        <v>2.5</v>
      </c>
      <c r="Z28" s="33" t="n">
        <f aca="false">X28+Y28+F28</f>
        <v>20</v>
      </c>
      <c r="AA28" s="32" t="n">
        <f aca="false">Z28/2</f>
        <v>10</v>
      </c>
    </row>
    <row r="29" customFormat="false" ht="15.75" hidden="false" customHeight="true" outlineLevel="0" collapsed="false">
      <c r="B29" s="47" t="s">
        <v>40</v>
      </c>
      <c r="C29" s="30" t="n">
        <v>5</v>
      </c>
      <c r="D29" s="31" t="n">
        <v>5</v>
      </c>
      <c r="E29" s="32" t="n">
        <f aca="false">F29+C29</f>
        <v>25</v>
      </c>
      <c r="F29" s="33" t="n">
        <f aca="false">C28+F28</f>
        <v>20</v>
      </c>
      <c r="G29" s="32" t="n">
        <f aca="false">C29+D29+F29</f>
        <v>30</v>
      </c>
      <c r="H29" s="33" t="n">
        <f aca="false">F29+D29</f>
        <v>25</v>
      </c>
      <c r="I29" s="34" t="n">
        <f aca="false">-2*W$6/((1/E29)-(1/F29)-(1/G29)+(1/H29))</f>
        <v>1884.9555924</v>
      </c>
      <c r="J29" s="35" t="n">
        <v>0</v>
      </c>
      <c r="K29" s="48" t="n">
        <v>13.8</v>
      </c>
      <c r="L29" s="49" t="n">
        <v>621</v>
      </c>
      <c r="M29" s="48" t="n">
        <v>13.7</v>
      </c>
      <c r="N29" s="50" t="n">
        <v>618</v>
      </c>
      <c r="O29" s="49" t="n">
        <v>13.7</v>
      </c>
      <c r="P29" s="50" t="n">
        <v>616</v>
      </c>
      <c r="Q29" s="39" t="n">
        <f aca="false">(K29+M29+O29)/3-J29</f>
        <v>13.7333333333333</v>
      </c>
      <c r="R29" s="40" t="n">
        <f aca="false">(L29+N29+P29)/3</f>
        <v>618.333333333333</v>
      </c>
      <c r="S29" s="39" t="n">
        <f aca="false">Q29/R29</f>
        <v>0.0222102425876011</v>
      </c>
      <c r="T29" s="41" t="n">
        <f aca="false">S29*I29</f>
        <v>41.8653209740593</v>
      </c>
      <c r="V29" s="16"/>
      <c r="W29" s="51"/>
      <c r="X29" s="52" t="n">
        <f aca="false">C29/2</f>
        <v>2.5</v>
      </c>
      <c r="Y29" s="53" t="n">
        <f aca="false">D29/2</f>
        <v>2.5</v>
      </c>
      <c r="Z29" s="33" t="n">
        <f aca="false">X29+Y29+F29</f>
        <v>25</v>
      </c>
      <c r="AA29" s="32" t="n">
        <f aca="false">Z29/2</f>
        <v>12.5</v>
      </c>
    </row>
    <row r="30" customFormat="false" ht="15.75" hidden="false" customHeight="true" outlineLevel="0" collapsed="false">
      <c r="B30" s="47" t="s">
        <v>41</v>
      </c>
      <c r="C30" s="30" t="n">
        <v>5</v>
      </c>
      <c r="D30" s="31" t="n">
        <v>5</v>
      </c>
      <c r="E30" s="32" t="n">
        <f aca="false">F30+C30</f>
        <v>30</v>
      </c>
      <c r="F30" s="33" t="n">
        <f aca="false">C29+F29</f>
        <v>25</v>
      </c>
      <c r="G30" s="32" t="n">
        <f aca="false">C30+D30+F30</f>
        <v>35</v>
      </c>
      <c r="H30" s="33" t="n">
        <f aca="false">F30+D30</f>
        <v>30</v>
      </c>
      <c r="I30" s="34" t="n">
        <f aca="false">-2*W$6/((1/E30)-(1/F30)-(1/G30)+(1/H30))</f>
        <v>3298.6722867</v>
      </c>
      <c r="J30" s="35" t="n">
        <v>0</v>
      </c>
      <c r="K30" s="48" t="n">
        <v>7.3</v>
      </c>
      <c r="L30" s="49" t="n">
        <v>618</v>
      </c>
      <c r="M30" s="48" t="n">
        <v>7.2</v>
      </c>
      <c r="N30" s="50" t="n">
        <v>614</v>
      </c>
      <c r="O30" s="49" t="n">
        <v>7.2</v>
      </c>
      <c r="P30" s="50" t="n">
        <v>614</v>
      </c>
      <c r="Q30" s="39" t="n">
        <f aca="false">(K30+M30+O30)/3-J30</f>
        <v>7.23333333333333</v>
      </c>
      <c r="R30" s="40" t="n">
        <f aca="false">(L30+N30+P30)/3</f>
        <v>615.333333333333</v>
      </c>
      <c r="S30" s="39" t="n">
        <f aca="false">Q30/R30</f>
        <v>0.0117551462621885</v>
      </c>
      <c r="T30" s="41" t="n">
        <f aca="false">S30*I30</f>
        <v>38.7763752011864</v>
      </c>
      <c r="V30" s="16"/>
      <c r="W30" s="51"/>
      <c r="X30" s="57" t="n">
        <f aca="false">C30/2</f>
        <v>2.5</v>
      </c>
      <c r="Y30" s="58" t="n">
        <f aca="false">D30/2</f>
        <v>2.5</v>
      </c>
      <c r="Z30" s="59" t="n">
        <f aca="false">X30+Y30+F30</f>
        <v>30</v>
      </c>
      <c r="AA30" s="60" t="n">
        <f aca="false">Z30/2</f>
        <v>15</v>
      </c>
    </row>
    <row r="31" customFormat="false" ht="15.75" hidden="false" customHeight="true" outlineLevel="0" collapsed="false">
      <c r="B31" s="78" t="s">
        <v>37</v>
      </c>
      <c r="C31" s="62" t="n">
        <v>5</v>
      </c>
      <c r="D31" s="63" t="n">
        <v>5</v>
      </c>
      <c r="E31" s="46" t="n">
        <f aca="false">F31+C31</f>
        <v>10</v>
      </c>
      <c r="F31" s="45" t="n">
        <f aca="false">C31</f>
        <v>5</v>
      </c>
      <c r="G31" s="46" t="n">
        <f aca="false">C31+D31+F31</f>
        <v>15</v>
      </c>
      <c r="H31" s="45" t="n">
        <f aca="false">F31+D31</f>
        <v>10</v>
      </c>
      <c r="I31" s="64" t="n">
        <f aca="false">-2*W$6/((1/E31)-(1/F31)-(1/G31)+(1/H31))</f>
        <v>94.24777962</v>
      </c>
      <c r="J31" s="65" t="n">
        <v>0</v>
      </c>
      <c r="K31" s="36" t="n">
        <v>92.2</v>
      </c>
      <c r="L31" s="37" t="n">
        <v>618</v>
      </c>
      <c r="M31" s="36" t="n">
        <v>88.6</v>
      </c>
      <c r="N31" s="38" t="n">
        <v>617</v>
      </c>
      <c r="O31" s="37" t="n">
        <v>88.6</v>
      </c>
      <c r="P31" s="38" t="n">
        <v>618</v>
      </c>
      <c r="Q31" s="66" t="n">
        <f aca="false">(K31+M31+O31)/3-J31</f>
        <v>89.8</v>
      </c>
      <c r="R31" s="67" t="n">
        <f aca="false">(L31+N31+P31)/3</f>
        <v>617.666666666667</v>
      </c>
      <c r="S31" s="66" t="n">
        <f aca="false">Q31/R31</f>
        <v>0.145385860766325</v>
      </c>
      <c r="T31" s="68" t="n">
        <f aca="false">S31*I31</f>
        <v>13.7022945653686</v>
      </c>
      <c r="V31" s="16"/>
      <c r="W31" s="51"/>
      <c r="X31" s="52" t="n">
        <f aca="false">C31/2</f>
        <v>2.5</v>
      </c>
      <c r="Y31" s="53" t="n">
        <f aca="false">D31/2</f>
        <v>2.5</v>
      </c>
      <c r="Z31" s="33" t="n">
        <f aca="false">X31+Y31+F31</f>
        <v>10</v>
      </c>
      <c r="AA31" s="32" t="n">
        <f aca="false">Z31/2</f>
        <v>5</v>
      </c>
    </row>
    <row r="32" customFormat="false" ht="15.75" hidden="false" customHeight="true" outlineLevel="0" collapsed="false">
      <c r="B32" s="47" t="s">
        <v>38</v>
      </c>
      <c r="C32" s="30" t="n">
        <v>5</v>
      </c>
      <c r="D32" s="31" t="n">
        <v>5</v>
      </c>
      <c r="E32" s="32" t="n">
        <f aca="false">F32+C32</f>
        <v>15</v>
      </c>
      <c r="F32" s="33" t="n">
        <f aca="false">C31+F31</f>
        <v>10</v>
      </c>
      <c r="G32" s="32" t="n">
        <f aca="false">C32+D32+F32</f>
        <v>20</v>
      </c>
      <c r="H32" s="33" t="n">
        <f aca="false">F32+D32</f>
        <v>15</v>
      </c>
      <c r="I32" s="34" t="n">
        <f aca="false">-2*W$6/((1/E32)-(1/F32)-(1/G32)+(1/H32))</f>
        <v>376.99111848</v>
      </c>
      <c r="J32" s="35" t="n">
        <v>0</v>
      </c>
      <c r="K32" s="48" t="n">
        <v>76.3</v>
      </c>
      <c r="L32" s="49" t="n">
        <v>624</v>
      </c>
      <c r="M32" s="48" t="n">
        <v>75.6</v>
      </c>
      <c r="N32" s="50" t="n">
        <v>621</v>
      </c>
      <c r="O32" s="49" t="n">
        <v>75.5</v>
      </c>
      <c r="P32" s="50" t="n">
        <v>620</v>
      </c>
      <c r="Q32" s="39" t="n">
        <f aca="false">(K32+M32+O32)/3-J32</f>
        <v>75.8</v>
      </c>
      <c r="R32" s="40" t="n">
        <f aca="false">(L32+N32+P32)/3</f>
        <v>621.666666666667</v>
      </c>
      <c r="S32" s="39" t="n">
        <f aca="false">Q32/R32</f>
        <v>0.121930294906166</v>
      </c>
      <c r="T32" s="41" t="n">
        <f aca="false">S32*I32</f>
        <v>45.9666382532718</v>
      </c>
      <c r="V32" s="16"/>
      <c r="W32" s="51"/>
      <c r="X32" s="52" t="n">
        <f aca="false">C32/2</f>
        <v>2.5</v>
      </c>
      <c r="Y32" s="53" t="n">
        <f aca="false">D32/2</f>
        <v>2.5</v>
      </c>
      <c r="Z32" s="33" t="n">
        <f aca="false">X32+Y32+F32</f>
        <v>15</v>
      </c>
      <c r="AA32" s="32" t="n">
        <f aca="false">Z32/2</f>
        <v>7.5</v>
      </c>
    </row>
    <row r="33" customFormat="false" ht="15.75" hidden="false" customHeight="true" outlineLevel="0" collapsed="false">
      <c r="B33" s="47" t="s">
        <v>39</v>
      </c>
      <c r="C33" s="30" t="n">
        <v>5</v>
      </c>
      <c r="D33" s="31" t="n">
        <v>5</v>
      </c>
      <c r="E33" s="32" t="n">
        <f aca="false">F33+C33</f>
        <v>20</v>
      </c>
      <c r="F33" s="33" t="n">
        <f aca="false">C32+F32</f>
        <v>15</v>
      </c>
      <c r="G33" s="32" t="n">
        <f aca="false">C33+D33+F33</f>
        <v>25</v>
      </c>
      <c r="H33" s="33" t="n">
        <f aca="false">F33+D33</f>
        <v>20</v>
      </c>
      <c r="I33" s="34" t="n">
        <f aca="false">-2*W$6/((1/E33)-(1/F33)-(1/G33)+(1/H33))</f>
        <v>942.477796200001</v>
      </c>
      <c r="J33" s="35" t="n">
        <v>0</v>
      </c>
      <c r="K33" s="48" t="n">
        <v>27.5</v>
      </c>
      <c r="L33" s="49" t="n">
        <v>624</v>
      </c>
      <c r="M33" s="48" t="n">
        <v>27.3</v>
      </c>
      <c r="N33" s="50" t="n">
        <v>621</v>
      </c>
      <c r="O33" s="49" t="n">
        <v>27.2</v>
      </c>
      <c r="P33" s="50" t="n">
        <v>618</v>
      </c>
      <c r="Q33" s="39" t="n">
        <f aca="false">(K33+M33+O33)/3-J33</f>
        <v>27.3333333333333</v>
      </c>
      <c r="R33" s="40" t="n">
        <f aca="false">(L33+N33+P33)/3</f>
        <v>621</v>
      </c>
      <c r="S33" s="39" t="n">
        <f aca="false">Q33/R33</f>
        <v>0.0440150295222759</v>
      </c>
      <c r="T33" s="41" t="n">
        <f aca="false">S33*I33</f>
        <v>41.4831880238326</v>
      </c>
      <c r="V33" s="16"/>
      <c r="W33" s="51"/>
      <c r="X33" s="52" t="n">
        <f aca="false">C33/2</f>
        <v>2.5</v>
      </c>
      <c r="Y33" s="53" t="n">
        <f aca="false">D33/2</f>
        <v>2.5</v>
      </c>
      <c r="Z33" s="33" t="n">
        <f aca="false">X33+Y33+F33</f>
        <v>20</v>
      </c>
      <c r="AA33" s="32" t="n">
        <f aca="false">Z33/2</f>
        <v>10</v>
      </c>
    </row>
    <row r="34" customFormat="false" ht="15.75" hidden="false" customHeight="true" outlineLevel="0" collapsed="false">
      <c r="B34" s="47" t="s">
        <v>40</v>
      </c>
      <c r="C34" s="30" t="n">
        <v>5</v>
      </c>
      <c r="D34" s="31" t="n">
        <v>5</v>
      </c>
      <c r="E34" s="32" t="n">
        <f aca="false">F34+C34</f>
        <v>25</v>
      </c>
      <c r="F34" s="33" t="n">
        <f aca="false">C33+F33</f>
        <v>20</v>
      </c>
      <c r="G34" s="32" t="n">
        <f aca="false">C34+D34+F34</f>
        <v>30</v>
      </c>
      <c r="H34" s="33" t="n">
        <f aca="false">F34+D34</f>
        <v>25</v>
      </c>
      <c r="I34" s="34" t="n">
        <f aca="false">-2*W$6/((1/E34)-(1/F34)-(1/G34)+(1/H34))</f>
        <v>1884.9555924</v>
      </c>
      <c r="J34" s="35" t="n">
        <v>0</v>
      </c>
      <c r="K34" s="48" t="n">
        <v>11.3</v>
      </c>
      <c r="L34" s="49" t="n">
        <v>621</v>
      </c>
      <c r="M34" s="48" t="n">
        <v>11.2</v>
      </c>
      <c r="N34" s="50" t="n">
        <v>618</v>
      </c>
      <c r="O34" s="49" t="n">
        <v>11.1</v>
      </c>
      <c r="P34" s="50" t="n">
        <v>616</v>
      </c>
      <c r="Q34" s="39" t="n">
        <f aca="false">(K34+M34+O34)/3-J34</f>
        <v>11.2</v>
      </c>
      <c r="R34" s="40" t="n">
        <f aca="false">(L34+N34+P34)/3</f>
        <v>618.333333333333</v>
      </c>
      <c r="S34" s="39" t="n">
        <f aca="false">Q34/R34</f>
        <v>0.0181132075471698</v>
      </c>
      <c r="T34" s="41" t="n">
        <f aca="false">S34*I34</f>
        <v>34.1425918623396</v>
      </c>
      <c r="V34" s="16"/>
      <c r="W34" s="51"/>
      <c r="X34" s="52" t="n">
        <f aca="false">C34/2</f>
        <v>2.5</v>
      </c>
      <c r="Y34" s="53" t="n">
        <f aca="false">D34/2</f>
        <v>2.5</v>
      </c>
      <c r="Z34" s="33" t="n">
        <f aca="false">X34+Y34+F34</f>
        <v>25</v>
      </c>
      <c r="AA34" s="32" t="n">
        <f aca="false">Z34/2</f>
        <v>12.5</v>
      </c>
    </row>
    <row r="35" customFormat="false" ht="15.75" hidden="false" customHeight="true" outlineLevel="0" collapsed="false">
      <c r="B35" s="70" t="s">
        <v>41</v>
      </c>
      <c r="C35" s="71" t="n">
        <v>5</v>
      </c>
      <c r="D35" s="72" t="n">
        <v>5</v>
      </c>
      <c r="E35" s="60" t="n">
        <f aca="false">F35+C35</f>
        <v>30</v>
      </c>
      <c r="F35" s="59" t="n">
        <f aca="false">C34+F34</f>
        <v>25</v>
      </c>
      <c r="G35" s="60" t="n">
        <f aca="false">C35+D35+F35</f>
        <v>35</v>
      </c>
      <c r="H35" s="59" t="n">
        <f aca="false">F35+D35</f>
        <v>30</v>
      </c>
      <c r="I35" s="73" t="n">
        <f aca="false">-2*W$6/((1/E35)-(1/F35)-(1/G35)+(1/H35))</f>
        <v>3298.6722867</v>
      </c>
      <c r="J35" s="74" t="n">
        <v>0</v>
      </c>
      <c r="K35" s="54" t="n">
        <v>8.2</v>
      </c>
      <c r="L35" s="55" t="n">
        <v>627</v>
      </c>
      <c r="M35" s="54" t="n">
        <v>8</v>
      </c>
      <c r="N35" s="56" t="n">
        <v>621</v>
      </c>
      <c r="O35" s="55" t="n">
        <v>8</v>
      </c>
      <c r="P35" s="56" t="n">
        <v>617</v>
      </c>
      <c r="Q35" s="75" t="n">
        <f aca="false">(K35+M35+O35)/3-J35</f>
        <v>8.06666666666667</v>
      </c>
      <c r="R35" s="76" t="n">
        <f aca="false">(L35+N35+P35)/3</f>
        <v>621.666666666667</v>
      </c>
      <c r="S35" s="75" t="n">
        <f aca="false">Q35/R35</f>
        <v>0.0129758713136729</v>
      </c>
      <c r="T35" s="77" t="n">
        <f aca="false">S35*I35</f>
        <v>42.8031470981985</v>
      </c>
      <c r="V35" s="16"/>
      <c r="W35" s="51"/>
      <c r="X35" s="52" t="n">
        <f aca="false">C35/2</f>
        <v>2.5</v>
      </c>
      <c r="Y35" s="53" t="n">
        <f aca="false">D35/2</f>
        <v>2.5</v>
      </c>
      <c r="Z35" s="33" t="n">
        <f aca="false">X35+Y35+F35</f>
        <v>30</v>
      </c>
      <c r="AA35" s="32" t="n">
        <f aca="false">Z35/2</f>
        <v>15</v>
      </c>
    </row>
    <row r="36" customFormat="false" ht="15.75" hidden="false" customHeight="true" outlineLevel="0" collapsed="false">
      <c r="B36" s="47" t="s">
        <v>37</v>
      </c>
      <c r="C36" s="30" t="n">
        <v>5</v>
      </c>
      <c r="D36" s="31" t="n">
        <v>5</v>
      </c>
      <c r="E36" s="32" t="n">
        <f aca="false">F36+C36</f>
        <v>10</v>
      </c>
      <c r="F36" s="33" t="n">
        <f aca="false">C36</f>
        <v>5</v>
      </c>
      <c r="G36" s="32" t="n">
        <f aca="false">C36+D36+F36</f>
        <v>15</v>
      </c>
      <c r="H36" s="33" t="n">
        <f aca="false">F36+D36</f>
        <v>10</v>
      </c>
      <c r="I36" s="34" t="n">
        <f aca="false">-2*W$6/((1/E36)-(1/F36)-(1/G36)+(1/H36))</f>
        <v>94.24777962</v>
      </c>
      <c r="J36" s="35" t="n">
        <v>0</v>
      </c>
      <c r="K36" s="48" t="n">
        <v>95.5</v>
      </c>
      <c r="L36" s="49" t="n">
        <v>458</v>
      </c>
      <c r="M36" s="48" t="n">
        <v>93.9</v>
      </c>
      <c r="N36" s="50" t="n">
        <v>449</v>
      </c>
      <c r="O36" s="49" t="n">
        <v>92.3</v>
      </c>
      <c r="P36" s="50" t="n">
        <v>443</v>
      </c>
      <c r="Q36" s="39" t="n">
        <f aca="false">(K36+M36+O36)/3-J36</f>
        <v>93.9</v>
      </c>
      <c r="R36" s="40" t="n">
        <f aca="false">(L36+N36+P36)/3</f>
        <v>450</v>
      </c>
      <c r="S36" s="39" t="n">
        <f aca="false">Q36/R36</f>
        <v>0.208666666666667</v>
      </c>
      <c r="T36" s="41" t="n">
        <f aca="false">S36*I36</f>
        <v>19.66637001404</v>
      </c>
      <c r="V36" s="16"/>
      <c r="W36" s="51"/>
      <c r="X36" s="43" t="n">
        <f aca="false">C36/2</f>
        <v>2.5</v>
      </c>
      <c r="Y36" s="44" t="n">
        <f aca="false">D36/2</f>
        <v>2.5</v>
      </c>
      <c r="Z36" s="45" t="n">
        <f aca="false">X36+Y36+F36</f>
        <v>10</v>
      </c>
      <c r="AA36" s="46" t="n">
        <f aca="false">Z36/2</f>
        <v>5</v>
      </c>
    </row>
    <row r="37" customFormat="false" ht="15.75" hidden="false" customHeight="true" outlineLevel="0" collapsed="false">
      <c r="B37" s="47" t="s">
        <v>38</v>
      </c>
      <c r="C37" s="30" t="n">
        <v>5</v>
      </c>
      <c r="D37" s="31" t="n">
        <v>5</v>
      </c>
      <c r="E37" s="32" t="n">
        <f aca="false">F37+C37</f>
        <v>15</v>
      </c>
      <c r="F37" s="33" t="n">
        <f aca="false">C36+F36</f>
        <v>10</v>
      </c>
      <c r="G37" s="32" t="n">
        <f aca="false">C37+D37+F37</f>
        <v>20</v>
      </c>
      <c r="H37" s="33" t="n">
        <f aca="false">F37+D37</f>
        <v>15</v>
      </c>
      <c r="I37" s="34" t="n">
        <f aca="false">-2*W$6/((1/E37)-(1/F37)-(1/G37)+(1/H37))</f>
        <v>376.99111848</v>
      </c>
      <c r="J37" s="35" t="n">
        <v>0</v>
      </c>
      <c r="K37" s="48" t="n">
        <v>71.8</v>
      </c>
      <c r="L37" s="49" t="n">
        <v>450</v>
      </c>
      <c r="M37" s="48" t="n">
        <v>71</v>
      </c>
      <c r="N37" s="50" t="n">
        <v>444</v>
      </c>
      <c r="O37" s="49" t="n">
        <v>71</v>
      </c>
      <c r="P37" s="50" t="n">
        <v>441</v>
      </c>
      <c r="Q37" s="39" t="n">
        <f aca="false">(K37+M37+O37)/3-J37</f>
        <v>71.2666666666667</v>
      </c>
      <c r="R37" s="40" t="n">
        <f aca="false">(L37+N37+P37)/3</f>
        <v>445</v>
      </c>
      <c r="S37" s="39" t="n">
        <f aca="false">Q37/R37</f>
        <v>0.160149812734082</v>
      </c>
      <c r="T37" s="41" t="n">
        <f aca="false">S37*I37</f>
        <v>60.3750570269842</v>
      </c>
      <c r="V37" s="16"/>
      <c r="W37" s="51"/>
      <c r="X37" s="52" t="n">
        <f aca="false">C37/2</f>
        <v>2.5</v>
      </c>
      <c r="Y37" s="53" t="n">
        <f aca="false">D37/2</f>
        <v>2.5</v>
      </c>
      <c r="Z37" s="33" t="n">
        <f aca="false">X37+Y37+F37</f>
        <v>15</v>
      </c>
      <c r="AA37" s="32" t="n">
        <f aca="false">Z37/2</f>
        <v>7.5</v>
      </c>
    </row>
    <row r="38" customFormat="false" ht="15.75" hidden="false" customHeight="true" outlineLevel="0" collapsed="false">
      <c r="B38" s="47" t="s">
        <v>39</v>
      </c>
      <c r="C38" s="30" t="n">
        <v>5</v>
      </c>
      <c r="D38" s="31" t="n">
        <v>5</v>
      </c>
      <c r="E38" s="32" t="n">
        <f aca="false">F38+C38</f>
        <v>20</v>
      </c>
      <c r="F38" s="33" t="n">
        <f aca="false">C37+F37</f>
        <v>15</v>
      </c>
      <c r="G38" s="32" t="n">
        <f aca="false">C38+D38+F38</f>
        <v>25</v>
      </c>
      <c r="H38" s="33" t="n">
        <f aca="false">F38+D38</f>
        <v>20</v>
      </c>
      <c r="I38" s="34" t="n">
        <f aca="false">-2*W$6/((1/E38)-(1/F38)-(1/G38)+(1/H38))</f>
        <v>942.477796200001</v>
      </c>
      <c r="J38" s="35" t="n">
        <v>0</v>
      </c>
      <c r="K38" s="48" t="n">
        <v>18.5</v>
      </c>
      <c r="L38" s="49" t="n">
        <v>442</v>
      </c>
      <c r="M38" s="48" t="n">
        <v>18.3</v>
      </c>
      <c r="N38" s="50" t="n">
        <v>437</v>
      </c>
      <c r="O38" s="49" t="n">
        <v>18.3</v>
      </c>
      <c r="P38" s="50" t="n">
        <v>435</v>
      </c>
      <c r="Q38" s="39" t="n">
        <f aca="false">(K38+M38+O38)/3-J38</f>
        <v>18.3666666666667</v>
      </c>
      <c r="R38" s="40" t="n">
        <f aca="false">(L38+N38+P38)/3</f>
        <v>438</v>
      </c>
      <c r="S38" s="39" t="n">
        <f aca="false">Q38/R38</f>
        <v>0.0419330289193303</v>
      </c>
      <c r="T38" s="41" t="n">
        <f aca="false">S38*I38</f>
        <v>39.5209486838813</v>
      </c>
      <c r="V38" s="16"/>
      <c r="W38" s="51"/>
      <c r="X38" s="52" t="n">
        <f aca="false">C38/2</f>
        <v>2.5</v>
      </c>
      <c r="Y38" s="53" t="n">
        <f aca="false">D38/2</f>
        <v>2.5</v>
      </c>
      <c r="Z38" s="33" t="n">
        <f aca="false">X38+Y38+F38</f>
        <v>20</v>
      </c>
      <c r="AA38" s="32" t="n">
        <f aca="false">Z38/2</f>
        <v>10</v>
      </c>
    </row>
    <row r="39" customFormat="false" ht="15.75" hidden="false" customHeight="true" outlineLevel="0" collapsed="false">
      <c r="B39" s="47" t="s">
        <v>40</v>
      </c>
      <c r="C39" s="30" t="n">
        <v>5</v>
      </c>
      <c r="D39" s="31" t="n">
        <v>5</v>
      </c>
      <c r="E39" s="32" t="n">
        <f aca="false">F39+C39</f>
        <v>25</v>
      </c>
      <c r="F39" s="33" t="n">
        <f aca="false">C38+F38</f>
        <v>20</v>
      </c>
      <c r="G39" s="32" t="n">
        <f aca="false">C39+D39+F39</f>
        <v>30</v>
      </c>
      <c r="H39" s="33" t="n">
        <f aca="false">F39+D39</f>
        <v>25</v>
      </c>
      <c r="I39" s="34" t="n">
        <f aca="false">-2*W$6/((1/E39)-(1/F39)-(1/G39)+(1/H39))</f>
        <v>1884.9555924</v>
      </c>
      <c r="J39" s="35" t="n">
        <v>0</v>
      </c>
      <c r="K39" s="48" t="n">
        <v>9.9</v>
      </c>
      <c r="L39" s="49" t="n">
        <v>439</v>
      </c>
      <c r="M39" s="48" t="n">
        <v>9.8</v>
      </c>
      <c r="N39" s="50" t="n">
        <v>434</v>
      </c>
      <c r="O39" s="49" t="n">
        <v>9.8</v>
      </c>
      <c r="P39" s="50" t="n">
        <v>431</v>
      </c>
      <c r="Q39" s="39" t="n">
        <f aca="false">(K39+M39+O39)/3-J39</f>
        <v>9.83333333333333</v>
      </c>
      <c r="R39" s="40" t="n">
        <f aca="false">(L39+N39+P39)/3</f>
        <v>434.666666666667</v>
      </c>
      <c r="S39" s="39" t="n">
        <f aca="false">Q39/R39</f>
        <v>0.0226226993865031</v>
      </c>
      <c r="T39" s="41" t="n">
        <f aca="false">S39*I39</f>
        <v>42.642783723773</v>
      </c>
      <c r="V39" s="16"/>
      <c r="W39" s="51"/>
      <c r="X39" s="52" t="n">
        <f aca="false">C39/2</f>
        <v>2.5</v>
      </c>
      <c r="Y39" s="53" t="n">
        <f aca="false">D39/2</f>
        <v>2.5</v>
      </c>
      <c r="Z39" s="33" t="n">
        <f aca="false">X39+Y39+F39</f>
        <v>25</v>
      </c>
      <c r="AA39" s="32" t="n">
        <f aca="false">Z39/2</f>
        <v>12.5</v>
      </c>
    </row>
    <row r="40" customFormat="false" ht="15.75" hidden="false" customHeight="true" outlineLevel="0" collapsed="false">
      <c r="B40" s="47" t="s">
        <v>41</v>
      </c>
      <c r="C40" s="30" t="n">
        <v>5</v>
      </c>
      <c r="D40" s="31" t="n">
        <v>5</v>
      </c>
      <c r="E40" s="32" t="n">
        <f aca="false">F40+C40</f>
        <v>30</v>
      </c>
      <c r="F40" s="33" t="n">
        <f aca="false">C39+F39</f>
        <v>25</v>
      </c>
      <c r="G40" s="32" t="n">
        <f aca="false">C40+D40+F40</f>
        <v>35</v>
      </c>
      <c r="H40" s="33" t="n">
        <f aca="false">F40+D40</f>
        <v>30</v>
      </c>
      <c r="I40" s="34" t="n">
        <f aca="false">-2*W$6/((1/E40)-(1/F40)-(1/G40)+(1/H40))</f>
        <v>3298.6722867</v>
      </c>
      <c r="J40" s="35" t="n">
        <v>0</v>
      </c>
      <c r="K40" s="48" t="n">
        <v>7.9</v>
      </c>
      <c r="L40" s="49" t="n">
        <v>446</v>
      </c>
      <c r="M40" s="48" t="n">
        <v>7.7</v>
      </c>
      <c r="N40" s="50" t="n">
        <v>438</v>
      </c>
      <c r="O40" s="49" t="n">
        <v>7.7</v>
      </c>
      <c r="P40" s="50" t="n">
        <v>434</v>
      </c>
      <c r="Q40" s="39" t="n">
        <f aca="false">(K40+M40+O40)/3-J40</f>
        <v>7.76666666666667</v>
      </c>
      <c r="R40" s="40" t="n">
        <f aca="false">(L40+N40+P40)/3</f>
        <v>439.333333333333</v>
      </c>
      <c r="S40" s="39" t="n">
        <f aca="false">Q40/R40</f>
        <v>0.0176783004552352</v>
      </c>
      <c r="T40" s="41" t="n">
        <f aca="false">S40*I40</f>
        <v>58.3149197876404</v>
      </c>
      <c r="V40" s="16"/>
      <c r="W40" s="51"/>
      <c r="X40" s="57" t="n">
        <f aca="false">C40/2</f>
        <v>2.5</v>
      </c>
      <c r="Y40" s="58" t="n">
        <f aca="false">D40/2</f>
        <v>2.5</v>
      </c>
      <c r="Z40" s="59" t="n">
        <f aca="false">X40+Y40+F40</f>
        <v>30</v>
      </c>
      <c r="AA40" s="60" t="n">
        <f aca="false">Z40/2</f>
        <v>15</v>
      </c>
    </row>
    <row r="41" customFormat="false" ht="15.75" hidden="false" customHeight="true" outlineLevel="0" collapsed="false">
      <c r="B41" s="78" t="s">
        <v>37</v>
      </c>
      <c r="C41" s="62" t="n">
        <v>5</v>
      </c>
      <c r="D41" s="63" t="n">
        <v>5</v>
      </c>
      <c r="E41" s="46" t="n">
        <f aca="false">F41+C41</f>
        <v>10</v>
      </c>
      <c r="F41" s="45" t="n">
        <f aca="false">C41</f>
        <v>5</v>
      </c>
      <c r="G41" s="46" t="n">
        <f aca="false">C41+D41+F41</f>
        <v>15</v>
      </c>
      <c r="H41" s="45" t="n">
        <f aca="false">F41+D41</f>
        <v>10</v>
      </c>
      <c r="I41" s="64" t="n">
        <f aca="false">-2*W$6/((1/E41)-(1/F41)-(1/G41)+(1/H41))</f>
        <v>94.24777962</v>
      </c>
      <c r="J41" s="65" t="n">
        <v>0</v>
      </c>
      <c r="K41" s="36" t="n">
        <v>94.1</v>
      </c>
      <c r="L41" s="37" t="n">
        <v>435</v>
      </c>
      <c r="M41" s="36" t="n">
        <v>93.9</v>
      </c>
      <c r="N41" s="38" t="n">
        <v>434</v>
      </c>
      <c r="O41" s="37" t="n">
        <v>91.1</v>
      </c>
      <c r="P41" s="38" t="n">
        <v>432</v>
      </c>
      <c r="Q41" s="66" t="n">
        <f aca="false">(K41+M41+O41)/3-J41</f>
        <v>93.0333333333333</v>
      </c>
      <c r="R41" s="67" t="n">
        <f aca="false">(L41+N41+P41)/3</f>
        <v>433.666666666667</v>
      </c>
      <c r="S41" s="66" t="n">
        <f aca="false">Q41/R41</f>
        <v>0.214527286702537</v>
      </c>
      <c r="T41" s="68" t="n">
        <f aca="false">S41*I41</f>
        <v>20.2187204396172</v>
      </c>
      <c r="V41" s="16"/>
      <c r="W41" s="51"/>
      <c r="X41" s="52" t="n">
        <f aca="false">C41/2</f>
        <v>2.5</v>
      </c>
      <c r="Y41" s="53" t="n">
        <f aca="false">D41/2</f>
        <v>2.5</v>
      </c>
      <c r="Z41" s="33" t="n">
        <f aca="false">X41+Y41+F41</f>
        <v>10</v>
      </c>
      <c r="AA41" s="32" t="n">
        <f aca="false">Z41/2</f>
        <v>5</v>
      </c>
    </row>
    <row r="42" customFormat="false" ht="15.75" hidden="false" customHeight="true" outlineLevel="0" collapsed="false">
      <c r="B42" s="47" t="s">
        <v>38</v>
      </c>
      <c r="C42" s="30" t="n">
        <v>5</v>
      </c>
      <c r="D42" s="31" t="n">
        <v>5</v>
      </c>
      <c r="E42" s="32" t="n">
        <f aca="false">F42+C42</f>
        <v>15</v>
      </c>
      <c r="F42" s="33" t="n">
        <f aca="false">C41+F41</f>
        <v>10</v>
      </c>
      <c r="G42" s="32" t="n">
        <f aca="false">C42+D42+F42</f>
        <v>20</v>
      </c>
      <c r="H42" s="33" t="n">
        <f aca="false">F42+D42</f>
        <v>15</v>
      </c>
      <c r="I42" s="34" t="n">
        <f aca="false">-2*W$6/((1/E42)-(1/F42)-(1/G42)+(1/H42))</f>
        <v>376.99111848</v>
      </c>
      <c r="J42" s="35" t="n">
        <v>0</v>
      </c>
      <c r="K42" s="48" t="n">
        <v>88.1</v>
      </c>
      <c r="L42" s="49" t="n">
        <v>429</v>
      </c>
      <c r="M42" s="48" t="n">
        <v>87.7</v>
      </c>
      <c r="N42" s="50" t="n">
        <v>428</v>
      </c>
      <c r="O42" s="49" t="n">
        <v>87.6</v>
      </c>
      <c r="P42" s="50" t="n">
        <v>428</v>
      </c>
      <c r="Q42" s="39" t="n">
        <f aca="false">(K42+M42+O42)/3-J42</f>
        <v>87.8</v>
      </c>
      <c r="R42" s="40" t="n">
        <f aca="false">(L42+N42+P42)/3</f>
        <v>428.333333333333</v>
      </c>
      <c r="S42" s="39" t="n">
        <f aca="false">Q42/R42</f>
        <v>0.204980544747082</v>
      </c>
      <c r="T42" s="41" t="n">
        <f aca="false">S42*I42</f>
        <v>77.275844830842</v>
      </c>
      <c r="V42" s="16"/>
      <c r="W42" s="51"/>
      <c r="X42" s="52" t="n">
        <f aca="false">C42/2</f>
        <v>2.5</v>
      </c>
      <c r="Y42" s="53" t="n">
        <f aca="false">D42/2</f>
        <v>2.5</v>
      </c>
      <c r="Z42" s="33" t="n">
        <f aca="false">X42+Y42+F42</f>
        <v>15</v>
      </c>
      <c r="AA42" s="32" t="n">
        <f aca="false">Z42/2</f>
        <v>7.5</v>
      </c>
    </row>
    <row r="43" customFormat="false" ht="15.75" hidden="false" customHeight="true" outlineLevel="0" collapsed="false">
      <c r="B43" s="47" t="s">
        <v>39</v>
      </c>
      <c r="C43" s="30" t="n">
        <v>5</v>
      </c>
      <c r="D43" s="31" t="n">
        <v>5</v>
      </c>
      <c r="E43" s="32" t="n">
        <f aca="false">F43+C43</f>
        <v>20</v>
      </c>
      <c r="F43" s="33" t="n">
        <f aca="false">C42+F42</f>
        <v>15</v>
      </c>
      <c r="G43" s="32" t="n">
        <f aca="false">C43+D43+F43</f>
        <v>25</v>
      </c>
      <c r="H43" s="33" t="n">
        <f aca="false">F43+D43</f>
        <v>20</v>
      </c>
      <c r="I43" s="34" t="n">
        <f aca="false">-2*W$6/((1/E43)-(1/F43)-(1/G43)+(1/H43))</f>
        <v>942.477796200001</v>
      </c>
      <c r="J43" s="35" t="n">
        <v>0</v>
      </c>
      <c r="K43" s="48" t="n">
        <v>30.9</v>
      </c>
      <c r="L43" s="49" t="n">
        <v>427</v>
      </c>
      <c r="M43" s="48" t="n">
        <v>30.8</v>
      </c>
      <c r="N43" s="50" t="n">
        <v>427</v>
      </c>
      <c r="O43" s="49" t="n">
        <v>30.8</v>
      </c>
      <c r="P43" s="50" t="n">
        <v>427</v>
      </c>
      <c r="Q43" s="39" t="n">
        <f aca="false">(K43+M43+O43)/3-J43</f>
        <v>30.8333333333333</v>
      </c>
      <c r="R43" s="40" t="n">
        <f aca="false">(L43+N43+P43)/3</f>
        <v>427</v>
      </c>
      <c r="S43" s="39" t="n">
        <f aca="false">Q43/R43</f>
        <v>0.0722092115534738</v>
      </c>
      <c r="T43" s="41" t="n">
        <f aca="false">S43*I43</f>
        <v>68.0555785702577</v>
      </c>
      <c r="V43" s="16"/>
      <c r="W43" s="51"/>
      <c r="X43" s="52" t="n">
        <f aca="false">C43/2</f>
        <v>2.5</v>
      </c>
      <c r="Y43" s="53" t="n">
        <f aca="false">D43/2</f>
        <v>2.5</v>
      </c>
      <c r="Z43" s="33" t="n">
        <f aca="false">X43+Y43+F43</f>
        <v>20</v>
      </c>
      <c r="AA43" s="32" t="n">
        <f aca="false">Z43/2</f>
        <v>10</v>
      </c>
    </row>
    <row r="44" customFormat="false" ht="15.75" hidden="false" customHeight="true" outlineLevel="0" collapsed="false">
      <c r="B44" s="47" t="s">
        <v>40</v>
      </c>
      <c r="C44" s="30" t="n">
        <v>5</v>
      </c>
      <c r="D44" s="31" t="n">
        <v>5</v>
      </c>
      <c r="E44" s="32" t="n">
        <f aca="false">F44+C44</f>
        <v>25</v>
      </c>
      <c r="F44" s="33" t="n">
        <f aca="false">C43+F43</f>
        <v>20</v>
      </c>
      <c r="G44" s="32" t="n">
        <f aca="false">C44+D44+F44</f>
        <v>30</v>
      </c>
      <c r="H44" s="33" t="n">
        <f aca="false">F44+D44</f>
        <v>25</v>
      </c>
      <c r="I44" s="34" t="n">
        <f aca="false">-2*W$6/((1/E44)-(1/F44)-(1/G44)+(1/H44))</f>
        <v>1884.9555924</v>
      </c>
      <c r="J44" s="35" t="n">
        <v>0</v>
      </c>
      <c r="K44" s="48" t="n">
        <v>18.3</v>
      </c>
      <c r="L44" s="49" t="n">
        <v>425</v>
      </c>
      <c r="M44" s="48" t="n">
        <v>18.2</v>
      </c>
      <c r="N44" s="50" t="n">
        <v>424</v>
      </c>
      <c r="O44" s="49" t="n">
        <v>18.2</v>
      </c>
      <c r="P44" s="50" t="n">
        <v>425</v>
      </c>
      <c r="Q44" s="39" t="n">
        <f aca="false">(K44+M44+O44)/3-J44</f>
        <v>18.2333333333333</v>
      </c>
      <c r="R44" s="40" t="n">
        <f aca="false">(L44+N44+P44)/3</f>
        <v>424.666666666667</v>
      </c>
      <c r="S44" s="39" t="n">
        <f aca="false">Q44/R44</f>
        <v>0.0429356357927786</v>
      </c>
      <c r="T44" s="41" t="n">
        <f aca="false">S44*I44</f>
        <v>80.9317668008477</v>
      </c>
      <c r="V44" s="16"/>
      <c r="W44" s="51"/>
      <c r="X44" s="52" t="n">
        <f aca="false">C44/2</f>
        <v>2.5</v>
      </c>
      <c r="Y44" s="53" t="n">
        <f aca="false">D44/2</f>
        <v>2.5</v>
      </c>
      <c r="Z44" s="33" t="n">
        <f aca="false">X44+Y44+F44</f>
        <v>25</v>
      </c>
      <c r="AA44" s="32" t="n">
        <f aca="false">Z44/2</f>
        <v>12.5</v>
      </c>
    </row>
    <row r="45" customFormat="false" ht="15.75" hidden="false" customHeight="true" outlineLevel="0" collapsed="false">
      <c r="B45" s="70" t="s">
        <v>41</v>
      </c>
      <c r="C45" s="71" t="n">
        <v>5</v>
      </c>
      <c r="D45" s="72" t="n">
        <v>5</v>
      </c>
      <c r="E45" s="60" t="n">
        <f aca="false">F45+C45</f>
        <v>30</v>
      </c>
      <c r="F45" s="59" t="n">
        <f aca="false">C44+F44</f>
        <v>25</v>
      </c>
      <c r="G45" s="60" t="n">
        <f aca="false">C45+D45+F45</f>
        <v>35</v>
      </c>
      <c r="H45" s="59" t="n">
        <f aca="false">F45+D45</f>
        <v>30</v>
      </c>
      <c r="I45" s="73" t="n">
        <f aca="false">-2*W$6/((1/E45)-(1/F45)-(1/G45)+(1/H45))</f>
        <v>3298.6722867</v>
      </c>
      <c r="J45" s="74" t="n">
        <v>0</v>
      </c>
      <c r="K45" s="54" t="n">
        <v>9.7</v>
      </c>
      <c r="L45" s="55" t="n">
        <v>421</v>
      </c>
      <c r="M45" s="54" t="n">
        <v>10</v>
      </c>
      <c r="N45" s="56" t="n">
        <v>419</v>
      </c>
      <c r="O45" s="55" t="n">
        <v>9.9</v>
      </c>
      <c r="P45" s="56" t="n">
        <v>419</v>
      </c>
      <c r="Q45" s="75" t="n">
        <f aca="false">(K45+M45+O45)/3-J45</f>
        <v>9.86666666666667</v>
      </c>
      <c r="R45" s="76" t="n">
        <f aca="false">(L45+N45+P45)/3</f>
        <v>419.666666666667</v>
      </c>
      <c r="S45" s="75" t="n">
        <f aca="false">Q45/R45</f>
        <v>0.0235107227958697</v>
      </c>
      <c r="T45" s="77" t="n">
        <f aca="false">S45*I45</f>
        <v>77.5541697270216</v>
      </c>
      <c r="V45" s="16"/>
      <c r="W45" s="51"/>
      <c r="X45" s="52" t="n">
        <f aca="false">C45/2</f>
        <v>2.5</v>
      </c>
      <c r="Y45" s="53" t="n">
        <f aca="false">D45/2</f>
        <v>2.5</v>
      </c>
      <c r="Z45" s="33" t="n">
        <f aca="false">X45+Y45+F45</f>
        <v>30</v>
      </c>
      <c r="AA45" s="32" t="n">
        <f aca="false">Z45/2</f>
        <v>15</v>
      </c>
    </row>
    <row r="46" customFormat="false" ht="15.75" hidden="false" customHeight="true" outlineLevel="0" collapsed="false">
      <c r="B46" s="47" t="s">
        <v>37</v>
      </c>
      <c r="C46" s="30" t="n">
        <v>5</v>
      </c>
      <c r="D46" s="31" t="n">
        <v>5</v>
      </c>
      <c r="E46" s="32" t="n">
        <f aca="false">F46+C46</f>
        <v>10</v>
      </c>
      <c r="F46" s="33" t="n">
        <f aca="false">C46</f>
        <v>5</v>
      </c>
      <c r="G46" s="32" t="n">
        <f aca="false">C46+D46+F46</f>
        <v>15</v>
      </c>
      <c r="H46" s="33" t="n">
        <f aca="false">F46+D46</f>
        <v>10</v>
      </c>
      <c r="I46" s="34" t="n">
        <f aca="false">-2*W$6/((1/E46)-(1/F46)-(1/G46)+(1/H46))</f>
        <v>94.24777962</v>
      </c>
      <c r="J46" s="35" t="n">
        <v>0</v>
      </c>
      <c r="K46" s="48" t="n">
        <v>94.3</v>
      </c>
      <c r="L46" s="49" t="n">
        <v>733</v>
      </c>
      <c r="M46" s="48" t="n">
        <v>97.6</v>
      </c>
      <c r="N46" s="50" t="n">
        <v>742</v>
      </c>
      <c r="O46" s="49" t="n">
        <v>98.1</v>
      </c>
      <c r="P46" s="50" t="n">
        <v>749</v>
      </c>
      <c r="Q46" s="39" t="n">
        <f aca="false">(K46+M46+O46)/3-J46</f>
        <v>96.6666666666667</v>
      </c>
      <c r="R46" s="40" t="n">
        <f aca="false">(L46+N46+P46)/3</f>
        <v>741.333333333333</v>
      </c>
      <c r="S46" s="39" t="n">
        <f aca="false">Q46/R46</f>
        <v>0.130395683453237</v>
      </c>
      <c r="T46" s="41" t="n">
        <f aca="false">S46*I46</f>
        <v>12.2895036375</v>
      </c>
      <c r="V46" s="16"/>
      <c r="W46" s="51"/>
      <c r="X46" s="43" t="n">
        <f aca="false">C46/2</f>
        <v>2.5</v>
      </c>
      <c r="Y46" s="44" t="n">
        <f aca="false">D46/2</f>
        <v>2.5</v>
      </c>
      <c r="Z46" s="45" t="n">
        <f aca="false">X46+Y46+F46</f>
        <v>10</v>
      </c>
      <c r="AA46" s="46" t="n">
        <f aca="false">Z46/2</f>
        <v>5</v>
      </c>
    </row>
    <row r="47" customFormat="false" ht="15.75" hidden="false" customHeight="true" outlineLevel="0" collapsed="false">
      <c r="B47" s="47" t="s">
        <v>38</v>
      </c>
      <c r="C47" s="30" t="n">
        <v>5</v>
      </c>
      <c r="D47" s="31" t="n">
        <v>5</v>
      </c>
      <c r="E47" s="32" t="n">
        <f aca="false">F47+C47</f>
        <v>15</v>
      </c>
      <c r="F47" s="33" t="n">
        <f aca="false">C46+F46</f>
        <v>10</v>
      </c>
      <c r="G47" s="32" t="n">
        <f aca="false">C47+D47+F47</f>
        <v>20</v>
      </c>
      <c r="H47" s="33" t="n">
        <f aca="false">F47+D47</f>
        <v>15</v>
      </c>
      <c r="I47" s="34" t="n">
        <f aca="false">-2*W$6/((1/E47)-(1/F47)-(1/G47)+(1/H47))</f>
        <v>376.99111848</v>
      </c>
      <c r="J47" s="35" t="n">
        <v>0</v>
      </c>
      <c r="K47" s="48" t="n">
        <v>128.1</v>
      </c>
      <c r="L47" s="49" t="n">
        <v>759</v>
      </c>
      <c r="M47" s="48" t="n">
        <v>126.6</v>
      </c>
      <c r="N47" s="50" t="n">
        <v>755</v>
      </c>
      <c r="O47" s="49" t="n">
        <v>126.2</v>
      </c>
      <c r="P47" s="50" t="n">
        <v>754</v>
      </c>
      <c r="Q47" s="39" t="n">
        <f aca="false">(K47+M47+O47)/3-J47</f>
        <v>126.966666666667</v>
      </c>
      <c r="R47" s="40" t="n">
        <f aca="false">(L47+N47+P47)/3</f>
        <v>756</v>
      </c>
      <c r="S47" s="39" t="n">
        <f aca="false">Q47/R47</f>
        <v>0.16794532627866</v>
      </c>
      <c r="T47" s="41" t="n">
        <f aca="false">S47*I47</f>
        <v>63.3138963972804</v>
      </c>
      <c r="V47" s="16"/>
      <c r="W47" s="51"/>
      <c r="X47" s="52" t="n">
        <f aca="false">C47/2</f>
        <v>2.5</v>
      </c>
      <c r="Y47" s="53" t="n">
        <f aca="false">D47/2</f>
        <v>2.5</v>
      </c>
      <c r="Z47" s="33" t="n">
        <f aca="false">X47+Y47+F47</f>
        <v>15</v>
      </c>
      <c r="AA47" s="32" t="n">
        <f aca="false">Z47/2</f>
        <v>7.5</v>
      </c>
    </row>
    <row r="48" customFormat="false" ht="15.75" hidden="false" customHeight="true" outlineLevel="0" collapsed="false">
      <c r="B48" s="47" t="s">
        <v>39</v>
      </c>
      <c r="C48" s="30" t="n">
        <v>5</v>
      </c>
      <c r="D48" s="31" t="n">
        <v>5</v>
      </c>
      <c r="E48" s="32" t="n">
        <f aca="false">F48+C48</f>
        <v>20</v>
      </c>
      <c r="F48" s="33" t="n">
        <f aca="false">C47+F47</f>
        <v>15</v>
      </c>
      <c r="G48" s="32" t="n">
        <f aca="false">C48+D48+F48</f>
        <v>25</v>
      </c>
      <c r="H48" s="33" t="n">
        <f aca="false">F48+D48</f>
        <v>20</v>
      </c>
      <c r="I48" s="34" t="n">
        <f aca="false">-2*W$6/((1/E48)-(1/F48)-(1/G48)+(1/H48))</f>
        <v>942.477796200001</v>
      </c>
      <c r="J48" s="35" t="n">
        <v>0</v>
      </c>
      <c r="K48" s="48" t="n">
        <v>52.8</v>
      </c>
      <c r="L48" s="49" t="n">
        <v>760</v>
      </c>
      <c r="M48" s="48" t="n">
        <v>52.5</v>
      </c>
      <c r="N48" s="50" t="n">
        <v>754</v>
      </c>
      <c r="O48" s="49" t="n">
        <v>52.5</v>
      </c>
      <c r="P48" s="50" t="n">
        <v>757</v>
      </c>
      <c r="Q48" s="39" t="n">
        <f aca="false">(K48+M48+O48)/3-J48</f>
        <v>52.6</v>
      </c>
      <c r="R48" s="40" t="n">
        <f aca="false">(L48+N48+P48)/3</f>
        <v>757</v>
      </c>
      <c r="S48" s="39" t="n">
        <f aca="false">Q48/R48</f>
        <v>0.0694848084544254</v>
      </c>
      <c r="T48" s="41" t="n">
        <f aca="false">S48*I48</f>
        <v>65.487889141506</v>
      </c>
      <c r="V48" s="16"/>
      <c r="W48" s="51"/>
      <c r="X48" s="52" t="n">
        <f aca="false">C48/2</f>
        <v>2.5</v>
      </c>
      <c r="Y48" s="53" t="n">
        <f aca="false">D48/2</f>
        <v>2.5</v>
      </c>
      <c r="Z48" s="33" t="n">
        <f aca="false">X48+Y48+F48</f>
        <v>20</v>
      </c>
      <c r="AA48" s="32" t="n">
        <f aca="false">Z48/2</f>
        <v>10</v>
      </c>
    </row>
    <row r="49" customFormat="false" ht="15.75" hidden="false" customHeight="true" outlineLevel="0" collapsed="false">
      <c r="B49" s="47" t="s">
        <v>40</v>
      </c>
      <c r="C49" s="30" t="n">
        <v>5</v>
      </c>
      <c r="D49" s="31" t="n">
        <v>5</v>
      </c>
      <c r="E49" s="32" t="n">
        <f aca="false">F49+C49</f>
        <v>25</v>
      </c>
      <c r="F49" s="33" t="n">
        <f aca="false">C48+F48</f>
        <v>20</v>
      </c>
      <c r="G49" s="32" t="n">
        <f aca="false">C49+D49+F49</f>
        <v>30</v>
      </c>
      <c r="H49" s="33" t="n">
        <f aca="false">F49+D49</f>
        <v>25</v>
      </c>
      <c r="I49" s="34" t="n">
        <f aca="false">-2*W$6/((1/E49)-(1/F49)-(1/G49)+(1/H49))</f>
        <v>1884.9555924</v>
      </c>
      <c r="J49" s="35" t="n">
        <v>0</v>
      </c>
      <c r="K49" s="48" t="n">
        <v>23.2</v>
      </c>
      <c r="L49" s="49" t="n">
        <v>750</v>
      </c>
      <c r="M49" s="48" t="n">
        <v>23.4</v>
      </c>
      <c r="N49" s="50" t="n">
        <v>754</v>
      </c>
      <c r="O49" s="49" t="n">
        <v>23</v>
      </c>
      <c r="P49" s="50" t="n">
        <v>753</v>
      </c>
      <c r="Q49" s="39" t="n">
        <f aca="false">(K49+M49+O49)/3-J49</f>
        <v>23.2</v>
      </c>
      <c r="R49" s="40" t="n">
        <f aca="false">(L49+N49+P49)/3</f>
        <v>752.333333333333</v>
      </c>
      <c r="S49" s="39" t="n">
        <f aca="false">Q49/R49</f>
        <v>0.030837394771821</v>
      </c>
      <c r="T49" s="41" t="n">
        <f aca="false">S49*I49</f>
        <v>58.1271197301905</v>
      </c>
      <c r="V49" s="16"/>
      <c r="W49" s="51"/>
      <c r="X49" s="52" t="n">
        <f aca="false">C49/2</f>
        <v>2.5</v>
      </c>
      <c r="Y49" s="53" t="n">
        <f aca="false">D49/2</f>
        <v>2.5</v>
      </c>
      <c r="Z49" s="33" t="n">
        <f aca="false">X49+Y49+F49</f>
        <v>25</v>
      </c>
      <c r="AA49" s="32" t="n">
        <f aca="false">Z49/2</f>
        <v>12.5</v>
      </c>
    </row>
    <row r="50" customFormat="false" ht="15.75" hidden="false" customHeight="true" outlineLevel="0" collapsed="false">
      <c r="B50" s="47" t="s">
        <v>41</v>
      </c>
      <c r="C50" s="30" t="n">
        <v>5</v>
      </c>
      <c r="D50" s="31" t="n">
        <v>5</v>
      </c>
      <c r="E50" s="32" t="n">
        <f aca="false">F50+C50</f>
        <v>30</v>
      </c>
      <c r="F50" s="33" t="n">
        <f aca="false">C49+F49</f>
        <v>25</v>
      </c>
      <c r="G50" s="32" t="n">
        <f aca="false">C50+D50+F50</f>
        <v>35</v>
      </c>
      <c r="H50" s="33" t="n">
        <f aca="false">F50+D50</f>
        <v>30</v>
      </c>
      <c r="I50" s="34" t="n">
        <f aca="false">-2*W$6/((1/E50)-(1/F50)-(1/G50)+(1/H50))</f>
        <v>3298.6722867</v>
      </c>
      <c r="J50" s="35" t="n">
        <v>0</v>
      </c>
      <c r="K50" s="48" t="n">
        <v>14</v>
      </c>
      <c r="L50" s="49" t="n">
        <v>759</v>
      </c>
      <c r="M50" s="48" t="n">
        <v>13.7</v>
      </c>
      <c r="N50" s="50" t="n">
        <v>751</v>
      </c>
      <c r="O50" s="49" t="n">
        <v>13.6</v>
      </c>
      <c r="P50" s="50" t="n">
        <v>748</v>
      </c>
      <c r="Q50" s="39" t="n">
        <f aca="false">(K50+M50+O50)/3-J50</f>
        <v>13.7666666666667</v>
      </c>
      <c r="R50" s="40" t="n">
        <f aca="false">(L50+N50+P50)/3</f>
        <v>752.666666666667</v>
      </c>
      <c r="S50" s="39" t="n">
        <f aca="false">Q50/R50</f>
        <v>0.0182905225863596</v>
      </c>
      <c r="T50" s="41" t="n">
        <f aca="false">S50*I50</f>
        <v>60.3344399648849</v>
      </c>
      <c r="V50" s="16"/>
      <c r="W50" s="51"/>
      <c r="X50" s="57" t="n">
        <f aca="false">C50/2</f>
        <v>2.5</v>
      </c>
      <c r="Y50" s="58" t="n">
        <f aca="false">D50/2</f>
        <v>2.5</v>
      </c>
      <c r="Z50" s="59" t="n">
        <f aca="false">X50+Y50+F50</f>
        <v>30</v>
      </c>
      <c r="AA50" s="60" t="n">
        <f aca="false">Z50/2</f>
        <v>15</v>
      </c>
    </row>
    <row r="51" customFormat="false" ht="15.75" hidden="false" customHeight="true" outlineLevel="0" collapsed="false">
      <c r="B51" s="78" t="s">
        <v>37</v>
      </c>
      <c r="C51" s="62" t="n">
        <v>5</v>
      </c>
      <c r="D51" s="63" t="n">
        <v>5</v>
      </c>
      <c r="E51" s="46" t="n">
        <f aca="false">F51+C51</f>
        <v>10</v>
      </c>
      <c r="F51" s="45" t="n">
        <f aca="false">C51</f>
        <v>5</v>
      </c>
      <c r="G51" s="46" t="n">
        <f aca="false">C51+D51+F51</f>
        <v>15</v>
      </c>
      <c r="H51" s="45" t="n">
        <f aca="false">F51+D51</f>
        <v>10</v>
      </c>
      <c r="I51" s="64" t="n">
        <f aca="false">-2*W$6/((1/E51)-(1/F51)-(1/G51)+(1/H51))</f>
        <v>94.24777962</v>
      </c>
      <c r="J51" s="65" t="n">
        <v>0</v>
      </c>
      <c r="K51" s="36" t="n">
        <v>87.8</v>
      </c>
      <c r="L51" s="37" t="n">
        <v>643</v>
      </c>
      <c r="M51" s="36" t="n">
        <v>91.7</v>
      </c>
      <c r="N51" s="38" t="n">
        <v>650</v>
      </c>
      <c r="O51" s="37" t="n">
        <v>94.9</v>
      </c>
      <c r="P51" s="38" t="n">
        <v>656</v>
      </c>
      <c r="Q51" s="66" t="n">
        <f aca="false">(K51+M51+O51)/3-J51</f>
        <v>91.4666666666667</v>
      </c>
      <c r="R51" s="67" t="n">
        <f aca="false">(L51+N51+P51)/3</f>
        <v>649.666666666667</v>
      </c>
      <c r="S51" s="66" t="n">
        <f aca="false">Q51/R51</f>
        <v>0.140790148794253</v>
      </c>
      <c r="T51" s="68" t="n">
        <f aca="false">S51*I51</f>
        <v>13.2691589162278</v>
      </c>
      <c r="V51" s="16"/>
      <c r="W51" s="51"/>
      <c r="X51" s="52" t="n">
        <f aca="false">C51/2</f>
        <v>2.5</v>
      </c>
      <c r="Y51" s="53" t="n">
        <f aca="false">D51/2</f>
        <v>2.5</v>
      </c>
      <c r="Z51" s="33" t="n">
        <f aca="false">X51+Y51+F51</f>
        <v>10</v>
      </c>
      <c r="AA51" s="32" t="n">
        <f aca="false">Z51/2</f>
        <v>5</v>
      </c>
    </row>
    <row r="52" customFormat="false" ht="15.75" hidden="false" customHeight="true" outlineLevel="0" collapsed="false">
      <c r="B52" s="47" t="s">
        <v>38</v>
      </c>
      <c r="C52" s="30" t="n">
        <v>5</v>
      </c>
      <c r="D52" s="31" t="n">
        <v>5</v>
      </c>
      <c r="E52" s="32" t="n">
        <f aca="false">F52+C52</f>
        <v>15</v>
      </c>
      <c r="F52" s="33" t="n">
        <f aca="false">C51+F51</f>
        <v>10</v>
      </c>
      <c r="G52" s="32" t="n">
        <f aca="false">C52+D52+F52</f>
        <v>20</v>
      </c>
      <c r="H52" s="33" t="n">
        <f aca="false">F52+D52</f>
        <v>15</v>
      </c>
      <c r="I52" s="34" t="n">
        <f aca="false">-2*W$6/((1/E52)-(1/F52)-(1/G52)+(1/H52))</f>
        <v>376.99111848</v>
      </c>
      <c r="J52" s="35" t="n">
        <v>0</v>
      </c>
      <c r="K52" s="48" t="n">
        <v>145.4</v>
      </c>
      <c r="L52" s="49" t="n">
        <v>661</v>
      </c>
      <c r="M52" s="48" t="n">
        <v>145.3</v>
      </c>
      <c r="N52" s="50" t="n">
        <v>661</v>
      </c>
      <c r="O52" s="49" t="n">
        <v>145.3</v>
      </c>
      <c r="P52" s="50" t="n">
        <v>658</v>
      </c>
      <c r="Q52" s="39" t="n">
        <f aca="false">(K52+M52+O52)/3-J52</f>
        <v>145.333333333333</v>
      </c>
      <c r="R52" s="40" t="n">
        <f aca="false">(L52+N52+P52)/3</f>
        <v>660</v>
      </c>
      <c r="S52" s="39" t="n">
        <f aca="false">Q52/R52</f>
        <v>0.22020202020202</v>
      </c>
      <c r="T52" s="41" t="n">
        <f aca="false">S52*I52</f>
        <v>83.0142058875151</v>
      </c>
      <c r="V52" s="16"/>
      <c r="W52" s="51"/>
      <c r="X52" s="52" t="n">
        <f aca="false">C52/2</f>
        <v>2.5</v>
      </c>
      <c r="Y52" s="53" t="n">
        <f aca="false">D52/2</f>
        <v>2.5</v>
      </c>
      <c r="Z52" s="33" t="n">
        <f aca="false">X52+Y52+F52</f>
        <v>15</v>
      </c>
      <c r="AA52" s="32" t="n">
        <f aca="false">Z52/2</f>
        <v>7.5</v>
      </c>
    </row>
    <row r="53" customFormat="false" ht="15.75" hidden="false" customHeight="true" outlineLevel="0" collapsed="false">
      <c r="B53" s="47" t="s">
        <v>39</v>
      </c>
      <c r="C53" s="30" t="n">
        <v>5</v>
      </c>
      <c r="D53" s="31" t="n">
        <v>5</v>
      </c>
      <c r="E53" s="32" t="n">
        <f aca="false">F53+C53</f>
        <v>20</v>
      </c>
      <c r="F53" s="33" t="n">
        <f aca="false">C52+F52</f>
        <v>15</v>
      </c>
      <c r="G53" s="32" t="n">
        <f aca="false">C53+D53+F53</f>
        <v>25</v>
      </c>
      <c r="H53" s="33" t="n">
        <f aca="false">F53+D53</f>
        <v>20</v>
      </c>
      <c r="I53" s="34" t="n">
        <f aca="false">-2*W$6/((1/E53)-(1/F53)-(1/G53)+(1/H53))</f>
        <v>942.477796200001</v>
      </c>
      <c r="J53" s="35" t="n">
        <v>0</v>
      </c>
      <c r="K53" s="48" t="n">
        <v>49.1</v>
      </c>
      <c r="L53" s="49" t="n">
        <v>670</v>
      </c>
      <c r="M53" s="48" t="n">
        <v>48.7</v>
      </c>
      <c r="N53" s="50" t="n">
        <v>663</v>
      </c>
      <c r="O53" s="49" t="n">
        <v>48.7</v>
      </c>
      <c r="P53" s="50" t="n">
        <v>663</v>
      </c>
      <c r="Q53" s="39" t="n">
        <f aca="false">(K53+M53+O53)/3-J53</f>
        <v>48.8333333333333</v>
      </c>
      <c r="R53" s="40" t="n">
        <f aca="false">(L53+N53+P53)/3</f>
        <v>665.333333333333</v>
      </c>
      <c r="S53" s="39" t="n">
        <f aca="false">Q53/R53</f>
        <v>0.0733967935871744</v>
      </c>
      <c r="T53" s="41" t="n">
        <f aca="false">S53*I53</f>
        <v>69.1748482681864</v>
      </c>
      <c r="V53" s="16"/>
      <c r="W53" s="51"/>
      <c r="X53" s="52" t="n">
        <f aca="false">C53/2</f>
        <v>2.5</v>
      </c>
      <c r="Y53" s="53" t="n">
        <f aca="false">D53/2</f>
        <v>2.5</v>
      </c>
      <c r="Z53" s="33" t="n">
        <f aca="false">X53+Y53+F53</f>
        <v>20</v>
      </c>
      <c r="AA53" s="32" t="n">
        <f aca="false">Z53/2</f>
        <v>10</v>
      </c>
    </row>
    <row r="54" customFormat="false" ht="15.75" hidden="false" customHeight="true" outlineLevel="0" collapsed="false">
      <c r="B54" s="47" t="s">
        <v>40</v>
      </c>
      <c r="C54" s="30" t="n">
        <v>5</v>
      </c>
      <c r="D54" s="31" t="n">
        <v>5</v>
      </c>
      <c r="E54" s="32" t="n">
        <f aca="false">F54+C54</f>
        <v>25</v>
      </c>
      <c r="F54" s="33" t="n">
        <f aca="false">C53+F53</f>
        <v>20</v>
      </c>
      <c r="G54" s="32" t="n">
        <f aca="false">C54+D54+F54</f>
        <v>30</v>
      </c>
      <c r="H54" s="33" t="n">
        <f aca="false">F54+D54</f>
        <v>25</v>
      </c>
      <c r="I54" s="34" t="n">
        <f aca="false">-2*W$6/((1/E54)-(1/F54)-(1/G54)+(1/H54))</f>
        <v>1884.9555924</v>
      </c>
      <c r="J54" s="35" t="n">
        <v>0</v>
      </c>
      <c r="K54" s="48" t="n">
        <v>24.3</v>
      </c>
      <c r="L54" s="49" t="n">
        <v>672</v>
      </c>
      <c r="M54" s="48" t="n">
        <v>24.6</v>
      </c>
      <c r="N54" s="50" t="n">
        <v>664</v>
      </c>
      <c r="O54" s="49" t="n">
        <v>24.7</v>
      </c>
      <c r="P54" s="50" t="n">
        <v>666</v>
      </c>
      <c r="Q54" s="39" t="n">
        <f aca="false">(K54+M54+O54)/3-J54</f>
        <v>24.5333333333333</v>
      </c>
      <c r="R54" s="40" t="n">
        <f aca="false">(L54+N54+P54)/3</f>
        <v>667.333333333333</v>
      </c>
      <c r="S54" s="39" t="n">
        <f aca="false">Q54/R54</f>
        <v>0.0367632367632368</v>
      </c>
      <c r="T54" s="41" t="n">
        <f aca="false">S54*I54</f>
        <v>69.2970687315884</v>
      </c>
      <c r="V54" s="16"/>
      <c r="W54" s="51"/>
      <c r="X54" s="52" t="n">
        <f aca="false">C54/2</f>
        <v>2.5</v>
      </c>
      <c r="Y54" s="53" t="n">
        <f aca="false">D54/2</f>
        <v>2.5</v>
      </c>
      <c r="Z54" s="33" t="n">
        <f aca="false">X54+Y54+F54</f>
        <v>25</v>
      </c>
      <c r="AA54" s="32" t="n">
        <f aca="false">Z54/2</f>
        <v>12.5</v>
      </c>
    </row>
    <row r="55" customFormat="false" ht="15.75" hidden="false" customHeight="true" outlineLevel="0" collapsed="false">
      <c r="B55" s="70" t="s">
        <v>41</v>
      </c>
      <c r="C55" s="71" t="n">
        <v>5</v>
      </c>
      <c r="D55" s="72" t="n">
        <v>5</v>
      </c>
      <c r="E55" s="60" t="n">
        <f aca="false">F55+C55</f>
        <v>30</v>
      </c>
      <c r="F55" s="59" t="n">
        <f aca="false">C54+F54</f>
        <v>25</v>
      </c>
      <c r="G55" s="60" t="n">
        <f aca="false">C55+D55+F55</f>
        <v>35</v>
      </c>
      <c r="H55" s="59" t="n">
        <f aca="false">F55+D55</f>
        <v>30</v>
      </c>
      <c r="I55" s="73" t="n">
        <f aca="false">-2*W$6/((1/E55)-(1/F55)-(1/G55)+(1/H55))</f>
        <v>3298.6722867</v>
      </c>
      <c r="J55" s="74" t="n">
        <v>0</v>
      </c>
      <c r="K55" s="54" t="n">
        <v>16.3</v>
      </c>
      <c r="L55" s="55" t="n">
        <v>703</v>
      </c>
      <c r="M55" s="54" t="n">
        <v>15.9</v>
      </c>
      <c r="N55" s="56" t="n">
        <v>680</v>
      </c>
      <c r="O55" s="55" t="n">
        <v>15.8</v>
      </c>
      <c r="P55" s="56" t="n">
        <v>674</v>
      </c>
      <c r="Q55" s="75" t="n">
        <f aca="false">(K55+M55+O55)/3-J55</f>
        <v>16</v>
      </c>
      <c r="R55" s="76" t="n">
        <f aca="false">(L55+N55+P55)/3</f>
        <v>685.666666666667</v>
      </c>
      <c r="S55" s="75" t="n">
        <f aca="false">Q55/R55</f>
        <v>0.0233349538162372</v>
      </c>
      <c r="T55" s="77" t="n">
        <f aca="false">S55*I55</f>
        <v>76.9743654650463</v>
      </c>
      <c r="V55" s="16"/>
      <c r="W55" s="51"/>
      <c r="X55" s="52" t="n">
        <f aca="false">C55/2</f>
        <v>2.5</v>
      </c>
      <c r="Y55" s="53" t="n">
        <f aca="false">D55/2</f>
        <v>2.5</v>
      </c>
      <c r="Z55" s="33" t="n">
        <f aca="false">X55+Y55+F55</f>
        <v>30</v>
      </c>
      <c r="AA55" s="32" t="n">
        <f aca="false">Z55/2</f>
        <v>15</v>
      </c>
    </row>
    <row r="56" customFormat="false" ht="15.75" hidden="false" customHeight="true" outlineLevel="0" collapsed="false">
      <c r="B56" s="47" t="s">
        <v>37</v>
      </c>
      <c r="C56" s="30" t="n">
        <v>5</v>
      </c>
      <c r="D56" s="31" t="n">
        <v>5</v>
      </c>
      <c r="E56" s="32" t="n">
        <f aca="false">F56+C56</f>
        <v>10</v>
      </c>
      <c r="F56" s="33" t="n">
        <f aca="false">C56</f>
        <v>5</v>
      </c>
      <c r="G56" s="32" t="n">
        <f aca="false">C56+D56+F56</f>
        <v>15</v>
      </c>
      <c r="H56" s="33" t="n">
        <f aca="false">F56+D56</f>
        <v>10</v>
      </c>
      <c r="I56" s="34" t="n">
        <f aca="false">-2*W$6/((1/E56)-(1/F56)-(1/G56)+(1/H56))</f>
        <v>94.24777962</v>
      </c>
      <c r="J56" s="35" t="n">
        <v>0</v>
      </c>
      <c r="K56" s="48" t="n">
        <v>93.8</v>
      </c>
      <c r="L56" s="49" t="n">
        <v>412</v>
      </c>
      <c r="M56" s="48" t="n">
        <v>94.4</v>
      </c>
      <c r="N56" s="50" t="n">
        <v>411</v>
      </c>
      <c r="O56" s="49" t="n">
        <v>94</v>
      </c>
      <c r="P56" s="50" t="n">
        <v>411</v>
      </c>
      <c r="Q56" s="39" t="n">
        <f aca="false">(K56+M56+O56)/3-J56</f>
        <v>94.0666666666667</v>
      </c>
      <c r="R56" s="40" t="n">
        <f aca="false">(L56+N56+P56)/3</f>
        <v>411.333333333333</v>
      </c>
      <c r="S56" s="39" t="n">
        <f aca="false">Q56/R56</f>
        <v>0.228687196110211</v>
      </c>
      <c r="T56" s="41" t="n">
        <f aca="false">S56*I56</f>
        <v>21.5532604609109</v>
      </c>
      <c r="V56" s="16"/>
      <c r="W56" s="51"/>
      <c r="X56" s="43" t="n">
        <f aca="false">C56/2</f>
        <v>2.5</v>
      </c>
      <c r="Y56" s="44" t="n">
        <f aca="false">D56/2</f>
        <v>2.5</v>
      </c>
      <c r="Z56" s="45" t="n">
        <f aca="false">X56+Y56+F56</f>
        <v>10</v>
      </c>
      <c r="AA56" s="46" t="n">
        <f aca="false">Z56/2</f>
        <v>5</v>
      </c>
    </row>
    <row r="57" customFormat="false" ht="15.75" hidden="false" customHeight="true" outlineLevel="0" collapsed="false">
      <c r="B57" s="47" t="s">
        <v>38</v>
      </c>
      <c r="C57" s="30" t="n">
        <v>5</v>
      </c>
      <c r="D57" s="31" t="n">
        <v>5</v>
      </c>
      <c r="E57" s="32" t="n">
        <f aca="false">F57+C57</f>
        <v>15</v>
      </c>
      <c r="F57" s="33" t="n">
        <f aca="false">C56+F56</f>
        <v>10</v>
      </c>
      <c r="G57" s="32" t="n">
        <f aca="false">C57+D57+F57</f>
        <v>20</v>
      </c>
      <c r="H57" s="33" t="n">
        <f aca="false">F57+D57</f>
        <v>15</v>
      </c>
      <c r="I57" s="34" t="n">
        <f aca="false">-2*W$6/((1/E57)-(1/F57)-(1/G57)+(1/H57))</f>
        <v>376.99111848</v>
      </c>
      <c r="J57" s="35" t="n">
        <v>0</v>
      </c>
      <c r="K57" s="48" t="n">
        <v>62</v>
      </c>
      <c r="L57" s="49" t="n">
        <v>416</v>
      </c>
      <c r="M57" s="48" t="n">
        <v>52.4</v>
      </c>
      <c r="N57" s="50" t="n">
        <v>413</v>
      </c>
      <c r="O57" s="49" t="n">
        <v>52.2</v>
      </c>
      <c r="P57" s="50" t="n">
        <v>413</v>
      </c>
      <c r="Q57" s="39" t="n">
        <f aca="false">(K57+M57+O57)/3-J57</f>
        <v>55.5333333333333</v>
      </c>
      <c r="R57" s="40" t="n">
        <f aca="false">(L57+N57+P57)/3</f>
        <v>414</v>
      </c>
      <c r="S57" s="39" t="n">
        <f aca="false">Q57/R57</f>
        <v>0.134138486312399</v>
      </c>
      <c r="T57" s="41" t="n">
        <f aca="false">S57*I57</f>
        <v>50.5690179861256</v>
      </c>
      <c r="V57" s="16"/>
      <c r="W57" s="51"/>
      <c r="X57" s="52" t="n">
        <f aca="false">C57/2</f>
        <v>2.5</v>
      </c>
      <c r="Y57" s="53" t="n">
        <f aca="false">D57/2</f>
        <v>2.5</v>
      </c>
      <c r="Z57" s="33" t="n">
        <f aca="false">X57+Y57+F57</f>
        <v>15</v>
      </c>
      <c r="AA57" s="32" t="n">
        <f aca="false">Z57/2</f>
        <v>7.5</v>
      </c>
    </row>
    <row r="58" customFormat="false" ht="15.75" hidden="false" customHeight="true" outlineLevel="0" collapsed="false">
      <c r="B58" s="47" t="s">
        <v>39</v>
      </c>
      <c r="C58" s="30" t="n">
        <v>5</v>
      </c>
      <c r="D58" s="31" t="n">
        <v>5</v>
      </c>
      <c r="E58" s="32" t="n">
        <f aca="false">F58+C58</f>
        <v>20</v>
      </c>
      <c r="F58" s="33" t="n">
        <f aca="false">C57+F57</f>
        <v>15</v>
      </c>
      <c r="G58" s="32" t="n">
        <f aca="false">C58+D58+F58</f>
        <v>25</v>
      </c>
      <c r="H58" s="33" t="n">
        <f aca="false">F58+D58</f>
        <v>20</v>
      </c>
      <c r="I58" s="34" t="n">
        <f aca="false">-2*W$6/((1/E58)-(1/F58)-(1/G58)+(1/H58))</f>
        <v>942.477796200001</v>
      </c>
      <c r="J58" s="35" t="n">
        <v>0</v>
      </c>
      <c r="K58" s="48" t="n">
        <v>20.8</v>
      </c>
      <c r="L58" s="49" t="n">
        <v>416</v>
      </c>
      <c r="M58" s="48" t="n">
        <v>20.5</v>
      </c>
      <c r="N58" s="50" t="n">
        <v>414</v>
      </c>
      <c r="O58" s="49" t="n">
        <v>20.3</v>
      </c>
      <c r="P58" s="50" t="n">
        <v>415</v>
      </c>
      <c r="Q58" s="39" t="n">
        <f aca="false">(K58+M58+O58)/3-J58</f>
        <v>20.5333333333333</v>
      </c>
      <c r="R58" s="40" t="n">
        <f aca="false">(L58+N58+P58)/3</f>
        <v>415</v>
      </c>
      <c r="S58" s="39" t="n">
        <f aca="false">Q58/R58</f>
        <v>0.0494779116465863</v>
      </c>
      <c r="T58" s="41" t="n">
        <f aca="false">S58*I58</f>
        <v>46.631833129253</v>
      </c>
      <c r="V58" s="16"/>
      <c r="W58" s="51"/>
      <c r="X58" s="52" t="n">
        <f aca="false">C58/2</f>
        <v>2.5</v>
      </c>
      <c r="Y58" s="53" t="n">
        <f aca="false">D58/2</f>
        <v>2.5</v>
      </c>
      <c r="Z58" s="33" t="n">
        <f aca="false">X58+Y58+F58</f>
        <v>20</v>
      </c>
      <c r="AA58" s="32" t="n">
        <f aca="false">Z58/2</f>
        <v>10</v>
      </c>
    </row>
    <row r="59" customFormat="false" ht="15.75" hidden="false" customHeight="true" outlineLevel="0" collapsed="false">
      <c r="B59" s="47" t="s">
        <v>40</v>
      </c>
      <c r="C59" s="30" t="n">
        <v>5</v>
      </c>
      <c r="D59" s="31" t="n">
        <v>5</v>
      </c>
      <c r="E59" s="32" t="n">
        <f aca="false">F59+C59</f>
        <v>25</v>
      </c>
      <c r="F59" s="33" t="n">
        <f aca="false">C58+F58</f>
        <v>20</v>
      </c>
      <c r="G59" s="32" t="n">
        <f aca="false">C59+D59+F59</f>
        <v>30</v>
      </c>
      <c r="H59" s="33" t="n">
        <f aca="false">F59+D59</f>
        <v>25</v>
      </c>
      <c r="I59" s="34" t="n">
        <f aca="false">-2*W$6/((1/E59)-(1/F59)-(1/G59)+(1/H59))</f>
        <v>1884.9555924</v>
      </c>
      <c r="J59" s="35" t="n">
        <v>0</v>
      </c>
      <c r="K59" s="48" t="n">
        <v>11.1</v>
      </c>
      <c r="L59" s="49" t="n">
        <v>419</v>
      </c>
      <c r="M59" s="48" t="n">
        <v>10.9</v>
      </c>
      <c r="N59" s="50" t="n">
        <v>416</v>
      </c>
      <c r="O59" s="49" t="n">
        <v>10.8</v>
      </c>
      <c r="P59" s="50" t="n">
        <v>416</v>
      </c>
      <c r="Q59" s="39" t="n">
        <f aca="false">(K59+M59+O59)/3-J59</f>
        <v>10.9333333333333</v>
      </c>
      <c r="R59" s="40" t="n">
        <f aca="false">(L59+N59+P59)/3</f>
        <v>417</v>
      </c>
      <c r="S59" s="39" t="n">
        <f aca="false">Q59/R59</f>
        <v>0.0262190247801759</v>
      </c>
      <c r="T59" s="41" t="n">
        <f aca="false">S59*I59</f>
        <v>49.4216973866667</v>
      </c>
      <c r="V59" s="16"/>
      <c r="W59" s="51"/>
      <c r="X59" s="52" t="n">
        <f aca="false">C59/2</f>
        <v>2.5</v>
      </c>
      <c r="Y59" s="53" t="n">
        <f aca="false">D59/2</f>
        <v>2.5</v>
      </c>
      <c r="Z59" s="33" t="n">
        <f aca="false">X59+Y59+F59</f>
        <v>25</v>
      </c>
      <c r="AA59" s="32" t="n">
        <f aca="false">Z59/2</f>
        <v>12.5</v>
      </c>
    </row>
    <row r="60" customFormat="false" ht="15.75" hidden="false" customHeight="true" outlineLevel="0" collapsed="false">
      <c r="B60" s="47" t="s">
        <v>41</v>
      </c>
      <c r="C60" s="30" t="n">
        <v>5</v>
      </c>
      <c r="D60" s="31" t="n">
        <v>5</v>
      </c>
      <c r="E60" s="32" t="n">
        <f aca="false">F60+C60</f>
        <v>30</v>
      </c>
      <c r="F60" s="33" t="n">
        <f aca="false">C59+F59</f>
        <v>25</v>
      </c>
      <c r="G60" s="32" t="n">
        <f aca="false">C60+D60+F60</f>
        <v>35</v>
      </c>
      <c r="H60" s="33" t="n">
        <f aca="false">F60+D60</f>
        <v>30</v>
      </c>
      <c r="I60" s="34" t="n">
        <f aca="false">-2*W$6/((1/E60)-(1/F60)-(1/G60)+(1/H60))</f>
        <v>3298.6722867</v>
      </c>
      <c r="J60" s="35" t="n">
        <v>0</v>
      </c>
      <c r="K60" s="48" t="n">
        <v>10.9</v>
      </c>
      <c r="L60" s="49" t="n">
        <v>419</v>
      </c>
      <c r="M60" s="48" t="n">
        <v>10.7</v>
      </c>
      <c r="N60" s="50" t="n">
        <v>416</v>
      </c>
      <c r="O60" s="49" t="n">
        <v>10.7</v>
      </c>
      <c r="P60" s="50" t="n">
        <v>416</v>
      </c>
      <c r="Q60" s="39" t="n">
        <f aca="false">(K60+M60+O60)/3-J60</f>
        <v>10.7666666666667</v>
      </c>
      <c r="R60" s="40" t="n">
        <f aca="false">(L60+N60+P60)/3</f>
        <v>417</v>
      </c>
      <c r="S60" s="39" t="n">
        <f aca="false">Q60/R60</f>
        <v>0.0258193445243805</v>
      </c>
      <c r="T60" s="41" t="n">
        <f aca="false">S60*I60</f>
        <v>85.1695562433335</v>
      </c>
      <c r="V60" s="16"/>
      <c r="W60" s="51"/>
      <c r="X60" s="57" t="n">
        <f aca="false">C60/2</f>
        <v>2.5</v>
      </c>
      <c r="Y60" s="58" t="n">
        <f aca="false">D60/2</f>
        <v>2.5</v>
      </c>
      <c r="Z60" s="59" t="n">
        <f aca="false">X60+Y60+F60</f>
        <v>30</v>
      </c>
      <c r="AA60" s="60" t="n">
        <f aca="false">Z60/2</f>
        <v>15</v>
      </c>
    </row>
    <row r="61" customFormat="false" ht="15.75" hidden="false" customHeight="true" outlineLevel="0" collapsed="false">
      <c r="B61" s="78" t="s">
        <v>37</v>
      </c>
      <c r="C61" s="62" t="n">
        <v>5</v>
      </c>
      <c r="D61" s="63" t="n">
        <v>5</v>
      </c>
      <c r="E61" s="46" t="n">
        <f aca="false">F61+C61</f>
        <v>10</v>
      </c>
      <c r="F61" s="45" t="n">
        <f aca="false">C61</f>
        <v>5</v>
      </c>
      <c r="G61" s="46" t="n">
        <f aca="false">C61+D61+F61</f>
        <v>15</v>
      </c>
      <c r="H61" s="45" t="n">
        <f aca="false">F61+D61</f>
        <v>10</v>
      </c>
      <c r="I61" s="64" t="n">
        <f aca="false">-2*W$6/((1/E61)-(1/F61)-(1/G61)+(1/H61))</f>
        <v>94.24777962</v>
      </c>
      <c r="J61" s="65" t="n">
        <v>0</v>
      </c>
      <c r="K61" s="36" t="n">
        <v>174</v>
      </c>
      <c r="L61" s="37" t="n">
        <v>206</v>
      </c>
      <c r="M61" s="36" t="n">
        <v>168</v>
      </c>
      <c r="N61" s="38" t="n">
        <v>208</v>
      </c>
      <c r="O61" s="37" t="n">
        <v>165</v>
      </c>
      <c r="P61" s="38" t="n">
        <v>210</v>
      </c>
      <c r="Q61" s="66" t="n">
        <f aca="false">(K61+M61+O61)/3-J61</f>
        <v>169</v>
      </c>
      <c r="R61" s="67" t="n">
        <f aca="false">(L61+N61+P61)/3</f>
        <v>208</v>
      </c>
      <c r="S61" s="66" t="n">
        <f aca="false">Q61/R61</f>
        <v>0.8125</v>
      </c>
      <c r="T61" s="68" t="n">
        <f aca="false">S61*I61</f>
        <v>76.57632094125</v>
      </c>
      <c r="V61" s="16"/>
      <c r="W61" s="51"/>
      <c r="X61" s="52" t="n">
        <f aca="false">C61/2</f>
        <v>2.5</v>
      </c>
      <c r="Y61" s="53" t="n">
        <f aca="false">D61/2</f>
        <v>2.5</v>
      </c>
      <c r="Z61" s="33" t="n">
        <f aca="false">X61+Y61+F61</f>
        <v>10</v>
      </c>
      <c r="AA61" s="32" t="n">
        <f aca="false">Z61/2</f>
        <v>5</v>
      </c>
    </row>
    <row r="62" customFormat="false" ht="15.75" hidden="false" customHeight="true" outlineLevel="0" collapsed="false">
      <c r="B62" s="47" t="s">
        <v>38</v>
      </c>
      <c r="C62" s="30" t="n">
        <v>5</v>
      </c>
      <c r="D62" s="31" t="n">
        <v>5</v>
      </c>
      <c r="E62" s="32" t="n">
        <f aca="false">F62+C62</f>
        <v>15</v>
      </c>
      <c r="F62" s="33" t="n">
        <f aca="false">C61+F61</f>
        <v>10</v>
      </c>
      <c r="G62" s="32" t="n">
        <f aca="false">C62+D62+F62</f>
        <v>20</v>
      </c>
      <c r="H62" s="33" t="n">
        <f aca="false">F62+D62</f>
        <v>15</v>
      </c>
      <c r="I62" s="34" t="n">
        <f aca="false">-2*W$6/((1/E62)-(1/F62)-(1/G62)+(1/H62))</f>
        <v>376.99111848</v>
      </c>
      <c r="J62" s="35" t="n">
        <v>0</v>
      </c>
      <c r="K62" s="48" t="n">
        <v>38.2</v>
      </c>
      <c r="L62" s="49" t="n">
        <v>212</v>
      </c>
      <c r="M62" s="48" t="n">
        <v>37.6</v>
      </c>
      <c r="N62" s="50" t="n">
        <v>212</v>
      </c>
      <c r="O62" s="49" t="n">
        <v>37.2</v>
      </c>
      <c r="P62" s="50" t="n">
        <v>213</v>
      </c>
      <c r="Q62" s="39" t="n">
        <f aca="false">(K62+M62+O62)/3-J62</f>
        <v>37.6666666666667</v>
      </c>
      <c r="R62" s="40" t="n">
        <f aca="false">(L62+N62+P62)/3</f>
        <v>212.333333333333</v>
      </c>
      <c r="S62" s="39" t="n">
        <f aca="false">Q62/R62</f>
        <v>0.177394034536892</v>
      </c>
      <c r="T62" s="41" t="n">
        <f aca="false">S62*I62</f>
        <v>66.8759754917425</v>
      </c>
      <c r="V62" s="16"/>
      <c r="W62" s="51"/>
      <c r="X62" s="52" t="n">
        <f aca="false">C62/2</f>
        <v>2.5</v>
      </c>
      <c r="Y62" s="53" t="n">
        <f aca="false">D62/2</f>
        <v>2.5</v>
      </c>
      <c r="Z62" s="33" t="n">
        <f aca="false">X62+Y62+F62</f>
        <v>15</v>
      </c>
      <c r="AA62" s="32" t="n">
        <f aca="false">Z62/2</f>
        <v>7.5</v>
      </c>
    </row>
    <row r="63" customFormat="false" ht="15.75" hidden="false" customHeight="true" outlineLevel="0" collapsed="false">
      <c r="B63" s="47" t="s">
        <v>39</v>
      </c>
      <c r="C63" s="30" t="n">
        <v>5</v>
      </c>
      <c r="D63" s="31" t="n">
        <v>5</v>
      </c>
      <c r="E63" s="32" t="n">
        <f aca="false">F63+C63</f>
        <v>20</v>
      </c>
      <c r="F63" s="33" t="n">
        <f aca="false">C62+F62</f>
        <v>15</v>
      </c>
      <c r="G63" s="32" t="n">
        <f aca="false">C63+D63+F63</f>
        <v>25</v>
      </c>
      <c r="H63" s="33" t="n">
        <f aca="false">F63+D63</f>
        <v>20</v>
      </c>
      <c r="I63" s="34" t="n">
        <f aca="false">-2*W$6/((1/E63)-(1/F63)-(1/G63)+(1/H63))</f>
        <v>942.477796200001</v>
      </c>
      <c r="J63" s="35" t="n">
        <v>0</v>
      </c>
      <c r="K63" s="48" t="n">
        <v>15</v>
      </c>
      <c r="L63" s="49" t="n">
        <v>214</v>
      </c>
      <c r="M63" s="48" t="n">
        <v>14.8</v>
      </c>
      <c r="N63" s="50" t="n">
        <v>214</v>
      </c>
      <c r="O63" s="49" t="n">
        <v>14.8</v>
      </c>
      <c r="P63" s="50" t="n">
        <v>214</v>
      </c>
      <c r="Q63" s="39" t="n">
        <f aca="false">(K63+M63+O63)/3-J63</f>
        <v>14.8666666666667</v>
      </c>
      <c r="R63" s="40" t="n">
        <f aca="false">(L63+N63+P63)/3</f>
        <v>214</v>
      </c>
      <c r="S63" s="39" t="n">
        <f aca="false">Q63/R63</f>
        <v>0.0694704049844237</v>
      </c>
      <c r="T63" s="41" t="n">
        <f aca="false">S63*I63</f>
        <v>65.4743141908412</v>
      </c>
      <c r="V63" s="16"/>
      <c r="W63" s="51"/>
      <c r="X63" s="52" t="n">
        <f aca="false">C63/2</f>
        <v>2.5</v>
      </c>
      <c r="Y63" s="53" t="n">
        <f aca="false">D63/2</f>
        <v>2.5</v>
      </c>
      <c r="Z63" s="33" t="n">
        <f aca="false">X63+Y63+F63</f>
        <v>20</v>
      </c>
      <c r="AA63" s="32" t="n">
        <f aca="false">Z63/2</f>
        <v>10</v>
      </c>
    </row>
    <row r="64" customFormat="false" ht="15.75" hidden="false" customHeight="true" outlineLevel="0" collapsed="false">
      <c r="B64" s="47" t="s">
        <v>40</v>
      </c>
      <c r="C64" s="30" t="n">
        <v>5</v>
      </c>
      <c r="D64" s="31" t="n">
        <v>5</v>
      </c>
      <c r="E64" s="32" t="n">
        <f aca="false">F64+C64</f>
        <v>25</v>
      </c>
      <c r="F64" s="33" t="n">
        <f aca="false">C63+F63</f>
        <v>20</v>
      </c>
      <c r="G64" s="32" t="n">
        <f aca="false">C64+D64+F64</f>
        <v>30</v>
      </c>
      <c r="H64" s="33" t="n">
        <f aca="false">F64+D64</f>
        <v>25</v>
      </c>
      <c r="I64" s="34" t="n">
        <f aca="false">-2*W$6/((1/E64)-(1/F64)-(1/G64)+(1/H64))</f>
        <v>1884.9555924</v>
      </c>
      <c r="J64" s="35" t="n">
        <v>0</v>
      </c>
      <c r="K64" s="48" t="n">
        <v>12.4</v>
      </c>
      <c r="L64" s="49" t="n">
        <v>216</v>
      </c>
      <c r="M64" s="48" t="n">
        <v>12.3</v>
      </c>
      <c r="N64" s="50" t="n">
        <v>215</v>
      </c>
      <c r="O64" s="49" t="n">
        <v>12.4</v>
      </c>
      <c r="P64" s="50" t="n">
        <v>214</v>
      </c>
      <c r="Q64" s="39" t="n">
        <f aca="false">(K64+M64+O64)/3-J64</f>
        <v>12.3666666666667</v>
      </c>
      <c r="R64" s="40" t="n">
        <f aca="false">(L64+N64+P64)/3</f>
        <v>215</v>
      </c>
      <c r="S64" s="39" t="n">
        <f aca="false">Q64/R64</f>
        <v>0.0575193798449612</v>
      </c>
      <c r="T64" s="41" t="n">
        <f aca="false">S64*I64</f>
        <v>108.42147671014</v>
      </c>
      <c r="V64" s="16"/>
      <c r="W64" s="51"/>
      <c r="X64" s="52" t="n">
        <f aca="false">C64/2</f>
        <v>2.5</v>
      </c>
      <c r="Y64" s="53" t="n">
        <f aca="false">D64/2</f>
        <v>2.5</v>
      </c>
      <c r="Z64" s="33" t="n">
        <f aca="false">X64+Y64+F64</f>
        <v>25</v>
      </c>
      <c r="AA64" s="32" t="n">
        <f aca="false">Z64/2</f>
        <v>12.5</v>
      </c>
    </row>
    <row r="65" customFormat="false" ht="15.75" hidden="false" customHeight="true" outlineLevel="0" collapsed="false">
      <c r="B65" s="70" t="s">
        <v>41</v>
      </c>
      <c r="C65" s="71" t="n">
        <v>5</v>
      </c>
      <c r="D65" s="72" t="n">
        <v>5</v>
      </c>
      <c r="E65" s="60" t="n">
        <f aca="false">F65+C65</f>
        <v>30</v>
      </c>
      <c r="F65" s="59" t="n">
        <f aca="false">C64+F64</f>
        <v>25</v>
      </c>
      <c r="G65" s="60" t="n">
        <f aca="false">C65+D65+F65</f>
        <v>35</v>
      </c>
      <c r="H65" s="59" t="n">
        <f aca="false">F65+D65</f>
        <v>30</v>
      </c>
      <c r="I65" s="73" t="n">
        <f aca="false">-2*W$6/((1/E65)-(1/F65)-(1/G65)+(1/H65))</f>
        <v>3298.6722867</v>
      </c>
      <c r="J65" s="74" t="n">
        <v>0</v>
      </c>
      <c r="K65" s="54" t="n">
        <v>8.2</v>
      </c>
      <c r="L65" s="55" t="n">
        <v>217</v>
      </c>
      <c r="M65" s="54" t="n">
        <v>8.1</v>
      </c>
      <c r="N65" s="56" t="n">
        <v>215</v>
      </c>
      <c r="O65" s="55" t="n">
        <v>8.1</v>
      </c>
      <c r="P65" s="56" t="n">
        <v>216</v>
      </c>
      <c r="Q65" s="75" t="n">
        <f aca="false">(K65+M65+O65)/3-J65</f>
        <v>8.13333333333333</v>
      </c>
      <c r="R65" s="76" t="n">
        <f aca="false">(L65+N65+P65)/3</f>
        <v>216</v>
      </c>
      <c r="S65" s="75" t="n">
        <f aca="false">Q65/R65</f>
        <v>0.0376543209876543</v>
      </c>
      <c r="T65" s="77" t="n">
        <f aca="false">S65*I65</f>
        <v>124.209265116482</v>
      </c>
      <c r="V65" s="16"/>
      <c r="W65" s="51"/>
      <c r="X65" s="52" t="n">
        <f aca="false">C65/2</f>
        <v>2.5</v>
      </c>
      <c r="Y65" s="53" t="n">
        <f aca="false">D65/2</f>
        <v>2.5</v>
      </c>
      <c r="Z65" s="33" t="n">
        <f aca="false">X65+Y65+F65</f>
        <v>30</v>
      </c>
      <c r="AA65" s="32" t="n">
        <f aca="false">Z65/2</f>
        <v>15</v>
      </c>
    </row>
    <row r="66" customFormat="false" ht="15.75" hidden="false" customHeight="true" outlineLevel="0" collapsed="false">
      <c r="B66" s="47" t="s">
        <v>37</v>
      </c>
      <c r="C66" s="30" t="n">
        <v>5</v>
      </c>
      <c r="D66" s="31" t="n">
        <v>5</v>
      </c>
      <c r="E66" s="32" t="n">
        <f aca="false">F66+C66</f>
        <v>10</v>
      </c>
      <c r="F66" s="33" t="n">
        <f aca="false">C66</f>
        <v>5</v>
      </c>
      <c r="G66" s="32" t="n">
        <f aca="false">C66+D66+F66</f>
        <v>15</v>
      </c>
      <c r="H66" s="33" t="n">
        <f aca="false">F66+D66</f>
        <v>10</v>
      </c>
      <c r="I66" s="34" t="n">
        <f aca="false">-2*W$6/((1/E66)-(1/F66)-(1/G66)+(1/H66))</f>
        <v>94.24777962</v>
      </c>
      <c r="J66" s="35" t="n">
        <v>0</v>
      </c>
      <c r="K66" s="48" t="n">
        <v>97</v>
      </c>
      <c r="L66" s="49" t="n">
        <v>180</v>
      </c>
      <c r="M66" s="48" t="n">
        <v>92.4</v>
      </c>
      <c r="N66" s="50" t="n">
        <v>176.1</v>
      </c>
      <c r="O66" s="49" t="n">
        <v>99.3</v>
      </c>
      <c r="P66" s="50" t="n">
        <v>174</v>
      </c>
      <c r="Q66" s="39" t="n">
        <f aca="false">(K66+M66+O66)/3-J66</f>
        <v>96.2333333333333</v>
      </c>
      <c r="R66" s="40" t="n">
        <f aca="false">(L66+N66+P66)/3</f>
        <v>176.7</v>
      </c>
      <c r="S66" s="39" t="n">
        <f aca="false">Q66/R66</f>
        <v>0.544614223731371</v>
      </c>
      <c r="T66" s="41" t="n">
        <f aca="false">S66*I66</f>
        <v>51.3286813361517</v>
      </c>
      <c r="V66" s="16"/>
      <c r="W66" s="51"/>
      <c r="X66" s="43" t="n">
        <f aca="false">C66/2</f>
        <v>2.5</v>
      </c>
      <c r="Y66" s="44" t="n">
        <f aca="false">D66/2</f>
        <v>2.5</v>
      </c>
      <c r="Z66" s="45" t="n">
        <f aca="false">X66+Y66+F66</f>
        <v>10</v>
      </c>
      <c r="AA66" s="46" t="n">
        <f aca="false">Z66/2</f>
        <v>5</v>
      </c>
    </row>
    <row r="67" customFormat="false" ht="15.75" hidden="false" customHeight="true" outlineLevel="0" collapsed="false">
      <c r="B67" s="47" t="s">
        <v>38</v>
      </c>
      <c r="C67" s="30" t="n">
        <v>5</v>
      </c>
      <c r="D67" s="31" t="n">
        <v>5</v>
      </c>
      <c r="E67" s="32" t="n">
        <f aca="false">F67+C67</f>
        <v>15</v>
      </c>
      <c r="F67" s="33" t="n">
        <f aca="false">C66+F66</f>
        <v>10</v>
      </c>
      <c r="G67" s="32" t="n">
        <f aca="false">C67+D67+F67</f>
        <v>20</v>
      </c>
      <c r="H67" s="33" t="n">
        <f aca="false">F67+D67</f>
        <v>15</v>
      </c>
      <c r="I67" s="34" t="n">
        <f aca="false">-2*W$6/((1/E67)-(1/F67)-(1/G67)+(1/H67))</f>
        <v>376.99111848</v>
      </c>
      <c r="J67" s="35" t="n">
        <v>0</v>
      </c>
      <c r="K67" s="48" t="n">
        <v>41.7</v>
      </c>
      <c r="L67" s="49" t="n">
        <v>179</v>
      </c>
      <c r="M67" s="48" t="n">
        <v>41.1</v>
      </c>
      <c r="N67" s="50" t="n">
        <v>175.8</v>
      </c>
      <c r="O67" s="49" t="n">
        <v>41</v>
      </c>
      <c r="P67" s="50" t="n">
        <v>174.8</v>
      </c>
      <c r="Q67" s="39" t="n">
        <f aca="false">(K67+M67+O67)/3-J67</f>
        <v>41.2666666666667</v>
      </c>
      <c r="R67" s="40" t="n">
        <f aca="false">(L67+N67+P67)/3</f>
        <v>176.533333333333</v>
      </c>
      <c r="S67" s="39" t="n">
        <f aca="false">Q67/R67</f>
        <v>0.233761329305136</v>
      </c>
      <c r="T67" s="41" t="n">
        <f aca="false">S67*I67</f>
        <v>88.1259449921148</v>
      </c>
      <c r="V67" s="16"/>
      <c r="W67" s="51"/>
      <c r="X67" s="52" t="n">
        <f aca="false">C67/2</f>
        <v>2.5</v>
      </c>
      <c r="Y67" s="53" t="n">
        <f aca="false">D67/2</f>
        <v>2.5</v>
      </c>
      <c r="Z67" s="33" t="n">
        <f aca="false">X67+Y67+F67</f>
        <v>15</v>
      </c>
      <c r="AA67" s="32" t="n">
        <f aca="false">Z67/2</f>
        <v>7.5</v>
      </c>
    </row>
    <row r="68" customFormat="false" ht="15.75" hidden="false" customHeight="true" outlineLevel="0" collapsed="false">
      <c r="B68" s="47" t="s">
        <v>39</v>
      </c>
      <c r="C68" s="30" t="n">
        <v>5</v>
      </c>
      <c r="D68" s="31" t="n">
        <v>5</v>
      </c>
      <c r="E68" s="32" t="n">
        <f aca="false">F68+C68</f>
        <v>20</v>
      </c>
      <c r="F68" s="33" t="n">
        <f aca="false">C67+F67</f>
        <v>15</v>
      </c>
      <c r="G68" s="32" t="n">
        <f aca="false">C68+D68+F68</f>
        <v>25</v>
      </c>
      <c r="H68" s="33" t="n">
        <f aca="false">F68+D68</f>
        <v>20</v>
      </c>
      <c r="I68" s="34" t="n">
        <f aca="false">-2*W$6/((1/E68)-(1/F68)-(1/G68)+(1/H68))</f>
        <v>942.477796200001</v>
      </c>
      <c r="J68" s="35" t="n">
        <v>0</v>
      </c>
      <c r="K68" s="48" t="n">
        <v>24.6</v>
      </c>
      <c r="L68" s="49" t="n">
        <v>175</v>
      </c>
      <c r="M68" s="48" t="n">
        <v>24.6</v>
      </c>
      <c r="N68" s="50" t="n">
        <v>174.2</v>
      </c>
      <c r="O68" s="49" t="n">
        <v>24.5</v>
      </c>
      <c r="P68" s="50" t="n">
        <v>173.8</v>
      </c>
      <c r="Q68" s="39" t="n">
        <f aca="false">(K68+M68+O68)/3-J68</f>
        <v>24.5666666666667</v>
      </c>
      <c r="R68" s="40" t="n">
        <f aca="false">(L68+N68+P68)/3</f>
        <v>174.333333333333</v>
      </c>
      <c r="S68" s="39" t="n">
        <f aca="false">Q68/R68</f>
        <v>0.140917782026769</v>
      </c>
      <c r="T68" s="41" t="n">
        <f aca="false">S68*I68</f>
        <v>132.811880649981</v>
      </c>
      <c r="V68" s="16"/>
      <c r="W68" s="51"/>
      <c r="X68" s="52" t="n">
        <f aca="false">C68/2</f>
        <v>2.5</v>
      </c>
      <c r="Y68" s="53" t="n">
        <f aca="false">D68/2</f>
        <v>2.5</v>
      </c>
      <c r="Z68" s="33" t="n">
        <f aca="false">X68+Y68+F68</f>
        <v>20</v>
      </c>
      <c r="AA68" s="32" t="n">
        <f aca="false">Z68/2</f>
        <v>10</v>
      </c>
    </row>
    <row r="69" customFormat="false" ht="15.75" hidden="false" customHeight="true" outlineLevel="0" collapsed="false">
      <c r="B69" s="47" t="s">
        <v>40</v>
      </c>
      <c r="C69" s="30" t="n">
        <v>5</v>
      </c>
      <c r="D69" s="31" t="n">
        <v>5</v>
      </c>
      <c r="E69" s="32" t="n">
        <f aca="false">F69+C69</f>
        <v>25</v>
      </c>
      <c r="F69" s="33" t="n">
        <f aca="false">C68+F68</f>
        <v>20</v>
      </c>
      <c r="G69" s="32" t="n">
        <f aca="false">C69+D69+F69</f>
        <v>30</v>
      </c>
      <c r="H69" s="33" t="n">
        <f aca="false">F69+D69</f>
        <v>25</v>
      </c>
      <c r="I69" s="34" t="n">
        <f aca="false">-2*W$6/((1/E69)-(1/F69)-(1/G69)+(1/H69))</f>
        <v>1884.9555924</v>
      </c>
      <c r="J69" s="35" t="n">
        <v>0</v>
      </c>
      <c r="K69" s="48" t="n">
        <v>13.3</v>
      </c>
      <c r="L69" s="49" t="n">
        <v>175.2</v>
      </c>
      <c r="M69" s="48" t="n">
        <v>13.4</v>
      </c>
      <c r="N69" s="50" t="n">
        <v>173.2</v>
      </c>
      <c r="O69" s="49" t="n">
        <v>13.3</v>
      </c>
      <c r="P69" s="50" t="n">
        <v>173</v>
      </c>
      <c r="Q69" s="39" t="n">
        <f aca="false">(K69+M69+O69)/3-J69</f>
        <v>13.3333333333333</v>
      </c>
      <c r="R69" s="40" t="n">
        <f aca="false">(L69+N69+P69)/3</f>
        <v>173.8</v>
      </c>
      <c r="S69" s="39" t="n">
        <f aca="false">Q69/R69</f>
        <v>0.076716532412735</v>
      </c>
      <c r="T69" s="41" t="n">
        <f aca="false">S69*I69</f>
        <v>144.607256800921</v>
      </c>
      <c r="V69" s="16"/>
      <c r="W69" s="51"/>
      <c r="X69" s="52" t="n">
        <f aca="false">C69/2</f>
        <v>2.5</v>
      </c>
      <c r="Y69" s="53" t="n">
        <f aca="false">D69/2</f>
        <v>2.5</v>
      </c>
      <c r="Z69" s="33" t="n">
        <f aca="false">X69+Y69+F69</f>
        <v>25</v>
      </c>
      <c r="AA69" s="32" t="n">
        <f aca="false">Z69/2</f>
        <v>12.5</v>
      </c>
    </row>
    <row r="70" customFormat="false" ht="15.75" hidden="false" customHeight="true" outlineLevel="0" collapsed="false">
      <c r="B70" s="47" t="s">
        <v>41</v>
      </c>
      <c r="C70" s="30" t="n">
        <v>5</v>
      </c>
      <c r="D70" s="31" t="n">
        <v>5</v>
      </c>
      <c r="E70" s="32" t="n">
        <f aca="false">F70+C70</f>
        <v>30</v>
      </c>
      <c r="F70" s="33" t="n">
        <f aca="false">C69+F69</f>
        <v>25</v>
      </c>
      <c r="G70" s="32" t="n">
        <f aca="false">C70+D70+F70</f>
        <v>35</v>
      </c>
      <c r="H70" s="33" t="n">
        <f aca="false">F70+D70</f>
        <v>30</v>
      </c>
      <c r="I70" s="34" t="n">
        <f aca="false">-2*W$6/((1/E70)-(1/F70)-(1/G70)+(1/H70))</f>
        <v>3298.6722867</v>
      </c>
      <c r="J70" s="35" t="n">
        <v>0</v>
      </c>
      <c r="K70" s="48" t="n">
        <v>7.2</v>
      </c>
      <c r="L70" s="49" t="n">
        <v>174.4</v>
      </c>
      <c r="M70" s="48" t="n">
        <v>7.2</v>
      </c>
      <c r="N70" s="50" t="n">
        <v>173.1</v>
      </c>
      <c r="O70" s="49" t="n">
        <v>7.3</v>
      </c>
      <c r="P70" s="50" t="n">
        <v>173.4</v>
      </c>
      <c r="Q70" s="39" t="n">
        <f aca="false">(K70+M70+O70)/3-J70</f>
        <v>7.23333333333333</v>
      </c>
      <c r="R70" s="40" t="n">
        <f aca="false">(L70+N70+P70)/3</f>
        <v>173.633333333333</v>
      </c>
      <c r="S70" s="39" t="n">
        <f aca="false">Q70/R70</f>
        <v>0.0416586676905356</v>
      </c>
      <c r="T70" s="41" t="n">
        <f aca="false">S70*I70</f>
        <v>137.418292611615</v>
      </c>
      <c r="V70" s="16"/>
      <c r="W70" s="51"/>
      <c r="X70" s="57" t="n">
        <f aca="false">C70/2</f>
        <v>2.5</v>
      </c>
      <c r="Y70" s="58" t="n">
        <f aca="false">D70/2</f>
        <v>2.5</v>
      </c>
      <c r="Z70" s="59" t="n">
        <f aca="false">X70+Y70+F70</f>
        <v>30</v>
      </c>
      <c r="AA70" s="60" t="n">
        <f aca="false">Z70/2</f>
        <v>15</v>
      </c>
    </row>
    <row r="71" customFormat="false" ht="15.75" hidden="false" customHeight="true" outlineLevel="0" collapsed="false">
      <c r="B71" s="78" t="s">
        <v>37</v>
      </c>
      <c r="C71" s="62" t="n">
        <v>5</v>
      </c>
      <c r="D71" s="63" t="n">
        <v>5</v>
      </c>
      <c r="E71" s="46" t="n">
        <f aca="false">F71+C71</f>
        <v>10</v>
      </c>
      <c r="F71" s="45" t="n">
        <f aca="false">C71</f>
        <v>5</v>
      </c>
      <c r="G71" s="46" t="n">
        <f aca="false">C71+D71+F71</f>
        <v>15</v>
      </c>
      <c r="H71" s="45" t="n">
        <f aca="false">F71+D71</f>
        <v>10</v>
      </c>
      <c r="I71" s="64" t="n">
        <f aca="false">-2*W$6/((1/E71)-(1/F71)-(1/G71)+(1/H71))</f>
        <v>94.24777962</v>
      </c>
      <c r="J71" s="65" t="n">
        <v>0</v>
      </c>
      <c r="K71" s="36" t="n">
        <v>151.2</v>
      </c>
      <c r="L71" s="37" t="n">
        <v>121.8</v>
      </c>
      <c r="M71" s="36" t="n">
        <v>147.8</v>
      </c>
      <c r="N71" s="38" t="n">
        <v>122.3</v>
      </c>
      <c r="O71" s="37" t="n">
        <v>145.8</v>
      </c>
      <c r="P71" s="38" t="n">
        <v>123.2</v>
      </c>
      <c r="Q71" s="66" t="n">
        <f aca="false">(K71+M71+O71)/3-J71</f>
        <v>148.266666666667</v>
      </c>
      <c r="R71" s="67" t="n">
        <f aca="false">(L71+N71+P71)/3</f>
        <v>122.433333333333</v>
      </c>
      <c r="S71" s="66" t="n">
        <f aca="false">Q71/R71</f>
        <v>1.21099918322897</v>
      </c>
      <c r="T71" s="68" t="n">
        <f aca="false">S71*I71</f>
        <v>114.133984140964</v>
      </c>
      <c r="V71" s="16"/>
      <c r="W71" s="51"/>
      <c r="X71" s="52" t="n">
        <f aca="false">C71/2</f>
        <v>2.5</v>
      </c>
      <c r="Y71" s="53" t="n">
        <f aca="false">D71/2</f>
        <v>2.5</v>
      </c>
      <c r="Z71" s="33" t="n">
        <f aca="false">X71+Y71+F71</f>
        <v>10</v>
      </c>
      <c r="AA71" s="32" t="n">
        <f aca="false">Z71/2</f>
        <v>5</v>
      </c>
    </row>
    <row r="72" customFormat="false" ht="15.75" hidden="false" customHeight="true" outlineLevel="0" collapsed="false">
      <c r="B72" s="47" t="s">
        <v>38</v>
      </c>
      <c r="C72" s="30" t="n">
        <v>5</v>
      </c>
      <c r="D72" s="31" t="n">
        <v>5</v>
      </c>
      <c r="E72" s="32" t="n">
        <f aca="false">F72+C72</f>
        <v>15</v>
      </c>
      <c r="F72" s="33" t="n">
        <f aca="false">C71+F71</f>
        <v>10</v>
      </c>
      <c r="G72" s="32" t="n">
        <f aca="false">C72+D72+F72</f>
        <v>20</v>
      </c>
      <c r="H72" s="33" t="n">
        <f aca="false">F72+D72</f>
        <v>15</v>
      </c>
      <c r="I72" s="34" t="n">
        <f aca="false">-2*W$6/((1/E72)-(1/F72)-(1/G72)+(1/H72))</f>
        <v>376.99111848</v>
      </c>
      <c r="J72" s="35" t="n">
        <v>0</v>
      </c>
      <c r="K72" s="48" t="n">
        <v>47.4</v>
      </c>
      <c r="L72" s="49" t="n">
        <v>123</v>
      </c>
      <c r="M72" s="48" t="n">
        <v>46.8</v>
      </c>
      <c r="N72" s="50" t="n">
        <v>121.9</v>
      </c>
      <c r="O72" s="49" t="n">
        <v>46.5</v>
      </c>
      <c r="P72" s="50" t="n">
        <v>122.4</v>
      </c>
      <c r="Q72" s="39" t="n">
        <f aca="false">(K72+M72+O72)/3-J72</f>
        <v>46.9</v>
      </c>
      <c r="R72" s="40" t="n">
        <f aca="false">(L72+N72+P72)/3</f>
        <v>122.433333333333</v>
      </c>
      <c r="S72" s="39" t="n">
        <f aca="false">Q72/R72</f>
        <v>0.383065613939559</v>
      </c>
      <c r="T72" s="41" t="n">
        <f aca="false">S72*I72</f>
        <v>144.412334250302</v>
      </c>
      <c r="V72" s="16"/>
      <c r="W72" s="51"/>
      <c r="X72" s="52" t="n">
        <f aca="false">C72/2</f>
        <v>2.5</v>
      </c>
      <c r="Y72" s="53" t="n">
        <f aca="false">D72/2</f>
        <v>2.5</v>
      </c>
      <c r="Z72" s="33" t="n">
        <f aca="false">X72+Y72+F72</f>
        <v>15</v>
      </c>
      <c r="AA72" s="32" t="n">
        <f aca="false">Z72/2</f>
        <v>7.5</v>
      </c>
    </row>
    <row r="73" customFormat="false" ht="15.75" hidden="false" customHeight="true" outlineLevel="0" collapsed="false">
      <c r="B73" s="47" t="s">
        <v>39</v>
      </c>
      <c r="C73" s="30" t="n">
        <v>5</v>
      </c>
      <c r="D73" s="31" t="n">
        <v>5</v>
      </c>
      <c r="E73" s="32" t="n">
        <f aca="false">F73+C73</f>
        <v>20</v>
      </c>
      <c r="F73" s="33" t="n">
        <f aca="false">C72+F72</f>
        <v>15</v>
      </c>
      <c r="G73" s="32" t="n">
        <f aca="false">C73+D73+F73</f>
        <v>25</v>
      </c>
      <c r="H73" s="33" t="n">
        <f aca="false">F73+D73</f>
        <v>20</v>
      </c>
      <c r="I73" s="34" t="n">
        <f aca="false">-2*W$6/((1/E73)-(1/F73)-(1/G73)+(1/H73))</f>
        <v>942.477796200001</v>
      </c>
      <c r="J73" s="35" t="n">
        <v>0</v>
      </c>
      <c r="K73" s="48" t="n">
        <v>20.1</v>
      </c>
      <c r="L73" s="49" t="n">
        <v>121</v>
      </c>
      <c r="M73" s="48" t="n">
        <v>19.7</v>
      </c>
      <c r="N73" s="50" t="n">
        <v>121.3</v>
      </c>
      <c r="O73" s="49" t="n">
        <v>19.6</v>
      </c>
      <c r="P73" s="50" t="n">
        <v>119.3</v>
      </c>
      <c r="Q73" s="39" t="n">
        <f aca="false">(K73+M73+O73)/3-J73</f>
        <v>19.8</v>
      </c>
      <c r="R73" s="40" t="n">
        <f aca="false">(L73+N73+P73)/3</f>
        <v>120.533333333333</v>
      </c>
      <c r="S73" s="39" t="n">
        <f aca="false">Q73/R73</f>
        <v>0.164269911504425</v>
      </c>
      <c r="T73" s="41" t="n">
        <f aca="false">S73*I73</f>
        <v>154.820744176659</v>
      </c>
      <c r="V73" s="16"/>
      <c r="W73" s="51"/>
      <c r="X73" s="52" t="n">
        <f aca="false">C73/2</f>
        <v>2.5</v>
      </c>
      <c r="Y73" s="53" t="n">
        <f aca="false">D73/2</f>
        <v>2.5</v>
      </c>
      <c r="Z73" s="33" t="n">
        <f aca="false">X73+Y73+F73</f>
        <v>20</v>
      </c>
      <c r="AA73" s="32" t="n">
        <f aca="false">Z73/2</f>
        <v>10</v>
      </c>
    </row>
    <row r="74" customFormat="false" ht="15.75" hidden="false" customHeight="true" outlineLevel="0" collapsed="false">
      <c r="B74" s="47" t="s">
        <v>40</v>
      </c>
      <c r="C74" s="30" t="n">
        <v>5</v>
      </c>
      <c r="D74" s="31" t="n">
        <v>5</v>
      </c>
      <c r="E74" s="32" t="n">
        <f aca="false">F74+C74</f>
        <v>25</v>
      </c>
      <c r="F74" s="33" t="n">
        <f aca="false">C73+F73</f>
        <v>20</v>
      </c>
      <c r="G74" s="32" t="n">
        <f aca="false">C74+D74+F74</f>
        <v>30</v>
      </c>
      <c r="H74" s="33" t="n">
        <f aca="false">F74+D74</f>
        <v>25</v>
      </c>
      <c r="I74" s="34" t="n">
        <f aca="false">-2*W$6/((1/E74)-(1/F74)-(1/G74)+(1/H74))</f>
        <v>1884.9555924</v>
      </c>
      <c r="J74" s="35" t="n">
        <v>0</v>
      </c>
      <c r="K74" s="48" t="n">
        <v>9.1</v>
      </c>
      <c r="L74" s="49" t="n">
        <v>120.5</v>
      </c>
      <c r="M74" s="48" t="n">
        <v>9</v>
      </c>
      <c r="N74" s="50" t="n">
        <v>120</v>
      </c>
      <c r="O74" s="49" t="n">
        <v>8.9</v>
      </c>
      <c r="P74" s="50" t="n">
        <v>118.6</v>
      </c>
      <c r="Q74" s="39" t="n">
        <f aca="false">(K74+M74+O74)/3-J74</f>
        <v>9</v>
      </c>
      <c r="R74" s="40" t="n">
        <f aca="false">(L74+N74+P74)/3</f>
        <v>119.7</v>
      </c>
      <c r="S74" s="39" t="n">
        <f aca="false">Q74/R74</f>
        <v>0.075187969924812</v>
      </c>
      <c r="T74" s="41" t="n">
        <f aca="false">S74*I74</f>
        <v>141.725984390977</v>
      </c>
      <c r="V74" s="16"/>
      <c r="W74" s="51"/>
      <c r="X74" s="52" t="n">
        <f aca="false">C74/2</f>
        <v>2.5</v>
      </c>
      <c r="Y74" s="53" t="n">
        <f aca="false">D74/2</f>
        <v>2.5</v>
      </c>
      <c r="Z74" s="33" t="n">
        <f aca="false">X74+Y74+F74</f>
        <v>25</v>
      </c>
      <c r="AA74" s="32" t="n">
        <f aca="false">Z74/2</f>
        <v>12.5</v>
      </c>
    </row>
    <row r="75" customFormat="false" ht="15.75" hidden="false" customHeight="true" outlineLevel="0" collapsed="false">
      <c r="B75" s="70" t="s">
        <v>41</v>
      </c>
      <c r="C75" s="71" t="n">
        <v>5</v>
      </c>
      <c r="D75" s="72" t="n">
        <v>5</v>
      </c>
      <c r="E75" s="60" t="n">
        <f aca="false">F75+C75</f>
        <v>30</v>
      </c>
      <c r="F75" s="59" t="n">
        <f aca="false">C74+F74</f>
        <v>25</v>
      </c>
      <c r="G75" s="60" t="n">
        <f aca="false">C75+D75+F75</f>
        <v>35</v>
      </c>
      <c r="H75" s="59" t="n">
        <f aca="false">F75+D75</f>
        <v>30</v>
      </c>
      <c r="I75" s="73" t="n">
        <f aca="false">-2*W$6/((1/E75)-(1/F75)-(1/G75)+(1/H75))</f>
        <v>3298.6722867</v>
      </c>
      <c r="J75" s="74" t="n">
        <v>0</v>
      </c>
      <c r="K75" s="54" t="n">
        <v>4.2</v>
      </c>
      <c r="L75" s="55" t="n">
        <v>121.1</v>
      </c>
      <c r="M75" s="54" t="n">
        <v>5.2</v>
      </c>
      <c r="N75" s="56" t="n">
        <v>119.7</v>
      </c>
      <c r="O75" s="55" t="n">
        <v>5.6</v>
      </c>
      <c r="P75" s="56" t="n">
        <v>119</v>
      </c>
      <c r="Q75" s="75" t="n">
        <f aca="false">(K75+M75+O75)/3-J75</f>
        <v>5</v>
      </c>
      <c r="R75" s="76" t="n">
        <f aca="false">(L75+N75+P75)/3</f>
        <v>119.933333333333</v>
      </c>
      <c r="S75" s="75" t="n">
        <f aca="false">Q75/R75</f>
        <v>0.0416898276820456</v>
      </c>
      <c r="T75" s="77" t="n">
        <f aca="false">S75*I75</f>
        <v>137.521079212062</v>
      </c>
      <c r="V75" s="16"/>
      <c r="W75" s="51"/>
      <c r="X75" s="52" t="n">
        <f aca="false">C75/2</f>
        <v>2.5</v>
      </c>
      <c r="Y75" s="53" t="n">
        <f aca="false">D75/2</f>
        <v>2.5</v>
      </c>
      <c r="Z75" s="33" t="n">
        <f aca="false">X75+Y75+F75</f>
        <v>30</v>
      </c>
      <c r="AA75" s="32" t="n">
        <f aca="false">Z75/2</f>
        <v>15</v>
      </c>
    </row>
    <row r="76" customFormat="false" ht="15.75" hidden="false" customHeight="true" outlineLevel="0" collapsed="false">
      <c r="B76" s="47" t="s">
        <v>37</v>
      </c>
      <c r="C76" s="30" t="n">
        <v>5</v>
      </c>
      <c r="D76" s="31" t="n">
        <v>5</v>
      </c>
      <c r="E76" s="32" t="n">
        <f aca="false">F76+C76</f>
        <v>10</v>
      </c>
      <c r="F76" s="33" t="n">
        <f aca="false">C76</f>
        <v>5</v>
      </c>
      <c r="G76" s="32" t="n">
        <f aca="false">C76+D76+F76</f>
        <v>15</v>
      </c>
      <c r="H76" s="33" t="n">
        <f aca="false">F76+D76</f>
        <v>10</v>
      </c>
      <c r="I76" s="34" t="n">
        <f aca="false">-2*W$6/((1/E76)-(1/F76)-(1/G76)+(1/H76))</f>
        <v>94.24777962</v>
      </c>
      <c r="J76" s="35" t="n">
        <v>0</v>
      </c>
      <c r="K76" s="48" t="n">
        <v>96.6</v>
      </c>
      <c r="L76" s="49" t="n">
        <v>152</v>
      </c>
      <c r="M76" s="48" t="n">
        <v>88.9</v>
      </c>
      <c r="N76" s="50" t="n">
        <v>146.1</v>
      </c>
      <c r="O76" s="49" t="n">
        <v>88.2</v>
      </c>
      <c r="P76" s="50" t="n">
        <v>144.6</v>
      </c>
      <c r="Q76" s="39" t="n">
        <f aca="false">(K76+M76+O76)/3-J76</f>
        <v>91.2333333333333</v>
      </c>
      <c r="R76" s="40" t="n">
        <f aca="false">(L76+N76+P76)/3</f>
        <v>147.566666666667</v>
      </c>
      <c r="S76" s="39" t="n">
        <f aca="false">Q76/R76</f>
        <v>0.618251637677886</v>
      </c>
      <c r="T76" s="41" t="n">
        <f aca="false">S76*I76</f>
        <v>58.2688440975694</v>
      </c>
      <c r="V76" s="16"/>
      <c r="W76" s="51"/>
      <c r="X76" s="43" t="n">
        <f aca="false">C76/2</f>
        <v>2.5</v>
      </c>
      <c r="Y76" s="44" t="n">
        <f aca="false">D76/2</f>
        <v>2.5</v>
      </c>
      <c r="Z76" s="45" t="n">
        <f aca="false">X76+Y76+F76</f>
        <v>10</v>
      </c>
      <c r="AA76" s="46" t="n">
        <f aca="false">Z76/2</f>
        <v>5</v>
      </c>
    </row>
    <row r="77" customFormat="false" ht="15.75" hidden="false" customHeight="true" outlineLevel="0" collapsed="false">
      <c r="B77" s="47" t="s">
        <v>38</v>
      </c>
      <c r="C77" s="30" t="n">
        <v>5</v>
      </c>
      <c r="D77" s="31" t="n">
        <v>5</v>
      </c>
      <c r="E77" s="32" t="n">
        <f aca="false">F77+C77</f>
        <v>15</v>
      </c>
      <c r="F77" s="33" t="n">
        <f aca="false">C76+F76</f>
        <v>10</v>
      </c>
      <c r="G77" s="32" t="n">
        <f aca="false">C77+D77+F77</f>
        <v>20</v>
      </c>
      <c r="H77" s="33" t="n">
        <f aca="false">F77+D77</f>
        <v>15</v>
      </c>
      <c r="I77" s="34" t="n">
        <f aca="false">-2*W$6/((1/E77)-(1/F77)-(1/G77)+(1/H77))</f>
        <v>376.99111848</v>
      </c>
      <c r="J77" s="35" t="n">
        <v>0</v>
      </c>
      <c r="K77" s="48" t="n">
        <v>65.1</v>
      </c>
      <c r="L77" s="49" t="n">
        <v>143</v>
      </c>
      <c r="M77" s="48" t="n">
        <v>65</v>
      </c>
      <c r="N77" s="50" t="n">
        <v>140.6</v>
      </c>
      <c r="O77" s="49" t="n">
        <v>64.8</v>
      </c>
      <c r="P77" s="50" t="n">
        <v>140.2</v>
      </c>
      <c r="Q77" s="39" t="n">
        <f aca="false">(K77+M77+O77)/3-J77</f>
        <v>64.9666666666667</v>
      </c>
      <c r="R77" s="40" t="n">
        <f aca="false">(L77+N77+P77)/3</f>
        <v>141.266666666667</v>
      </c>
      <c r="S77" s="39" t="n">
        <f aca="false">Q77/R77</f>
        <v>0.459886739027843</v>
      </c>
      <c r="T77" s="41" t="n">
        <f aca="false">S77*I77</f>
        <v>173.373216120226</v>
      </c>
      <c r="V77" s="16"/>
      <c r="W77" s="51"/>
      <c r="X77" s="52" t="n">
        <f aca="false">C77/2</f>
        <v>2.5</v>
      </c>
      <c r="Y77" s="53" t="n">
        <f aca="false">D77/2</f>
        <v>2.5</v>
      </c>
      <c r="Z77" s="33" t="n">
        <f aca="false">X77+Y77+F77</f>
        <v>15</v>
      </c>
      <c r="AA77" s="32" t="n">
        <f aca="false">Z77/2</f>
        <v>7.5</v>
      </c>
    </row>
    <row r="78" customFormat="false" ht="15.75" hidden="false" customHeight="true" outlineLevel="0" collapsed="false">
      <c r="B78" s="47" t="s">
        <v>39</v>
      </c>
      <c r="C78" s="30" t="n">
        <v>5</v>
      </c>
      <c r="D78" s="31" t="n">
        <v>5</v>
      </c>
      <c r="E78" s="32" t="n">
        <f aca="false">F78+C78</f>
        <v>20</v>
      </c>
      <c r="F78" s="33" t="n">
        <f aca="false">C77+F77</f>
        <v>15</v>
      </c>
      <c r="G78" s="32" t="n">
        <f aca="false">C78+D78+F78</f>
        <v>25</v>
      </c>
      <c r="H78" s="33" t="n">
        <f aca="false">F78+D78</f>
        <v>20</v>
      </c>
      <c r="I78" s="34" t="n">
        <f aca="false">-2*W$6/((1/E78)-(1/F78)-(1/G78)+(1/H78))</f>
        <v>942.477796200001</v>
      </c>
      <c r="J78" s="35" t="n">
        <v>0</v>
      </c>
      <c r="K78" s="48" t="n">
        <v>25.6</v>
      </c>
      <c r="L78" s="49" t="n">
        <v>140</v>
      </c>
      <c r="M78" s="48" t="n">
        <v>24.2</v>
      </c>
      <c r="N78" s="50" t="n">
        <v>138.2</v>
      </c>
      <c r="O78" s="49" t="n">
        <v>24.1</v>
      </c>
      <c r="P78" s="50" t="n">
        <v>138.5</v>
      </c>
      <c r="Q78" s="39" t="n">
        <f aca="false">(K78+M78+O78)/3-J78</f>
        <v>24.6333333333333</v>
      </c>
      <c r="R78" s="40" t="n">
        <f aca="false">(L78+N78+P78)/3</f>
        <v>138.9</v>
      </c>
      <c r="S78" s="39" t="n">
        <f aca="false">Q78/R78</f>
        <v>0.177345812335013</v>
      </c>
      <c r="T78" s="41" t="n">
        <f aca="false">S78*I78</f>
        <v>167.144490374802</v>
      </c>
      <c r="V78" s="16"/>
      <c r="W78" s="51"/>
      <c r="X78" s="52" t="n">
        <f aca="false">C78/2</f>
        <v>2.5</v>
      </c>
      <c r="Y78" s="53" t="n">
        <f aca="false">D78/2</f>
        <v>2.5</v>
      </c>
      <c r="Z78" s="33" t="n">
        <f aca="false">X78+Y78+F78</f>
        <v>20</v>
      </c>
      <c r="AA78" s="32" t="n">
        <f aca="false">Z78/2</f>
        <v>10</v>
      </c>
    </row>
    <row r="79" customFormat="false" ht="15.75" hidden="false" customHeight="true" outlineLevel="0" collapsed="false">
      <c r="B79" s="47" t="s">
        <v>40</v>
      </c>
      <c r="C79" s="30" t="n">
        <v>5</v>
      </c>
      <c r="D79" s="31" t="n">
        <v>5</v>
      </c>
      <c r="E79" s="32" t="n">
        <f aca="false">F79+C79</f>
        <v>25</v>
      </c>
      <c r="F79" s="33" t="n">
        <f aca="false">C78+F78</f>
        <v>20</v>
      </c>
      <c r="G79" s="32" t="n">
        <f aca="false">C79+D79+F79</f>
        <v>30</v>
      </c>
      <c r="H79" s="33" t="n">
        <f aca="false">F79+D79</f>
        <v>25</v>
      </c>
      <c r="I79" s="34" t="n">
        <f aca="false">-2*W$6/((1/E79)-(1/F79)-(1/G79)+(1/H79))</f>
        <v>1884.9555924</v>
      </c>
      <c r="J79" s="35" t="n">
        <v>0</v>
      </c>
      <c r="K79" s="48" t="n">
        <v>16.1</v>
      </c>
      <c r="L79" s="49" t="n">
        <v>141.7</v>
      </c>
      <c r="M79" s="48" t="n">
        <v>14.7</v>
      </c>
      <c r="N79" s="50" t="n">
        <v>139.2</v>
      </c>
      <c r="O79" s="49" t="n">
        <v>14.4</v>
      </c>
      <c r="P79" s="50" t="n">
        <v>138.3</v>
      </c>
      <c r="Q79" s="39" t="n">
        <f aca="false">(K79+M79+O79)/3-J79</f>
        <v>15.0666666666667</v>
      </c>
      <c r="R79" s="40" t="n">
        <f aca="false">(L79+N79+P79)/3</f>
        <v>139.733333333333</v>
      </c>
      <c r="S79" s="39" t="n">
        <f aca="false">Q79/R79</f>
        <v>0.107824427480916</v>
      </c>
      <c r="T79" s="41" t="n">
        <f aca="false">S79*I79</f>
        <v>203.244257577481</v>
      </c>
      <c r="V79" s="16"/>
      <c r="W79" s="51"/>
      <c r="X79" s="57" t="n">
        <f aca="false">C79/2</f>
        <v>2.5</v>
      </c>
      <c r="Y79" s="58" t="n">
        <f aca="false">D79/2</f>
        <v>2.5</v>
      </c>
      <c r="Z79" s="59" t="n">
        <f aca="false">X79+Y79+F79</f>
        <v>25</v>
      </c>
      <c r="AA79" s="60" t="n">
        <f aca="false">Z79/2</f>
        <v>12.5</v>
      </c>
    </row>
    <row r="80" customFormat="false" ht="15.75" hidden="false" customHeight="true" outlineLevel="0" collapsed="false">
      <c r="B80" s="78" t="s">
        <v>37</v>
      </c>
      <c r="C80" s="62" t="n">
        <v>5</v>
      </c>
      <c r="D80" s="63" t="n">
        <v>5</v>
      </c>
      <c r="E80" s="46" t="n">
        <f aca="false">F80+C80</f>
        <v>10</v>
      </c>
      <c r="F80" s="45" t="n">
        <f aca="false">C80</f>
        <v>5</v>
      </c>
      <c r="G80" s="46" t="n">
        <f aca="false">C80+D80+F80</f>
        <v>15</v>
      </c>
      <c r="H80" s="45" t="n">
        <f aca="false">F80+D80</f>
        <v>10</v>
      </c>
      <c r="I80" s="64" t="n">
        <f aca="false">-2*W$6/((1/E80)-(1/F80)-(1/G80)+(1/H80))</f>
        <v>94.24777962</v>
      </c>
      <c r="J80" s="65" t="n">
        <v>0</v>
      </c>
      <c r="K80" s="36" t="n">
        <v>97</v>
      </c>
      <c r="L80" s="37" t="n">
        <v>270</v>
      </c>
      <c r="M80" s="36" t="n">
        <v>93</v>
      </c>
      <c r="N80" s="38" t="n">
        <v>263</v>
      </c>
      <c r="O80" s="37" t="n">
        <v>94.3</v>
      </c>
      <c r="P80" s="38" t="n">
        <v>258</v>
      </c>
      <c r="Q80" s="66" t="n">
        <f aca="false">(K80+M80+O80)/3-J80</f>
        <v>94.7666666666667</v>
      </c>
      <c r="R80" s="67" t="n">
        <f aca="false">(L80+N80+P80)/3</f>
        <v>263.666666666667</v>
      </c>
      <c r="S80" s="66" t="n">
        <f aca="false">Q80/R80</f>
        <v>0.359418457648546</v>
      </c>
      <c r="T80" s="68" t="n">
        <f aca="false">S80*I80</f>
        <v>33.8743915878205</v>
      </c>
      <c r="V80" s="16"/>
      <c r="W80" s="51"/>
      <c r="X80" s="52" t="n">
        <f aca="false">C80/2</f>
        <v>2.5</v>
      </c>
      <c r="Y80" s="53" t="n">
        <f aca="false">D80/2</f>
        <v>2.5</v>
      </c>
      <c r="Z80" s="33" t="n">
        <f aca="false">X80+Y80+F80</f>
        <v>10</v>
      </c>
      <c r="AA80" s="32" t="n">
        <f aca="false">Z80/2</f>
        <v>5</v>
      </c>
    </row>
    <row r="81" customFormat="false" ht="15.75" hidden="false" customHeight="true" outlineLevel="0" collapsed="false">
      <c r="B81" s="47" t="s">
        <v>38</v>
      </c>
      <c r="C81" s="30" t="n">
        <v>5</v>
      </c>
      <c r="D81" s="31" t="n">
        <v>5</v>
      </c>
      <c r="E81" s="32" t="n">
        <f aca="false">F81+C81</f>
        <v>15</v>
      </c>
      <c r="F81" s="33" t="n">
        <f aca="false">C80+F80</f>
        <v>10</v>
      </c>
      <c r="G81" s="32" t="n">
        <f aca="false">C81+D81+F81</f>
        <v>20</v>
      </c>
      <c r="H81" s="33" t="n">
        <f aca="false">F81+D81</f>
        <v>15</v>
      </c>
      <c r="I81" s="34" t="n">
        <f aca="false">-2*W$6/((1/E81)-(1/F81)-(1/G81)+(1/H81))</f>
        <v>376.99111848</v>
      </c>
      <c r="J81" s="35" t="n">
        <v>0</v>
      </c>
      <c r="K81" s="48" t="n">
        <v>83.4</v>
      </c>
      <c r="L81" s="49" t="n">
        <v>258</v>
      </c>
      <c r="M81" s="48" t="n">
        <v>86.5</v>
      </c>
      <c r="N81" s="50" t="n">
        <v>253</v>
      </c>
      <c r="O81" s="49" t="n">
        <v>86.5</v>
      </c>
      <c r="P81" s="50" t="n">
        <v>250</v>
      </c>
      <c r="Q81" s="39" t="n">
        <f aca="false">(K81+M81+O81)/3-J81</f>
        <v>85.4666666666667</v>
      </c>
      <c r="R81" s="40" t="n">
        <f aca="false">(L81+N81+P81)/3</f>
        <v>253.666666666667</v>
      </c>
      <c r="S81" s="39" t="n">
        <f aca="false">Q81/R81</f>
        <v>0.336925098554533</v>
      </c>
      <c r="T81" s="41" t="n">
        <f aca="false">S81*I81</f>
        <v>127.017769748058</v>
      </c>
      <c r="V81" s="16"/>
      <c r="W81" s="51"/>
      <c r="X81" s="52" t="n">
        <f aca="false">C81/2</f>
        <v>2.5</v>
      </c>
      <c r="Y81" s="53" t="n">
        <f aca="false">D81/2</f>
        <v>2.5</v>
      </c>
      <c r="Z81" s="33" t="n">
        <f aca="false">X81+Y81+F81</f>
        <v>15</v>
      </c>
      <c r="AA81" s="32" t="n">
        <f aca="false">Z81/2</f>
        <v>7.5</v>
      </c>
    </row>
    <row r="82" customFormat="false" ht="15.75" hidden="false" customHeight="true" outlineLevel="0" collapsed="false">
      <c r="B82" s="70" t="s">
        <v>39</v>
      </c>
      <c r="C82" s="71" t="n">
        <v>5</v>
      </c>
      <c r="D82" s="72" t="n">
        <v>5</v>
      </c>
      <c r="E82" s="60" t="n">
        <f aca="false">F82+C82</f>
        <v>20</v>
      </c>
      <c r="F82" s="59" t="n">
        <f aca="false">C81+F81</f>
        <v>15</v>
      </c>
      <c r="G82" s="60" t="n">
        <f aca="false">C82+D82+F82</f>
        <v>25</v>
      </c>
      <c r="H82" s="59" t="n">
        <f aca="false">F82+D82</f>
        <v>20</v>
      </c>
      <c r="I82" s="73" t="n">
        <f aca="false">-2*W$6/((1/E82)-(1/F82)-(1/G82)+(1/H82))</f>
        <v>942.477796200001</v>
      </c>
      <c r="J82" s="74" t="n">
        <v>0</v>
      </c>
      <c r="K82" s="54" t="n">
        <v>46.1</v>
      </c>
      <c r="L82" s="55" t="n">
        <v>249</v>
      </c>
      <c r="M82" s="54" t="n">
        <v>44.9</v>
      </c>
      <c r="N82" s="56" t="n">
        <v>245</v>
      </c>
      <c r="O82" s="55" t="n">
        <v>45.2</v>
      </c>
      <c r="P82" s="56" t="n">
        <v>241</v>
      </c>
      <c r="Q82" s="75" t="n">
        <f aca="false">(K82+M82+O82)/3-J82</f>
        <v>45.4</v>
      </c>
      <c r="R82" s="76" t="n">
        <f aca="false">(L82+N82+P82)/3</f>
        <v>245</v>
      </c>
      <c r="S82" s="75" t="n">
        <f aca="false">Q82/R82</f>
        <v>0.18530612244898</v>
      </c>
      <c r="T82" s="77" t="n">
        <f aca="false">S82*I82</f>
        <v>174.646905908082</v>
      </c>
      <c r="V82" s="16"/>
      <c r="W82" s="51"/>
      <c r="X82" s="52" t="n">
        <f aca="false">C82/2</f>
        <v>2.5</v>
      </c>
      <c r="Y82" s="53" t="n">
        <f aca="false">D82/2</f>
        <v>2.5</v>
      </c>
      <c r="Z82" s="33" t="n">
        <f aca="false">X82+Y82+F82</f>
        <v>20</v>
      </c>
      <c r="AA82" s="32" t="n">
        <f aca="false">Z82/2</f>
        <v>10</v>
      </c>
    </row>
    <row r="83" customFormat="false" ht="15.75" hidden="false" customHeight="true" outlineLevel="0" collapsed="false">
      <c r="B83" s="47" t="s">
        <v>37</v>
      </c>
      <c r="C83" s="30" t="n">
        <v>5</v>
      </c>
      <c r="D83" s="31" t="n">
        <v>5</v>
      </c>
      <c r="E83" s="32" t="n">
        <f aca="false">F83+C83</f>
        <v>10</v>
      </c>
      <c r="F83" s="33" t="n">
        <f aca="false">C83</f>
        <v>5</v>
      </c>
      <c r="G83" s="32" t="n">
        <f aca="false">C83+D83+F83</f>
        <v>15</v>
      </c>
      <c r="H83" s="33" t="n">
        <f aca="false">F83+D83</f>
        <v>10</v>
      </c>
      <c r="I83" s="34" t="n">
        <f aca="false">-2*W$6/((1/E83)-(1/F83)-(1/G83)+(1/H83))</f>
        <v>94.24777962</v>
      </c>
      <c r="J83" s="35" t="n">
        <v>0</v>
      </c>
      <c r="K83" s="48" t="n">
        <v>87.8</v>
      </c>
      <c r="L83" s="49" t="n">
        <v>272</v>
      </c>
      <c r="M83" s="48" t="n">
        <v>93.2</v>
      </c>
      <c r="N83" s="50" t="n">
        <v>290</v>
      </c>
      <c r="O83" s="49" t="n">
        <v>95.6</v>
      </c>
      <c r="P83" s="50" t="n">
        <v>310</v>
      </c>
      <c r="Q83" s="39" t="n">
        <f aca="false">(K83+M83+O83)/3-J83</f>
        <v>92.2</v>
      </c>
      <c r="R83" s="40" t="n">
        <f aca="false">(L83+N83+P83)/3</f>
        <v>290.666666666667</v>
      </c>
      <c r="S83" s="39" t="n">
        <f aca="false">Q83/R83</f>
        <v>0.317201834862385</v>
      </c>
      <c r="T83" s="41" t="n">
        <f aca="false">S83*I83</f>
        <v>29.8955686271697</v>
      </c>
      <c r="V83" s="16"/>
      <c r="W83" s="51"/>
      <c r="X83" s="43" t="n">
        <f aca="false">C83/2</f>
        <v>2.5</v>
      </c>
      <c r="Y83" s="44" t="n">
        <f aca="false">D83/2</f>
        <v>2.5</v>
      </c>
      <c r="Z83" s="45" t="n">
        <f aca="false">X83+Y83+F83</f>
        <v>10</v>
      </c>
      <c r="AA83" s="46" t="n">
        <f aca="false">Z83/2</f>
        <v>5</v>
      </c>
    </row>
    <row r="84" customFormat="false" ht="15.75" hidden="false" customHeight="true" outlineLevel="0" collapsed="false">
      <c r="B84" s="47" t="s">
        <v>38</v>
      </c>
      <c r="C84" s="30" t="n">
        <v>5</v>
      </c>
      <c r="D84" s="31" t="n">
        <v>5</v>
      </c>
      <c r="E84" s="32" t="n">
        <f aca="false">F84+C84</f>
        <v>15</v>
      </c>
      <c r="F84" s="33" t="n">
        <f aca="false">C83+F83</f>
        <v>10</v>
      </c>
      <c r="G84" s="32" t="n">
        <f aca="false">C84+D84+F84</f>
        <v>20</v>
      </c>
      <c r="H84" s="33" t="n">
        <f aca="false">F84+D84</f>
        <v>15</v>
      </c>
      <c r="I84" s="34" t="n">
        <f aca="false">-2*W$6/((1/E84)-(1/F84)-(1/G84)+(1/H84))</f>
        <v>376.99111848</v>
      </c>
      <c r="J84" s="35" t="n">
        <v>0</v>
      </c>
      <c r="K84" s="48" t="n">
        <v>71.9</v>
      </c>
      <c r="L84" s="49" t="n">
        <v>330</v>
      </c>
      <c r="M84" s="48" t="n">
        <v>96.2</v>
      </c>
      <c r="N84" s="50" t="n">
        <v>350</v>
      </c>
      <c r="O84" s="49" t="n">
        <v>93</v>
      </c>
      <c r="P84" s="50" t="n">
        <v>346</v>
      </c>
      <c r="Q84" s="39" t="n">
        <f aca="false">(K84+M84+O84)/3-J84</f>
        <v>87.0333333333334</v>
      </c>
      <c r="R84" s="40" t="n">
        <f aca="false">(L84+N84+P84)/3</f>
        <v>342</v>
      </c>
      <c r="S84" s="39" t="n">
        <f aca="false">Q84/R84</f>
        <v>0.25448343079922</v>
      </c>
      <c r="T84" s="41" t="n">
        <f aca="false">S84*I84</f>
        <v>95.9379932116257</v>
      </c>
      <c r="V84" s="16"/>
      <c r="W84" s="51"/>
      <c r="X84" s="57" t="n">
        <f aca="false">C84/2</f>
        <v>2.5</v>
      </c>
      <c r="Y84" s="58" t="n">
        <f aca="false">D84/2</f>
        <v>2.5</v>
      </c>
      <c r="Z84" s="59" t="n">
        <f aca="false">X84+Y84+F84</f>
        <v>15</v>
      </c>
      <c r="AA84" s="60" t="n">
        <f aca="false">Z84/2</f>
        <v>7.5</v>
      </c>
    </row>
    <row r="85" customFormat="false" ht="15.75" hidden="false" customHeight="true" outlineLevel="0" collapsed="false">
      <c r="B85" s="25" t="s">
        <v>37</v>
      </c>
      <c r="C85" s="79" t="n">
        <v>5</v>
      </c>
      <c r="D85" s="80" t="n">
        <v>5</v>
      </c>
      <c r="E85" s="27" t="n">
        <f aca="false">F85+C85</f>
        <v>10</v>
      </c>
      <c r="F85" s="28" t="n">
        <f aca="false">C85</f>
        <v>5</v>
      </c>
      <c r="G85" s="27" t="n">
        <f aca="false">C85+D85+F85</f>
        <v>15</v>
      </c>
      <c r="H85" s="28" t="n">
        <f aca="false">F85+D85</f>
        <v>10</v>
      </c>
      <c r="I85" s="81" t="n">
        <f aca="false">-2*W$6/((1/E85)-(1/F85)-(1/G85)+(1/H85))</f>
        <v>94.24777962</v>
      </c>
      <c r="J85" s="82" t="n">
        <v>0</v>
      </c>
      <c r="K85" s="83" t="n">
        <v>99.3</v>
      </c>
      <c r="L85" s="84" t="n">
        <v>390</v>
      </c>
      <c r="M85" s="83" t="n">
        <v>98.4</v>
      </c>
      <c r="N85" s="85" t="n">
        <v>384</v>
      </c>
      <c r="O85" s="84" t="n">
        <v>98.3</v>
      </c>
      <c r="P85" s="85" t="n">
        <v>440</v>
      </c>
      <c r="Q85" s="86" t="n">
        <f aca="false">(K85+M85+O85)/3-J85</f>
        <v>98.6666666666667</v>
      </c>
      <c r="R85" s="87" t="n">
        <f aca="false">(L85+N85+P85)/3</f>
        <v>404.666666666667</v>
      </c>
      <c r="S85" s="86" t="n">
        <f aca="false">Q85/R85</f>
        <v>0.243822075782537</v>
      </c>
      <c r="T85" s="88" t="n">
        <f aca="false">S85*I85</f>
        <v>22.9796892648435</v>
      </c>
      <c r="V85" s="16"/>
      <c r="W85" s="51"/>
      <c r="X85" s="57" t="n">
        <f aca="false">C85/2</f>
        <v>2.5</v>
      </c>
      <c r="Y85" s="58" t="n">
        <f aca="false">D85/2</f>
        <v>2.5</v>
      </c>
      <c r="Z85" s="59" t="n">
        <f aca="false">X85+Y85+F85</f>
        <v>10</v>
      </c>
      <c r="AA85" s="60" t="n">
        <f aca="false">Z85/2</f>
        <v>5</v>
      </c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mergeCells count="10">
    <mergeCell ref="B2:T2"/>
    <mergeCell ref="B4:B5"/>
    <mergeCell ref="E4:E5"/>
    <mergeCell ref="F4:F5"/>
    <mergeCell ref="G4:G5"/>
    <mergeCell ref="H4:H5"/>
    <mergeCell ref="K4:L4"/>
    <mergeCell ref="M4:N4"/>
    <mergeCell ref="O4:P4"/>
    <mergeCell ref="W4:A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98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W11" activeCellId="0" sqref="W11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8.43"/>
    <col collapsed="false" customWidth="true" hidden="false" outlineLevel="0" max="3" min="3" style="1" width="10.86"/>
    <col collapsed="false" customWidth="true" hidden="false" outlineLevel="0" max="4" min="4" style="1" width="10.29"/>
    <col collapsed="false" customWidth="true" hidden="false" outlineLevel="0" max="8" min="5" style="1" width="8.85"/>
    <col collapsed="false" customWidth="true" hidden="false" outlineLevel="0" max="10" min="9" style="1" width="10.71"/>
    <col collapsed="false" customWidth="true" hidden="false" outlineLevel="0" max="17" min="11" style="1" width="9.85"/>
    <col collapsed="false" customWidth="true" hidden="false" outlineLevel="0" max="19" min="18" style="1" width="10.86"/>
    <col collapsed="false" customWidth="true" hidden="false" outlineLevel="0" max="20" min="20" style="1" width="16.43"/>
    <col collapsed="false" customWidth="true" hidden="false" outlineLevel="0" max="21" min="21" style="1" width="8"/>
    <col collapsed="false" customWidth="true" hidden="false" outlineLevel="0" max="22" min="22" style="1" width="9.43"/>
    <col collapsed="false" customWidth="true" hidden="false" outlineLevel="0" max="26" min="23" style="1" width="8"/>
    <col collapsed="false" customWidth="true" hidden="false" outlineLevel="0" max="27" min="27" style="1" width="17.57"/>
    <col collapsed="false" customWidth="false" hidden="false" outlineLevel="0" max="1024" min="28" style="1" width="14.43"/>
  </cols>
  <sheetData>
    <row r="1" customFormat="false" ht="1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  <c r="I3" s="4"/>
      <c r="J3" s="4"/>
      <c r="K3" s="5"/>
      <c r="L3" s="5"/>
      <c r="M3" s="5"/>
      <c r="N3" s="5"/>
      <c r="O3" s="5"/>
      <c r="P3" s="5"/>
      <c r="Q3" s="5"/>
      <c r="R3" s="2"/>
      <c r="S3" s="2"/>
      <c r="T3" s="2"/>
    </row>
    <row r="4" customFormat="false" ht="13.5" hidden="false" customHeight="true" outlineLevel="0" collapsed="false">
      <c r="B4" s="89" t="s">
        <v>1</v>
      </c>
      <c r="C4" s="7" t="s">
        <v>2</v>
      </c>
      <c r="D4" s="8" t="s">
        <v>3</v>
      </c>
      <c r="E4" s="90" t="s">
        <v>4</v>
      </c>
      <c r="F4" s="91" t="s">
        <v>5</v>
      </c>
      <c r="G4" s="90" t="s">
        <v>6</v>
      </c>
      <c r="H4" s="91" t="s">
        <v>7</v>
      </c>
      <c r="I4" s="11" t="s">
        <v>8</v>
      </c>
      <c r="J4" s="12" t="s">
        <v>9</v>
      </c>
      <c r="K4" s="92" t="s">
        <v>10</v>
      </c>
      <c r="L4" s="92"/>
      <c r="M4" s="13" t="s">
        <v>11</v>
      </c>
      <c r="N4" s="13"/>
      <c r="O4" s="93" t="s">
        <v>12</v>
      </c>
      <c r="P4" s="93"/>
      <c r="Q4" s="15" t="s">
        <v>13</v>
      </c>
      <c r="R4" s="7" t="s">
        <v>14</v>
      </c>
      <c r="S4" s="8" t="s">
        <v>15</v>
      </c>
      <c r="T4" s="7" t="s">
        <v>16</v>
      </c>
      <c r="V4" s="16"/>
      <c r="W4" s="17" t="s">
        <v>17</v>
      </c>
      <c r="X4" s="17"/>
      <c r="Y4" s="17"/>
      <c r="Z4" s="17"/>
      <c r="AA4" s="17"/>
    </row>
    <row r="5" customFormat="false" ht="15" hidden="false" customHeight="false" outlineLevel="0" collapsed="false">
      <c r="B5" s="89"/>
      <c r="C5" s="94" t="s">
        <v>18</v>
      </c>
      <c r="D5" s="24" t="s">
        <v>19</v>
      </c>
      <c r="E5" s="90"/>
      <c r="F5" s="91"/>
      <c r="G5" s="90"/>
      <c r="H5" s="91"/>
      <c r="I5" s="20" t="s">
        <v>20</v>
      </c>
      <c r="J5" s="95" t="s">
        <v>21</v>
      </c>
      <c r="K5" s="22" t="s">
        <v>22</v>
      </c>
      <c r="L5" s="24" t="s">
        <v>23</v>
      </c>
      <c r="M5" s="22" t="s">
        <v>24</v>
      </c>
      <c r="N5" s="23" t="s">
        <v>25</v>
      </c>
      <c r="O5" s="24" t="s">
        <v>26</v>
      </c>
      <c r="P5" s="23" t="s">
        <v>27</v>
      </c>
      <c r="Q5" s="24" t="s">
        <v>28</v>
      </c>
      <c r="R5" s="94" t="s">
        <v>29</v>
      </c>
      <c r="S5" s="24" t="s">
        <v>30</v>
      </c>
      <c r="T5" s="94" t="s">
        <v>31</v>
      </c>
      <c r="V5" s="16"/>
      <c r="W5" s="25" t="s">
        <v>32</v>
      </c>
      <c r="X5" s="26" t="s">
        <v>33</v>
      </c>
      <c r="Y5" s="27" t="s">
        <v>34</v>
      </c>
      <c r="Z5" s="27" t="s">
        <v>35</v>
      </c>
      <c r="AA5" s="96" t="s">
        <v>36</v>
      </c>
    </row>
    <row r="6" customFormat="false" ht="15" hidden="false" customHeight="false" outlineLevel="0" collapsed="false">
      <c r="B6" s="61" t="s">
        <v>37</v>
      </c>
      <c r="C6" s="62" t="n">
        <v>5</v>
      </c>
      <c r="D6" s="63" t="n">
        <v>5</v>
      </c>
      <c r="E6" s="46" t="n">
        <f aca="false">F6+C6</f>
        <v>10</v>
      </c>
      <c r="F6" s="45" t="n">
        <f aca="false">C6</f>
        <v>5</v>
      </c>
      <c r="G6" s="46" t="n">
        <f aca="false">C6+D6+F6</f>
        <v>15</v>
      </c>
      <c r="H6" s="45" t="n">
        <f aca="false">F6+D6</f>
        <v>10</v>
      </c>
      <c r="I6" s="64" t="n">
        <f aca="false">-2*W$6/((1/E6)-(1/F6)-(1/G6)+(1/H6))</f>
        <v>94.24777962</v>
      </c>
      <c r="J6" s="65" t="n">
        <v>0</v>
      </c>
      <c r="K6" s="97" t="n">
        <v>50.1</v>
      </c>
      <c r="L6" s="98" t="n">
        <v>367</v>
      </c>
      <c r="M6" s="97" t="n">
        <v>49.6</v>
      </c>
      <c r="N6" s="99" t="n">
        <v>367</v>
      </c>
      <c r="O6" s="98" t="n">
        <v>49.5</v>
      </c>
      <c r="P6" s="99" t="n">
        <v>366</v>
      </c>
      <c r="Q6" s="66" t="n">
        <f aca="false">(K6+M6+O6)/3-J6</f>
        <v>49.7333333333333</v>
      </c>
      <c r="R6" s="67" t="n">
        <f aca="false">(L6+N6+P6)/3</f>
        <v>366.666666666667</v>
      </c>
      <c r="S6" s="66" t="n">
        <f aca="false">Q6/R6</f>
        <v>0.135636363636364</v>
      </c>
      <c r="T6" s="68" t="n">
        <f aca="false">S6*I6</f>
        <v>12.7834261084582</v>
      </c>
      <c r="V6" s="16"/>
      <c r="W6" s="42" t="n">
        <v>3.141592654</v>
      </c>
      <c r="X6" s="52" t="n">
        <f aca="false">C6/2</f>
        <v>2.5</v>
      </c>
      <c r="Y6" s="53" t="n">
        <f aca="false">D6/2</f>
        <v>2.5</v>
      </c>
      <c r="Z6" s="32" t="n">
        <f aca="false">X6+Y6+F6</f>
        <v>10</v>
      </c>
      <c r="AA6" s="100" t="n">
        <f aca="false">Z6/2</f>
        <v>5</v>
      </c>
    </row>
    <row r="7" customFormat="false" ht="15" hidden="false" customHeight="false" outlineLevel="0" collapsed="false">
      <c r="B7" s="47" t="s">
        <v>38</v>
      </c>
      <c r="C7" s="30" t="n">
        <v>5</v>
      </c>
      <c r="D7" s="31" t="n">
        <v>5</v>
      </c>
      <c r="E7" s="32" t="n">
        <f aca="false">F7+C7</f>
        <v>15</v>
      </c>
      <c r="F7" s="33" t="n">
        <f aca="false">C6+F6</f>
        <v>10</v>
      </c>
      <c r="G7" s="32" t="n">
        <f aca="false">C7+D7+F7</f>
        <v>20</v>
      </c>
      <c r="H7" s="33" t="n">
        <f aca="false">F7+D7</f>
        <v>15</v>
      </c>
      <c r="I7" s="34" t="n">
        <f aca="false">-2*W$6/((1/E7)-(1/F7)-(1/G7)+(1/H7))</f>
        <v>376.99111848</v>
      </c>
      <c r="J7" s="35" t="n">
        <v>0</v>
      </c>
      <c r="K7" s="101" t="n">
        <v>20</v>
      </c>
      <c r="L7" s="102" t="n">
        <v>367</v>
      </c>
      <c r="M7" s="101" t="n">
        <v>20.3</v>
      </c>
      <c r="N7" s="103" t="n">
        <v>367</v>
      </c>
      <c r="O7" s="102" t="n">
        <v>20.3</v>
      </c>
      <c r="P7" s="103" t="n">
        <v>367</v>
      </c>
      <c r="Q7" s="39" t="n">
        <f aca="false">(K7+M7+O7)/3-J7</f>
        <v>20.2</v>
      </c>
      <c r="R7" s="40" t="n">
        <f aca="false">(L7+N7+P7)/3</f>
        <v>367</v>
      </c>
      <c r="S7" s="39" t="n">
        <f aca="false">Q7/R7</f>
        <v>0.0550408719346049</v>
      </c>
      <c r="T7" s="41" t="n">
        <f aca="false">S7*I7</f>
        <v>20.7499198727411</v>
      </c>
      <c r="V7" s="16"/>
      <c r="W7" s="51"/>
      <c r="X7" s="52" t="n">
        <f aca="false">C7/2</f>
        <v>2.5</v>
      </c>
      <c r="Y7" s="53" t="n">
        <f aca="false">D7/2</f>
        <v>2.5</v>
      </c>
      <c r="Z7" s="32" t="n">
        <f aca="false">X7+Y7+F7</f>
        <v>15</v>
      </c>
      <c r="AA7" s="100" t="n">
        <f aca="false">Z7/2</f>
        <v>7.5</v>
      </c>
    </row>
    <row r="8" customFormat="false" ht="15" hidden="false" customHeight="false" outlineLevel="0" collapsed="false">
      <c r="B8" s="47" t="s">
        <v>39</v>
      </c>
      <c r="C8" s="30" t="n">
        <v>5</v>
      </c>
      <c r="D8" s="31" t="n">
        <v>5</v>
      </c>
      <c r="E8" s="32" t="n">
        <f aca="false">F8+C8</f>
        <v>20</v>
      </c>
      <c r="F8" s="33" t="n">
        <f aca="false">C7+F7</f>
        <v>15</v>
      </c>
      <c r="G8" s="32" t="n">
        <f aca="false">C8+D8+F8</f>
        <v>25</v>
      </c>
      <c r="H8" s="33" t="n">
        <f aca="false">F8+D8</f>
        <v>20</v>
      </c>
      <c r="I8" s="34" t="n">
        <f aca="false">-2*W$6/((1/E8)-(1/F8)-(1/G8)+(1/H8))</f>
        <v>942.477796200001</v>
      </c>
      <c r="J8" s="35" t="n">
        <v>0</v>
      </c>
      <c r="K8" s="48" t="n">
        <v>8.4</v>
      </c>
      <c r="L8" s="102" t="n">
        <v>372</v>
      </c>
      <c r="M8" s="101" t="n">
        <v>8.3</v>
      </c>
      <c r="N8" s="103" t="n">
        <v>370</v>
      </c>
      <c r="O8" s="104" t="n">
        <v>8.5</v>
      </c>
      <c r="P8" s="103" t="n">
        <v>371</v>
      </c>
      <c r="Q8" s="39" t="n">
        <f aca="false">(K8+M8+O8)/3-J8</f>
        <v>8.4</v>
      </c>
      <c r="R8" s="40" t="n">
        <f aca="false">(L8+N8+P8)/3</f>
        <v>371</v>
      </c>
      <c r="S8" s="39" t="n">
        <f aca="false">Q8/R8</f>
        <v>0.0226415094339623</v>
      </c>
      <c r="T8" s="41" t="n">
        <f aca="false">S8*I8</f>
        <v>21.3391199139623</v>
      </c>
      <c r="V8" s="16"/>
      <c r="W8" s="51"/>
      <c r="X8" s="52" t="n">
        <f aca="false">C8/2</f>
        <v>2.5</v>
      </c>
      <c r="Y8" s="53" t="n">
        <f aca="false">D8/2</f>
        <v>2.5</v>
      </c>
      <c r="Z8" s="32" t="n">
        <f aca="false">X8+Y8+F8</f>
        <v>20</v>
      </c>
      <c r="AA8" s="100" t="n">
        <f aca="false">Z8/2</f>
        <v>10</v>
      </c>
    </row>
    <row r="9" customFormat="false" ht="15" hidden="false" customHeight="false" outlineLevel="0" collapsed="false">
      <c r="B9" s="47" t="s">
        <v>40</v>
      </c>
      <c r="C9" s="30" t="n">
        <v>5</v>
      </c>
      <c r="D9" s="31" t="n">
        <v>5</v>
      </c>
      <c r="E9" s="32" t="n">
        <f aca="false">F9+C9</f>
        <v>25</v>
      </c>
      <c r="F9" s="33" t="n">
        <f aca="false">C8+F8</f>
        <v>20</v>
      </c>
      <c r="G9" s="32" t="n">
        <f aca="false">C9+D9+F9</f>
        <v>30</v>
      </c>
      <c r="H9" s="33" t="n">
        <f aca="false">F9+D9</f>
        <v>25</v>
      </c>
      <c r="I9" s="34" t="n">
        <f aca="false">-2*W$6/((1/E9)-(1/F9)-(1/G9)+(1/H9))</f>
        <v>1884.9555924</v>
      </c>
      <c r="J9" s="35" t="n">
        <v>0</v>
      </c>
      <c r="K9" s="48" t="n">
        <v>5.5</v>
      </c>
      <c r="L9" s="102" t="n">
        <v>371</v>
      </c>
      <c r="M9" s="101" t="n">
        <v>5.4</v>
      </c>
      <c r="N9" s="103" t="n">
        <v>374</v>
      </c>
      <c r="O9" s="102" t="n">
        <v>5.4</v>
      </c>
      <c r="P9" s="103" t="n">
        <v>370</v>
      </c>
      <c r="Q9" s="39" t="n">
        <f aca="false">(K9+M9+O9)/3-J9</f>
        <v>5.43333333333333</v>
      </c>
      <c r="R9" s="40" t="n">
        <f aca="false">(L9+N9+P9)/3</f>
        <v>371.666666666667</v>
      </c>
      <c r="S9" s="39" t="n">
        <f aca="false">Q9/R9</f>
        <v>0.0146188340807175</v>
      </c>
      <c r="T9" s="41" t="n">
        <f aca="false">S9*I9</f>
        <v>27.5558530548161</v>
      </c>
      <c r="V9" s="16"/>
      <c r="W9" s="51"/>
      <c r="X9" s="52" t="n">
        <f aca="false">C9/2</f>
        <v>2.5</v>
      </c>
      <c r="Y9" s="53" t="n">
        <f aca="false">D9/2</f>
        <v>2.5</v>
      </c>
      <c r="Z9" s="32" t="n">
        <f aca="false">X9+Y9+F9</f>
        <v>25</v>
      </c>
      <c r="AA9" s="100" t="n">
        <f aca="false">Z9/2</f>
        <v>12.5</v>
      </c>
    </row>
    <row r="10" customFormat="false" ht="15" hidden="false" customHeight="false" outlineLevel="0" collapsed="false">
      <c r="B10" s="70" t="s">
        <v>41</v>
      </c>
      <c r="C10" s="71" t="n">
        <v>5</v>
      </c>
      <c r="D10" s="72" t="n">
        <v>5</v>
      </c>
      <c r="E10" s="60" t="n">
        <f aca="false">F10+C10</f>
        <v>30</v>
      </c>
      <c r="F10" s="59" t="n">
        <f aca="false">C9+F9</f>
        <v>25</v>
      </c>
      <c r="G10" s="60" t="n">
        <f aca="false">C10+D10+F10</f>
        <v>35</v>
      </c>
      <c r="H10" s="59" t="n">
        <f aca="false">F10+D10</f>
        <v>30</v>
      </c>
      <c r="I10" s="73" t="n">
        <f aca="false">-2*W$6/((1/E10)-(1/F10)-(1/G10)+(1/H10))</f>
        <v>3298.6722867</v>
      </c>
      <c r="J10" s="74" t="n">
        <v>0</v>
      </c>
      <c r="K10" s="54" t="n">
        <v>3.9</v>
      </c>
      <c r="L10" s="105" t="n">
        <v>372</v>
      </c>
      <c r="M10" s="106" t="n">
        <v>3.7</v>
      </c>
      <c r="N10" s="107" t="n">
        <v>370</v>
      </c>
      <c r="O10" s="105" t="n">
        <v>3.6</v>
      </c>
      <c r="P10" s="107" t="n">
        <v>370</v>
      </c>
      <c r="Q10" s="75" t="n">
        <f aca="false">(K10+M10+O10)/3-J10</f>
        <v>3.73333333333333</v>
      </c>
      <c r="R10" s="76" t="n">
        <f aca="false">(L10+N10+P10)/3</f>
        <v>370.666666666667</v>
      </c>
      <c r="S10" s="75" t="n">
        <f aca="false">Q10/R10</f>
        <v>0.0100719424460432</v>
      </c>
      <c r="T10" s="77" t="n">
        <f aca="false">S10*I10</f>
        <v>33.22403742</v>
      </c>
      <c r="V10" s="16"/>
      <c r="W10" s="51"/>
      <c r="X10" s="52" t="n">
        <f aca="false">C10/2</f>
        <v>2.5</v>
      </c>
      <c r="Y10" s="53" t="n">
        <f aca="false">D10/2</f>
        <v>2.5</v>
      </c>
      <c r="Z10" s="32" t="n">
        <f aca="false">X10+Y10+F10</f>
        <v>30</v>
      </c>
      <c r="AA10" s="100" t="n">
        <f aca="false">Z10/2</f>
        <v>15</v>
      </c>
    </row>
    <row r="11" customFormat="false" ht="15" hidden="false" customHeight="false" outlineLevel="0" collapsed="false">
      <c r="B11" s="29" t="s">
        <v>37</v>
      </c>
      <c r="C11" s="30" t="n">
        <v>5</v>
      </c>
      <c r="D11" s="31" t="n">
        <v>5</v>
      </c>
      <c r="E11" s="32" t="n">
        <f aca="false">F11+C11</f>
        <v>10</v>
      </c>
      <c r="F11" s="33" t="n">
        <f aca="false">C11</f>
        <v>5</v>
      </c>
      <c r="G11" s="32" t="n">
        <f aca="false">C11+D11+F11</f>
        <v>15</v>
      </c>
      <c r="H11" s="33" t="n">
        <f aca="false">F11+D11</f>
        <v>10</v>
      </c>
      <c r="I11" s="34" t="n">
        <f aca="false">-2*W$6/((1/E11)-(1/F11)-(1/G11)+(1/H11))</f>
        <v>94.24777962</v>
      </c>
      <c r="J11" s="35" t="n">
        <v>0</v>
      </c>
      <c r="K11" s="101" t="n">
        <v>122.9</v>
      </c>
      <c r="L11" s="102" t="n">
        <v>381</v>
      </c>
      <c r="M11" s="101" t="n">
        <v>120.5</v>
      </c>
      <c r="N11" s="103" t="n">
        <v>374</v>
      </c>
      <c r="O11" s="102" t="n">
        <v>118.9</v>
      </c>
      <c r="P11" s="103" t="n">
        <v>370</v>
      </c>
      <c r="Q11" s="39" t="n">
        <f aca="false">(K11+M11+O11)/3-J11</f>
        <v>120.766666666667</v>
      </c>
      <c r="R11" s="40" t="n">
        <f aca="false">(L11+N11+P11)/3</f>
        <v>375</v>
      </c>
      <c r="S11" s="39" t="n">
        <f aca="false">Q11/R11</f>
        <v>0.322044444444444</v>
      </c>
      <c r="T11" s="41" t="n">
        <f aca="false">S11*I11</f>
        <v>30.3519738278453</v>
      </c>
      <c r="V11" s="16"/>
      <c r="W11" s="69"/>
      <c r="X11" s="43" t="n">
        <f aca="false">C11/2</f>
        <v>2.5</v>
      </c>
      <c r="Y11" s="44" t="n">
        <f aca="false">D11/2</f>
        <v>2.5</v>
      </c>
      <c r="Z11" s="46" t="n">
        <f aca="false">X11+Y11+F11</f>
        <v>10</v>
      </c>
      <c r="AA11" s="108" t="n">
        <f aca="false">Z11/2</f>
        <v>5</v>
      </c>
    </row>
    <row r="12" customFormat="false" ht="15" hidden="false" customHeight="false" outlineLevel="0" collapsed="false">
      <c r="B12" s="47" t="s">
        <v>38</v>
      </c>
      <c r="C12" s="30" t="n">
        <v>5</v>
      </c>
      <c r="D12" s="31" t="n">
        <v>5</v>
      </c>
      <c r="E12" s="32" t="n">
        <f aca="false">F12+C12</f>
        <v>15</v>
      </c>
      <c r="F12" s="33" t="n">
        <f aca="false">C11+F11</f>
        <v>10</v>
      </c>
      <c r="G12" s="32" t="n">
        <f aca="false">C12+D12+F12</f>
        <v>20</v>
      </c>
      <c r="H12" s="33" t="n">
        <f aca="false">F12+D12</f>
        <v>15</v>
      </c>
      <c r="I12" s="34" t="n">
        <f aca="false">-2*W$6/((1/E12)-(1/F12)-(1/G12)+(1/H12))</f>
        <v>376.99111848</v>
      </c>
      <c r="J12" s="35" t="n">
        <v>0</v>
      </c>
      <c r="K12" s="101" t="n">
        <v>26.3</v>
      </c>
      <c r="L12" s="102" t="n">
        <v>370</v>
      </c>
      <c r="M12" s="101" t="n">
        <v>22.5</v>
      </c>
      <c r="N12" s="103" t="n">
        <v>370</v>
      </c>
      <c r="O12" s="102" t="n">
        <v>25.8</v>
      </c>
      <c r="P12" s="103" t="n">
        <v>358</v>
      </c>
      <c r="Q12" s="39" t="n">
        <f aca="false">(K12+M12+O12)/3-J12</f>
        <v>24.8666666666667</v>
      </c>
      <c r="R12" s="40" t="n">
        <f aca="false">(L12+N12+P12)/3</f>
        <v>366</v>
      </c>
      <c r="S12" s="39" t="n">
        <f aca="false">Q12/R12</f>
        <v>0.0679417122040073</v>
      </c>
      <c r="T12" s="41" t="n">
        <f aca="false">S12*I12</f>
        <v>25.6134220752349</v>
      </c>
      <c r="V12" s="16"/>
      <c r="W12" s="51"/>
      <c r="X12" s="52" t="n">
        <f aca="false">C12/2</f>
        <v>2.5</v>
      </c>
      <c r="Y12" s="53" t="n">
        <f aca="false">D12/2</f>
        <v>2.5</v>
      </c>
      <c r="Z12" s="32" t="n">
        <f aca="false">X12+Y12+F12</f>
        <v>15</v>
      </c>
      <c r="AA12" s="100" t="n">
        <f aca="false">Z12/2</f>
        <v>7.5</v>
      </c>
    </row>
    <row r="13" customFormat="false" ht="15" hidden="false" customHeight="false" outlineLevel="0" collapsed="false">
      <c r="B13" s="47" t="s">
        <v>39</v>
      </c>
      <c r="C13" s="30" t="n">
        <v>5</v>
      </c>
      <c r="D13" s="31" t="n">
        <v>5</v>
      </c>
      <c r="E13" s="32" t="n">
        <f aca="false">F13+C13</f>
        <v>20</v>
      </c>
      <c r="F13" s="33" t="n">
        <f aca="false">C12+F12</f>
        <v>15</v>
      </c>
      <c r="G13" s="32" t="n">
        <f aca="false">C13+D13+F13</f>
        <v>25</v>
      </c>
      <c r="H13" s="33" t="n">
        <f aca="false">F13+D13</f>
        <v>20</v>
      </c>
      <c r="I13" s="34" t="n">
        <f aca="false">-2*W$6/((1/E13)-(1/F13)-(1/G13)+(1/H13))</f>
        <v>942.477796200001</v>
      </c>
      <c r="J13" s="35" t="n">
        <v>0</v>
      </c>
      <c r="K13" s="101" t="n">
        <v>14.6</v>
      </c>
      <c r="L13" s="102" t="n">
        <v>355</v>
      </c>
      <c r="M13" s="101" t="n">
        <v>14.5</v>
      </c>
      <c r="N13" s="103" t="n">
        <v>352</v>
      </c>
      <c r="O13" s="102" t="n">
        <v>14.4</v>
      </c>
      <c r="P13" s="103" t="n">
        <v>351</v>
      </c>
      <c r="Q13" s="39" t="n">
        <f aca="false">(K13+M13+O13)/3-J13</f>
        <v>14.5</v>
      </c>
      <c r="R13" s="40" t="n">
        <f aca="false">(L13+N13+P13)/3</f>
        <v>352.666666666667</v>
      </c>
      <c r="S13" s="39" t="n">
        <f aca="false">Q13/R13</f>
        <v>0.0411153119092628</v>
      </c>
      <c r="T13" s="41" t="n">
        <f aca="false">S13*I13</f>
        <v>38.7502685583176</v>
      </c>
      <c r="V13" s="16"/>
      <c r="W13" s="51"/>
      <c r="X13" s="52" t="n">
        <f aca="false">C13/2</f>
        <v>2.5</v>
      </c>
      <c r="Y13" s="53" t="n">
        <f aca="false">D13/2</f>
        <v>2.5</v>
      </c>
      <c r="Z13" s="32" t="n">
        <f aca="false">X13+Y13+F13</f>
        <v>20</v>
      </c>
      <c r="AA13" s="100" t="n">
        <f aca="false">Z13/2</f>
        <v>10</v>
      </c>
    </row>
    <row r="14" customFormat="false" ht="15" hidden="false" customHeight="false" outlineLevel="0" collapsed="false">
      <c r="B14" s="47" t="s">
        <v>40</v>
      </c>
      <c r="C14" s="30" t="n">
        <v>5</v>
      </c>
      <c r="D14" s="31" t="n">
        <v>5</v>
      </c>
      <c r="E14" s="32" t="n">
        <f aca="false">F14+C14</f>
        <v>25</v>
      </c>
      <c r="F14" s="33" t="n">
        <f aca="false">C13+F13</f>
        <v>20</v>
      </c>
      <c r="G14" s="32" t="n">
        <f aca="false">C14+D14+F14</f>
        <v>30</v>
      </c>
      <c r="H14" s="33" t="n">
        <f aca="false">F14+D14</f>
        <v>25</v>
      </c>
      <c r="I14" s="34" t="n">
        <f aca="false">-2*W$6/((1/E14)-(1/F14)-(1/G14)+(1/H14))</f>
        <v>1884.9555924</v>
      </c>
      <c r="J14" s="35" t="n">
        <v>0</v>
      </c>
      <c r="K14" s="101" t="n">
        <v>7.7</v>
      </c>
      <c r="L14" s="102" t="n">
        <v>355</v>
      </c>
      <c r="M14" s="101" t="n">
        <v>7.4</v>
      </c>
      <c r="N14" s="103" t="n">
        <v>352</v>
      </c>
      <c r="O14" s="102" t="n">
        <v>7.4</v>
      </c>
      <c r="P14" s="103" t="n">
        <v>350</v>
      </c>
      <c r="Q14" s="39" t="n">
        <f aca="false">(K14+M14+O14)/3-J14</f>
        <v>7.5</v>
      </c>
      <c r="R14" s="40" t="n">
        <f aca="false">(L14+N14+P14)/3</f>
        <v>352.333333333333</v>
      </c>
      <c r="S14" s="39" t="n">
        <f aca="false">Q14/R14</f>
        <v>0.021286660359508</v>
      </c>
      <c r="T14" s="41" t="n">
        <f aca="false">S14*I14</f>
        <v>40.1244094881741</v>
      </c>
      <c r="V14" s="16"/>
      <c r="W14" s="51"/>
      <c r="X14" s="52" t="n">
        <f aca="false">C14/2</f>
        <v>2.5</v>
      </c>
      <c r="Y14" s="53" t="n">
        <f aca="false">D14/2</f>
        <v>2.5</v>
      </c>
      <c r="Z14" s="32" t="n">
        <f aca="false">X14+Y14+F14</f>
        <v>25</v>
      </c>
      <c r="AA14" s="100" t="n">
        <f aca="false">Z14/2</f>
        <v>12.5</v>
      </c>
    </row>
    <row r="15" customFormat="false" ht="15" hidden="false" customHeight="false" outlineLevel="0" collapsed="false">
      <c r="B15" s="47" t="s">
        <v>41</v>
      </c>
      <c r="C15" s="30" t="n">
        <v>5</v>
      </c>
      <c r="D15" s="31" t="n">
        <v>5</v>
      </c>
      <c r="E15" s="32" t="n">
        <f aca="false">F15+C15</f>
        <v>30</v>
      </c>
      <c r="F15" s="33" t="n">
        <f aca="false">C14+F14</f>
        <v>25</v>
      </c>
      <c r="G15" s="32" t="n">
        <f aca="false">C15+D15+F15</f>
        <v>35</v>
      </c>
      <c r="H15" s="33" t="n">
        <f aca="false">F15+D15</f>
        <v>30</v>
      </c>
      <c r="I15" s="34" t="n">
        <f aca="false">-2*W$6/((1/E15)-(1/F15)-(1/G15)+(1/H15))</f>
        <v>3298.6722867</v>
      </c>
      <c r="J15" s="35" t="n">
        <v>0</v>
      </c>
      <c r="K15" s="48" t="n">
        <v>5.3</v>
      </c>
      <c r="L15" s="102" t="n">
        <v>351</v>
      </c>
      <c r="M15" s="101" t="n">
        <v>5.2</v>
      </c>
      <c r="N15" s="103" t="n">
        <v>349</v>
      </c>
      <c r="O15" s="102" t="n">
        <v>5.3</v>
      </c>
      <c r="P15" s="103" t="n">
        <v>333</v>
      </c>
      <c r="Q15" s="39" t="n">
        <f aca="false">(K14+M15+O15)/3-J15</f>
        <v>6.06666666666667</v>
      </c>
      <c r="R15" s="40" t="n">
        <f aca="false">(L15+N15+P15)/3</f>
        <v>344.333333333333</v>
      </c>
      <c r="S15" s="39" t="n">
        <f aca="false">Q15/R15</f>
        <v>0.0176185866408519</v>
      </c>
      <c r="T15" s="41" t="n">
        <f aca="false">S15*I15</f>
        <v>58.117943483001</v>
      </c>
      <c r="V15" s="16"/>
      <c r="W15" s="51"/>
      <c r="X15" s="57" t="n">
        <f aca="false">C15/2</f>
        <v>2.5</v>
      </c>
      <c r="Y15" s="58" t="n">
        <f aca="false">D15/2</f>
        <v>2.5</v>
      </c>
      <c r="Z15" s="60" t="n">
        <f aca="false">X15+Y15+F15</f>
        <v>30</v>
      </c>
      <c r="AA15" s="109" t="n">
        <f aca="false">Z15/2</f>
        <v>15</v>
      </c>
    </row>
    <row r="16" customFormat="false" ht="15" hidden="false" customHeight="false" outlineLevel="0" collapsed="false">
      <c r="B16" s="78" t="s">
        <v>37</v>
      </c>
      <c r="C16" s="62" t="n">
        <v>5</v>
      </c>
      <c r="D16" s="63" t="n">
        <v>5</v>
      </c>
      <c r="E16" s="46" t="n">
        <f aca="false">F16+C16</f>
        <v>10</v>
      </c>
      <c r="F16" s="45" t="n">
        <f aca="false">C16</f>
        <v>5</v>
      </c>
      <c r="G16" s="46" t="n">
        <f aca="false">C16+D16+F16</f>
        <v>15</v>
      </c>
      <c r="H16" s="45" t="n">
        <f aca="false">F16+D16</f>
        <v>10</v>
      </c>
      <c r="I16" s="64" t="n">
        <f aca="false">-2*W$6/((1/E16)-(1/F16)-(1/G16)+(1/H16))</f>
        <v>94.24777962</v>
      </c>
      <c r="J16" s="65" t="n">
        <v>0</v>
      </c>
      <c r="K16" s="97" t="n">
        <v>149.8</v>
      </c>
      <c r="L16" s="98" t="n">
        <v>713</v>
      </c>
      <c r="M16" s="97" t="n">
        <v>149.3</v>
      </c>
      <c r="N16" s="99" t="n">
        <v>709</v>
      </c>
      <c r="O16" s="98" t="n">
        <v>149.8</v>
      </c>
      <c r="P16" s="99" t="n">
        <v>705</v>
      </c>
      <c r="Q16" s="66" t="n">
        <f aca="false">(K16+M16+O16)/3-J16</f>
        <v>149.633333333333</v>
      </c>
      <c r="R16" s="67" t="n">
        <f aca="false">(L16+N16+P16)/3</f>
        <v>709</v>
      </c>
      <c r="S16" s="66" t="n">
        <f aca="false">Q16/R16</f>
        <v>0.211048425011754</v>
      </c>
      <c r="T16" s="68" t="n">
        <f aca="false">S16*I16</f>
        <v>19.8908454496559</v>
      </c>
      <c r="V16" s="16"/>
      <c r="W16" s="51"/>
      <c r="X16" s="52" t="n">
        <f aca="false">C16/2</f>
        <v>2.5</v>
      </c>
      <c r="Y16" s="53" t="n">
        <f aca="false">D16/2</f>
        <v>2.5</v>
      </c>
      <c r="Z16" s="32" t="n">
        <f aca="false">X16+Y16+F16</f>
        <v>10</v>
      </c>
      <c r="AA16" s="100" t="n">
        <f aca="false">Z16/2</f>
        <v>5</v>
      </c>
    </row>
    <row r="17" customFormat="false" ht="15" hidden="false" customHeight="false" outlineLevel="0" collapsed="false">
      <c r="B17" s="47" t="s">
        <v>38</v>
      </c>
      <c r="C17" s="30" t="n">
        <v>5</v>
      </c>
      <c r="D17" s="31" t="n">
        <v>5</v>
      </c>
      <c r="E17" s="32" t="n">
        <f aca="false">F17+C17</f>
        <v>15</v>
      </c>
      <c r="F17" s="33" t="n">
        <f aca="false">C16+F16</f>
        <v>10</v>
      </c>
      <c r="G17" s="32" t="n">
        <f aca="false">C17+D17+F17</f>
        <v>20</v>
      </c>
      <c r="H17" s="33" t="n">
        <f aca="false">F17+D17</f>
        <v>15</v>
      </c>
      <c r="I17" s="34" t="n">
        <f aca="false">-2*W$6/((1/E17)-(1/F17)-(1/G17)+(1/H17))</f>
        <v>376.99111848</v>
      </c>
      <c r="J17" s="35" t="n">
        <v>0</v>
      </c>
      <c r="K17" s="101" t="n">
        <v>63.1</v>
      </c>
      <c r="L17" s="102" t="n">
        <v>698</v>
      </c>
      <c r="M17" s="101" t="n">
        <v>63</v>
      </c>
      <c r="N17" s="103" t="n">
        <v>695</v>
      </c>
      <c r="O17" s="102" t="n">
        <v>62.8</v>
      </c>
      <c r="P17" s="103" t="n">
        <v>691</v>
      </c>
      <c r="Q17" s="39" t="n">
        <f aca="false">(K17+M17+O17)/3-J17</f>
        <v>62.9666666666667</v>
      </c>
      <c r="R17" s="40" t="n">
        <f aca="false">(L17+N17+P17)/3</f>
        <v>694.666666666667</v>
      </c>
      <c r="S17" s="39" t="n">
        <f aca="false">Q17/R17</f>
        <v>0.0906429942418426</v>
      </c>
      <c r="T17" s="41" t="n">
        <f aca="false">S17*I17</f>
        <v>34.1716037816084</v>
      </c>
      <c r="V17" s="16"/>
      <c r="W17" s="51"/>
      <c r="X17" s="52" t="n">
        <f aca="false">C17/2</f>
        <v>2.5</v>
      </c>
      <c r="Y17" s="53" t="n">
        <f aca="false">D17/2</f>
        <v>2.5</v>
      </c>
      <c r="Z17" s="32" t="n">
        <f aca="false">X17+Y17+F17</f>
        <v>15</v>
      </c>
      <c r="AA17" s="100" t="n">
        <f aca="false">Z17/2</f>
        <v>7.5</v>
      </c>
    </row>
    <row r="18" customFormat="false" ht="15" hidden="false" customHeight="false" outlineLevel="0" collapsed="false">
      <c r="B18" s="47" t="s">
        <v>39</v>
      </c>
      <c r="C18" s="30" t="n">
        <v>5</v>
      </c>
      <c r="D18" s="31" t="n">
        <v>5</v>
      </c>
      <c r="E18" s="32" t="n">
        <f aca="false">F18+C18</f>
        <v>20</v>
      </c>
      <c r="F18" s="33" t="n">
        <f aca="false">C17+F17</f>
        <v>15</v>
      </c>
      <c r="G18" s="32" t="n">
        <f aca="false">C18+D18+F18</f>
        <v>25</v>
      </c>
      <c r="H18" s="33" t="n">
        <f aca="false">F18+D18</f>
        <v>20</v>
      </c>
      <c r="I18" s="34" t="n">
        <f aca="false">-2*W$6/((1/E18)-(1/F18)-(1/G18)+(1/H18))</f>
        <v>942.477796200001</v>
      </c>
      <c r="J18" s="35" t="n">
        <v>0</v>
      </c>
      <c r="K18" s="101" t="n">
        <v>16</v>
      </c>
      <c r="L18" s="102" t="n">
        <v>690</v>
      </c>
      <c r="M18" s="101" t="n">
        <v>15.8</v>
      </c>
      <c r="N18" s="103" t="n">
        <v>686</v>
      </c>
      <c r="O18" s="102" t="n">
        <v>15.8</v>
      </c>
      <c r="P18" s="103" t="n">
        <v>683</v>
      </c>
      <c r="Q18" s="39" t="n">
        <f aca="false">(K18+M18+O18)/3-J18</f>
        <v>15.8666666666667</v>
      </c>
      <c r="R18" s="40" t="n">
        <f aca="false">(L18+N18+P18)/3</f>
        <v>686.333333333333</v>
      </c>
      <c r="S18" s="39" t="n">
        <f aca="false">Q18/R18</f>
        <v>0.0231180184555609</v>
      </c>
      <c r="T18" s="41" t="n">
        <f aca="false">S18*I18</f>
        <v>21.788219086508</v>
      </c>
      <c r="V18" s="16"/>
      <c r="W18" s="51"/>
      <c r="X18" s="52" t="n">
        <f aca="false">C18/2</f>
        <v>2.5</v>
      </c>
      <c r="Y18" s="53" t="n">
        <f aca="false">D18/2</f>
        <v>2.5</v>
      </c>
      <c r="Z18" s="32" t="n">
        <f aca="false">X18+Y18+F18</f>
        <v>20</v>
      </c>
      <c r="AA18" s="100" t="n">
        <f aca="false">Z18/2</f>
        <v>10</v>
      </c>
    </row>
    <row r="19" customFormat="false" ht="15" hidden="false" customHeight="false" outlineLevel="0" collapsed="false">
      <c r="B19" s="47" t="s">
        <v>40</v>
      </c>
      <c r="C19" s="30" t="n">
        <v>5</v>
      </c>
      <c r="D19" s="31" t="n">
        <v>5</v>
      </c>
      <c r="E19" s="32" t="n">
        <f aca="false">F19+C19</f>
        <v>25</v>
      </c>
      <c r="F19" s="33" t="n">
        <f aca="false">C18+F18</f>
        <v>20</v>
      </c>
      <c r="G19" s="32" t="n">
        <f aca="false">C19+D19+F19</f>
        <v>30</v>
      </c>
      <c r="H19" s="33" t="n">
        <f aca="false">F19+D19</f>
        <v>25</v>
      </c>
      <c r="I19" s="34" t="n">
        <f aca="false">-2*W$6/((1/E19)-(1/F19)-(1/G19)+(1/H19))</f>
        <v>1884.9555924</v>
      </c>
      <c r="J19" s="35" t="n">
        <v>0</v>
      </c>
      <c r="K19" s="101" t="n">
        <v>9.1</v>
      </c>
      <c r="L19" s="102" t="n">
        <v>683</v>
      </c>
      <c r="M19" s="101" t="n">
        <v>9</v>
      </c>
      <c r="N19" s="103" t="n">
        <v>680</v>
      </c>
      <c r="O19" s="102" t="n">
        <v>9.1</v>
      </c>
      <c r="P19" s="103" t="n">
        <v>678</v>
      </c>
      <c r="Q19" s="39" t="n">
        <f aca="false">(K19+M19+O19)/3-J19</f>
        <v>9.06666666666667</v>
      </c>
      <c r="R19" s="40" t="n">
        <f aca="false">(L19+N19+P19)/3</f>
        <v>680.333333333333</v>
      </c>
      <c r="S19" s="39" t="n">
        <f aca="false">Q19/R19</f>
        <v>0.0133268005879471</v>
      </c>
      <c r="T19" s="41" t="n">
        <f aca="false">S19*I19</f>
        <v>25.1204272970505</v>
      </c>
      <c r="V19" s="16"/>
      <c r="W19" s="51"/>
      <c r="X19" s="52" t="n">
        <f aca="false">C19/2</f>
        <v>2.5</v>
      </c>
      <c r="Y19" s="53" t="n">
        <f aca="false">D19/2</f>
        <v>2.5</v>
      </c>
      <c r="Z19" s="32" t="n">
        <f aca="false">X19+Y19+F19</f>
        <v>25</v>
      </c>
      <c r="AA19" s="100" t="n">
        <f aca="false">Z19/2</f>
        <v>12.5</v>
      </c>
    </row>
    <row r="20" customFormat="false" ht="15" hidden="false" customHeight="false" outlineLevel="0" collapsed="false">
      <c r="B20" s="70" t="s">
        <v>41</v>
      </c>
      <c r="C20" s="71" t="n">
        <v>5</v>
      </c>
      <c r="D20" s="72" t="n">
        <v>5</v>
      </c>
      <c r="E20" s="60" t="n">
        <f aca="false">F20+C20</f>
        <v>30</v>
      </c>
      <c r="F20" s="59" t="n">
        <f aca="false">C19+F19</f>
        <v>25</v>
      </c>
      <c r="G20" s="60" t="n">
        <f aca="false">C20+D20+F20</f>
        <v>35</v>
      </c>
      <c r="H20" s="59" t="n">
        <f aca="false">F20+D20</f>
        <v>30</v>
      </c>
      <c r="I20" s="73" t="n">
        <f aca="false">-2*W$6/((1/E20)-(1/F20)-(1/G20)+(1/H20))</f>
        <v>3298.6722867</v>
      </c>
      <c r="J20" s="74" t="n">
        <v>0</v>
      </c>
      <c r="K20" s="106" t="n">
        <v>6.6</v>
      </c>
      <c r="L20" s="105" t="n">
        <v>675</v>
      </c>
      <c r="M20" s="106" t="n">
        <v>6.6</v>
      </c>
      <c r="N20" s="107" t="n">
        <v>673</v>
      </c>
      <c r="O20" s="105" t="n">
        <v>6.6</v>
      </c>
      <c r="P20" s="107" t="n">
        <v>491</v>
      </c>
      <c r="Q20" s="75" t="n">
        <f aca="false">(K20+M20+O20)/3-J20</f>
        <v>6.6</v>
      </c>
      <c r="R20" s="76" t="n">
        <f aca="false">(L20+N20+P20)/3</f>
        <v>613</v>
      </c>
      <c r="S20" s="75" t="n">
        <f aca="false">Q20/R20</f>
        <v>0.0107667210440457</v>
      </c>
      <c r="T20" s="77" t="n">
        <f aca="false">S20*I20</f>
        <v>35.5158843266232</v>
      </c>
      <c r="V20" s="16"/>
      <c r="W20" s="51"/>
      <c r="X20" s="52" t="n">
        <f aca="false">C20/2</f>
        <v>2.5</v>
      </c>
      <c r="Y20" s="53" t="n">
        <f aca="false">D20/2</f>
        <v>2.5</v>
      </c>
      <c r="Z20" s="32" t="n">
        <f aca="false">X20+Y20+F20</f>
        <v>30</v>
      </c>
      <c r="AA20" s="100" t="n">
        <f aca="false">Z20/2</f>
        <v>15</v>
      </c>
    </row>
    <row r="21" customFormat="false" ht="15.75" hidden="false" customHeight="true" outlineLevel="0" collapsed="false">
      <c r="B21" s="47" t="s">
        <v>37</v>
      </c>
      <c r="C21" s="30" t="n">
        <v>5</v>
      </c>
      <c r="D21" s="31" t="n">
        <v>5</v>
      </c>
      <c r="E21" s="32" t="n">
        <f aca="false">F21+C21</f>
        <v>10</v>
      </c>
      <c r="F21" s="33" t="n">
        <f aca="false">C21</f>
        <v>5</v>
      </c>
      <c r="G21" s="32" t="n">
        <f aca="false">C21+D21+F21</f>
        <v>15</v>
      </c>
      <c r="H21" s="33" t="n">
        <f aca="false">F21+D21</f>
        <v>10</v>
      </c>
      <c r="I21" s="34" t="n">
        <f aca="false">-2*W$6/((1/E21)-(1/F21)-(1/G21)+(1/H21))</f>
        <v>94.24777962</v>
      </c>
      <c r="J21" s="35" t="n">
        <v>0</v>
      </c>
      <c r="K21" s="101" t="n">
        <v>98.3</v>
      </c>
      <c r="L21" s="102" t="n">
        <v>467</v>
      </c>
      <c r="M21" s="101" t="n">
        <v>98.3</v>
      </c>
      <c r="N21" s="103" t="n">
        <v>494</v>
      </c>
      <c r="O21" s="102" t="n">
        <v>98.3</v>
      </c>
      <c r="P21" s="103" t="n">
        <v>466</v>
      </c>
      <c r="Q21" s="39" t="n">
        <f aca="false">(K21+M21+O21)/3-J21</f>
        <v>98.3</v>
      </c>
      <c r="R21" s="40" t="n">
        <f aca="false">(L21+N21+P21)/3</f>
        <v>475.666666666667</v>
      </c>
      <c r="S21" s="39" t="n">
        <f aca="false">Q21/R21</f>
        <v>0.206657323055361</v>
      </c>
      <c r="T21" s="41" t="n">
        <f aca="false">S21*I21</f>
        <v>19.4769938401808</v>
      </c>
      <c r="V21" s="16"/>
      <c r="W21" s="51"/>
      <c r="X21" s="43" t="n">
        <f aca="false">C21/2</f>
        <v>2.5</v>
      </c>
      <c r="Y21" s="44" t="n">
        <f aca="false">D21/2</f>
        <v>2.5</v>
      </c>
      <c r="Z21" s="46" t="n">
        <f aca="false">X21+Y21+F21</f>
        <v>10</v>
      </c>
      <c r="AA21" s="108" t="n">
        <f aca="false">Z21/2</f>
        <v>5</v>
      </c>
    </row>
    <row r="22" customFormat="false" ht="15.75" hidden="false" customHeight="true" outlineLevel="0" collapsed="false">
      <c r="B22" s="47" t="s">
        <v>38</v>
      </c>
      <c r="C22" s="30" t="n">
        <v>5</v>
      </c>
      <c r="D22" s="31" t="n">
        <v>5</v>
      </c>
      <c r="E22" s="32" t="n">
        <f aca="false">F22+C22</f>
        <v>15</v>
      </c>
      <c r="F22" s="33" t="n">
        <f aca="false">C21+F21</f>
        <v>10</v>
      </c>
      <c r="G22" s="32" t="n">
        <f aca="false">C22+D22+F22</f>
        <v>20</v>
      </c>
      <c r="H22" s="33" t="n">
        <f aca="false">F22+D22</f>
        <v>15</v>
      </c>
      <c r="I22" s="34" t="n">
        <f aca="false">-2*W$6/((1/E22)-(1/F22)-(1/G22)+(1/H22))</f>
        <v>376.99111848</v>
      </c>
      <c r="J22" s="35" t="n">
        <v>0</v>
      </c>
      <c r="K22" s="101" t="n">
        <v>58</v>
      </c>
      <c r="L22" s="102" t="n">
        <v>465</v>
      </c>
      <c r="M22" s="101" t="n">
        <v>58</v>
      </c>
      <c r="N22" s="103" t="n">
        <v>465</v>
      </c>
      <c r="O22" s="102" t="n">
        <v>58.2</v>
      </c>
      <c r="P22" s="103" t="n">
        <v>465</v>
      </c>
      <c r="Q22" s="39" t="n">
        <f aca="false">(K22+M22+O22)/3-J22</f>
        <v>58.0666666666667</v>
      </c>
      <c r="R22" s="40" t="n">
        <f aca="false">(L22+N22+P22)/3</f>
        <v>465</v>
      </c>
      <c r="S22" s="39" t="n">
        <f aca="false">Q22/R22</f>
        <v>0.124874551971326</v>
      </c>
      <c r="T22" s="41" t="n">
        <f aca="false">S22*I22</f>
        <v>47.0765970173591</v>
      </c>
      <c r="V22" s="16"/>
      <c r="W22" s="51"/>
      <c r="X22" s="52" t="n">
        <f aca="false">C22/2</f>
        <v>2.5</v>
      </c>
      <c r="Y22" s="53" t="n">
        <f aca="false">D22/2</f>
        <v>2.5</v>
      </c>
      <c r="Z22" s="32" t="n">
        <f aca="false">X22+Y22+F22</f>
        <v>15</v>
      </c>
      <c r="AA22" s="100" t="n">
        <f aca="false">Z22/2</f>
        <v>7.5</v>
      </c>
    </row>
    <row r="23" customFormat="false" ht="15.75" hidden="false" customHeight="true" outlineLevel="0" collapsed="false">
      <c r="B23" s="47" t="s">
        <v>39</v>
      </c>
      <c r="C23" s="30" t="n">
        <v>5</v>
      </c>
      <c r="D23" s="31" t="n">
        <v>5</v>
      </c>
      <c r="E23" s="32" t="n">
        <f aca="false">F23+C23</f>
        <v>20</v>
      </c>
      <c r="F23" s="33" t="n">
        <f aca="false">C22+F22</f>
        <v>15</v>
      </c>
      <c r="G23" s="32" t="n">
        <f aca="false">C23+D23+F23</f>
        <v>25</v>
      </c>
      <c r="H23" s="33" t="n">
        <f aca="false">F23+D23</f>
        <v>20</v>
      </c>
      <c r="I23" s="34" t="n">
        <f aca="false">-2*W$6/((1/E23)-(1/F23)-(1/G23)+(1/H23))</f>
        <v>942.477796200001</v>
      </c>
      <c r="J23" s="35" t="n">
        <v>0</v>
      </c>
      <c r="K23" s="101" t="n">
        <v>13.4</v>
      </c>
      <c r="L23" s="102" t="n">
        <v>464</v>
      </c>
      <c r="M23" s="101" t="n">
        <v>14.3</v>
      </c>
      <c r="N23" s="103" t="n">
        <v>463</v>
      </c>
      <c r="O23" s="102" t="n">
        <v>14.3</v>
      </c>
      <c r="P23" s="103" t="n">
        <v>463</v>
      </c>
      <c r="Q23" s="39" t="n">
        <f aca="false">(K23+M23+O23)/3-J23</f>
        <v>14</v>
      </c>
      <c r="R23" s="40" t="n">
        <f aca="false">(L23+N23+P23)/3</f>
        <v>463.333333333333</v>
      </c>
      <c r="S23" s="39" t="n">
        <f aca="false">Q23/R23</f>
        <v>0.0302158273381295</v>
      </c>
      <c r="T23" s="41" t="n">
        <f aca="false">S23*I23</f>
        <v>28.47774636</v>
      </c>
      <c r="V23" s="16"/>
      <c r="W23" s="51"/>
      <c r="X23" s="52" t="n">
        <f aca="false">C23/2</f>
        <v>2.5</v>
      </c>
      <c r="Y23" s="53" t="n">
        <f aca="false">D23/2</f>
        <v>2.5</v>
      </c>
      <c r="Z23" s="32" t="n">
        <f aca="false">X23+Y23+F23</f>
        <v>20</v>
      </c>
      <c r="AA23" s="100" t="n">
        <f aca="false">Z23/2</f>
        <v>10</v>
      </c>
    </row>
    <row r="24" customFormat="false" ht="15.75" hidden="false" customHeight="true" outlineLevel="0" collapsed="false">
      <c r="B24" s="47" t="s">
        <v>40</v>
      </c>
      <c r="C24" s="30" t="n">
        <v>5</v>
      </c>
      <c r="D24" s="31" t="n">
        <v>5</v>
      </c>
      <c r="E24" s="32" t="n">
        <f aca="false">F24+C24</f>
        <v>25</v>
      </c>
      <c r="F24" s="33" t="n">
        <f aca="false">C23+F23</f>
        <v>20</v>
      </c>
      <c r="G24" s="32" t="n">
        <f aca="false">C24+D24+F24</f>
        <v>30</v>
      </c>
      <c r="H24" s="33" t="n">
        <f aca="false">F24+D24</f>
        <v>25</v>
      </c>
      <c r="I24" s="34" t="n">
        <f aca="false">-2*W$6/((1/E24)-(1/F24)-(1/G24)+(1/H24))</f>
        <v>1884.9555924</v>
      </c>
      <c r="J24" s="35" t="n">
        <v>0</v>
      </c>
      <c r="K24" s="101" t="n">
        <v>8.1</v>
      </c>
      <c r="L24" s="102" t="n">
        <v>464</v>
      </c>
      <c r="M24" s="101" t="n">
        <v>8.4</v>
      </c>
      <c r="N24" s="103" t="n">
        <v>463</v>
      </c>
      <c r="O24" s="102" t="n">
        <v>8.4</v>
      </c>
      <c r="P24" s="103" t="n">
        <v>464</v>
      </c>
      <c r="Q24" s="39" t="n">
        <f aca="false">(K24+M24+O24)/3-J24</f>
        <v>8.3</v>
      </c>
      <c r="R24" s="40" t="n">
        <f aca="false">(L24+N24+P24)/3</f>
        <v>463.666666666667</v>
      </c>
      <c r="S24" s="39" t="n">
        <f aca="false">Q24/R24</f>
        <v>0.0179007907979871</v>
      </c>
      <c r="T24" s="41" t="n">
        <f aca="false">S24*I24</f>
        <v>33.7421957230482</v>
      </c>
      <c r="V24" s="16"/>
      <c r="W24" s="51"/>
      <c r="X24" s="52" t="n">
        <f aca="false">C24/2</f>
        <v>2.5</v>
      </c>
      <c r="Y24" s="53" t="n">
        <f aca="false">D24/2</f>
        <v>2.5</v>
      </c>
      <c r="Z24" s="32" t="n">
        <f aca="false">X24+Y24+F24</f>
        <v>25</v>
      </c>
      <c r="AA24" s="100" t="n">
        <f aca="false">Z24/2</f>
        <v>12.5</v>
      </c>
    </row>
    <row r="25" customFormat="false" ht="15.75" hidden="false" customHeight="true" outlineLevel="0" collapsed="false">
      <c r="B25" s="47" t="s">
        <v>41</v>
      </c>
      <c r="C25" s="30" t="n">
        <v>5</v>
      </c>
      <c r="D25" s="31" t="n">
        <v>5</v>
      </c>
      <c r="E25" s="32" t="n">
        <f aca="false">F25+C25</f>
        <v>30</v>
      </c>
      <c r="F25" s="33" t="n">
        <f aca="false">C24+F24</f>
        <v>25</v>
      </c>
      <c r="G25" s="32" t="n">
        <f aca="false">C25+D25+F25</f>
        <v>35</v>
      </c>
      <c r="H25" s="33" t="n">
        <f aca="false">F25+D25</f>
        <v>30</v>
      </c>
      <c r="I25" s="34" t="n">
        <f aca="false">-2*W$6/((1/E25)-(1/F25)-(1/G25)+(1/H25))</f>
        <v>3298.6722867</v>
      </c>
      <c r="J25" s="35" t="n">
        <v>0</v>
      </c>
      <c r="K25" s="101" t="n">
        <v>5.9</v>
      </c>
      <c r="L25" s="102" t="n">
        <v>463</v>
      </c>
      <c r="M25" s="101" t="n">
        <v>5.1</v>
      </c>
      <c r="N25" s="103" t="n">
        <v>462</v>
      </c>
      <c r="O25" s="102" t="n">
        <v>5.8</v>
      </c>
      <c r="P25" s="103" t="n">
        <v>463</v>
      </c>
      <c r="Q25" s="39" t="n">
        <f aca="false">(K25+M25+O25)/3-J25</f>
        <v>5.6</v>
      </c>
      <c r="R25" s="40" t="n">
        <f aca="false">(L25+N25+P25)/3</f>
        <v>462.666666666667</v>
      </c>
      <c r="S25" s="39" t="n">
        <f aca="false">Q25/R25</f>
        <v>0.0121037463976945</v>
      </c>
      <c r="T25" s="41" t="n">
        <f aca="false">S25*I25</f>
        <v>39.9262928073199</v>
      </c>
      <c r="V25" s="16"/>
      <c r="W25" s="51"/>
      <c r="X25" s="57" t="n">
        <f aca="false">C25/2</f>
        <v>2.5</v>
      </c>
      <c r="Y25" s="58" t="n">
        <f aca="false">D25/2</f>
        <v>2.5</v>
      </c>
      <c r="Z25" s="60" t="n">
        <f aca="false">X25+Y25+F25</f>
        <v>30</v>
      </c>
      <c r="AA25" s="109" t="n">
        <f aca="false">Z25/2</f>
        <v>15</v>
      </c>
    </row>
    <row r="26" customFormat="false" ht="15.75" hidden="false" customHeight="true" outlineLevel="0" collapsed="false">
      <c r="B26" s="78" t="s">
        <v>37</v>
      </c>
      <c r="C26" s="62" t="n">
        <v>5</v>
      </c>
      <c r="D26" s="63" t="n">
        <v>5</v>
      </c>
      <c r="E26" s="46" t="n">
        <f aca="false">F26+C26</f>
        <v>10</v>
      </c>
      <c r="F26" s="45" t="n">
        <f aca="false">C26</f>
        <v>5</v>
      </c>
      <c r="G26" s="46" t="n">
        <f aca="false">C26+D26+F26</f>
        <v>15</v>
      </c>
      <c r="H26" s="45" t="n">
        <f aca="false">F26+D26</f>
        <v>10</v>
      </c>
      <c r="I26" s="64" t="n">
        <f aca="false">-2*W$6/((1/E26)-(1/F26)-(1/G26)+(1/H26))</f>
        <v>94.24777962</v>
      </c>
      <c r="J26" s="65" t="n">
        <v>0</v>
      </c>
      <c r="K26" s="97" t="n">
        <v>89.6</v>
      </c>
      <c r="L26" s="98" t="n">
        <v>346</v>
      </c>
      <c r="M26" s="97" t="n">
        <v>95.1</v>
      </c>
      <c r="N26" s="99" t="n">
        <v>347</v>
      </c>
      <c r="O26" s="98" t="n">
        <v>94.7</v>
      </c>
      <c r="P26" s="99" t="n">
        <v>348</v>
      </c>
      <c r="Q26" s="66" t="n">
        <f aca="false">(K26+M26+O26)/3-J26</f>
        <v>93.1333333333333</v>
      </c>
      <c r="R26" s="67" t="n">
        <f aca="false">(L26+N26+P26)/3</f>
        <v>347</v>
      </c>
      <c r="S26" s="66" t="n">
        <f aca="false">Q26/R26</f>
        <v>0.268395773294909</v>
      </c>
      <c r="T26" s="68" t="n">
        <f aca="false">S26*I26</f>
        <v>25.295705692438</v>
      </c>
      <c r="V26" s="16"/>
      <c r="W26" s="51"/>
      <c r="X26" s="52" t="n">
        <f aca="false">C26/2</f>
        <v>2.5</v>
      </c>
      <c r="Y26" s="53" t="n">
        <f aca="false">D26/2</f>
        <v>2.5</v>
      </c>
      <c r="Z26" s="32" t="n">
        <f aca="false">X26+Y26+F26</f>
        <v>10</v>
      </c>
      <c r="AA26" s="100" t="n">
        <f aca="false">Z26/2</f>
        <v>5</v>
      </c>
    </row>
    <row r="27" customFormat="false" ht="15.75" hidden="false" customHeight="true" outlineLevel="0" collapsed="false">
      <c r="B27" s="47" t="s">
        <v>38</v>
      </c>
      <c r="C27" s="30" t="n">
        <v>5</v>
      </c>
      <c r="D27" s="31" t="n">
        <v>5</v>
      </c>
      <c r="E27" s="32" t="n">
        <f aca="false">F27+C27</f>
        <v>15</v>
      </c>
      <c r="F27" s="33" t="n">
        <f aca="false">C26+F26</f>
        <v>10</v>
      </c>
      <c r="G27" s="32" t="n">
        <f aca="false">C27+D27+F27</f>
        <v>20</v>
      </c>
      <c r="H27" s="33" t="n">
        <f aca="false">F27+D27</f>
        <v>15</v>
      </c>
      <c r="I27" s="34" t="n">
        <f aca="false">-2*W$6/((1/E27)-(1/F27)-(1/G27)+(1/H27))</f>
        <v>376.99111848</v>
      </c>
      <c r="J27" s="35" t="n">
        <v>0</v>
      </c>
      <c r="K27" s="101" t="n">
        <v>39.9</v>
      </c>
      <c r="L27" s="102" t="n">
        <v>348</v>
      </c>
      <c r="M27" s="101" t="n">
        <v>40</v>
      </c>
      <c r="N27" s="103" t="n">
        <v>349</v>
      </c>
      <c r="O27" s="102" t="n">
        <v>39.8</v>
      </c>
      <c r="P27" s="103" t="n">
        <v>350</v>
      </c>
      <c r="Q27" s="39" t="n">
        <f aca="false">(K27+M27+O27)/3-J27</f>
        <v>39.9</v>
      </c>
      <c r="R27" s="40" t="n">
        <f aca="false">(L27+N27+P27)/3</f>
        <v>349</v>
      </c>
      <c r="S27" s="39" t="n">
        <f aca="false">Q27/R27</f>
        <v>0.11432664756447</v>
      </c>
      <c r="T27" s="41" t="n">
        <f aca="false">S27*I27</f>
        <v>43.1001307373983</v>
      </c>
      <c r="V27" s="16"/>
      <c r="W27" s="51"/>
      <c r="X27" s="52" t="n">
        <f aca="false">C27/2</f>
        <v>2.5</v>
      </c>
      <c r="Y27" s="53" t="n">
        <f aca="false">D27/2</f>
        <v>2.5</v>
      </c>
      <c r="Z27" s="32" t="n">
        <f aca="false">X27+Y27+F27</f>
        <v>15</v>
      </c>
      <c r="AA27" s="100" t="n">
        <f aca="false">Z27/2</f>
        <v>7.5</v>
      </c>
    </row>
    <row r="28" customFormat="false" ht="15.75" hidden="false" customHeight="true" outlineLevel="0" collapsed="false">
      <c r="B28" s="47" t="s">
        <v>39</v>
      </c>
      <c r="C28" s="30" t="n">
        <v>5</v>
      </c>
      <c r="D28" s="31" t="n">
        <v>5</v>
      </c>
      <c r="E28" s="32" t="n">
        <f aca="false">F28+C28</f>
        <v>20</v>
      </c>
      <c r="F28" s="33" t="n">
        <f aca="false">C27+F27</f>
        <v>15</v>
      </c>
      <c r="G28" s="32" t="n">
        <f aca="false">C28+D28+F28</f>
        <v>25</v>
      </c>
      <c r="H28" s="33" t="n">
        <f aca="false">F28+D28</f>
        <v>20</v>
      </c>
      <c r="I28" s="34" t="n">
        <f aca="false">-2*W$6/((1/E28)-(1/F28)-(1/G28)+(1/H28))</f>
        <v>942.477796200001</v>
      </c>
      <c r="J28" s="35" t="n">
        <v>0</v>
      </c>
      <c r="K28" s="48" t="n">
        <v>13.7</v>
      </c>
      <c r="L28" s="102" t="n">
        <v>351</v>
      </c>
      <c r="M28" s="101" t="n">
        <v>13.8</v>
      </c>
      <c r="N28" s="103" t="n">
        <v>351</v>
      </c>
      <c r="O28" s="102" t="n">
        <v>11.6</v>
      </c>
      <c r="P28" s="103" t="n">
        <v>352</v>
      </c>
      <c r="Q28" s="39" t="n">
        <f aca="false">(K28+M28+O28)/3-J28</f>
        <v>13.0333333333333</v>
      </c>
      <c r="R28" s="40" t="n">
        <f aca="false">(L28+N28+P28)/3</f>
        <v>351.333333333333</v>
      </c>
      <c r="S28" s="39" t="n">
        <f aca="false">Q28/R28</f>
        <v>0.0370967741935484</v>
      </c>
      <c r="T28" s="41" t="n">
        <f aca="false">S28*I28</f>
        <v>34.9628859880645</v>
      </c>
      <c r="V28" s="16"/>
      <c r="W28" s="51"/>
      <c r="X28" s="52" t="n">
        <f aca="false">C28/2</f>
        <v>2.5</v>
      </c>
      <c r="Y28" s="53" t="n">
        <f aca="false">D28/2</f>
        <v>2.5</v>
      </c>
      <c r="Z28" s="32" t="n">
        <f aca="false">X28+Y28+F28</f>
        <v>20</v>
      </c>
      <c r="AA28" s="100" t="n">
        <f aca="false">Z28/2</f>
        <v>10</v>
      </c>
    </row>
    <row r="29" customFormat="false" ht="15.75" hidden="false" customHeight="true" outlineLevel="0" collapsed="false">
      <c r="B29" s="47" t="s">
        <v>40</v>
      </c>
      <c r="C29" s="30" t="n">
        <v>5</v>
      </c>
      <c r="D29" s="31" t="n">
        <v>5</v>
      </c>
      <c r="E29" s="32" t="n">
        <f aca="false">F29+C29</f>
        <v>25</v>
      </c>
      <c r="F29" s="33" t="n">
        <f aca="false">C28+F28</f>
        <v>20</v>
      </c>
      <c r="G29" s="32" t="n">
        <f aca="false">C29+D29+F29</f>
        <v>30</v>
      </c>
      <c r="H29" s="33" t="n">
        <f aca="false">F29+D29</f>
        <v>25</v>
      </c>
      <c r="I29" s="34" t="n">
        <f aca="false">-2*W$6/((1/E29)-(1/F29)-(1/G29)+(1/H29))</f>
        <v>1884.9555924</v>
      </c>
      <c r="J29" s="35" t="n">
        <v>0</v>
      </c>
      <c r="K29" s="101" t="n">
        <v>7.5</v>
      </c>
      <c r="L29" s="102" t="n">
        <v>354</v>
      </c>
      <c r="M29" s="101" t="n">
        <v>7.2</v>
      </c>
      <c r="N29" s="103" t="n">
        <v>352</v>
      </c>
      <c r="O29" s="102" t="n">
        <v>7</v>
      </c>
      <c r="P29" s="103" t="n">
        <v>354</v>
      </c>
      <c r="Q29" s="39" t="n">
        <f aca="false">(K29+M29+O29)/3-J29</f>
        <v>7.23333333333333</v>
      </c>
      <c r="R29" s="40" t="n">
        <f aca="false">(L29+N29+P29)/3</f>
        <v>353.333333333333</v>
      </c>
      <c r="S29" s="39" t="n">
        <f aca="false">Q29/R29</f>
        <v>0.0204716981132075</v>
      </c>
      <c r="T29" s="41" t="n">
        <f aca="false">S29*I29</f>
        <v>38.5882418444151</v>
      </c>
      <c r="V29" s="16"/>
      <c r="W29" s="51"/>
      <c r="X29" s="52" t="n">
        <f aca="false">C29/2</f>
        <v>2.5</v>
      </c>
      <c r="Y29" s="53" t="n">
        <f aca="false">D29/2</f>
        <v>2.5</v>
      </c>
      <c r="Z29" s="32" t="n">
        <f aca="false">X29+Y29+F29</f>
        <v>25</v>
      </c>
      <c r="AA29" s="100" t="n">
        <f aca="false">Z29/2</f>
        <v>12.5</v>
      </c>
    </row>
    <row r="30" customFormat="false" ht="15.75" hidden="false" customHeight="true" outlineLevel="0" collapsed="false">
      <c r="B30" s="70" t="s">
        <v>41</v>
      </c>
      <c r="C30" s="71" t="n">
        <v>5</v>
      </c>
      <c r="D30" s="72" t="n">
        <v>5</v>
      </c>
      <c r="E30" s="60" t="n">
        <f aca="false">F30+C30</f>
        <v>30</v>
      </c>
      <c r="F30" s="59" t="n">
        <f aca="false">C29+F29</f>
        <v>25</v>
      </c>
      <c r="G30" s="60" t="n">
        <f aca="false">C30+D30+F30</f>
        <v>35</v>
      </c>
      <c r="H30" s="59" t="n">
        <f aca="false">F30+D30</f>
        <v>30</v>
      </c>
      <c r="I30" s="73" t="n">
        <f aca="false">-2*W$6/((1/E30)-(1/F30)-(1/G30)+(1/H30))</f>
        <v>3298.6722867</v>
      </c>
      <c r="J30" s="74" t="n">
        <v>0</v>
      </c>
      <c r="K30" s="106" t="n">
        <v>4.8</v>
      </c>
      <c r="L30" s="105" t="n">
        <v>356</v>
      </c>
      <c r="M30" s="106" t="n">
        <v>4.6</v>
      </c>
      <c r="N30" s="107" t="n">
        <v>355</v>
      </c>
      <c r="O30" s="105" t="n">
        <v>6.6</v>
      </c>
      <c r="P30" s="107" t="n">
        <v>355</v>
      </c>
      <c r="Q30" s="75" t="n">
        <f aca="false">(K30+M30+O30)/3-J30</f>
        <v>5.33333333333333</v>
      </c>
      <c r="R30" s="76" t="n">
        <f aca="false">(L30+N30+P30)/3</f>
        <v>355.333333333333</v>
      </c>
      <c r="S30" s="75" t="n">
        <f aca="false">Q30/R30</f>
        <v>0.0150093808630394</v>
      </c>
      <c r="T30" s="77" t="n">
        <f aca="false">S30*I30</f>
        <v>49.5110286934335</v>
      </c>
      <c r="V30" s="16"/>
      <c r="W30" s="51"/>
      <c r="X30" s="52" t="n">
        <f aca="false">C30/2</f>
        <v>2.5</v>
      </c>
      <c r="Y30" s="53" t="n">
        <f aca="false">D30/2</f>
        <v>2.5</v>
      </c>
      <c r="Z30" s="32" t="n">
        <f aca="false">X30+Y30+F30</f>
        <v>30</v>
      </c>
      <c r="AA30" s="100" t="n">
        <f aca="false">Z30/2</f>
        <v>15</v>
      </c>
    </row>
    <row r="31" customFormat="false" ht="15.75" hidden="false" customHeight="true" outlineLevel="0" collapsed="false">
      <c r="B31" s="47" t="s">
        <v>37</v>
      </c>
      <c r="C31" s="30" t="n">
        <v>5</v>
      </c>
      <c r="D31" s="31" t="n">
        <v>5</v>
      </c>
      <c r="E31" s="32" t="n">
        <f aca="false">F31+C31</f>
        <v>10</v>
      </c>
      <c r="F31" s="33" t="n">
        <f aca="false">C31</f>
        <v>5</v>
      </c>
      <c r="G31" s="32" t="n">
        <f aca="false">C31+D31+F31</f>
        <v>15</v>
      </c>
      <c r="H31" s="33" t="n">
        <f aca="false">F31+D31</f>
        <v>10</v>
      </c>
      <c r="I31" s="34" t="n">
        <f aca="false">-2*W$6/((1/E31)-(1/F31)-(1/G31)+(1/H31))</f>
        <v>94.24777962</v>
      </c>
      <c r="J31" s="35" t="n">
        <v>0</v>
      </c>
      <c r="K31" s="101" t="n">
        <v>70.7</v>
      </c>
      <c r="L31" s="102" t="n">
        <v>245</v>
      </c>
      <c r="M31" s="101" t="n">
        <v>70.4</v>
      </c>
      <c r="N31" s="103" t="n">
        <v>250</v>
      </c>
      <c r="O31" s="102" t="n">
        <v>70.2</v>
      </c>
      <c r="P31" s="103" t="n">
        <v>253</v>
      </c>
      <c r="Q31" s="39" t="n">
        <f aca="false">(K31+M31+O31)/3-J31</f>
        <v>70.4333333333333</v>
      </c>
      <c r="R31" s="40" t="n">
        <f aca="false">(L31+N31+P31)/3</f>
        <v>249.333333333333</v>
      </c>
      <c r="S31" s="39" t="n">
        <f aca="false">Q31/R31</f>
        <v>0.282486631016043</v>
      </c>
      <c r="T31" s="41" t="n">
        <f aca="false">S31*I31</f>
        <v>26.6237377455962</v>
      </c>
      <c r="V31" s="16"/>
      <c r="W31" s="51"/>
      <c r="X31" s="43" t="n">
        <f aca="false">C31/2</f>
        <v>2.5</v>
      </c>
      <c r="Y31" s="44" t="n">
        <f aca="false">D31/2</f>
        <v>2.5</v>
      </c>
      <c r="Z31" s="46" t="n">
        <f aca="false">X31+Y31+F31</f>
        <v>10</v>
      </c>
      <c r="AA31" s="108" t="n">
        <f aca="false">Z31/2</f>
        <v>5</v>
      </c>
    </row>
    <row r="32" customFormat="false" ht="15.75" hidden="false" customHeight="true" outlineLevel="0" collapsed="false">
      <c r="B32" s="47" t="s">
        <v>38</v>
      </c>
      <c r="C32" s="30" t="n">
        <v>5</v>
      </c>
      <c r="D32" s="31" t="n">
        <v>5</v>
      </c>
      <c r="E32" s="32" t="n">
        <f aca="false">F32+C32</f>
        <v>15</v>
      </c>
      <c r="F32" s="33" t="n">
        <f aca="false">C31+F31</f>
        <v>10</v>
      </c>
      <c r="G32" s="32" t="n">
        <f aca="false">C32+D32+F32</f>
        <v>20</v>
      </c>
      <c r="H32" s="33" t="n">
        <f aca="false">F32+D32</f>
        <v>15</v>
      </c>
      <c r="I32" s="34" t="n">
        <f aca="false">-2*W$6/((1/E32)-(1/F32)-(1/G32)+(1/H32))</f>
        <v>376.99111848</v>
      </c>
      <c r="J32" s="35" t="n">
        <v>0</v>
      </c>
      <c r="K32" s="101" t="n">
        <v>14.6</v>
      </c>
      <c r="L32" s="102" t="n">
        <v>253</v>
      </c>
      <c r="M32" s="101" t="n">
        <v>14.3</v>
      </c>
      <c r="N32" s="103" t="n">
        <v>254</v>
      </c>
      <c r="O32" s="102" t="n">
        <v>14.7</v>
      </c>
      <c r="P32" s="103" t="n">
        <v>254</v>
      </c>
      <c r="Q32" s="39" t="n">
        <f aca="false">(K32+M32+O32)/3-J32</f>
        <v>14.5333333333333</v>
      </c>
      <c r="R32" s="40" t="n">
        <f aca="false">(L32+N32+P32)/3</f>
        <v>253.666666666667</v>
      </c>
      <c r="S32" s="39" t="n">
        <f aca="false">Q32/R32</f>
        <v>0.0572930354796321</v>
      </c>
      <c r="T32" s="41" t="n">
        <f aca="false">S32*I32</f>
        <v>21.5989655265808</v>
      </c>
      <c r="V32" s="16"/>
      <c r="W32" s="51"/>
      <c r="X32" s="52" t="n">
        <f aca="false">C32/2</f>
        <v>2.5</v>
      </c>
      <c r="Y32" s="53" t="n">
        <f aca="false">D32/2</f>
        <v>2.5</v>
      </c>
      <c r="Z32" s="32" t="n">
        <f aca="false">X32+Y32+F32</f>
        <v>15</v>
      </c>
      <c r="AA32" s="100" t="n">
        <f aca="false">Z32/2</f>
        <v>7.5</v>
      </c>
    </row>
    <row r="33" customFormat="false" ht="15.75" hidden="false" customHeight="true" outlineLevel="0" collapsed="false">
      <c r="B33" s="47" t="s">
        <v>39</v>
      </c>
      <c r="C33" s="30" t="n">
        <v>5</v>
      </c>
      <c r="D33" s="31" t="n">
        <v>5</v>
      </c>
      <c r="E33" s="32" t="n">
        <f aca="false">F33+C33</f>
        <v>20</v>
      </c>
      <c r="F33" s="33" t="n">
        <f aca="false">C32+F32</f>
        <v>15</v>
      </c>
      <c r="G33" s="32" t="n">
        <f aca="false">C33+D33+F33</f>
        <v>25</v>
      </c>
      <c r="H33" s="33" t="n">
        <f aca="false">F33+D33</f>
        <v>20</v>
      </c>
      <c r="I33" s="34" t="n">
        <f aca="false">-2*W$6/((1/E33)-(1/F33)-(1/G33)+(1/H33))</f>
        <v>942.477796200001</v>
      </c>
      <c r="J33" s="35" t="n">
        <v>0</v>
      </c>
      <c r="K33" s="101" t="n">
        <v>7</v>
      </c>
      <c r="L33" s="102" t="n">
        <v>254</v>
      </c>
      <c r="M33" s="101" t="n">
        <v>6.8</v>
      </c>
      <c r="N33" s="103" t="n">
        <v>254</v>
      </c>
      <c r="O33" s="102" t="n">
        <v>6.7</v>
      </c>
      <c r="P33" s="103" t="n">
        <v>254</v>
      </c>
      <c r="Q33" s="39" t="n">
        <f aca="false">(K33+M33+O33)/3-J33</f>
        <v>6.83333333333333</v>
      </c>
      <c r="R33" s="40" t="n">
        <f aca="false">(L33+N33+P33)/3</f>
        <v>254</v>
      </c>
      <c r="S33" s="39" t="n">
        <f aca="false">Q33/R33</f>
        <v>0.0269028871391076</v>
      </c>
      <c r="T33" s="41" t="n">
        <f aca="false">S33*I33</f>
        <v>25.3553737822835</v>
      </c>
      <c r="V33" s="16"/>
      <c r="W33" s="51"/>
      <c r="X33" s="52" t="n">
        <f aca="false">C33/2</f>
        <v>2.5</v>
      </c>
      <c r="Y33" s="53" t="n">
        <f aca="false">D33/2</f>
        <v>2.5</v>
      </c>
      <c r="Z33" s="32" t="n">
        <f aca="false">X33+Y33+F33</f>
        <v>20</v>
      </c>
      <c r="AA33" s="100" t="n">
        <f aca="false">Z33/2</f>
        <v>10</v>
      </c>
    </row>
    <row r="34" customFormat="false" ht="15.75" hidden="false" customHeight="true" outlineLevel="0" collapsed="false">
      <c r="B34" s="47" t="s">
        <v>40</v>
      </c>
      <c r="C34" s="30" t="n">
        <v>5</v>
      </c>
      <c r="D34" s="31" t="n">
        <v>5</v>
      </c>
      <c r="E34" s="32" t="n">
        <f aca="false">F34+C34</f>
        <v>25</v>
      </c>
      <c r="F34" s="33" t="n">
        <f aca="false">C33+F33</f>
        <v>20</v>
      </c>
      <c r="G34" s="32" t="n">
        <f aca="false">C34+D34+F34</f>
        <v>30</v>
      </c>
      <c r="H34" s="33" t="n">
        <f aca="false">F34+D34</f>
        <v>25</v>
      </c>
      <c r="I34" s="34" t="n">
        <f aca="false">-2*W$6/((1/E34)-(1/F34)-(1/G34)+(1/H34))</f>
        <v>1884.9555924</v>
      </c>
      <c r="J34" s="35" t="n">
        <v>0</v>
      </c>
      <c r="K34" s="101" t="n">
        <v>4.1</v>
      </c>
      <c r="L34" s="102" t="n">
        <v>255</v>
      </c>
      <c r="M34" s="101" t="n">
        <v>3.9</v>
      </c>
      <c r="N34" s="103" t="n">
        <v>253</v>
      </c>
      <c r="O34" s="102" t="n">
        <v>4</v>
      </c>
      <c r="P34" s="103" t="n">
        <v>253</v>
      </c>
      <c r="Q34" s="39" t="n">
        <f aca="false">(K34+M34+O34)/3-J34</f>
        <v>4</v>
      </c>
      <c r="R34" s="40" t="n">
        <f aca="false">(L34+N34+P34)/3</f>
        <v>253.666666666667</v>
      </c>
      <c r="S34" s="39" t="n">
        <f aca="false">Q34/R34</f>
        <v>0.0157687253613666</v>
      </c>
      <c r="T34" s="41" t="n">
        <f aca="false">S34*I34</f>
        <v>29.7233470549277</v>
      </c>
      <c r="V34" s="16"/>
      <c r="W34" s="51"/>
      <c r="X34" s="52" t="n">
        <f aca="false">C34/2</f>
        <v>2.5</v>
      </c>
      <c r="Y34" s="53" t="n">
        <f aca="false">D34/2</f>
        <v>2.5</v>
      </c>
      <c r="Z34" s="32" t="n">
        <f aca="false">X34+Y34+F34</f>
        <v>25</v>
      </c>
      <c r="AA34" s="100" t="n">
        <f aca="false">Z34/2</f>
        <v>12.5</v>
      </c>
    </row>
    <row r="35" customFormat="false" ht="15.75" hidden="false" customHeight="true" outlineLevel="0" collapsed="false">
      <c r="B35" s="47" t="s">
        <v>41</v>
      </c>
      <c r="C35" s="30" t="n">
        <v>5</v>
      </c>
      <c r="D35" s="31" t="n">
        <v>5</v>
      </c>
      <c r="E35" s="32" t="n">
        <f aca="false">F35+C35</f>
        <v>30</v>
      </c>
      <c r="F35" s="33" t="n">
        <f aca="false">C34+F34</f>
        <v>25</v>
      </c>
      <c r="G35" s="32" t="n">
        <f aca="false">C35+D35+F35</f>
        <v>35</v>
      </c>
      <c r="H35" s="33" t="n">
        <f aca="false">F35+D35</f>
        <v>30</v>
      </c>
      <c r="I35" s="34" t="n">
        <f aca="false">-2*W$6/((1/E35)-(1/F35)-(1/G35)+(1/H35))</f>
        <v>3298.6722867</v>
      </c>
      <c r="J35" s="35" t="n">
        <v>0</v>
      </c>
      <c r="K35" s="101" t="n">
        <v>2.4</v>
      </c>
      <c r="L35" s="102" t="n">
        <v>255</v>
      </c>
      <c r="M35" s="101" t="n">
        <v>3.3</v>
      </c>
      <c r="N35" s="103" t="n">
        <v>253</v>
      </c>
      <c r="O35" s="102" t="n">
        <v>3.2</v>
      </c>
      <c r="P35" s="103" t="n">
        <v>252</v>
      </c>
      <c r="Q35" s="39" t="n">
        <f aca="false">(K35+M35+O35)/3-J35</f>
        <v>2.96666666666667</v>
      </c>
      <c r="R35" s="40" t="n">
        <f aca="false">(L35+N35+P35)/3</f>
        <v>253.333333333333</v>
      </c>
      <c r="S35" s="39" t="n">
        <f aca="false">Q35/R35</f>
        <v>0.0117105263157895</v>
      </c>
      <c r="T35" s="41" t="n">
        <f aca="false">S35*I35</f>
        <v>38.6291886205658</v>
      </c>
      <c r="V35" s="16"/>
      <c r="W35" s="51"/>
      <c r="X35" s="57" t="n">
        <f aca="false">C35/2</f>
        <v>2.5</v>
      </c>
      <c r="Y35" s="58" t="n">
        <f aca="false">D35/2</f>
        <v>2.5</v>
      </c>
      <c r="Z35" s="60" t="n">
        <f aca="false">X35+Y35+F35</f>
        <v>30</v>
      </c>
      <c r="AA35" s="109" t="n">
        <f aca="false">Z35/2</f>
        <v>15</v>
      </c>
    </row>
    <row r="36" customFormat="false" ht="15.75" hidden="false" customHeight="true" outlineLevel="0" collapsed="false">
      <c r="B36" s="78" t="s">
        <v>37</v>
      </c>
      <c r="C36" s="62" t="n">
        <v>5</v>
      </c>
      <c r="D36" s="63" t="n">
        <v>5</v>
      </c>
      <c r="E36" s="46" t="n">
        <f aca="false">F36+C36</f>
        <v>10</v>
      </c>
      <c r="F36" s="45" t="n">
        <f aca="false">C36</f>
        <v>5</v>
      </c>
      <c r="G36" s="46" t="n">
        <f aca="false">C36+D36+F36</f>
        <v>15</v>
      </c>
      <c r="H36" s="45" t="n">
        <f aca="false">F36+D36</f>
        <v>10</v>
      </c>
      <c r="I36" s="64" t="n">
        <f aca="false">-2*W$6/((1/E36)-(1/F36)-(1/G36)+(1/H36))</f>
        <v>94.24777962</v>
      </c>
      <c r="J36" s="65" t="n">
        <v>0</v>
      </c>
      <c r="K36" s="97" t="n">
        <v>127.3</v>
      </c>
      <c r="L36" s="98" t="n">
        <v>382</v>
      </c>
      <c r="M36" s="97" t="n">
        <v>127.5</v>
      </c>
      <c r="N36" s="99" t="n">
        <v>379</v>
      </c>
      <c r="O36" s="98" t="n">
        <v>120.5</v>
      </c>
      <c r="P36" s="99" t="n">
        <v>381</v>
      </c>
      <c r="Q36" s="66" t="n">
        <f aca="false">(K36+M36+O36)/3-J36</f>
        <v>125.1</v>
      </c>
      <c r="R36" s="67" t="n">
        <f aca="false">(L36+N36+P36)/3</f>
        <v>380.666666666667</v>
      </c>
      <c r="S36" s="66" t="n">
        <f aca="false">Q36/R36</f>
        <v>0.328633975481611</v>
      </c>
      <c r="T36" s="68" t="n">
        <f aca="false">S36*I36</f>
        <v>30.9730224968354</v>
      </c>
      <c r="V36" s="16"/>
      <c r="W36" s="51"/>
      <c r="X36" s="52" t="n">
        <f aca="false">C36/2</f>
        <v>2.5</v>
      </c>
      <c r="Y36" s="53" t="n">
        <f aca="false">D36/2</f>
        <v>2.5</v>
      </c>
      <c r="Z36" s="32" t="n">
        <f aca="false">X36+Y36+F36</f>
        <v>10</v>
      </c>
      <c r="AA36" s="100" t="n">
        <f aca="false">Z36/2</f>
        <v>5</v>
      </c>
    </row>
    <row r="37" customFormat="false" ht="15.75" hidden="false" customHeight="true" outlineLevel="0" collapsed="false">
      <c r="B37" s="47" t="s">
        <v>38</v>
      </c>
      <c r="C37" s="30" t="n">
        <v>5</v>
      </c>
      <c r="D37" s="31" t="n">
        <v>5</v>
      </c>
      <c r="E37" s="32" t="n">
        <f aca="false">F37+C37</f>
        <v>15</v>
      </c>
      <c r="F37" s="33" t="n">
        <f aca="false">C36+F36</f>
        <v>10</v>
      </c>
      <c r="G37" s="32" t="n">
        <f aca="false">C37+D37+F37</f>
        <v>20</v>
      </c>
      <c r="H37" s="33" t="n">
        <f aca="false">F37+D37</f>
        <v>15</v>
      </c>
      <c r="I37" s="34" t="n">
        <f aca="false">-2*W$6/((1/E37)-(1/F37)-(1/G37)+(1/H37))</f>
        <v>376.99111848</v>
      </c>
      <c r="J37" s="35" t="n">
        <v>0</v>
      </c>
      <c r="K37" s="101" t="n">
        <v>29.5</v>
      </c>
      <c r="L37" s="102" t="n">
        <v>381</v>
      </c>
      <c r="M37" s="101" t="n">
        <v>29.5</v>
      </c>
      <c r="N37" s="103" t="n">
        <v>382</v>
      </c>
      <c r="O37" s="102" t="n">
        <v>29.6</v>
      </c>
      <c r="P37" s="103" t="n">
        <v>384</v>
      </c>
      <c r="Q37" s="39" t="n">
        <f aca="false">(K37+M37+O37)/3-J37</f>
        <v>29.5333333333333</v>
      </c>
      <c r="R37" s="40" t="n">
        <f aca="false">(L37+N37+P37)/3</f>
        <v>382.333333333333</v>
      </c>
      <c r="S37" s="39" t="n">
        <f aca="false">Q37/R37</f>
        <v>0.0772449869224063</v>
      </c>
      <c r="T37" s="41" t="n">
        <f aca="false">S37*I37</f>
        <v>29.1206740168509</v>
      </c>
      <c r="V37" s="16"/>
      <c r="W37" s="51"/>
      <c r="X37" s="52" t="n">
        <f aca="false">C37/2</f>
        <v>2.5</v>
      </c>
      <c r="Y37" s="53" t="n">
        <f aca="false">D37/2</f>
        <v>2.5</v>
      </c>
      <c r="Z37" s="32" t="n">
        <f aca="false">X37+Y37+F37</f>
        <v>15</v>
      </c>
      <c r="AA37" s="100" t="n">
        <f aca="false">Z37/2</f>
        <v>7.5</v>
      </c>
    </row>
    <row r="38" customFormat="false" ht="15.75" hidden="false" customHeight="true" outlineLevel="0" collapsed="false">
      <c r="B38" s="47" t="s">
        <v>39</v>
      </c>
      <c r="C38" s="30" t="n">
        <v>5</v>
      </c>
      <c r="D38" s="31" t="n">
        <v>5</v>
      </c>
      <c r="E38" s="32" t="n">
        <f aca="false">F38+C38</f>
        <v>20</v>
      </c>
      <c r="F38" s="33" t="n">
        <f aca="false">C37+F37</f>
        <v>15</v>
      </c>
      <c r="G38" s="32" t="n">
        <f aca="false">C38+D38+F38</f>
        <v>25</v>
      </c>
      <c r="H38" s="33" t="n">
        <f aca="false">F38+D38</f>
        <v>20</v>
      </c>
      <c r="I38" s="34" t="n">
        <f aca="false">-2*W$6/((1/E38)-(1/F38)-(1/G38)+(1/H38))</f>
        <v>942.477796200001</v>
      </c>
      <c r="J38" s="35" t="n">
        <v>0</v>
      </c>
      <c r="K38" s="101" t="n">
        <v>11.7</v>
      </c>
      <c r="L38" s="102" t="n">
        <v>384</v>
      </c>
      <c r="M38" s="101" t="n">
        <v>11.8</v>
      </c>
      <c r="N38" s="103" t="n">
        <v>384</v>
      </c>
      <c r="O38" s="102" t="n">
        <v>11.7</v>
      </c>
      <c r="P38" s="103" t="n">
        <v>385</v>
      </c>
      <c r="Q38" s="39" t="n">
        <f aca="false">(K38+M38+O38)/3-J38</f>
        <v>11.7333333333333</v>
      </c>
      <c r="R38" s="40" t="n">
        <f aca="false">(L38+N38+P38)/3</f>
        <v>384.333333333333</v>
      </c>
      <c r="S38" s="39" t="n">
        <f aca="false">Q38/R38</f>
        <v>0.0305290546400694</v>
      </c>
      <c r="T38" s="41" t="n">
        <f aca="false">S38*I38</f>
        <v>28.772956137242</v>
      </c>
      <c r="V38" s="16"/>
      <c r="W38" s="51"/>
      <c r="X38" s="52" t="n">
        <f aca="false">C38/2</f>
        <v>2.5</v>
      </c>
      <c r="Y38" s="53" t="n">
        <f aca="false">D38/2</f>
        <v>2.5</v>
      </c>
      <c r="Z38" s="32" t="n">
        <f aca="false">X38+Y38+F38</f>
        <v>20</v>
      </c>
      <c r="AA38" s="100" t="n">
        <f aca="false">Z38/2</f>
        <v>10</v>
      </c>
    </row>
    <row r="39" customFormat="false" ht="15.75" hidden="false" customHeight="true" outlineLevel="0" collapsed="false">
      <c r="B39" s="47" t="s">
        <v>40</v>
      </c>
      <c r="C39" s="30" t="n">
        <v>5</v>
      </c>
      <c r="D39" s="31" t="n">
        <v>5</v>
      </c>
      <c r="E39" s="32" t="n">
        <f aca="false">F39+C39</f>
        <v>25</v>
      </c>
      <c r="F39" s="33" t="n">
        <f aca="false">C38+F38</f>
        <v>20</v>
      </c>
      <c r="G39" s="32" t="n">
        <f aca="false">C39+D39+F39</f>
        <v>30</v>
      </c>
      <c r="H39" s="33" t="n">
        <f aca="false">F39+D39</f>
        <v>25</v>
      </c>
      <c r="I39" s="34" t="n">
        <f aca="false">-2*W$6/((1/E39)-(1/F39)-(1/G39)+(1/H39))</f>
        <v>1884.9555924</v>
      </c>
      <c r="J39" s="35" t="n">
        <v>0</v>
      </c>
      <c r="K39" s="101" t="n">
        <v>9.1</v>
      </c>
      <c r="L39" s="102" t="n">
        <v>385</v>
      </c>
      <c r="M39" s="101" t="n">
        <v>9</v>
      </c>
      <c r="N39" s="103" t="n">
        <v>387</v>
      </c>
      <c r="O39" s="102" t="n">
        <v>9</v>
      </c>
      <c r="P39" s="103" t="n">
        <v>386</v>
      </c>
      <c r="Q39" s="39" t="n">
        <f aca="false">(K39+M39+O39)/3-J39</f>
        <v>9.03333333333333</v>
      </c>
      <c r="R39" s="40" t="n">
        <f aca="false">(L39+N39+P39)/3</f>
        <v>386</v>
      </c>
      <c r="S39" s="39" t="n">
        <f aca="false">Q39/R39</f>
        <v>0.0234024179620035</v>
      </c>
      <c r="T39" s="41" t="n">
        <f aca="false">S39*I39</f>
        <v>44.1125186131606</v>
      </c>
      <c r="V39" s="16"/>
      <c r="W39" s="51"/>
      <c r="X39" s="52" t="n">
        <f aca="false">C39/2</f>
        <v>2.5</v>
      </c>
      <c r="Y39" s="53" t="n">
        <f aca="false">D39/2</f>
        <v>2.5</v>
      </c>
      <c r="Z39" s="32" t="n">
        <f aca="false">X39+Y39+F39</f>
        <v>25</v>
      </c>
      <c r="AA39" s="100" t="n">
        <f aca="false">Z39/2</f>
        <v>12.5</v>
      </c>
    </row>
    <row r="40" customFormat="false" ht="15.75" hidden="false" customHeight="true" outlineLevel="0" collapsed="false">
      <c r="B40" s="70" t="s">
        <v>41</v>
      </c>
      <c r="C40" s="71" t="n">
        <v>5</v>
      </c>
      <c r="D40" s="72" t="n">
        <v>5</v>
      </c>
      <c r="E40" s="60" t="n">
        <f aca="false">F40+C40</f>
        <v>30</v>
      </c>
      <c r="F40" s="59" t="n">
        <f aca="false">C39+F39</f>
        <v>25</v>
      </c>
      <c r="G40" s="60" t="n">
        <f aca="false">C40+D40+F40</f>
        <v>35</v>
      </c>
      <c r="H40" s="59" t="n">
        <f aca="false">F40+D40</f>
        <v>30</v>
      </c>
      <c r="I40" s="73" t="n">
        <f aca="false">-2*W$6/((1/E40)-(1/F40)-(1/G40)+(1/H40))</f>
        <v>3298.6722867</v>
      </c>
      <c r="J40" s="74" t="n">
        <v>0</v>
      </c>
      <c r="K40" s="106" t="n">
        <v>6.8</v>
      </c>
      <c r="L40" s="105" t="n">
        <v>384</v>
      </c>
      <c r="M40" s="106" t="n">
        <v>6.6</v>
      </c>
      <c r="N40" s="107" t="n">
        <v>383</v>
      </c>
      <c r="O40" s="105" t="n">
        <v>6.6</v>
      </c>
      <c r="P40" s="107" t="n">
        <v>383</v>
      </c>
      <c r="Q40" s="75" t="n">
        <f aca="false">(K40+M40+O40)/3-J40</f>
        <v>6.66666666666667</v>
      </c>
      <c r="R40" s="76" t="n">
        <f aca="false">(L40+N40+P40)/3</f>
        <v>383.333333333333</v>
      </c>
      <c r="S40" s="75" t="n">
        <f aca="false">Q40/R40</f>
        <v>0.0173913043478261</v>
      </c>
      <c r="T40" s="77" t="n">
        <f aca="false">S40*I40</f>
        <v>57.3682136817392</v>
      </c>
      <c r="V40" s="16"/>
      <c r="W40" s="51"/>
      <c r="X40" s="52" t="n">
        <f aca="false">C40/2</f>
        <v>2.5</v>
      </c>
      <c r="Y40" s="53" t="n">
        <f aca="false">D40/2</f>
        <v>2.5</v>
      </c>
      <c r="Z40" s="32" t="n">
        <f aca="false">X40+Y40+F40</f>
        <v>30</v>
      </c>
      <c r="AA40" s="100" t="n">
        <f aca="false">Z40/2</f>
        <v>15</v>
      </c>
    </row>
    <row r="41" customFormat="false" ht="15.75" hidden="false" customHeight="true" outlineLevel="0" collapsed="false">
      <c r="B41" s="47" t="s">
        <v>37</v>
      </c>
      <c r="C41" s="30" t="n">
        <v>5</v>
      </c>
      <c r="D41" s="31" t="n">
        <v>5</v>
      </c>
      <c r="E41" s="32" t="n">
        <f aca="false">F41+C41</f>
        <v>10</v>
      </c>
      <c r="F41" s="33" t="n">
        <f aca="false">C41</f>
        <v>5</v>
      </c>
      <c r="G41" s="32" t="n">
        <f aca="false">C41+D41+F41</f>
        <v>15</v>
      </c>
      <c r="H41" s="33" t="n">
        <f aca="false">F41+D41</f>
        <v>10</v>
      </c>
      <c r="I41" s="34" t="n">
        <f aca="false">-2*W$6/((1/E41)-(1/F41)-(1/G41)+(1/H41))</f>
        <v>94.24777962</v>
      </c>
      <c r="J41" s="35" t="n">
        <v>0</v>
      </c>
      <c r="K41" s="101" t="n">
        <v>120.6</v>
      </c>
      <c r="L41" s="102" t="n">
        <v>352</v>
      </c>
      <c r="M41" s="101" t="n">
        <v>120.9</v>
      </c>
      <c r="N41" s="103" t="n">
        <v>352</v>
      </c>
      <c r="O41" s="102" t="n">
        <v>121.6</v>
      </c>
      <c r="P41" s="103" t="n">
        <v>353</v>
      </c>
      <c r="Q41" s="39" t="n">
        <f aca="false">(K41+M41+O41)/3-J41</f>
        <v>121.033333333333</v>
      </c>
      <c r="R41" s="40" t="n">
        <f aca="false">(L41+N41+P41)/3</f>
        <v>352.333333333333</v>
      </c>
      <c r="S41" s="39" t="n">
        <f aca="false">Q41/R41</f>
        <v>0.343519394512772</v>
      </c>
      <c r="T41" s="41" t="n">
        <f aca="false">S41*I41</f>
        <v>32.3759401892356</v>
      </c>
      <c r="V41" s="16"/>
      <c r="W41" s="51"/>
      <c r="X41" s="43" t="n">
        <f aca="false">C41/2</f>
        <v>2.5</v>
      </c>
      <c r="Y41" s="44" t="n">
        <f aca="false">D41/2</f>
        <v>2.5</v>
      </c>
      <c r="Z41" s="46" t="n">
        <f aca="false">X41+Y41+F41</f>
        <v>10</v>
      </c>
      <c r="AA41" s="108" t="n">
        <f aca="false">Z41/2</f>
        <v>5</v>
      </c>
    </row>
    <row r="42" customFormat="false" ht="15.75" hidden="false" customHeight="true" outlineLevel="0" collapsed="false">
      <c r="B42" s="47" t="s">
        <v>38</v>
      </c>
      <c r="C42" s="30" t="n">
        <v>5</v>
      </c>
      <c r="D42" s="31" t="n">
        <v>5</v>
      </c>
      <c r="E42" s="32" t="n">
        <f aca="false">F42+C42</f>
        <v>15</v>
      </c>
      <c r="F42" s="33" t="n">
        <f aca="false">C41+F41</f>
        <v>10</v>
      </c>
      <c r="G42" s="32" t="n">
        <f aca="false">C42+D42+F42</f>
        <v>20</v>
      </c>
      <c r="H42" s="33" t="n">
        <f aca="false">F42+D42</f>
        <v>15</v>
      </c>
      <c r="I42" s="34" t="n">
        <f aca="false">-2*W$6/((1/E42)-(1/F42)-(1/G42)+(1/H42))</f>
        <v>376.99111848</v>
      </c>
      <c r="J42" s="35" t="n">
        <v>0</v>
      </c>
      <c r="K42" s="101" t="n">
        <v>22.4</v>
      </c>
      <c r="L42" s="102" t="n">
        <v>354</v>
      </c>
      <c r="M42" s="101" t="n">
        <v>25.5</v>
      </c>
      <c r="N42" s="103" t="n">
        <v>352</v>
      </c>
      <c r="O42" s="102" t="n">
        <v>22.6</v>
      </c>
      <c r="P42" s="103" t="n">
        <v>356</v>
      </c>
      <c r="Q42" s="39" t="n">
        <f aca="false">(K42+M42+O42)/3-J42</f>
        <v>23.5</v>
      </c>
      <c r="R42" s="40" t="n">
        <f aca="false">(L42+N42+P42)/3</f>
        <v>354</v>
      </c>
      <c r="S42" s="39" t="n">
        <f aca="false">Q42/R42</f>
        <v>0.0663841807909605</v>
      </c>
      <c r="T42" s="41" t="n">
        <f aca="false">S42*I42</f>
        <v>25.0262465657627</v>
      </c>
      <c r="V42" s="16"/>
      <c r="W42" s="51"/>
      <c r="X42" s="52" t="n">
        <f aca="false">C42/2</f>
        <v>2.5</v>
      </c>
      <c r="Y42" s="53" t="n">
        <f aca="false">D42/2</f>
        <v>2.5</v>
      </c>
      <c r="Z42" s="32" t="n">
        <f aca="false">X42+Y42+F42</f>
        <v>15</v>
      </c>
      <c r="AA42" s="100" t="n">
        <f aca="false">Z42/2</f>
        <v>7.5</v>
      </c>
    </row>
    <row r="43" customFormat="false" ht="15.75" hidden="false" customHeight="true" outlineLevel="0" collapsed="false">
      <c r="B43" s="47" t="s">
        <v>39</v>
      </c>
      <c r="C43" s="30" t="n">
        <v>5</v>
      </c>
      <c r="D43" s="31" t="n">
        <v>5</v>
      </c>
      <c r="E43" s="32" t="n">
        <f aca="false">F43+C43</f>
        <v>20</v>
      </c>
      <c r="F43" s="33" t="n">
        <f aca="false">C42+F42</f>
        <v>15</v>
      </c>
      <c r="G43" s="32" t="n">
        <f aca="false">C43+D43+F43</f>
        <v>25</v>
      </c>
      <c r="H43" s="33" t="n">
        <f aca="false">F43+D43</f>
        <v>20</v>
      </c>
      <c r="I43" s="34" t="n">
        <f aca="false">-2*W$6/((1/E43)-(1/F43)-(1/G43)+(1/H43))</f>
        <v>942.477796200001</v>
      </c>
      <c r="J43" s="35" t="n">
        <v>0</v>
      </c>
      <c r="K43" s="101" t="n">
        <v>12.6</v>
      </c>
      <c r="L43" s="102" t="n">
        <v>357</v>
      </c>
      <c r="M43" s="101" t="n">
        <v>12.7</v>
      </c>
      <c r="N43" s="103" t="n">
        <v>357</v>
      </c>
      <c r="O43" s="102" t="n">
        <v>12.7</v>
      </c>
      <c r="P43" s="103" t="n">
        <v>357</v>
      </c>
      <c r="Q43" s="39" t="n">
        <f aca="false">(K43+M43+O43)/3-J43</f>
        <v>12.6666666666667</v>
      </c>
      <c r="R43" s="40" t="n">
        <f aca="false">(L43+N43+P43)/3</f>
        <v>357</v>
      </c>
      <c r="S43" s="39" t="n">
        <f aca="false">Q43/R43</f>
        <v>0.0354808590102708</v>
      </c>
      <c r="T43" s="41" t="n">
        <f aca="false">S43*I43</f>
        <v>33.4399218072829</v>
      </c>
      <c r="V43" s="16"/>
      <c r="W43" s="51"/>
      <c r="X43" s="52" t="n">
        <f aca="false">C43/2</f>
        <v>2.5</v>
      </c>
      <c r="Y43" s="53" t="n">
        <f aca="false">D43/2</f>
        <v>2.5</v>
      </c>
      <c r="Z43" s="32" t="n">
        <f aca="false">X43+Y43+F43</f>
        <v>20</v>
      </c>
      <c r="AA43" s="100" t="n">
        <f aca="false">Z43/2</f>
        <v>10</v>
      </c>
    </row>
    <row r="44" customFormat="false" ht="15.75" hidden="false" customHeight="true" outlineLevel="0" collapsed="false">
      <c r="B44" s="47" t="s">
        <v>40</v>
      </c>
      <c r="C44" s="30" t="n">
        <v>5</v>
      </c>
      <c r="D44" s="31" t="n">
        <v>5</v>
      </c>
      <c r="E44" s="32" t="n">
        <f aca="false">F44+C44</f>
        <v>25</v>
      </c>
      <c r="F44" s="33" t="n">
        <f aca="false">C43+F43</f>
        <v>20</v>
      </c>
      <c r="G44" s="32" t="n">
        <f aca="false">C44+D44+F44</f>
        <v>30</v>
      </c>
      <c r="H44" s="33" t="n">
        <f aca="false">F44+D44</f>
        <v>25</v>
      </c>
      <c r="I44" s="34" t="n">
        <f aca="false">-2*W$6/((1/E44)-(1/F44)-(1/G44)+(1/H44))</f>
        <v>1884.9555924</v>
      </c>
      <c r="J44" s="35" t="n">
        <v>0</v>
      </c>
      <c r="K44" s="101" t="n">
        <v>8.4</v>
      </c>
      <c r="L44" s="102" t="n">
        <v>360</v>
      </c>
      <c r="M44" s="101" t="n">
        <v>7.9</v>
      </c>
      <c r="N44" s="103" t="n">
        <v>360</v>
      </c>
      <c r="O44" s="102" t="n">
        <v>7.8</v>
      </c>
      <c r="P44" s="103" t="n">
        <v>361</v>
      </c>
      <c r="Q44" s="39" t="n">
        <f aca="false">(K44+M44+O44)/3-J44</f>
        <v>8.03333333333333</v>
      </c>
      <c r="R44" s="40" t="n">
        <f aca="false">(L44+N44+P44)/3</f>
        <v>360.333333333333</v>
      </c>
      <c r="S44" s="39" t="n">
        <f aca="false">Q44/R44</f>
        <v>0.0222941720629047</v>
      </c>
      <c r="T44" s="41" t="n">
        <f aca="false">S44*I44</f>
        <v>42.0235243079001</v>
      </c>
      <c r="V44" s="16"/>
      <c r="W44" s="51"/>
      <c r="X44" s="52" t="n">
        <f aca="false">C44/2</f>
        <v>2.5</v>
      </c>
      <c r="Y44" s="53" t="n">
        <f aca="false">D44/2</f>
        <v>2.5</v>
      </c>
      <c r="Z44" s="32" t="n">
        <f aca="false">X44+Y44+F44</f>
        <v>25</v>
      </c>
      <c r="AA44" s="100" t="n">
        <f aca="false">Z44/2</f>
        <v>12.5</v>
      </c>
    </row>
    <row r="45" customFormat="false" ht="15.75" hidden="false" customHeight="true" outlineLevel="0" collapsed="false">
      <c r="B45" s="47" t="s">
        <v>41</v>
      </c>
      <c r="C45" s="30" t="n">
        <v>5</v>
      </c>
      <c r="D45" s="31" t="n">
        <v>5</v>
      </c>
      <c r="E45" s="32" t="n">
        <f aca="false">F45+C45</f>
        <v>30</v>
      </c>
      <c r="F45" s="33" t="n">
        <f aca="false">C44+F44</f>
        <v>25</v>
      </c>
      <c r="G45" s="32" t="n">
        <f aca="false">C45+D45+F45</f>
        <v>35</v>
      </c>
      <c r="H45" s="33" t="n">
        <f aca="false">F45+D45</f>
        <v>30</v>
      </c>
      <c r="I45" s="34" t="n">
        <f aca="false">-2*W$6/((1/E45)-(1/F45)-(1/G45)+(1/H45))</f>
        <v>3298.6722867</v>
      </c>
      <c r="J45" s="35" t="n">
        <v>0</v>
      </c>
      <c r="K45" s="101" t="n">
        <v>7.7</v>
      </c>
      <c r="L45" s="102" t="n">
        <v>360</v>
      </c>
      <c r="M45" s="101" t="n">
        <v>6.1</v>
      </c>
      <c r="N45" s="103" t="n">
        <v>361</v>
      </c>
      <c r="O45" s="102" t="n">
        <v>6.3</v>
      </c>
      <c r="P45" s="103" t="n">
        <v>361</v>
      </c>
      <c r="Q45" s="39" t="n">
        <f aca="false">(K45+M45+O45)/3-J45</f>
        <v>6.7</v>
      </c>
      <c r="R45" s="40" t="n">
        <f aca="false">(L45+N45+P45)/3</f>
        <v>360.666666666667</v>
      </c>
      <c r="S45" s="39" t="n">
        <f aca="false">Q45/R45</f>
        <v>0.0185767097966728</v>
      </c>
      <c r="T45" s="41" t="n">
        <f aca="false">S45*I45</f>
        <v>61.2784777843531</v>
      </c>
      <c r="V45" s="16"/>
      <c r="W45" s="51"/>
      <c r="X45" s="57" t="n">
        <f aca="false">C45/2</f>
        <v>2.5</v>
      </c>
      <c r="Y45" s="58" t="n">
        <f aca="false">D45/2</f>
        <v>2.5</v>
      </c>
      <c r="Z45" s="60" t="n">
        <f aca="false">X45+Y45+F45</f>
        <v>30</v>
      </c>
      <c r="AA45" s="109" t="n">
        <f aca="false">Z45/2</f>
        <v>15</v>
      </c>
    </row>
    <row r="46" customFormat="false" ht="15.75" hidden="false" customHeight="true" outlineLevel="0" collapsed="false">
      <c r="B46" s="78" t="s">
        <v>37</v>
      </c>
      <c r="C46" s="62" t="n">
        <v>5</v>
      </c>
      <c r="D46" s="63" t="n">
        <v>5</v>
      </c>
      <c r="E46" s="46" t="n">
        <f aca="false">F46+C46</f>
        <v>10</v>
      </c>
      <c r="F46" s="45" t="n">
        <f aca="false">C46</f>
        <v>5</v>
      </c>
      <c r="G46" s="46" t="n">
        <f aca="false">C46+D46+F46</f>
        <v>15</v>
      </c>
      <c r="H46" s="45" t="n">
        <f aca="false">F46+D46</f>
        <v>10</v>
      </c>
      <c r="I46" s="64" t="n">
        <f aca="false">-2*W$6/((1/E46)-(1/F46)-(1/G46)+(1/H46))</f>
        <v>94.24777962</v>
      </c>
      <c r="J46" s="65" t="n">
        <v>0</v>
      </c>
      <c r="K46" s="97" t="n">
        <v>120.9</v>
      </c>
      <c r="L46" s="98" t="n">
        <v>428</v>
      </c>
      <c r="M46" s="97" t="n">
        <v>121.5</v>
      </c>
      <c r="N46" s="99" t="n">
        <v>423</v>
      </c>
      <c r="O46" s="98" t="n">
        <v>121.9</v>
      </c>
      <c r="P46" s="99" t="n">
        <v>424</v>
      </c>
      <c r="Q46" s="66" t="n">
        <f aca="false">(K46+M46+O46)/3-J46</f>
        <v>121.433333333333</v>
      </c>
      <c r="R46" s="67" t="n">
        <f aca="false">(L46+N46+P46)/3</f>
        <v>425</v>
      </c>
      <c r="S46" s="66" t="n">
        <f aca="false">Q46/R46</f>
        <v>0.285725490196078</v>
      </c>
      <c r="T46" s="68" t="n">
        <f aca="false">S46*I46</f>
        <v>26.9289930318165</v>
      </c>
      <c r="V46" s="16"/>
      <c r="W46" s="51"/>
      <c r="X46" s="52" t="n">
        <f aca="false">C46/2</f>
        <v>2.5</v>
      </c>
      <c r="Y46" s="53" t="n">
        <f aca="false">D46/2</f>
        <v>2.5</v>
      </c>
      <c r="Z46" s="32" t="n">
        <f aca="false">X46+Y46+F46</f>
        <v>10</v>
      </c>
      <c r="AA46" s="100" t="n">
        <f aca="false">Z46/2</f>
        <v>5</v>
      </c>
    </row>
    <row r="47" customFormat="false" ht="15.75" hidden="false" customHeight="true" outlineLevel="0" collapsed="false">
      <c r="B47" s="47" t="s">
        <v>38</v>
      </c>
      <c r="C47" s="30" t="n">
        <v>5</v>
      </c>
      <c r="D47" s="31" t="n">
        <v>5</v>
      </c>
      <c r="E47" s="32" t="n">
        <f aca="false">F47+C47</f>
        <v>15</v>
      </c>
      <c r="F47" s="33" t="n">
        <f aca="false">C46+F46</f>
        <v>10</v>
      </c>
      <c r="G47" s="32" t="n">
        <f aca="false">C47+D47+F47</f>
        <v>20</v>
      </c>
      <c r="H47" s="33" t="n">
        <f aca="false">F47+D47</f>
        <v>15</v>
      </c>
      <c r="I47" s="34" t="n">
        <f aca="false">-2*W$6/((1/E47)-(1/F47)-(1/G47)+(1/H47))</f>
        <v>376.99111848</v>
      </c>
      <c r="J47" s="35" t="n">
        <v>0</v>
      </c>
      <c r="K47" s="101" t="n">
        <v>35.2</v>
      </c>
      <c r="L47" s="102" t="n">
        <v>427</v>
      </c>
      <c r="M47" s="101" t="n">
        <v>35.3</v>
      </c>
      <c r="N47" s="103" t="n">
        <v>429</v>
      </c>
      <c r="O47" s="102" t="n">
        <v>35.5</v>
      </c>
      <c r="P47" s="103" t="n">
        <v>431</v>
      </c>
      <c r="Q47" s="39" t="n">
        <f aca="false">(K47+M47+O47)/3-J47</f>
        <v>35.3333333333333</v>
      </c>
      <c r="R47" s="40" t="n">
        <f aca="false">(L47+N47+P47)/3</f>
        <v>429</v>
      </c>
      <c r="S47" s="39" t="n">
        <f aca="false">Q47/R47</f>
        <v>0.0823620823620824</v>
      </c>
      <c r="T47" s="41" t="n">
        <f aca="false">S47*I47</f>
        <v>31.0497735500233</v>
      </c>
      <c r="V47" s="16"/>
      <c r="W47" s="51"/>
      <c r="X47" s="52" t="n">
        <f aca="false">C47/2</f>
        <v>2.5</v>
      </c>
      <c r="Y47" s="53" t="n">
        <f aca="false">D47/2</f>
        <v>2.5</v>
      </c>
      <c r="Z47" s="32" t="n">
        <f aca="false">X47+Y47+F47</f>
        <v>15</v>
      </c>
      <c r="AA47" s="100" t="n">
        <f aca="false">Z47/2</f>
        <v>7.5</v>
      </c>
    </row>
    <row r="48" customFormat="false" ht="15.75" hidden="false" customHeight="true" outlineLevel="0" collapsed="false">
      <c r="B48" s="47" t="s">
        <v>39</v>
      </c>
      <c r="C48" s="30" t="n">
        <v>5</v>
      </c>
      <c r="D48" s="31" t="n">
        <v>5</v>
      </c>
      <c r="E48" s="32" t="n">
        <f aca="false">F48+C48</f>
        <v>20</v>
      </c>
      <c r="F48" s="33" t="n">
        <f aca="false">C47+F47</f>
        <v>15</v>
      </c>
      <c r="G48" s="32" t="n">
        <f aca="false">C48+D48+F48</f>
        <v>25</v>
      </c>
      <c r="H48" s="33" t="n">
        <f aca="false">F48+D48</f>
        <v>20</v>
      </c>
      <c r="I48" s="34" t="n">
        <f aca="false">-2*W$6/((1/E48)-(1/F48)-(1/G48)+(1/H48))</f>
        <v>942.477796200001</v>
      </c>
      <c r="J48" s="35" t="n">
        <v>0</v>
      </c>
      <c r="K48" s="101" t="n">
        <v>17.1</v>
      </c>
      <c r="L48" s="102" t="n">
        <v>434</v>
      </c>
      <c r="M48" s="101" t="n">
        <v>18.7</v>
      </c>
      <c r="N48" s="103" t="n">
        <v>436</v>
      </c>
      <c r="O48" s="102" t="n">
        <v>18.7</v>
      </c>
      <c r="P48" s="103" t="n">
        <v>437</v>
      </c>
      <c r="Q48" s="39" t="n">
        <f aca="false">(K48+M48+O48)/3-J48</f>
        <v>18.1666666666667</v>
      </c>
      <c r="R48" s="40" t="n">
        <f aca="false">(L48+N48+P48)/3</f>
        <v>435.666666666667</v>
      </c>
      <c r="S48" s="39" t="n">
        <f aca="false">Q48/R48</f>
        <v>0.0416985462892119</v>
      </c>
      <c r="T48" s="41" t="n">
        <f aca="false">S48*I48</f>
        <v>39.2999540114002</v>
      </c>
      <c r="V48" s="16"/>
      <c r="W48" s="51"/>
      <c r="X48" s="52" t="n">
        <f aca="false">C48/2</f>
        <v>2.5</v>
      </c>
      <c r="Y48" s="53" t="n">
        <f aca="false">D48/2</f>
        <v>2.5</v>
      </c>
      <c r="Z48" s="32" t="n">
        <f aca="false">X48+Y48+F48</f>
        <v>20</v>
      </c>
      <c r="AA48" s="100" t="n">
        <f aca="false">Z48/2</f>
        <v>10</v>
      </c>
    </row>
    <row r="49" customFormat="false" ht="15.75" hidden="false" customHeight="true" outlineLevel="0" collapsed="false">
      <c r="B49" s="47" t="s">
        <v>40</v>
      </c>
      <c r="C49" s="30" t="n">
        <v>5</v>
      </c>
      <c r="D49" s="31" t="n">
        <v>5</v>
      </c>
      <c r="E49" s="32" t="n">
        <f aca="false">F49+C49</f>
        <v>25</v>
      </c>
      <c r="F49" s="33" t="n">
        <f aca="false">C48+F48</f>
        <v>20</v>
      </c>
      <c r="G49" s="32" t="n">
        <f aca="false">C49+D49+F49</f>
        <v>30</v>
      </c>
      <c r="H49" s="33" t="n">
        <f aca="false">F49+D49</f>
        <v>25</v>
      </c>
      <c r="I49" s="34" t="n">
        <f aca="false">-2*W$6/((1/E49)-(1/F49)-(1/G49)+(1/H49))</f>
        <v>1884.9555924</v>
      </c>
      <c r="J49" s="35" t="n">
        <v>0</v>
      </c>
      <c r="K49" s="101" t="n">
        <v>12.7</v>
      </c>
      <c r="L49" s="102" t="n">
        <v>441</v>
      </c>
      <c r="M49" s="101" t="n">
        <v>12.9</v>
      </c>
      <c r="N49" s="103" t="n">
        <v>442</v>
      </c>
      <c r="O49" s="102" t="n">
        <v>12.8</v>
      </c>
      <c r="P49" s="103" t="n">
        <v>443</v>
      </c>
      <c r="Q49" s="39" t="n">
        <f aca="false">(K49+M49+O49)/3-J49</f>
        <v>12.8</v>
      </c>
      <c r="R49" s="40" t="n">
        <f aca="false">(L49+N49+P49)/3</f>
        <v>442</v>
      </c>
      <c r="S49" s="39" t="n">
        <f aca="false">Q49/R49</f>
        <v>0.0289592760180996</v>
      </c>
      <c r="T49" s="41" t="n">
        <f aca="false">S49*I49</f>
        <v>54.5869492821719</v>
      </c>
      <c r="V49" s="16"/>
      <c r="W49" s="51"/>
      <c r="X49" s="52" t="n">
        <f aca="false">C49/2</f>
        <v>2.5</v>
      </c>
      <c r="Y49" s="53" t="n">
        <f aca="false">D49/2</f>
        <v>2.5</v>
      </c>
      <c r="Z49" s="32" t="n">
        <f aca="false">X49+Y49+F49</f>
        <v>25</v>
      </c>
      <c r="AA49" s="100" t="n">
        <f aca="false">Z49/2</f>
        <v>12.5</v>
      </c>
    </row>
    <row r="50" customFormat="false" ht="15.75" hidden="false" customHeight="true" outlineLevel="0" collapsed="false">
      <c r="B50" s="70" t="s">
        <v>41</v>
      </c>
      <c r="C50" s="71" t="n">
        <v>5</v>
      </c>
      <c r="D50" s="72" t="n">
        <v>5</v>
      </c>
      <c r="E50" s="60" t="n">
        <f aca="false">F50+C50</f>
        <v>30</v>
      </c>
      <c r="F50" s="59" t="n">
        <f aca="false">C49+F49</f>
        <v>25</v>
      </c>
      <c r="G50" s="60" t="n">
        <f aca="false">C50+D50+F50</f>
        <v>35</v>
      </c>
      <c r="H50" s="59" t="n">
        <f aca="false">F50+D50</f>
        <v>30</v>
      </c>
      <c r="I50" s="73" t="n">
        <f aca="false">-2*W$6/((1/E50)-(1/F50)-(1/G50)+(1/H50))</f>
        <v>3298.6722867</v>
      </c>
      <c r="J50" s="74" t="n">
        <v>0</v>
      </c>
      <c r="K50" s="106" t="n">
        <v>11.5</v>
      </c>
      <c r="L50" s="105" t="n">
        <v>447</v>
      </c>
      <c r="M50" s="106" t="n">
        <v>11</v>
      </c>
      <c r="N50" s="107" t="n">
        <v>447</v>
      </c>
      <c r="O50" s="105" t="n">
        <v>12</v>
      </c>
      <c r="P50" s="107" t="n">
        <v>443</v>
      </c>
      <c r="Q50" s="75" t="n">
        <f aca="false">(K50+M50+O50)/3-J50</f>
        <v>11.5</v>
      </c>
      <c r="R50" s="76" t="n">
        <f aca="false">(L50+N50+P50)/3</f>
        <v>445.666666666667</v>
      </c>
      <c r="S50" s="75" t="n">
        <f aca="false">Q50/R50</f>
        <v>0.0258040388930441</v>
      </c>
      <c r="T50" s="77" t="n">
        <f aca="false">S50*I50</f>
        <v>85.1190679814137</v>
      </c>
      <c r="V50" s="16"/>
      <c r="W50" s="51"/>
      <c r="X50" s="52" t="n">
        <f aca="false">C50/2</f>
        <v>2.5</v>
      </c>
      <c r="Y50" s="53" t="n">
        <f aca="false">D50/2</f>
        <v>2.5</v>
      </c>
      <c r="Z50" s="32" t="n">
        <f aca="false">X50+Y50+F50</f>
        <v>30</v>
      </c>
      <c r="AA50" s="100" t="n">
        <f aca="false">Z50/2</f>
        <v>15</v>
      </c>
    </row>
    <row r="51" customFormat="false" ht="15.75" hidden="false" customHeight="true" outlineLevel="0" collapsed="false">
      <c r="B51" s="47" t="s">
        <v>37</v>
      </c>
      <c r="C51" s="30" t="n">
        <v>5</v>
      </c>
      <c r="D51" s="31" t="n">
        <v>5</v>
      </c>
      <c r="E51" s="32" t="n">
        <f aca="false">F51+C51</f>
        <v>10</v>
      </c>
      <c r="F51" s="33" t="n">
        <f aca="false">C51</f>
        <v>5</v>
      </c>
      <c r="G51" s="32" t="n">
        <f aca="false">C51+D51+F51</f>
        <v>15</v>
      </c>
      <c r="H51" s="33" t="n">
        <f aca="false">F51+D51</f>
        <v>10</v>
      </c>
      <c r="I51" s="34" t="n">
        <f aca="false">-2*W$6/((1/E51)-(1/F51)-(1/G51)+(1/H51))</f>
        <v>94.24777962</v>
      </c>
      <c r="J51" s="35" t="n">
        <v>0</v>
      </c>
      <c r="K51" s="101" t="n">
        <v>112.2</v>
      </c>
      <c r="L51" s="102" t="n">
        <v>374</v>
      </c>
      <c r="M51" s="101" t="n">
        <v>101.3</v>
      </c>
      <c r="N51" s="103" t="n">
        <v>375</v>
      </c>
      <c r="O51" s="102" t="n">
        <v>99.8</v>
      </c>
      <c r="P51" s="103" t="n">
        <v>376</v>
      </c>
      <c r="Q51" s="39" t="n">
        <f aca="false">(K51+M51+O51)/3-J51</f>
        <v>104.433333333333</v>
      </c>
      <c r="R51" s="40" t="n">
        <f aca="false">(L51+N51+P51)/3</f>
        <v>375</v>
      </c>
      <c r="S51" s="39" t="n">
        <f aca="false">Q51/R51</f>
        <v>0.278488888888889</v>
      </c>
      <c r="T51" s="41" t="n">
        <f aca="false">S51*I51</f>
        <v>26.2469594266187</v>
      </c>
      <c r="V51" s="16"/>
      <c r="W51" s="51"/>
      <c r="X51" s="43" t="n">
        <f aca="false">C51/2</f>
        <v>2.5</v>
      </c>
      <c r="Y51" s="44" t="n">
        <f aca="false">D51/2</f>
        <v>2.5</v>
      </c>
      <c r="Z51" s="46" t="n">
        <f aca="false">X51+Y51+F51</f>
        <v>10</v>
      </c>
      <c r="AA51" s="108" t="n">
        <f aca="false">Z51/2</f>
        <v>5</v>
      </c>
    </row>
    <row r="52" customFormat="false" ht="15.75" hidden="false" customHeight="true" outlineLevel="0" collapsed="false">
      <c r="B52" s="47" t="s">
        <v>38</v>
      </c>
      <c r="C52" s="30" t="n">
        <v>5</v>
      </c>
      <c r="D52" s="31" t="n">
        <v>5</v>
      </c>
      <c r="E52" s="32" t="n">
        <f aca="false">F52+C52</f>
        <v>15</v>
      </c>
      <c r="F52" s="33" t="n">
        <f aca="false">C51+F51</f>
        <v>10</v>
      </c>
      <c r="G52" s="32" t="n">
        <f aca="false">C52+D52+F52</f>
        <v>20</v>
      </c>
      <c r="H52" s="33" t="n">
        <f aca="false">F52+D52</f>
        <v>15</v>
      </c>
      <c r="I52" s="34" t="n">
        <f aca="false">-2*W$6/((1/E52)-(1/F52)-(1/G52)+(1/H52))</f>
        <v>376.99111848</v>
      </c>
      <c r="J52" s="35" t="n">
        <v>0</v>
      </c>
      <c r="K52" s="48" t="n">
        <v>36.3</v>
      </c>
      <c r="L52" s="102" t="n">
        <v>377</v>
      </c>
      <c r="M52" s="101" t="n">
        <v>32.8</v>
      </c>
      <c r="N52" s="103" t="n">
        <v>378</v>
      </c>
      <c r="O52" s="102" t="n">
        <v>32.6</v>
      </c>
      <c r="P52" s="103" t="n">
        <v>378</v>
      </c>
      <c r="Q52" s="39" t="n">
        <f aca="false">(K52+M52+O52)/3-J52</f>
        <v>33.9</v>
      </c>
      <c r="R52" s="40" t="n">
        <f aca="false">(L52+N52+P52)/3</f>
        <v>377.666666666667</v>
      </c>
      <c r="S52" s="39" t="n">
        <f aca="false">Q52/R52</f>
        <v>0.0897616946160635</v>
      </c>
      <c r="T52" s="41" t="n">
        <f aca="false">S52*I52</f>
        <v>33.83936164997</v>
      </c>
      <c r="V52" s="16"/>
      <c r="W52" s="51"/>
      <c r="X52" s="52" t="n">
        <f aca="false">C52/2</f>
        <v>2.5</v>
      </c>
      <c r="Y52" s="53" t="n">
        <f aca="false">D52/2</f>
        <v>2.5</v>
      </c>
      <c r="Z52" s="32" t="n">
        <f aca="false">X52+Y52+F52</f>
        <v>15</v>
      </c>
      <c r="AA52" s="100" t="n">
        <f aca="false">Z52/2</f>
        <v>7.5</v>
      </c>
    </row>
    <row r="53" customFormat="false" ht="15.75" hidden="false" customHeight="true" outlineLevel="0" collapsed="false">
      <c r="B53" s="47" t="s">
        <v>39</v>
      </c>
      <c r="C53" s="30" t="n">
        <v>5</v>
      </c>
      <c r="D53" s="31" t="n">
        <v>5</v>
      </c>
      <c r="E53" s="32" t="n">
        <f aca="false">F53+C53</f>
        <v>20</v>
      </c>
      <c r="F53" s="33" t="n">
        <f aca="false">C52+F52</f>
        <v>15</v>
      </c>
      <c r="G53" s="32" t="n">
        <f aca="false">C53+D53+F53</f>
        <v>25</v>
      </c>
      <c r="H53" s="33" t="n">
        <f aca="false">F53+D53</f>
        <v>20</v>
      </c>
      <c r="I53" s="34" t="n">
        <f aca="false">-2*W$6/((1/E53)-(1/F53)-(1/G53)+(1/H53))</f>
        <v>942.477796200001</v>
      </c>
      <c r="J53" s="35" t="n">
        <v>0</v>
      </c>
      <c r="K53" s="101" t="n">
        <v>18.3</v>
      </c>
      <c r="L53" s="102" t="n">
        <v>379</v>
      </c>
      <c r="M53" s="101" t="n">
        <v>18.2</v>
      </c>
      <c r="N53" s="103" t="n">
        <v>380</v>
      </c>
      <c r="O53" s="102" t="n">
        <v>18.5</v>
      </c>
      <c r="P53" s="103" t="n">
        <v>380</v>
      </c>
      <c r="Q53" s="39" t="n">
        <f aca="false">(K53+M53+O53)/3-J53</f>
        <v>18.3333333333333</v>
      </c>
      <c r="R53" s="40" t="n">
        <f aca="false">(L53+N53+P53)/3</f>
        <v>379.666666666667</v>
      </c>
      <c r="S53" s="39" t="n">
        <f aca="false">Q53/R53</f>
        <v>0.04828797190518</v>
      </c>
      <c r="T53" s="41" t="n">
        <f aca="false">S53*I53</f>
        <v>45.5103413441616</v>
      </c>
      <c r="V53" s="16"/>
      <c r="W53" s="51"/>
      <c r="X53" s="52" t="n">
        <f aca="false">C53/2</f>
        <v>2.5</v>
      </c>
      <c r="Y53" s="53" t="n">
        <f aca="false">D53/2</f>
        <v>2.5</v>
      </c>
      <c r="Z53" s="32" t="n">
        <f aca="false">X53+Y53+F53</f>
        <v>20</v>
      </c>
      <c r="AA53" s="100" t="n">
        <f aca="false">Z53/2</f>
        <v>10</v>
      </c>
    </row>
    <row r="54" customFormat="false" ht="15.75" hidden="false" customHeight="true" outlineLevel="0" collapsed="false">
      <c r="B54" s="47" t="s">
        <v>40</v>
      </c>
      <c r="C54" s="30" t="n">
        <v>5</v>
      </c>
      <c r="D54" s="31" t="n">
        <v>5</v>
      </c>
      <c r="E54" s="32" t="n">
        <f aca="false">F54+C54</f>
        <v>25</v>
      </c>
      <c r="F54" s="33" t="n">
        <f aca="false">C53+F53</f>
        <v>20</v>
      </c>
      <c r="G54" s="32" t="n">
        <f aca="false">C54+D54+F54</f>
        <v>30</v>
      </c>
      <c r="H54" s="33" t="n">
        <f aca="false">F54+D54</f>
        <v>25</v>
      </c>
      <c r="I54" s="34" t="n">
        <f aca="false">-2*W$6/((1/E54)-(1/F54)-(1/G54)+(1/H54))</f>
        <v>1884.9555924</v>
      </c>
      <c r="J54" s="35" t="n">
        <v>0</v>
      </c>
      <c r="K54" s="101" t="n">
        <v>14.7</v>
      </c>
      <c r="L54" s="102" t="n">
        <v>381</v>
      </c>
      <c r="M54" s="101" t="n">
        <v>17.6</v>
      </c>
      <c r="N54" s="103" t="n">
        <v>381</v>
      </c>
      <c r="O54" s="102" t="n">
        <v>16.8</v>
      </c>
      <c r="P54" s="103" t="n">
        <v>380</v>
      </c>
      <c r="Q54" s="39" t="n">
        <f aca="false">(K54+M54+O54)/3-J54</f>
        <v>16.3666666666667</v>
      </c>
      <c r="R54" s="40" t="n">
        <f aca="false">(L54+N54+P54)/3</f>
        <v>380.666666666667</v>
      </c>
      <c r="S54" s="39" t="n">
        <f aca="false">Q54/R54</f>
        <v>0.0429947460595446</v>
      </c>
      <c r="T54" s="41" t="n">
        <f aca="false">S54*I54</f>
        <v>81.0431870287565</v>
      </c>
      <c r="V54" s="16"/>
      <c r="W54" s="51"/>
      <c r="X54" s="52" t="n">
        <f aca="false">C54/2</f>
        <v>2.5</v>
      </c>
      <c r="Y54" s="53" t="n">
        <f aca="false">D54/2</f>
        <v>2.5</v>
      </c>
      <c r="Z54" s="32" t="n">
        <f aca="false">X54+Y54+F54</f>
        <v>25</v>
      </c>
      <c r="AA54" s="100" t="n">
        <f aca="false">Z54/2</f>
        <v>12.5</v>
      </c>
    </row>
    <row r="55" customFormat="false" ht="15.75" hidden="false" customHeight="true" outlineLevel="0" collapsed="false">
      <c r="B55" s="47" t="s">
        <v>41</v>
      </c>
      <c r="C55" s="30" t="n">
        <v>5</v>
      </c>
      <c r="D55" s="31" t="n">
        <v>5</v>
      </c>
      <c r="E55" s="32" t="n">
        <f aca="false">F55+C55</f>
        <v>30</v>
      </c>
      <c r="F55" s="33" t="n">
        <f aca="false">C54+F54</f>
        <v>25</v>
      </c>
      <c r="G55" s="32" t="n">
        <f aca="false">C55+D55+F55</f>
        <v>35</v>
      </c>
      <c r="H55" s="33" t="n">
        <f aca="false">F55+D55</f>
        <v>30</v>
      </c>
      <c r="I55" s="34" t="n">
        <f aca="false">-2*W$6/((1/E55)-(1/F55)-(1/G55)+(1/H55))</f>
        <v>3298.6722867</v>
      </c>
      <c r="J55" s="35" t="n">
        <v>0</v>
      </c>
      <c r="K55" s="101" t="n">
        <v>11.9</v>
      </c>
      <c r="L55" s="102" t="n">
        <v>381</v>
      </c>
      <c r="M55" s="101" t="n">
        <v>12</v>
      </c>
      <c r="N55" s="103" t="n">
        <v>381</v>
      </c>
      <c r="O55" s="102" t="n">
        <v>11.9</v>
      </c>
      <c r="P55" s="103" t="n">
        <v>381</v>
      </c>
      <c r="Q55" s="39" t="n">
        <f aca="false">(K55+M55+O55)/3-J55</f>
        <v>11.9333333333333</v>
      </c>
      <c r="R55" s="40" t="n">
        <f aca="false">(L55+N55+P55)/3</f>
        <v>381</v>
      </c>
      <c r="S55" s="39" t="n">
        <f aca="false">Q55/R55</f>
        <v>0.0313210848643919</v>
      </c>
      <c r="T55" s="41" t="n">
        <f aca="false">S55*I55</f>
        <v>103.317994631549</v>
      </c>
      <c r="V55" s="16"/>
      <c r="W55" s="51"/>
      <c r="X55" s="57" t="n">
        <f aca="false">C55/2</f>
        <v>2.5</v>
      </c>
      <c r="Y55" s="58" t="n">
        <f aca="false">D55/2</f>
        <v>2.5</v>
      </c>
      <c r="Z55" s="60" t="n">
        <f aca="false">X55+Y55+F55</f>
        <v>30</v>
      </c>
      <c r="AA55" s="109" t="n">
        <f aca="false">Z55/2</f>
        <v>15</v>
      </c>
    </row>
    <row r="56" customFormat="false" ht="15.75" hidden="false" customHeight="true" outlineLevel="0" collapsed="false">
      <c r="B56" s="78" t="s">
        <v>37</v>
      </c>
      <c r="C56" s="62" t="n">
        <v>5</v>
      </c>
      <c r="D56" s="63" t="n">
        <v>5</v>
      </c>
      <c r="E56" s="46" t="n">
        <f aca="false">F56+C56</f>
        <v>10</v>
      </c>
      <c r="F56" s="45" t="n">
        <f aca="false">C56</f>
        <v>5</v>
      </c>
      <c r="G56" s="46" t="n">
        <f aca="false">C56+D56+F56</f>
        <v>15</v>
      </c>
      <c r="H56" s="45" t="n">
        <f aca="false">F56+D56</f>
        <v>10</v>
      </c>
      <c r="I56" s="64" t="n">
        <f aca="false">-2*W$6/((1/E56)-(1/F56)-(1/G56)+(1/H56))</f>
        <v>94.24777962</v>
      </c>
      <c r="J56" s="65" t="n">
        <v>0</v>
      </c>
      <c r="K56" s="97" t="n">
        <v>123.9</v>
      </c>
      <c r="L56" s="98" t="n">
        <v>415</v>
      </c>
      <c r="M56" s="97" t="n">
        <v>123.9</v>
      </c>
      <c r="N56" s="99" t="n">
        <v>413</v>
      </c>
      <c r="O56" s="98" t="n">
        <v>122.7</v>
      </c>
      <c r="P56" s="99" t="n">
        <v>414</v>
      </c>
      <c r="Q56" s="66" t="n">
        <f aca="false">(K56+M56+O56)/3-J56</f>
        <v>123.5</v>
      </c>
      <c r="R56" s="67" t="n">
        <f aca="false">(L56+N56+P56)/3</f>
        <v>414</v>
      </c>
      <c r="S56" s="66" t="n">
        <f aca="false">Q56/R56</f>
        <v>0.298309178743961</v>
      </c>
      <c r="T56" s="68" t="n">
        <f aca="false">S56*I56</f>
        <v>28.1149777368841</v>
      </c>
      <c r="V56" s="16"/>
      <c r="W56" s="51"/>
      <c r="X56" s="52" t="n">
        <f aca="false">C56/2</f>
        <v>2.5</v>
      </c>
      <c r="Y56" s="53" t="n">
        <f aca="false">D56/2</f>
        <v>2.5</v>
      </c>
      <c r="Z56" s="32" t="n">
        <f aca="false">X56+Y56+F56</f>
        <v>10</v>
      </c>
      <c r="AA56" s="100" t="n">
        <f aca="false">Z56/2</f>
        <v>5</v>
      </c>
    </row>
    <row r="57" customFormat="false" ht="15.75" hidden="false" customHeight="true" outlineLevel="0" collapsed="false">
      <c r="B57" s="47" t="s">
        <v>38</v>
      </c>
      <c r="C57" s="30" t="n">
        <v>5</v>
      </c>
      <c r="D57" s="31" t="n">
        <v>5</v>
      </c>
      <c r="E57" s="32" t="n">
        <f aca="false">F57+C57</f>
        <v>15</v>
      </c>
      <c r="F57" s="33" t="n">
        <f aca="false">C56+F56</f>
        <v>10</v>
      </c>
      <c r="G57" s="32" t="n">
        <f aca="false">C57+D57+F57</f>
        <v>20</v>
      </c>
      <c r="H57" s="33" t="n">
        <f aca="false">F57+D57</f>
        <v>15</v>
      </c>
      <c r="I57" s="34" t="n">
        <f aca="false">-2*W$6/((1/E57)-(1/F57)-(1/G57)+(1/H57))</f>
        <v>376.99111848</v>
      </c>
      <c r="J57" s="35" t="n">
        <v>0</v>
      </c>
      <c r="K57" s="101" t="n">
        <v>49.6</v>
      </c>
      <c r="L57" s="102" t="n">
        <v>415</v>
      </c>
      <c r="M57" s="101" t="n">
        <v>49.8</v>
      </c>
      <c r="N57" s="103" t="n">
        <v>415</v>
      </c>
      <c r="O57" s="102" t="n">
        <v>49.9</v>
      </c>
      <c r="P57" s="103" t="n">
        <v>415</v>
      </c>
      <c r="Q57" s="39" t="n">
        <f aca="false">(K57+M57+O57)/3-J57</f>
        <v>49.7666666666667</v>
      </c>
      <c r="R57" s="40" t="n">
        <f aca="false">(L57+N57+P57)/3</f>
        <v>415</v>
      </c>
      <c r="S57" s="39" t="n">
        <f aca="false">Q57/R57</f>
        <v>0.119919678714859</v>
      </c>
      <c r="T57" s="41" t="n">
        <f aca="false">S57*I57</f>
        <v>45.2086538064771</v>
      </c>
      <c r="V57" s="16"/>
      <c r="W57" s="51"/>
      <c r="X57" s="52" t="n">
        <f aca="false">C57/2</f>
        <v>2.5</v>
      </c>
      <c r="Y57" s="53" t="n">
        <f aca="false">D57/2</f>
        <v>2.5</v>
      </c>
      <c r="Z57" s="32" t="n">
        <f aca="false">X57+Y57+F57</f>
        <v>15</v>
      </c>
      <c r="AA57" s="100" t="n">
        <f aca="false">Z57/2</f>
        <v>7.5</v>
      </c>
    </row>
    <row r="58" customFormat="false" ht="15.75" hidden="false" customHeight="true" outlineLevel="0" collapsed="false">
      <c r="B58" s="47" t="s">
        <v>39</v>
      </c>
      <c r="C58" s="30" t="n">
        <v>5</v>
      </c>
      <c r="D58" s="31" t="n">
        <v>5</v>
      </c>
      <c r="E58" s="32" t="n">
        <f aca="false">F58+C58</f>
        <v>20</v>
      </c>
      <c r="F58" s="33" t="n">
        <f aca="false">C57+F57</f>
        <v>15</v>
      </c>
      <c r="G58" s="32" t="n">
        <f aca="false">C58+D58+F58</f>
        <v>25</v>
      </c>
      <c r="H58" s="33" t="n">
        <f aca="false">F58+D58</f>
        <v>20</v>
      </c>
      <c r="I58" s="34" t="n">
        <f aca="false">-2*W$6/((1/E58)-(1/F58)-(1/G58)+(1/H58))</f>
        <v>942.477796200001</v>
      </c>
      <c r="J58" s="35" t="n">
        <v>0</v>
      </c>
      <c r="K58" s="101" t="n">
        <v>27.1</v>
      </c>
      <c r="L58" s="102" t="n">
        <v>416</v>
      </c>
      <c r="M58" s="101" t="n">
        <v>28.9</v>
      </c>
      <c r="N58" s="103" t="n">
        <v>416</v>
      </c>
      <c r="O58" s="102" t="n">
        <v>27.9</v>
      </c>
      <c r="P58" s="103" t="n">
        <v>415</v>
      </c>
      <c r="Q58" s="39" t="n">
        <f aca="false">(K58+M58+O58)/3-J58</f>
        <v>27.9666666666667</v>
      </c>
      <c r="R58" s="40" t="n">
        <f aca="false">(L58+N58+P58)/3</f>
        <v>415.666666666667</v>
      </c>
      <c r="S58" s="39" t="n">
        <f aca="false">Q58/R58</f>
        <v>0.0672814755412991</v>
      </c>
      <c r="T58" s="41" t="n">
        <f aca="false">S58*I58</f>
        <v>63.4112967932479</v>
      </c>
      <c r="V58" s="16"/>
      <c r="W58" s="51"/>
      <c r="X58" s="52" t="n">
        <f aca="false">C58/2</f>
        <v>2.5</v>
      </c>
      <c r="Y58" s="53" t="n">
        <f aca="false">D58/2</f>
        <v>2.5</v>
      </c>
      <c r="Z58" s="32" t="n">
        <f aca="false">X58+Y58+F58</f>
        <v>20</v>
      </c>
      <c r="AA58" s="100" t="n">
        <f aca="false">Z58/2</f>
        <v>10</v>
      </c>
    </row>
    <row r="59" customFormat="false" ht="15.75" hidden="false" customHeight="true" outlineLevel="0" collapsed="false">
      <c r="B59" s="47" t="s">
        <v>40</v>
      </c>
      <c r="C59" s="30" t="n">
        <v>5</v>
      </c>
      <c r="D59" s="31" t="n">
        <v>5</v>
      </c>
      <c r="E59" s="32" t="n">
        <f aca="false">F59+C59</f>
        <v>25</v>
      </c>
      <c r="F59" s="33" t="n">
        <f aca="false">C58+F58</f>
        <v>20</v>
      </c>
      <c r="G59" s="32" t="n">
        <f aca="false">C59+D59+F59</f>
        <v>30</v>
      </c>
      <c r="H59" s="33" t="n">
        <f aca="false">F59+D59</f>
        <v>25</v>
      </c>
      <c r="I59" s="34" t="n">
        <f aca="false">-2*W$6/((1/E59)-(1/F59)-(1/G59)+(1/H59))</f>
        <v>1884.9555924</v>
      </c>
      <c r="J59" s="35" t="n">
        <v>0</v>
      </c>
      <c r="K59" s="101" t="n">
        <v>21.7</v>
      </c>
      <c r="L59" s="102" t="n">
        <v>417</v>
      </c>
      <c r="M59" s="101" t="n">
        <v>21.6</v>
      </c>
      <c r="N59" s="103" t="n">
        <v>417</v>
      </c>
      <c r="O59" s="102" t="n">
        <v>22.2</v>
      </c>
      <c r="P59" s="103" t="n">
        <v>416</v>
      </c>
      <c r="Q59" s="39" t="n">
        <f aca="false">(K59+M59+O59)/3-J59</f>
        <v>21.8333333333333</v>
      </c>
      <c r="R59" s="40" t="n">
        <f aca="false">(L59+N59+P59)/3</f>
        <v>416.666666666667</v>
      </c>
      <c r="S59" s="39" t="n">
        <f aca="false">Q59/R59</f>
        <v>0.0524</v>
      </c>
      <c r="T59" s="41" t="n">
        <f aca="false">S59*I59</f>
        <v>98.77167304176</v>
      </c>
      <c r="V59" s="16"/>
      <c r="W59" s="51"/>
      <c r="X59" s="52" t="n">
        <f aca="false">C59/2</f>
        <v>2.5</v>
      </c>
      <c r="Y59" s="53" t="n">
        <f aca="false">D59/2</f>
        <v>2.5</v>
      </c>
      <c r="Z59" s="32" t="n">
        <f aca="false">X59+Y59+F59</f>
        <v>25</v>
      </c>
      <c r="AA59" s="100" t="n">
        <f aca="false">Z59/2</f>
        <v>12.5</v>
      </c>
    </row>
    <row r="60" customFormat="false" ht="15.75" hidden="false" customHeight="true" outlineLevel="0" collapsed="false">
      <c r="B60" s="70" t="s">
        <v>41</v>
      </c>
      <c r="C60" s="71" t="n">
        <v>5</v>
      </c>
      <c r="D60" s="72" t="n">
        <v>5</v>
      </c>
      <c r="E60" s="60" t="n">
        <f aca="false">F60+C60</f>
        <v>30</v>
      </c>
      <c r="F60" s="59" t="n">
        <f aca="false">C59+F59</f>
        <v>25</v>
      </c>
      <c r="G60" s="60" t="n">
        <f aca="false">C60+D60+F60</f>
        <v>35</v>
      </c>
      <c r="H60" s="59" t="n">
        <f aca="false">F60+D60</f>
        <v>30</v>
      </c>
      <c r="I60" s="73" t="n">
        <f aca="false">-2*W$6/((1/E60)-(1/F60)-(1/G60)+(1/H60))</f>
        <v>3298.6722867</v>
      </c>
      <c r="J60" s="74" t="n">
        <v>0</v>
      </c>
      <c r="K60" s="106" t="n">
        <v>12.7</v>
      </c>
      <c r="L60" s="105" t="n">
        <v>419</v>
      </c>
      <c r="M60" s="106" t="n">
        <v>12.8</v>
      </c>
      <c r="N60" s="107" t="n">
        <v>418</v>
      </c>
      <c r="O60" s="105" t="n">
        <v>12.6</v>
      </c>
      <c r="P60" s="107" t="n">
        <v>417</v>
      </c>
      <c r="Q60" s="75" t="n">
        <f aca="false">(K60+M60+O60)/3-J60</f>
        <v>12.7</v>
      </c>
      <c r="R60" s="76" t="n">
        <f aca="false">(L60+N60+P60)/3</f>
        <v>418</v>
      </c>
      <c r="S60" s="75" t="n">
        <f aca="false">Q60/R60</f>
        <v>0.0303827751196172</v>
      </c>
      <c r="T60" s="77" t="n">
        <f aca="false">S60*I60</f>
        <v>100.22281828012</v>
      </c>
      <c r="V60" s="16"/>
      <c r="W60" s="51"/>
      <c r="X60" s="52" t="n">
        <f aca="false">C60/2</f>
        <v>2.5</v>
      </c>
      <c r="Y60" s="53" t="n">
        <f aca="false">D60/2</f>
        <v>2.5</v>
      </c>
      <c r="Z60" s="32" t="n">
        <f aca="false">X60+Y60+F60</f>
        <v>30</v>
      </c>
      <c r="AA60" s="100" t="n">
        <f aca="false">Z60/2</f>
        <v>15</v>
      </c>
    </row>
    <row r="61" customFormat="false" ht="15.75" hidden="false" customHeight="true" outlineLevel="0" collapsed="false">
      <c r="B61" s="47" t="s">
        <v>37</v>
      </c>
      <c r="C61" s="30" t="n">
        <v>5</v>
      </c>
      <c r="D61" s="31" t="n">
        <v>5</v>
      </c>
      <c r="E61" s="32" t="n">
        <f aca="false">F61+C61</f>
        <v>10</v>
      </c>
      <c r="F61" s="33" t="n">
        <f aca="false">C61</f>
        <v>5</v>
      </c>
      <c r="G61" s="32" t="n">
        <f aca="false">C61+D61+F61</f>
        <v>15</v>
      </c>
      <c r="H61" s="33" t="n">
        <f aca="false">F61+D61</f>
        <v>10</v>
      </c>
      <c r="I61" s="34" t="n">
        <f aca="false">-2*W$6/((1/E61)-(1/F61)-(1/G61)+(1/H61))</f>
        <v>94.24777962</v>
      </c>
      <c r="J61" s="35" t="n">
        <v>0</v>
      </c>
      <c r="K61" s="101" t="n">
        <v>181.5</v>
      </c>
      <c r="L61" s="102" t="n">
        <v>419</v>
      </c>
      <c r="M61" s="101" t="n">
        <v>123.9</v>
      </c>
      <c r="N61" s="103" t="n">
        <v>413</v>
      </c>
      <c r="O61" s="102" t="n">
        <v>122.7</v>
      </c>
      <c r="P61" s="103" t="n">
        <v>414</v>
      </c>
      <c r="Q61" s="39" t="n">
        <f aca="false">(K61+M61+O61)/3-J61</f>
        <v>142.7</v>
      </c>
      <c r="R61" s="40" t="n">
        <f aca="false">(L61+N61+P61)/3</f>
        <v>415.333333333333</v>
      </c>
      <c r="S61" s="39" t="n">
        <f aca="false">Q61/R61</f>
        <v>0.343579454253612</v>
      </c>
      <c r="T61" s="41" t="n">
        <f aca="false">S61*I61</f>
        <v>32.3816006864542</v>
      </c>
      <c r="V61" s="16"/>
      <c r="W61" s="51"/>
      <c r="X61" s="43" t="n">
        <f aca="false">C61/2</f>
        <v>2.5</v>
      </c>
      <c r="Y61" s="44" t="n">
        <f aca="false">D61/2</f>
        <v>2.5</v>
      </c>
      <c r="Z61" s="46" t="n">
        <f aca="false">X61+Y61+F61</f>
        <v>10</v>
      </c>
      <c r="AA61" s="108" t="n">
        <f aca="false">Z61/2</f>
        <v>5</v>
      </c>
    </row>
    <row r="62" customFormat="false" ht="15.75" hidden="false" customHeight="true" outlineLevel="0" collapsed="false">
      <c r="B62" s="47" t="s">
        <v>38</v>
      </c>
      <c r="C62" s="30" t="n">
        <v>5</v>
      </c>
      <c r="D62" s="31" t="n">
        <v>5</v>
      </c>
      <c r="E62" s="32" t="n">
        <f aca="false">F62+C62</f>
        <v>15</v>
      </c>
      <c r="F62" s="33" t="n">
        <f aca="false">C61+F61</f>
        <v>10</v>
      </c>
      <c r="G62" s="32" t="n">
        <f aca="false">C62+D62+F62</f>
        <v>20</v>
      </c>
      <c r="H62" s="33" t="n">
        <f aca="false">F62+D62</f>
        <v>15</v>
      </c>
      <c r="I62" s="34" t="n">
        <f aca="false">-2*W$6/((1/E62)-(1/F62)-(1/G62)+(1/H62))</f>
        <v>376.99111848</v>
      </c>
      <c r="J62" s="35" t="n">
        <v>0</v>
      </c>
      <c r="K62" s="101" t="n">
        <v>38.5</v>
      </c>
      <c r="L62" s="102" t="n">
        <v>419</v>
      </c>
      <c r="M62" s="101" t="n">
        <v>49.8</v>
      </c>
      <c r="N62" s="103" t="n">
        <v>415</v>
      </c>
      <c r="O62" s="102" t="n">
        <v>49.9</v>
      </c>
      <c r="P62" s="103" t="n">
        <v>415</v>
      </c>
      <c r="Q62" s="39" t="n">
        <f aca="false">(K62+M62+O62)/3-J62</f>
        <v>46.0666666666667</v>
      </c>
      <c r="R62" s="40" t="n">
        <f aca="false">(L62+N62+P62)/3</f>
        <v>416.333333333333</v>
      </c>
      <c r="S62" s="39" t="n">
        <f aca="false">Q62/R62</f>
        <v>0.110648518815052</v>
      </c>
      <c r="T62" s="41" t="n">
        <f aca="false">S62*I62</f>
        <v>41.7135088662418</v>
      </c>
      <c r="V62" s="16"/>
      <c r="W62" s="51"/>
      <c r="X62" s="52" t="n">
        <f aca="false">C62/2</f>
        <v>2.5</v>
      </c>
      <c r="Y62" s="53" t="n">
        <f aca="false">D62/2</f>
        <v>2.5</v>
      </c>
      <c r="Z62" s="32" t="n">
        <f aca="false">X62+Y62+F62</f>
        <v>15</v>
      </c>
      <c r="AA62" s="100" t="n">
        <f aca="false">Z62/2</f>
        <v>7.5</v>
      </c>
    </row>
    <row r="63" customFormat="false" ht="15.75" hidden="false" customHeight="true" outlineLevel="0" collapsed="false">
      <c r="B63" s="47" t="s">
        <v>39</v>
      </c>
      <c r="C63" s="30" t="n">
        <v>5</v>
      </c>
      <c r="D63" s="31" t="n">
        <v>5</v>
      </c>
      <c r="E63" s="32" t="n">
        <f aca="false">F63+C63</f>
        <v>20</v>
      </c>
      <c r="F63" s="33" t="n">
        <f aca="false">C62+F62</f>
        <v>15</v>
      </c>
      <c r="G63" s="32" t="n">
        <f aca="false">C63+D63+F63</f>
        <v>25</v>
      </c>
      <c r="H63" s="33" t="n">
        <f aca="false">F63+D63</f>
        <v>20</v>
      </c>
      <c r="I63" s="34" t="n">
        <f aca="false">-2*W$6/((1/E63)-(1/F63)-(1/G63)+(1/H63))</f>
        <v>942.477796200001</v>
      </c>
      <c r="J63" s="35" t="n">
        <v>0</v>
      </c>
      <c r="K63" s="101" t="n">
        <v>30.5</v>
      </c>
      <c r="L63" s="102" t="n">
        <v>420</v>
      </c>
      <c r="M63" s="101" t="n">
        <v>28.9</v>
      </c>
      <c r="N63" s="103" t="n">
        <v>416</v>
      </c>
      <c r="O63" s="102" t="n">
        <v>27.9</v>
      </c>
      <c r="P63" s="103" t="n">
        <v>415</v>
      </c>
      <c r="Q63" s="39" t="n">
        <f aca="false">(K63+M63+O63)/3-J63</f>
        <v>29.1</v>
      </c>
      <c r="R63" s="40" t="n">
        <f aca="false">(L63+N63+P63)/3</f>
        <v>417</v>
      </c>
      <c r="S63" s="39" t="n">
        <f aca="false">Q63/R63</f>
        <v>0.0697841726618705</v>
      </c>
      <c r="T63" s="41" t="n">
        <f aca="false">S63*I63</f>
        <v>65.7700332600001</v>
      </c>
      <c r="V63" s="16"/>
      <c r="W63" s="51"/>
      <c r="X63" s="52" t="n">
        <f aca="false">C63/2</f>
        <v>2.5</v>
      </c>
      <c r="Y63" s="53" t="n">
        <f aca="false">D63/2</f>
        <v>2.5</v>
      </c>
      <c r="Z63" s="32" t="n">
        <f aca="false">X63+Y63+F63</f>
        <v>20</v>
      </c>
      <c r="AA63" s="100" t="n">
        <f aca="false">Z63/2</f>
        <v>10</v>
      </c>
    </row>
    <row r="64" customFormat="false" ht="15.75" hidden="false" customHeight="true" outlineLevel="0" collapsed="false">
      <c r="B64" s="47" t="s">
        <v>40</v>
      </c>
      <c r="C64" s="30" t="n">
        <v>5</v>
      </c>
      <c r="D64" s="31" t="n">
        <v>5</v>
      </c>
      <c r="E64" s="32" t="n">
        <f aca="false">F64+C64</f>
        <v>25</v>
      </c>
      <c r="F64" s="33" t="n">
        <f aca="false">C63+F63</f>
        <v>20</v>
      </c>
      <c r="G64" s="32" t="n">
        <f aca="false">C64+D64+F64</f>
        <v>30</v>
      </c>
      <c r="H64" s="33" t="n">
        <f aca="false">F64+D64</f>
        <v>25</v>
      </c>
      <c r="I64" s="34" t="n">
        <f aca="false">-2*W$6/((1/E64)-(1/F64)-(1/G64)+(1/H64))</f>
        <v>1884.9555924</v>
      </c>
      <c r="J64" s="35" t="n">
        <v>0</v>
      </c>
      <c r="K64" s="101" t="n">
        <v>18.9</v>
      </c>
      <c r="L64" s="102" t="n">
        <v>420</v>
      </c>
      <c r="M64" s="101" t="n">
        <v>21.6</v>
      </c>
      <c r="N64" s="103" t="n">
        <v>417</v>
      </c>
      <c r="O64" s="102" t="n">
        <v>22.2</v>
      </c>
      <c r="P64" s="103" t="n">
        <v>416</v>
      </c>
      <c r="Q64" s="39" t="n">
        <f aca="false">(K64+M64+O64)/3-J64</f>
        <v>20.9</v>
      </c>
      <c r="R64" s="40" t="n">
        <f aca="false">(L64+N64+P64)/3</f>
        <v>417.666666666667</v>
      </c>
      <c r="S64" s="39" t="n">
        <f aca="false">Q64/R64</f>
        <v>0.0500399042298484</v>
      </c>
      <c r="T64" s="41" t="n">
        <f aca="false">S64*I64</f>
        <v>94.3229973212131</v>
      </c>
      <c r="V64" s="16"/>
      <c r="W64" s="51"/>
      <c r="X64" s="52" t="n">
        <f aca="false">C64/2</f>
        <v>2.5</v>
      </c>
      <c r="Y64" s="53" t="n">
        <f aca="false">D64/2</f>
        <v>2.5</v>
      </c>
      <c r="Z64" s="32" t="n">
        <f aca="false">X64+Y64+F64</f>
        <v>25</v>
      </c>
      <c r="AA64" s="100" t="n">
        <f aca="false">Z64/2</f>
        <v>12.5</v>
      </c>
    </row>
    <row r="65" customFormat="false" ht="15.75" hidden="false" customHeight="true" outlineLevel="0" collapsed="false">
      <c r="B65" s="47" t="s">
        <v>41</v>
      </c>
      <c r="C65" s="30" t="n">
        <v>5</v>
      </c>
      <c r="D65" s="31" t="n">
        <v>5</v>
      </c>
      <c r="E65" s="32" t="n">
        <f aca="false">F65+C65</f>
        <v>30</v>
      </c>
      <c r="F65" s="33" t="n">
        <f aca="false">C64+F64</f>
        <v>25</v>
      </c>
      <c r="G65" s="32" t="n">
        <f aca="false">C65+D65+F65</f>
        <v>35</v>
      </c>
      <c r="H65" s="33" t="n">
        <f aca="false">F65+D65</f>
        <v>30</v>
      </c>
      <c r="I65" s="34" t="n">
        <f aca="false">-2*W$6/((1/E65)-(1/F65)-(1/G65)+(1/H65))</f>
        <v>3298.6722867</v>
      </c>
      <c r="J65" s="35" t="n">
        <v>0</v>
      </c>
      <c r="K65" s="101" t="n">
        <v>14.6</v>
      </c>
      <c r="L65" s="102" t="n">
        <v>420</v>
      </c>
      <c r="M65" s="101" t="n">
        <v>12.8</v>
      </c>
      <c r="N65" s="103" t="n">
        <v>418</v>
      </c>
      <c r="O65" s="102" t="n">
        <v>12.6</v>
      </c>
      <c r="P65" s="103" t="n">
        <v>417</v>
      </c>
      <c r="Q65" s="39" t="n">
        <f aca="false">(K65+M65+O65)/3-J65</f>
        <v>13.3333333333333</v>
      </c>
      <c r="R65" s="40" t="n">
        <f aca="false">(L65+N65+P65)/3</f>
        <v>418.333333333333</v>
      </c>
      <c r="S65" s="39" t="n">
        <f aca="false">Q65/R65</f>
        <v>0.0318725099601594</v>
      </c>
      <c r="T65" s="41" t="n">
        <f aca="false">S65*I65</f>
        <v>105.136965313148</v>
      </c>
      <c r="V65" s="16"/>
      <c r="W65" s="51"/>
      <c r="X65" s="57" t="n">
        <f aca="false">C65/2</f>
        <v>2.5</v>
      </c>
      <c r="Y65" s="58" t="n">
        <f aca="false">D65/2</f>
        <v>2.5</v>
      </c>
      <c r="Z65" s="60" t="n">
        <f aca="false">X65+Y65+F65</f>
        <v>30</v>
      </c>
      <c r="AA65" s="109" t="n">
        <f aca="false">Z65/2</f>
        <v>15</v>
      </c>
    </row>
    <row r="66" customFormat="false" ht="15.75" hidden="false" customHeight="true" outlineLevel="0" collapsed="false">
      <c r="B66" s="78" t="s">
        <v>37</v>
      </c>
      <c r="C66" s="62" t="n">
        <v>5</v>
      </c>
      <c r="D66" s="63" t="n">
        <v>5</v>
      </c>
      <c r="E66" s="46" t="n">
        <f aca="false">F66+C66</f>
        <v>10</v>
      </c>
      <c r="F66" s="45" t="n">
        <f aca="false">C66</f>
        <v>5</v>
      </c>
      <c r="G66" s="46" t="n">
        <f aca="false">C66+D66+F66</f>
        <v>15</v>
      </c>
      <c r="H66" s="45" t="n">
        <f aca="false">F66+D66</f>
        <v>10</v>
      </c>
      <c r="I66" s="64" t="n">
        <f aca="false">-2*W$6/((1/E66)-(1/F66)-(1/G66)+(1/H66))</f>
        <v>94.24777962</v>
      </c>
      <c r="J66" s="65" t="n">
        <v>0</v>
      </c>
      <c r="K66" s="97" t="n">
        <v>90.4</v>
      </c>
      <c r="L66" s="98" t="n">
        <v>415</v>
      </c>
      <c r="M66" s="97" t="n">
        <v>90.6</v>
      </c>
      <c r="N66" s="99" t="n">
        <v>412</v>
      </c>
      <c r="O66" s="98" t="n">
        <v>90.8</v>
      </c>
      <c r="P66" s="99" t="n">
        <v>416</v>
      </c>
      <c r="Q66" s="66" t="n">
        <f aca="false">(K66+M66+O66)/3-J66</f>
        <v>90.6</v>
      </c>
      <c r="R66" s="67" t="n">
        <f aca="false">(L66+N66+P66)/3</f>
        <v>414.333333333333</v>
      </c>
      <c r="S66" s="66" t="n">
        <f aca="false">Q66/R66</f>
        <v>0.218664521319389</v>
      </c>
      <c r="T66" s="68" t="n">
        <f aca="false">S66*I66</f>
        <v>20.6086456160225</v>
      </c>
      <c r="V66" s="16"/>
      <c r="W66" s="51"/>
      <c r="X66" s="52" t="n">
        <f aca="false">C66/2</f>
        <v>2.5</v>
      </c>
      <c r="Y66" s="53" t="n">
        <f aca="false">D66/2</f>
        <v>2.5</v>
      </c>
      <c r="Z66" s="32" t="n">
        <f aca="false">X66+Y66+F66</f>
        <v>10</v>
      </c>
      <c r="AA66" s="100" t="n">
        <f aca="false">Z66/2</f>
        <v>5</v>
      </c>
    </row>
    <row r="67" customFormat="false" ht="15.75" hidden="false" customHeight="true" outlineLevel="0" collapsed="false">
      <c r="B67" s="47" t="s">
        <v>38</v>
      </c>
      <c r="C67" s="30" t="n">
        <v>5</v>
      </c>
      <c r="D67" s="31" t="n">
        <v>5</v>
      </c>
      <c r="E67" s="32" t="n">
        <f aca="false">F67+C67</f>
        <v>15</v>
      </c>
      <c r="F67" s="33" t="n">
        <f aca="false">C66+F66</f>
        <v>10</v>
      </c>
      <c r="G67" s="32" t="n">
        <f aca="false">C67+D67+F67</f>
        <v>20</v>
      </c>
      <c r="H67" s="33" t="n">
        <f aca="false">F67+D67</f>
        <v>15</v>
      </c>
      <c r="I67" s="34" t="n">
        <f aca="false">-2*W$6/((1/E67)-(1/F67)-(1/G67)+(1/H67))</f>
        <v>376.99111848</v>
      </c>
      <c r="J67" s="35" t="n">
        <v>0</v>
      </c>
      <c r="K67" s="101" t="n">
        <v>59.6</v>
      </c>
      <c r="L67" s="102" t="n">
        <v>415</v>
      </c>
      <c r="M67" s="101" t="n">
        <v>66.9</v>
      </c>
      <c r="N67" s="103" t="n">
        <v>416</v>
      </c>
      <c r="O67" s="102" t="n">
        <v>62.8</v>
      </c>
      <c r="P67" s="103" t="n">
        <v>416</v>
      </c>
      <c r="Q67" s="39" t="n">
        <f aca="false">(K67+M67+O67)/3-J67</f>
        <v>63.1</v>
      </c>
      <c r="R67" s="40" t="n">
        <f aca="false">(L67+N67+P67)/3</f>
        <v>415.666666666667</v>
      </c>
      <c r="S67" s="39" t="n">
        <f aca="false">Q67/R67</f>
        <v>0.151804330392943</v>
      </c>
      <c r="T67" s="41" t="n">
        <f aca="false">S67*I67</f>
        <v>57.228884304943</v>
      </c>
      <c r="V67" s="16"/>
      <c r="W67" s="51"/>
      <c r="X67" s="52" t="n">
        <f aca="false">C67/2</f>
        <v>2.5</v>
      </c>
      <c r="Y67" s="53" t="n">
        <f aca="false">D67/2</f>
        <v>2.5</v>
      </c>
      <c r="Z67" s="32" t="n">
        <f aca="false">X67+Y67+F67</f>
        <v>15</v>
      </c>
      <c r="AA67" s="100" t="n">
        <f aca="false">Z67/2</f>
        <v>7.5</v>
      </c>
    </row>
    <row r="68" customFormat="false" ht="15.75" hidden="false" customHeight="true" outlineLevel="0" collapsed="false">
      <c r="B68" s="47" t="s">
        <v>39</v>
      </c>
      <c r="C68" s="30" t="n">
        <v>5</v>
      </c>
      <c r="D68" s="31" t="n">
        <v>5</v>
      </c>
      <c r="E68" s="32" t="n">
        <f aca="false">F68+C68</f>
        <v>20</v>
      </c>
      <c r="F68" s="33" t="n">
        <f aca="false">C67+F67</f>
        <v>15</v>
      </c>
      <c r="G68" s="32" t="n">
        <f aca="false">C68+D68+F68</f>
        <v>25</v>
      </c>
      <c r="H68" s="33" t="n">
        <f aca="false">F68+D68</f>
        <v>20</v>
      </c>
      <c r="I68" s="34" t="n">
        <f aca="false">-2*W$6/((1/E68)-(1/F68)-(1/G68)+(1/H68))</f>
        <v>942.477796200001</v>
      </c>
      <c r="J68" s="35" t="n">
        <v>0</v>
      </c>
      <c r="K68" s="101" t="n">
        <v>37.8</v>
      </c>
      <c r="L68" s="102" t="n">
        <v>416</v>
      </c>
      <c r="M68" s="101" t="n">
        <v>36.9</v>
      </c>
      <c r="N68" s="103" t="n">
        <v>415</v>
      </c>
      <c r="O68" s="102" t="n">
        <v>35.5</v>
      </c>
      <c r="P68" s="103" t="n">
        <v>416</v>
      </c>
      <c r="Q68" s="39" t="n">
        <f aca="false">(K68+M68+O68)/3-J68</f>
        <v>36.7333333333333</v>
      </c>
      <c r="R68" s="40" t="n">
        <f aca="false">(L68+N68+P68)/3</f>
        <v>415.666666666667</v>
      </c>
      <c r="S68" s="39" t="n">
        <f aca="false">Q68/R68</f>
        <v>0.0883720930232558</v>
      </c>
      <c r="T68" s="41" t="n">
        <f aca="false">S68*I68</f>
        <v>83.2887354781396</v>
      </c>
      <c r="V68" s="16"/>
      <c r="W68" s="51"/>
      <c r="X68" s="52" t="n">
        <f aca="false">C68/2</f>
        <v>2.5</v>
      </c>
      <c r="Y68" s="53" t="n">
        <f aca="false">D68/2</f>
        <v>2.5</v>
      </c>
      <c r="Z68" s="32" t="n">
        <f aca="false">X68+Y68+F68</f>
        <v>20</v>
      </c>
      <c r="AA68" s="100" t="n">
        <f aca="false">Z68/2</f>
        <v>10</v>
      </c>
    </row>
    <row r="69" customFormat="false" ht="15.75" hidden="false" customHeight="true" outlineLevel="0" collapsed="false">
      <c r="B69" s="47" t="s">
        <v>40</v>
      </c>
      <c r="C69" s="30" t="n">
        <v>5</v>
      </c>
      <c r="D69" s="31" t="n">
        <v>5</v>
      </c>
      <c r="E69" s="32" t="n">
        <f aca="false">F69+C69</f>
        <v>25</v>
      </c>
      <c r="F69" s="33" t="n">
        <f aca="false">C68+F68</f>
        <v>20</v>
      </c>
      <c r="G69" s="32" t="n">
        <f aca="false">C69+D69+F69</f>
        <v>30</v>
      </c>
      <c r="H69" s="33" t="n">
        <f aca="false">F69+D69</f>
        <v>25</v>
      </c>
      <c r="I69" s="34" t="n">
        <f aca="false">-2*W$6/((1/E69)-(1/F69)-(1/G69)+(1/H69))</f>
        <v>1884.9555924</v>
      </c>
      <c r="J69" s="35" t="n">
        <v>0</v>
      </c>
      <c r="K69" s="101" t="n">
        <v>24.3</v>
      </c>
      <c r="L69" s="102" t="n">
        <v>415</v>
      </c>
      <c r="M69" s="101" t="n">
        <v>24.4</v>
      </c>
      <c r="N69" s="103" t="n">
        <v>416</v>
      </c>
      <c r="O69" s="102" t="n">
        <v>25</v>
      </c>
      <c r="P69" s="103" t="n">
        <v>417</v>
      </c>
      <c r="Q69" s="39" t="n">
        <f aca="false">(K69+M69+O69)/3-J69</f>
        <v>24.5666666666667</v>
      </c>
      <c r="R69" s="40" t="n">
        <f aca="false">(L69+N69+P69)/3</f>
        <v>416</v>
      </c>
      <c r="S69" s="39" t="n">
        <f aca="false">Q69/R69</f>
        <v>0.0590544871794872</v>
      </c>
      <c r="T69" s="41" t="n">
        <f aca="false">S69*I69</f>
        <v>111.315085865288</v>
      </c>
      <c r="V69" s="16"/>
      <c r="W69" s="51"/>
      <c r="X69" s="52" t="n">
        <f aca="false">C69/2</f>
        <v>2.5</v>
      </c>
      <c r="Y69" s="53" t="n">
        <f aca="false">D69/2</f>
        <v>2.5</v>
      </c>
      <c r="Z69" s="32" t="n">
        <f aca="false">X69+Y69+F69</f>
        <v>25</v>
      </c>
      <c r="AA69" s="100" t="n">
        <f aca="false">Z69/2</f>
        <v>12.5</v>
      </c>
    </row>
    <row r="70" customFormat="false" ht="15.75" hidden="false" customHeight="true" outlineLevel="0" collapsed="false">
      <c r="B70" s="70" t="s">
        <v>41</v>
      </c>
      <c r="C70" s="71" t="n">
        <v>5</v>
      </c>
      <c r="D70" s="72" t="n">
        <v>5</v>
      </c>
      <c r="E70" s="60" t="n">
        <f aca="false">F70+C70</f>
        <v>30</v>
      </c>
      <c r="F70" s="59" t="n">
        <f aca="false">C69+F69</f>
        <v>25</v>
      </c>
      <c r="G70" s="60" t="n">
        <f aca="false">C70+D70+F70</f>
        <v>35</v>
      </c>
      <c r="H70" s="59" t="n">
        <f aca="false">F70+D70</f>
        <v>30</v>
      </c>
      <c r="I70" s="73" t="n">
        <f aca="false">-2*W$6/((1/E70)-(1/F70)-(1/G70)+(1/H70))</f>
        <v>3298.6722867</v>
      </c>
      <c r="J70" s="74" t="n">
        <v>0</v>
      </c>
      <c r="K70" s="106" t="n">
        <v>14.7</v>
      </c>
      <c r="L70" s="105" t="n">
        <v>415</v>
      </c>
      <c r="M70" s="106" t="n">
        <v>14.8</v>
      </c>
      <c r="N70" s="107" t="n">
        <v>416</v>
      </c>
      <c r="O70" s="105" t="n">
        <v>14.7</v>
      </c>
      <c r="P70" s="107" t="n">
        <v>415</v>
      </c>
      <c r="Q70" s="75" t="n">
        <f aca="false">(K70+M70+O70)/3-J70</f>
        <v>14.7333333333333</v>
      </c>
      <c r="R70" s="76" t="n">
        <f aca="false">(L70+N70+P70)/3</f>
        <v>415.333333333333</v>
      </c>
      <c r="S70" s="75" t="n">
        <f aca="false">Q70/R70</f>
        <v>0.0354735152487962</v>
      </c>
      <c r="T70" s="77" t="n">
        <f aca="false">S70*I70</f>
        <v>117.015501663034</v>
      </c>
      <c r="V70" s="16"/>
      <c r="W70" s="51"/>
      <c r="X70" s="52" t="n">
        <f aca="false">C70/2</f>
        <v>2.5</v>
      </c>
      <c r="Y70" s="53" t="n">
        <f aca="false">D70/2</f>
        <v>2.5</v>
      </c>
      <c r="Z70" s="32" t="n">
        <f aca="false">X70+Y70+F70</f>
        <v>30</v>
      </c>
      <c r="AA70" s="100" t="n">
        <f aca="false">Z70/2</f>
        <v>15</v>
      </c>
    </row>
    <row r="71" customFormat="false" ht="15.75" hidden="false" customHeight="true" outlineLevel="0" collapsed="false">
      <c r="B71" s="47" t="s">
        <v>37</v>
      </c>
      <c r="C71" s="30" t="n">
        <v>5</v>
      </c>
      <c r="D71" s="31" t="n">
        <v>5</v>
      </c>
      <c r="E71" s="32" t="n">
        <f aca="false">F71+C71</f>
        <v>10</v>
      </c>
      <c r="F71" s="33" t="n">
        <f aca="false">C71</f>
        <v>5</v>
      </c>
      <c r="G71" s="32" t="n">
        <f aca="false">C71+D71+F71</f>
        <v>15</v>
      </c>
      <c r="H71" s="33" t="n">
        <f aca="false">F71+D71</f>
        <v>10</v>
      </c>
      <c r="I71" s="34" t="n">
        <f aca="false">-2*W$6/((1/E71)-(1/F71)-(1/G71)+(1/H71))</f>
        <v>94.24777962</v>
      </c>
      <c r="J71" s="35" t="n">
        <v>0</v>
      </c>
      <c r="K71" s="101" t="n">
        <v>98.9</v>
      </c>
      <c r="L71" s="102" t="n">
        <v>420</v>
      </c>
      <c r="M71" s="101" t="n">
        <v>96.8</v>
      </c>
      <c r="N71" s="103" t="n">
        <v>423</v>
      </c>
      <c r="O71" s="102" t="n">
        <v>97.5</v>
      </c>
      <c r="P71" s="103" t="n">
        <v>420</v>
      </c>
      <c r="Q71" s="39" t="n">
        <f aca="false">(K71+M71+O71)/3-J71</f>
        <v>97.7333333333333</v>
      </c>
      <c r="R71" s="40" t="n">
        <f aca="false">(L71+N71+P71)/3</f>
        <v>421</v>
      </c>
      <c r="S71" s="39" t="n">
        <f aca="false">Q71/R71</f>
        <v>0.232145684877276</v>
      </c>
      <c r="T71" s="41" t="n">
        <f aca="false">S71*I71</f>
        <v>21.8792153480475</v>
      </c>
      <c r="V71" s="16"/>
      <c r="W71" s="51"/>
      <c r="X71" s="43" t="n">
        <f aca="false">C71/2</f>
        <v>2.5</v>
      </c>
      <c r="Y71" s="44" t="n">
        <f aca="false">D71/2</f>
        <v>2.5</v>
      </c>
      <c r="Z71" s="46" t="n">
        <f aca="false">X71+Y71+F71</f>
        <v>10</v>
      </c>
      <c r="AA71" s="108" t="n">
        <f aca="false">Z71/2</f>
        <v>5</v>
      </c>
    </row>
    <row r="72" customFormat="false" ht="15.75" hidden="false" customHeight="true" outlineLevel="0" collapsed="false">
      <c r="B72" s="47" t="s">
        <v>38</v>
      </c>
      <c r="C72" s="30" t="n">
        <v>5</v>
      </c>
      <c r="D72" s="31" t="n">
        <v>5</v>
      </c>
      <c r="E72" s="32" t="n">
        <f aca="false">F72+C72</f>
        <v>15</v>
      </c>
      <c r="F72" s="33" t="n">
        <f aca="false">C71+F71</f>
        <v>10</v>
      </c>
      <c r="G72" s="32" t="n">
        <f aca="false">C72+D72+F72</f>
        <v>20</v>
      </c>
      <c r="H72" s="33" t="n">
        <f aca="false">F72+D72</f>
        <v>15</v>
      </c>
      <c r="I72" s="34" t="n">
        <f aca="false">-2*W$6/((1/E72)-(1/F72)-(1/G72)+(1/H72))</f>
        <v>376.99111848</v>
      </c>
      <c r="J72" s="35" t="n">
        <v>0</v>
      </c>
      <c r="K72" s="101" t="n">
        <v>71.6</v>
      </c>
      <c r="L72" s="102" t="n">
        <v>420</v>
      </c>
      <c r="M72" s="101" t="n">
        <v>71.5</v>
      </c>
      <c r="N72" s="103" t="n">
        <v>420</v>
      </c>
      <c r="O72" s="102" t="n">
        <v>71.4</v>
      </c>
      <c r="P72" s="103" t="n">
        <v>420</v>
      </c>
      <c r="Q72" s="39" t="n">
        <f aca="false">(K72+M72+O72)/3-J72</f>
        <v>71.5</v>
      </c>
      <c r="R72" s="40" t="n">
        <f aca="false">(L72+N72+P72)/3</f>
        <v>420</v>
      </c>
      <c r="S72" s="39" t="n">
        <f aca="false">Q72/R72</f>
        <v>0.170238095238095</v>
      </c>
      <c r="T72" s="41" t="n">
        <f aca="false">S72*I72</f>
        <v>64.1782499317142</v>
      </c>
      <c r="V72" s="16"/>
      <c r="W72" s="51"/>
      <c r="X72" s="52" t="n">
        <f aca="false">C72/2</f>
        <v>2.5</v>
      </c>
      <c r="Y72" s="53" t="n">
        <f aca="false">D72/2</f>
        <v>2.5</v>
      </c>
      <c r="Z72" s="32" t="n">
        <f aca="false">X72+Y72+F72</f>
        <v>15</v>
      </c>
      <c r="AA72" s="100" t="n">
        <f aca="false">Z72/2</f>
        <v>7.5</v>
      </c>
    </row>
    <row r="73" customFormat="false" ht="15.75" hidden="false" customHeight="true" outlineLevel="0" collapsed="false">
      <c r="B73" s="47" t="s">
        <v>39</v>
      </c>
      <c r="C73" s="30" t="n">
        <v>5</v>
      </c>
      <c r="D73" s="31" t="n">
        <v>5</v>
      </c>
      <c r="E73" s="32" t="n">
        <f aca="false">F73+C73</f>
        <v>20</v>
      </c>
      <c r="F73" s="33" t="n">
        <f aca="false">C72+F72</f>
        <v>15</v>
      </c>
      <c r="G73" s="32" t="n">
        <f aca="false">C73+D73+F73</f>
        <v>25</v>
      </c>
      <c r="H73" s="33" t="n">
        <f aca="false">F73+D73</f>
        <v>20</v>
      </c>
      <c r="I73" s="34" t="n">
        <f aca="false">-2*W$6/((1/E73)-(1/F73)-(1/G73)+(1/H73))</f>
        <v>942.477796200001</v>
      </c>
      <c r="J73" s="35" t="n">
        <v>0</v>
      </c>
      <c r="K73" s="101" t="n">
        <v>49.4</v>
      </c>
      <c r="L73" s="102" t="n">
        <v>421</v>
      </c>
      <c r="M73" s="101" t="n">
        <v>49.7</v>
      </c>
      <c r="N73" s="103" t="n">
        <v>421</v>
      </c>
      <c r="O73" s="102" t="n">
        <v>48.9</v>
      </c>
      <c r="P73" s="103" t="n">
        <v>420</v>
      </c>
      <c r="Q73" s="39" t="n">
        <f aca="false">(K73+M73+O73)/3-J73</f>
        <v>49.3333333333333</v>
      </c>
      <c r="R73" s="40" t="n">
        <f aca="false">(L73+N73+P73)/3</f>
        <v>420.666666666667</v>
      </c>
      <c r="S73" s="39" t="n">
        <f aca="false">Q73/R73</f>
        <v>0.117274167987322</v>
      </c>
      <c r="T73" s="41" t="n">
        <f aca="false">S73*I73</f>
        <v>110.52829939588</v>
      </c>
      <c r="V73" s="16"/>
      <c r="W73" s="51"/>
      <c r="X73" s="52" t="n">
        <f aca="false">C73/2</f>
        <v>2.5</v>
      </c>
      <c r="Y73" s="53" t="n">
        <f aca="false">D73/2</f>
        <v>2.5</v>
      </c>
      <c r="Z73" s="32" t="n">
        <f aca="false">X73+Y73+F73</f>
        <v>20</v>
      </c>
      <c r="AA73" s="100" t="n">
        <f aca="false">Z73/2</f>
        <v>10</v>
      </c>
    </row>
    <row r="74" customFormat="false" ht="15.75" hidden="false" customHeight="true" outlineLevel="0" collapsed="false">
      <c r="B74" s="47" t="s">
        <v>40</v>
      </c>
      <c r="C74" s="30" t="n">
        <v>5</v>
      </c>
      <c r="D74" s="31" t="n">
        <v>5</v>
      </c>
      <c r="E74" s="32" t="n">
        <f aca="false">F74+C74</f>
        <v>25</v>
      </c>
      <c r="F74" s="33" t="n">
        <f aca="false">C73+F73</f>
        <v>20</v>
      </c>
      <c r="G74" s="32" t="n">
        <f aca="false">C74+D74+F74</f>
        <v>30</v>
      </c>
      <c r="H74" s="33" t="n">
        <f aca="false">F74+D74</f>
        <v>25</v>
      </c>
      <c r="I74" s="34" t="n">
        <f aca="false">-2*W$6/((1/E74)-(1/F74)-(1/G74)+(1/H74))</f>
        <v>1884.9555924</v>
      </c>
      <c r="J74" s="35" t="n">
        <v>0</v>
      </c>
      <c r="K74" s="101" t="n">
        <v>18.5</v>
      </c>
      <c r="L74" s="102" t="n">
        <v>421</v>
      </c>
      <c r="M74" s="101" t="n">
        <v>18.6</v>
      </c>
      <c r="N74" s="103" t="n">
        <v>421</v>
      </c>
      <c r="O74" s="102" t="n">
        <v>18.4</v>
      </c>
      <c r="P74" s="103" t="n">
        <v>421</v>
      </c>
      <c r="Q74" s="39" t="n">
        <f aca="false">(K74+M74+O74)/3-J74</f>
        <v>18.5</v>
      </c>
      <c r="R74" s="40" t="n">
        <f aca="false">(L74+N74+P74)/3</f>
        <v>421</v>
      </c>
      <c r="S74" s="39" t="n">
        <f aca="false">Q74/R74</f>
        <v>0.0439429928741093</v>
      </c>
      <c r="T74" s="41" t="n">
        <f aca="false">S74*I74</f>
        <v>82.8305901648456</v>
      </c>
      <c r="V74" s="16"/>
      <c r="W74" s="51"/>
      <c r="X74" s="52" t="n">
        <f aca="false">C74/2</f>
        <v>2.5</v>
      </c>
      <c r="Y74" s="53" t="n">
        <f aca="false">D74/2</f>
        <v>2.5</v>
      </c>
      <c r="Z74" s="32" t="n">
        <f aca="false">X74+Y74+F74</f>
        <v>25</v>
      </c>
      <c r="AA74" s="100" t="n">
        <f aca="false">Z74/2</f>
        <v>12.5</v>
      </c>
    </row>
    <row r="75" customFormat="false" ht="15.75" hidden="false" customHeight="true" outlineLevel="0" collapsed="false">
      <c r="B75" s="47" t="s">
        <v>41</v>
      </c>
      <c r="C75" s="30" t="n">
        <v>5</v>
      </c>
      <c r="D75" s="31" t="n">
        <v>5</v>
      </c>
      <c r="E75" s="32" t="n">
        <f aca="false">F75+C75</f>
        <v>30</v>
      </c>
      <c r="F75" s="33" t="n">
        <f aca="false">C74+F74</f>
        <v>25</v>
      </c>
      <c r="G75" s="32" t="n">
        <f aca="false">C75+D75+F75</f>
        <v>35</v>
      </c>
      <c r="H75" s="33" t="n">
        <f aca="false">F75+D75</f>
        <v>30</v>
      </c>
      <c r="I75" s="34" t="n">
        <f aca="false">-2*W$6/((1/E75)-(1/F75)-(1/G75)+(1/H75))</f>
        <v>3298.6722867</v>
      </c>
      <c r="J75" s="35" t="n">
        <v>0</v>
      </c>
      <c r="K75" s="101" t="n">
        <v>14.7</v>
      </c>
      <c r="L75" s="102" t="n">
        <v>420</v>
      </c>
      <c r="M75" s="101" t="n">
        <v>14.9</v>
      </c>
      <c r="N75" s="103" t="n">
        <v>419</v>
      </c>
      <c r="O75" s="102" t="n">
        <v>15</v>
      </c>
      <c r="P75" s="103" t="n">
        <v>420</v>
      </c>
      <c r="Q75" s="39" t="n">
        <f aca="false">(K75+M75+O75)/3-J75</f>
        <v>14.8666666666667</v>
      </c>
      <c r="R75" s="40" t="n">
        <f aca="false">(L75+N75+P75)/3</f>
        <v>419.666666666667</v>
      </c>
      <c r="S75" s="39" t="n">
        <f aca="false">Q75/R75</f>
        <v>0.0354249404289118</v>
      </c>
      <c r="T75" s="41" t="n">
        <f aca="false">S75*I75</f>
        <v>116.85526925085</v>
      </c>
      <c r="V75" s="16"/>
      <c r="W75" s="51"/>
      <c r="X75" s="57" t="n">
        <f aca="false">C75/2</f>
        <v>2.5</v>
      </c>
      <c r="Y75" s="58" t="n">
        <f aca="false">D75/2</f>
        <v>2.5</v>
      </c>
      <c r="Z75" s="60" t="n">
        <f aca="false">X75+Y75+F75</f>
        <v>30</v>
      </c>
      <c r="AA75" s="109" t="n">
        <f aca="false">Z75/2</f>
        <v>15</v>
      </c>
    </row>
    <row r="76" customFormat="false" ht="15.75" hidden="false" customHeight="true" outlineLevel="0" collapsed="false">
      <c r="B76" s="78" t="s">
        <v>37</v>
      </c>
      <c r="C76" s="62" t="n">
        <v>5</v>
      </c>
      <c r="D76" s="63" t="n">
        <v>5</v>
      </c>
      <c r="E76" s="46" t="n">
        <f aca="false">F76+C76</f>
        <v>10</v>
      </c>
      <c r="F76" s="45" t="n">
        <f aca="false">C76</f>
        <v>5</v>
      </c>
      <c r="G76" s="46" t="n">
        <f aca="false">C76+D76+F76</f>
        <v>15</v>
      </c>
      <c r="H76" s="45" t="n">
        <f aca="false">F76+D76</f>
        <v>10</v>
      </c>
      <c r="I76" s="64" t="n">
        <f aca="false">-2*W$6/((1/E76)-(1/F76)-(1/G76)+(1/H76))</f>
        <v>94.24777962</v>
      </c>
      <c r="J76" s="65" t="n">
        <v>0</v>
      </c>
      <c r="K76" s="97" t="n">
        <v>97.5</v>
      </c>
      <c r="L76" s="98" t="n">
        <v>416</v>
      </c>
      <c r="M76" s="97" t="n">
        <v>98.5</v>
      </c>
      <c r="N76" s="99" t="n">
        <v>417</v>
      </c>
      <c r="O76" s="98" t="n">
        <v>99.1</v>
      </c>
      <c r="P76" s="99" t="n">
        <v>417</v>
      </c>
      <c r="Q76" s="66" t="n">
        <f aca="false">(K76+M76+O76)/3-J76</f>
        <v>98.3666666666667</v>
      </c>
      <c r="R76" s="67" t="n">
        <f aca="false">(L76+N76+P76)/3</f>
        <v>416.666666666667</v>
      </c>
      <c r="S76" s="66" t="n">
        <f aca="false">Q76/R76</f>
        <v>0.23608</v>
      </c>
      <c r="T76" s="68" t="n">
        <f aca="false">S76*I76</f>
        <v>22.2500158126896</v>
      </c>
      <c r="V76" s="16"/>
      <c r="W76" s="51"/>
      <c r="X76" s="52" t="n">
        <f aca="false">C76/2</f>
        <v>2.5</v>
      </c>
      <c r="Y76" s="53" t="n">
        <f aca="false">D76/2</f>
        <v>2.5</v>
      </c>
      <c r="Z76" s="32" t="n">
        <f aca="false">X76+Y76+F76</f>
        <v>10</v>
      </c>
      <c r="AA76" s="100" t="n">
        <f aca="false">Z76/2</f>
        <v>5</v>
      </c>
    </row>
    <row r="77" customFormat="false" ht="15.75" hidden="false" customHeight="true" outlineLevel="0" collapsed="false">
      <c r="B77" s="47" t="s">
        <v>38</v>
      </c>
      <c r="C77" s="30" t="n">
        <v>5</v>
      </c>
      <c r="D77" s="31" t="n">
        <v>5</v>
      </c>
      <c r="E77" s="32" t="n">
        <f aca="false">F77+C77</f>
        <v>15</v>
      </c>
      <c r="F77" s="33" t="n">
        <f aca="false">C76+F76</f>
        <v>10</v>
      </c>
      <c r="G77" s="32" t="n">
        <f aca="false">C77+D77+F77</f>
        <v>20</v>
      </c>
      <c r="H77" s="33" t="n">
        <f aca="false">F77+D77</f>
        <v>15</v>
      </c>
      <c r="I77" s="34" t="n">
        <f aca="false">-2*W$6/((1/E77)-(1/F77)-(1/G77)+(1/H77))</f>
        <v>376.99111848</v>
      </c>
      <c r="J77" s="35" t="n">
        <v>0</v>
      </c>
      <c r="K77" s="101" t="n">
        <v>98.6</v>
      </c>
      <c r="L77" s="102" t="n">
        <v>416</v>
      </c>
      <c r="M77" s="101" t="n">
        <v>97.5</v>
      </c>
      <c r="N77" s="103" t="n">
        <v>416</v>
      </c>
      <c r="O77" s="102" t="n">
        <v>97.6</v>
      </c>
      <c r="P77" s="103" t="n">
        <v>417</v>
      </c>
      <c r="Q77" s="39" t="n">
        <f aca="false">(K77+M77+O77)/3-J77</f>
        <v>97.9</v>
      </c>
      <c r="R77" s="40" t="n">
        <f aca="false">(L77+N77+P77)/3</f>
        <v>416.333333333333</v>
      </c>
      <c r="S77" s="39" t="n">
        <f aca="false">Q77/R77</f>
        <v>0.235148118494796</v>
      </c>
      <c r="T77" s="41" t="n">
        <f aca="false">S77*I77</f>
        <v>88.6487521998206</v>
      </c>
      <c r="V77" s="16"/>
      <c r="W77" s="51"/>
      <c r="X77" s="52" t="n">
        <f aca="false">C77/2</f>
        <v>2.5</v>
      </c>
      <c r="Y77" s="53" t="n">
        <f aca="false">D77/2</f>
        <v>2.5</v>
      </c>
      <c r="Z77" s="32" t="n">
        <f aca="false">X77+Y77+F77</f>
        <v>15</v>
      </c>
      <c r="AA77" s="100" t="n">
        <f aca="false">Z77/2</f>
        <v>7.5</v>
      </c>
    </row>
    <row r="78" customFormat="false" ht="15.75" hidden="false" customHeight="true" outlineLevel="0" collapsed="false">
      <c r="B78" s="47" t="s">
        <v>39</v>
      </c>
      <c r="C78" s="30" t="n">
        <v>5</v>
      </c>
      <c r="D78" s="31" t="n">
        <v>5</v>
      </c>
      <c r="E78" s="32" t="n">
        <f aca="false">F78+C78</f>
        <v>20</v>
      </c>
      <c r="F78" s="33" t="n">
        <f aca="false">C77+F77</f>
        <v>15</v>
      </c>
      <c r="G78" s="32" t="n">
        <f aca="false">C78+D78+F78</f>
        <v>25</v>
      </c>
      <c r="H78" s="33" t="n">
        <f aca="false">F78+D78</f>
        <v>20</v>
      </c>
      <c r="I78" s="34" t="n">
        <f aca="false">-2*W$6/((1/E78)-(1/F78)-(1/G78)+(1/H78))</f>
        <v>942.477796200001</v>
      </c>
      <c r="J78" s="35" t="n">
        <v>0</v>
      </c>
      <c r="K78" s="101" t="n">
        <v>49.5</v>
      </c>
      <c r="L78" s="102" t="n">
        <v>416</v>
      </c>
      <c r="M78" s="101" t="n">
        <v>49.6</v>
      </c>
      <c r="N78" s="103" t="n">
        <v>416</v>
      </c>
      <c r="O78" s="102" t="n">
        <v>49.7</v>
      </c>
      <c r="P78" s="103" t="n">
        <v>417</v>
      </c>
      <c r="Q78" s="39" t="n">
        <f aca="false">(K78+M78+O78)/3-J78</f>
        <v>49.6</v>
      </c>
      <c r="R78" s="40" t="n">
        <f aca="false">(L78+N78+P78)/3</f>
        <v>416.333333333333</v>
      </c>
      <c r="S78" s="39" t="n">
        <f aca="false">Q78/R78</f>
        <v>0.119135308246597</v>
      </c>
      <c r="T78" s="41" t="n">
        <f aca="false">S78*I78</f>
        <v>112.282382765861</v>
      </c>
      <c r="V78" s="16"/>
      <c r="W78" s="51"/>
      <c r="X78" s="52" t="n">
        <f aca="false">C78/2</f>
        <v>2.5</v>
      </c>
      <c r="Y78" s="53" t="n">
        <f aca="false">D78/2</f>
        <v>2.5</v>
      </c>
      <c r="Z78" s="32" t="n">
        <f aca="false">X78+Y78+F78</f>
        <v>20</v>
      </c>
      <c r="AA78" s="100" t="n">
        <f aca="false">Z78/2</f>
        <v>10</v>
      </c>
    </row>
    <row r="79" customFormat="false" ht="15.75" hidden="false" customHeight="true" outlineLevel="0" collapsed="false">
      <c r="B79" s="70" t="s">
        <v>40</v>
      </c>
      <c r="C79" s="71" t="n">
        <v>5</v>
      </c>
      <c r="D79" s="72" t="n">
        <v>5</v>
      </c>
      <c r="E79" s="60" t="n">
        <f aca="false">F79+C79</f>
        <v>25</v>
      </c>
      <c r="F79" s="59" t="n">
        <f aca="false">C78+F78</f>
        <v>20</v>
      </c>
      <c r="G79" s="60" t="n">
        <f aca="false">C79+D79+F79</f>
        <v>30</v>
      </c>
      <c r="H79" s="59" t="n">
        <f aca="false">F79+D79</f>
        <v>25</v>
      </c>
      <c r="I79" s="73" t="n">
        <f aca="false">-2*W$6/((1/E79)-(1/F79)-(1/G79)+(1/H79))</f>
        <v>1884.9555924</v>
      </c>
      <c r="J79" s="74" t="n">
        <v>0</v>
      </c>
      <c r="K79" s="106" t="n">
        <v>31.5</v>
      </c>
      <c r="L79" s="105" t="n">
        <v>416</v>
      </c>
      <c r="M79" s="106" t="n">
        <v>32.5</v>
      </c>
      <c r="N79" s="107" t="n">
        <v>416</v>
      </c>
      <c r="O79" s="105" t="n">
        <v>32.3</v>
      </c>
      <c r="P79" s="107" t="n">
        <v>416</v>
      </c>
      <c r="Q79" s="75" t="n">
        <f aca="false">(K79+M79+O79)/3-J79</f>
        <v>32.1</v>
      </c>
      <c r="R79" s="76" t="n">
        <f aca="false">(L79+N79+P79)/3</f>
        <v>416</v>
      </c>
      <c r="S79" s="75" t="n">
        <f aca="false">Q79/R79</f>
        <v>0.0771634615384615</v>
      </c>
      <c r="T79" s="77" t="n">
        <f aca="false">S79*I79</f>
        <v>145.449698355865</v>
      </c>
      <c r="V79" s="16"/>
      <c r="W79" s="51"/>
      <c r="X79" s="52" t="n">
        <f aca="false">C79/2</f>
        <v>2.5</v>
      </c>
      <c r="Y79" s="53" t="n">
        <f aca="false">D79/2</f>
        <v>2.5</v>
      </c>
      <c r="Z79" s="32" t="n">
        <f aca="false">X79+Y79+F79</f>
        <v>25</v>
      </c>
      <c r="AA79" s="100" t="n">
        <f aca="false">Z79/2</f>
        <v>12.5</v>
      </c>
    </row>
    <row r="80" customFormat="false" ht="15.75" hidden="false" customHeight="true" outlineLevel="0" collapsed="false">
      <c r="B80" s="47" t="s">
        <v>37</v>
      </c>
      <c r="C80" s="30" t="n">
        <v>5</v>
      </c>
      <c r="D80" s="31" t="n">
        <v>5</v>
      </c>
      <c r="E80" s="32" t="n">
        <f aca="false">F80+C80</f>
        <v>10</v>
      </c>
      <c r="F80" s="33" t="n">
        <f aca="false">C80</f>
        <v>5</v>
      </c>
      <c r="G80" s="32" t="n">
        <f aca="false">C80+D80+F80</f>
        <v>15</v>
      </c>
      <c r="H80" s="33" t="n">
        <f aca="false">F80+D80</f>
        <v>10</v>
      </c>
      <c r="I80" s="34" t="n">
        <f aca="false">-2*W$6/((1/E80)-(1/F80)-(1/G80)+(1/H80))</f>
        <v>94.24777962</v>
      </c>
      <c r="J80" s="35" t="n">
        <v>0</v>
      </c>
      <c r="K80" s="101" t="n">
        <v>93.9</v>
      </c>
      <c r="L80" s="102" t="n">
        <v>418</v>
      </c>
      <c r="M80" s="101" t="n">
        <v>93.7</v>
      </c>
      <c r="N80" s="103" t="n">
        <v>419</v>
      </c>
      <c r="O80" s="102" t="n">
        <v>93.8</v>
      </c>
      <c r="P80" s="103" t="n">
        <v>419</v>
      </c>
      <c r="Q80" s="39" t="n">
        <f aca="false">(K80+M80+O80)/3-J80</f>
        <v>93.8</v>
      </c>
      <c r="R80" s="40" t="n">
        <f aca="false">(L80+N80+P80)/3</f>
        <v>418.666666666667</v>
      </c>
      <c r="S80" s="39" t="n">
        <f aca="false">Q80/R80</f>
        <v>0.224044585987261</v>
      </c>
      <c r="T80" s="41" t="n">
        <f aca="false">S80*I80</f>
        <v>21.1157047651815</v>
      </c>
      <c r="V80" s="16"/>
      <c r="W80" s="51"/>
      <c r="X80" s="43" t="n">
        <f aca="false">C80/2</f>
        <v>2.5</v>
      </c>
      <c r="Y80" s="44" t="n">
        <f aca="false">D80/2</f>
        <v>2.5</v>
      </c>
      <c r="Z80" s="46" t="n">
        <f aca="false">X80+Y80+F80</f>
        <v>10</v>
      </c>
      <c r="AA80" s="108" t="n">
        <f aca="false">Z80/2</f>
        <v>5</v>
      </c>
    </row>
    <row r="81" customFormat="false" ht="15.75" hidden="false" customHeight="true" outlineLevel="0" collapsed="false">
      <c r="B81" s="47" t="s">
        <v>38</v>
      </c>
      <c r="C81" s="30" t="n">
        <v>5</v>
      </c>
      <c r="D81" s="31" t="n">
        <v>5</v>
      </c>
      <c r="E81" s="32" t="n">
        <f aca="false">F81+C81</f>
        <v>15</v>
      </c>
      <c r="F81" s="33" t="n">
        <f aca="false">C80+F80</f>
        <v>10</v>
      </c>
      <c r="G81" s="32" t="n">
        <f aca="false">C81+D81+F81</f>
        <v>20</v>
      </c>
      <c r="H81" s="33" t="n">
        <f aca="false">F81+D81</f>
        <v>15</v>
      </c>
      <c r="I81" s="34" t="n">
        <f aca="false">-2*W$6/((1/E81)-(1/F81)-(1/G81)+(1/H81))</f>
        <v>376.99111848</v>
      </c>
      <c r="J81" s="35" t="n">
        <v>0</v>
      </c>
      <c r="K81" s="101" t="n">
        <v>106.6</v>
      </c>
      <c r="L81" s="102" t="n">
        <v>418</v>
      </c>
      <c r="M81" s="101" t="n">
        <v>106.8</v>
      </c>
      <c r="N81" s="103" t="n">
        <v>419</v>
      </c>
      <c r="O81" s="102" t="n">
        <v>107</v>
      </c>
      <c r="P81" s="103" t="n">
        <v>419</v>
      </c>
      <c r="Q81" s="39" t="n">
        <f aca="false">(K81+M81+O81)/3-J81</f>
        <v>106.8</v>
      </c>
      <c r="R81" s="40" t="n">
        <f aca="false">(L81+N81+P81)/3</f>
        <v>418.666666666667</v>
      </c>
      <c r="S81" s="39" t="n">
        <f aca="false">Q81/R81</f>
        <v>0.255095541401274</v>
      </c>
      <c r="T81" s="41" t="n">
        <f aca="false">S81*I81</f>
        <v>96.1687534721273</v>
      </c>
      <c r="V81" s="16"/>
      <c r="W81" s="51"/>
      <c r="X81" s="52" t="n">
        <f aca="false">C81/2</f>
        <v>2.5</v>
      </c>
      <c r="Y81" s="53" t="n">
        <f aca="false">D81/2</f>
        <v>2.5</v>
      </c>
      <c r="Z81" s="32" t="n">
        <f aca="false">X81+Y81+F81</f>
        <v>15</v>
      </c>
      <c r="AA81" s="100" t="n">
        <f aca="false">Z81/2</f>
        <v>7.5</v>
      </c>
    </row>
    <row r="82" customFormat="false" ht="15.75" hidden="false" customHeight="true" outlineLevel="0" collapsed="false">
      <c r="B82" s="47" t="s">
        <v>39</v>
      </c>
      <c r="C82" s="30" t="n">
        <v>5</v>
      </c>
      <c r="D82" s="31" t="n">
        <v>5</v>
      </c>
      <c r="E82" s="32" t="n">
        <f aca="false">F82+C82</f>
        <v>20</v>
      </c>
      <c r="F82" s="33" t="n">
        <f aca="false">C81+F81</f>
        <v>15</v>
      </c>
      <c r="G82" s="32" t="n">
        <f aca="false">C82+D82+F82</f>
        <v>25</v>
      </c>
      <c r="H82" s="33" t="n">
        <f aca="false">F82+D82</f>
        <v>20</v>
      </c>
      <c r="I82" s="34" t="n">
        <f aca="false">-2*W$6/((1/E82)-(1/F82)-(1/G82)+(1/H82))</f>
        <v>942.477796200001</v>
      </c>
      <c r="J82" s="35" t="n">
        <v>0</v>
      </c>
      <c r="K82" s="101" t="n">
        <v>67</v>
      </c>
      <c r="L82" s="102" t="n">
        <v>418</v>
      </c>
      <c r="M82" s="101" t="n">
        <v>66.9</v>
      </c>
      <c r="N82" s="103" t="n">
        <v>418</v>
      </c>
      <c r="O82" s="102" t="n">
        <v>66.7</v>
      </c>
      <c r="P82" s="103" t="n">
        <v>419</v>
      </c>
      <c r="Q82" s="39" t="n">
        <f aca="false">(K82+M82+O82)/3-J82</f>
        <v>66.8666666666667</v>
      </c>
      <c r="R82" s="40" t="n">
        <f aca="false">(L82+N82+P82)/3</f>
        <v>418.333333333333</v>
      </c>
      <c r="S82" s="39" t="n">
        <f aca="false">Q82/R82</f>
        <v>0.159840637450199</v>
      </c>
      <c r="T82" s="41" t="n">
        <f aca="false">S82*I82</f>
        <v>150.646251727267</v>
      </c>
      <c r="V82" s="16"/>
      <c r="W82" s="51"/>
      <c r="X82" s="57" t="n">
        <f aca="false">C82/2</f>
        <v>2.5</v>
      </c>
      <c r="Y82" s="58" t="n">
        <f aca="false">D82/2</f>
        <v>2.5</v>
      </c>
      <c r="Z82" s="60" t="n">
        <f aca="false">X82+Y82+F82</f>
        <v>20</v>
      </c>
      <c r="AA82" s="109" t="n">
        <f aca="false">Z82/2</f>
        <v>10</v>
      </c>
    </row>
    <row r="83" customFormat="false" ht="15.75" hidden="false" customHeight="true" outlineLevel="0" collapsed="false">
      <c r="B83" s="78" t="s">
        <v>37</v>
      </c>
      <c r="C83" s="62" t="n">
        <v>5</v>
      </c>
      <c r="D83" s="63" t="n">
        <v>5</v>
      </c>
      <c r="E83" s="46" t="n">
        <f aca="false">F83+C83</f>
        <v>10</v>
      </c>
      <c r="F83" s="45" t="n">
        <f aca="false">C83</f>
        <v>5</v>
      </c>
      <c r="G83" s="46" t="n">
        <f aca="false">C83+D83+F83</f>
        <v>15</v>
      </c>
      <c r="H83" s="45" t="n">
        <f aca="false">F83+D83</f>
        <v>10</v>
      </c>
      <c r="I83" s="64" t="n">
        <f aca="false">-2*W$6/((1/E83)-(1/F83)-(1/G83)+(1/H83))</f>
        <v>94.24777962</v>
      </c>
      <c r="J83" s="65" t="n">
        <v>0</v>
      </c>
      <c r="K83" s="97" t="n">
        <v>168.8</v>
      </c>
      <c r="L83" s="98" t="n">
        <v>416</v>
      </c>
      <c r="M83" s="97" t="n">
        <v>169.1</v>
      </c>
      <c r="N83" s="99" t="n">
        <v>417</v>
      </c>
      <c r="O83" s="98" t="n">
        <v>168.8</v>
      </c>
      <c r="P83" s="99" t="n">
        <v>417</v>
      </c>
      <c r="Q83" s="66" t="n">
        <f aca="false">(K83+M83+O83)/3-J83</f>
        <v>168.9</v>
      </c>
      <c r="R83" s="67" t="n">
        <f aca="false">(L83+N83+P83)/3</f>
        <v>416.666666666667</v>
      </c>
      <c r="S83" s="66" t="n">
        <f aca="false">Q83/R83</f>
        <v>0.40536</v>
      </c>
      <c r="T83" s="68" t="n">
        <f aca="false">S83*I83</f>
        <v>38.2042799467632</v>
      </c>
      <c r="V83" s="16"/>
      <c r="W83" s="51"/>
      <c r="X83" s="52" t="n">
        <f aca="false">C83/2</f>
        <v>2.5</v>
      </c>
      <c r="Y83" s="53" t="n">
        <f aca="false">D83/2</f>
        <v>2.5</v>
      </c>
      <c r="Z83" s="32" t="n">
        <f aca="false">X83+Y83+F83</f>
        <v>10</v>
      </c>
      <c r="AA83" s="100" t="n">
        <f aca="false">Z83/2</f>
        <v>5</v>
      </c>
    </row>
    <row r="84" customFormat="false" ht="15.75" hidden="false" customHeight="true" outlineLevel="0" collapsed="false">
      <c r="B84" s="70" t="s">
        <v>38</v>
      </c>
      <c r="C84" s="71" t="n">
        <v>5</v>
      </c>
      <c r="D84" s="72" t="n">
        <v>5</v>
      </c>
      <c r="E84" s="60" t="n">
        <f aca="false">F84+C84</f>
        <v>15</v>
      </c>
      <c r="F84" s="59" t="n">
        <f aca="false">C83+F83</f>
        <v>10</v>
      </c>
      <c r="G84" s="60" t="n">
        <f aca="false">C84+D84+F84</f>
        <v>20</v>
      </c>
      <c r="H84" s="59" t="n">
        <f aca="false">F84+D84</f>
        <v>15</v>
      </c>
      <c r="I84" s="73" t="n">
        <f aca="false">-2*W$6/((1/E84)-(1/F84)-(1/G84)+(1/H84))</f>
        <v>376.99111848</v>
      </c>
      <c r="J84" s="74" t="n">
        <v>0</v>
      </c>
      <c r="K84" s="106" t="n">
        <v>110.1</v>
      </c>
      <c r="L84" s="105" t="n">
        <v>417</v>
      </c>
      <c r="M84" s="106" t="n">
        <v>107.8</v>
      </c>
      <c r="N84" s="107" t="n">
        <v>417</v>
      </c>
      <c r="O84" s="105" t="n">
        <v>109.6</v>
      </c>
      <c r="P84" s="107" t="n">
        <v>417</v>
      </c>
      <c r="Q84" s="75" t="n">
        <f aca="false">(K84+M84+O84)/3-J84</f>
        <v>109.166666666667</v>
      </c>
      <c r="R84" s="76" t="n">
        <f aca="false">(L84+N84+P84)/3</f>
        <v>417</v>
      </c>
      <c r="S84" s="75" t="n">
        <f aca="false">Q84/R84</f>
        <v>0.261790567545963</v>
      </c>
      <c r="T84" s="77" t="n">
        <f aca="false">S84*I84</f>
        <v>98.6927188666666</v>
      </c>
      <c r="V84" s="16"/>
      <c r="W84" s="51"/>
      <c r="X84" s="52" t="n">
        <f aca="false">C84/2</f>
        <v>2.5</v>
      </c>
      <c r="Y84" s="53" t="n">
        <f aca="false">D84/2</f>
        <v>2.5</v>
      </c>
      <c r="Z84" s="32" t="n">
        <f aca="false">X84+Y84+F84</f>
        <v>15</v>
      </c>
      <c r="AA84" s="100" t="n">
        <f aca="false">Z84/2</f>
        <v>7.5</v>
      </c>
    </row>
    <row r="85" customFormat="false" ht="15.75" hidden="false" customHeight="true" outlineLevel="0" collapsed="false">
      <c r="B85" s="70" t="s">
        <v>37</v>
      </c>
      <c r="C85" s="71" t="n">
        <v>5</v>
      </c>
      <c r="D85" s="72" t="n">
        <v>5</v>
      </c>
      <c r="E85" s="60" t="n">
        <f aca="false">F85+C85</f>
        <v>10</v>
      </c>
      <c r="F85" s="59" t="n">
        <f aca="false">C85</f>
        <v>5</v>
      </c>
      <c r="G85" s="60" t="n">
        <f aca="false">C85+D85+F85</f>
        <v>15</v>
      </c>
      <c r="H85" s="59" t="n">
        <f aca="false">F85+D85</f>
        <v>10</v>
      </c>
      <c r="I85" s="73" t="n">
        <f aca="false">-2*W$6/((1/E85)-(1/F85)-(1/G85)+(1/H85))</f>
        <v>94.24777962</v>
      </c>
      <c r="J85" s="74" t="n">
        <v>0</v>
      </c>
      <c r="K85" s="106" t="n">
        <v>96.4</v>
      </c>
      <c r="L85" s="105" t="n">
        <v>502</v>
      </c>
      <c r="M85" s="106" t="n">
        <v>98.4</v>
      </c>
      <c r="N85" s="107" t="n">
        <v>489</v>
      </c>
      <c r="O85" s="105" t="n">
        <v>98.4</v>
      </c>
      <c r="P85" s="107" t="n">
        <v>480</v>
      </c>
      <c r="Q85" s="75" t="n">
        <f aca="false">(K85+M85+O85)/3-J85</f>
        <v>97.7333333333334</v>
      </c>
      <c r="R85" s="76" t="n">
        <f aca="false">(L85+N85+P85)/3</f>
        <v>490.333333333333</v>
      </c>
      <c r="S85" s="75" t="n">
        <f aca="false">Q85/R85</f>
        <v>0.199320190346703</v>
      </c>
      <c r="T85" s="77" t="n">
        <f aca="false">S85*I85</f>
        <v>18.7854853736125</v>
      </c>
      <c r="V85" s="16"/>
      <c r="W85" s="51"/>
      <c r="X85" s="110" t="n">
        <f aca="false">C85/2</f>
        <v>2.5</v>
      </c>
      <c r="Y85" s="111" t="n">
        <f aca="false">D85/2</f>
        <v>2.5</v>
      </c>
      <c r="Z85" s="27" t="n">
        <f aca="false">X85+Y85+F85</f>
        <v>10</v>
      </c>
      <c r="AA85" s="96" t="n">
        <f aca="false">Z85/2</f>
        <v>5</v>
      </c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mergeCells count="10">
    <mergeCell ref="B2:T2"/>
    <mergeCell ref="B4:B5"/>
    <mergeCell ref="E4:E5"/>
    <mergeCell ref="F4:F5"/>
    <mergeCell ref="G4:G5"/>
    <mergeCell ref="H4:H5"/>
    <mergeCell ref="K4:L4"/>
    <mergeCell ref="M4:N4"/>
    <mergeCell ref="O4:P4"/>
    <mergeCell ref="W4:A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2018-06-24T18:22:19Z</dcterms:created>
  <dc:creator>Paulo Henrique</dc:creator>
  <dc:description/>
  <dc:language>pt-BR</dc:language>
  <cp:lastModifiedBy/>
  <dcterms:modified xsi:type="dcterms:W3CDTF">2021-04-17T10:52:27Z</dcterms:modified>
  <cp:revision>3</cp:revision>
  <dc:subject/>
  <dc:title/>
</cp:coreProperties>
</file>