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2\"/>
    </mc:Choice>
  </mc:AlternateContent>
  <xr:revisionPtr revIDLastSave="0" documentId="13_ncr:1_{4EDF8FC2-33A7-4C97-8878-052A4753EC72}" xr6:coauthVersionLast="45" xr6:coauthVersionMax="45" xr10:uidLastSave="{00000000-0000-0000-0000-000000000000}"/>
  <bookViews>
    <workbookView xWindow="28680" yWindow="-120" windowWidth="29040" windowHeight="15840" activeTab="9" xr2:uid="{00000000-000D-0000-FFFF-FFFF00000000}"/>
  </bookViews>
  <sheets>
    <sheet name="New Cases" sheetId="1" r:id="rId1"/>
    <sheet name="Cases" sheetId="2" r:id="rId2"/>
    <sheet name="Adj Cases" sheetId="9" r:id="rId3"/>
    <sheet name="New Deaths" sheetId="5" r:id="rId4"/>
    <sheet name="Deaths" sheetId="6" r:id="rId5"/>
    <sheet name="Proj New Cases" sheetId="3" r:id="rId6"/>
    <sheet name="Proj Cases" sheetId="4" r:id="rId7"/>
    <sheet name="Proj Adj Cases" sheetId="10" r:id="rId8"/>
    <sheet name="Proj New Deaths" sheetId="7" r:id="rId9"/>
    <sheet name="Proj Deaths" sheetId="8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10" l="1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1" i="10"/>
  <c r="C68" i="10"/>
  <c r="A68" i="10"/>
  <c r="C67" i="10"/>
  <c r="A67" i="10"/>
  <c r="C66" i="10"/>
  <c r="A66" i="10"/>
  <c r="C65" i="10"/>
  <c r="A65" i="10"/>
  <c r="C64" i="10"/>
  <c r="A64" i="10"/>
  <c r="C63" i="10"/>
  <c r="A63" i="10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5" i="10"/>
  <c r="A55" i="10"/>
  <c r="C54" i="10"/>
  <c r="A54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6" i="10"/>
  <c r="A46" i="10"/>
  <c r="C45" i="10"/>
  <c r="A45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7" i="10"/>
  <c r="A37" i="10"/>
  <c r="C36" i="10"/>
  <c r="A36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8" i="10"/>
  <c r="A28" i="10"/>
  <c r="C27" i="10"/>
  <c r="A27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9" i="10"/>
  <c r="A19" i="10"/>
  <c r="C18" i="10"/>
  <c r="A18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9"/>
  <c r="C68" i="9"/>
  <c r="A68" i="9"/>
  <c r="C67" i="9"/>
  <c r="A67" i="9"/>
  <c r="C66" i="9"/>
  <c r="A66" i="9"/>
  <c r="C65" i="9"/>
  <c r="A65" i="9"/>
  <c r="C64" i="9"/>
  <c r="A64" i="9"/>
  <c r="C63" i="9"/>
  <c r="A63" i="9"/>
  <c r="C62" i="9"/>
  <c r="A62" i="9"/>
  <c r="C61" i="9"/>
  <c r="A61" i="9"/>
  <c r="C60" i="9"/>
  <c r="A60" i="9"/>
  <c r="C59" i="9"/>
  <c r="A59" i="9"/>
  <c r="C58" i="9"/>
  <c r="A58" i="9"/>
  <c r="C57" i="9"/>
  <c r="A57" i="9"/>
  <c r="C56" i="9"/>
  <c r="A56" i="9"/>
  <c r="C55" i="9"/>
  <c r="A55" i="9"/>
  <c r="C54" i="9"/>
  <c r="A54" i="9"/>
  <c r="C53" i="9"/>
  <c r="A53" i="9"/>
  <c r="C52" i="9"/>
  <c r="A52" i="9"/>
  <c r="C51" i="9"/>
  <c r="A51" i="9"/>
  <c r="C50" i="9"/>
  <c r="A50" i="9"/>
  <c r="C49" i="9"/>
  <c r="A49" i="9"/>
  <c r="C48" i="9"/>
  <c r="A48" i="9"/>
  <c r="C47" i="9"/>
  <c r="A47" i="9"/>
  <c r="C46" i="9"/>
  <c r="A46" i="9"/>
  <c r="C45" i="9"/>
  <c r="A45" i="9"/>
  <c r="C44" i="9"/>
  <c r="A44" i="9"/>
  <c r="C43" i="9"/>
  <c r="A43" i="9"/>
  <c r="C42" i="9"/>
  <c r="A42" i="9"/>
  <c r="C41" i="9"/>
  <c r="A41" i="9"/>
  <c r="C40" i="9"/>
  <c r="A40" i="9"/>
  <c r="C39" i="9"/>
  <c r="A39" i="9"/>
  <c r="C38" i="9"/>
  <c r="A38" i="9"/>
  <c r="C37" i="9"/>
  <c r="A37" i="9"/>
  <c r="C36" i="9"/>
  <c r="A36" i="9"/>
  <c r="C35" i="9"/>
  <c r="A35" i="9"/>
  <c r="C34" i="9"/>
  <c r="A34" i="9"/>
  <c r="C33" i="9"/>
  <c r="A33" i="9"/>
  <c r="C32" i="9"/>
  <c r="A32" i="9"/>
  <c r="C31" i="9"/>
  <c r="A31" i="9"/>
  <c r="C30" i="9"/>
  <c r="A30" i="9"/>
  <c r="C29" i="9"/>
  <c r="A29" i="9"/>
  <c r="C28" i="9"/>
  <c r="A28" i="9"/>
  <c r="C27" i="9"/>
  <c r="A27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9" i="9"/>
  <c r="A19" i="9"/>
  <c r="C18" i="9"/>
  <c r="A18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A2" i="9"/>
  <c r="D68" i="8"/>
  <c r="C68" i="8"/>
  <c r="B68" i="8"/>
  <c r="D67" i="8"/>
  <c r="C67" i="8"/>
  <c r="B67" i="8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68" i="7" l="1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C2" i="7"/>
  <c r="D2" i="7"/>
  <c r="B2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68" i="6" l="1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D68" i="4" l="1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68" i="4" l="1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68" i="2" l="1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A68" i="1"/>
  <c r="A67" i="1"/>
  <c r="A66" i="1"/>
  <c r="A65" i="1"/>
  <c r="A64" i="1"/>
  <c r="A63" i="1"/>
  <c r="A62" i="1"/>
  <c r="A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<sst xmlns="http://schemas.openxmlformats.org/spreadsheetml/2006/main" count="35" uniqueCount="5">
  <si>
    <t>Date</t>
  </si>
  <si>
    <t>Actual</t>
  </si>
  <si>
    <t>Modeled</t>
  </si>
  <si>
    <t>Target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</si>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</sst>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4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Cases'!$B$24:$B$60</c:f>
              <c:numCache>
                <c:formatCode>_-* #,##0_-;\-* #,##0_-;_-* "-"??_-;_-@_-</c:formatCode>
                <c:ptCount val="37"/>
                <c:pt idx="0">
                  <c:v>126.60099730869599</c:v>
                </c:pt>
                <c:pt idx="1">
                  <c:v>149.789671155783</c:v>
                </c:pt>
                <c:pt idx="2">
                  <c:v>184.08587497694799</c:v>
                </c:pt>
                <c:pt idx="3">
                  <c:v>227.786974744242</c:v>
                </c:pt>
                <c:pt idx="4">
                  <c:v>277.631990697346</c:v>
                </c:pt>
                <c:pt idx="5">
                  <c:v>332.48071796402598</c:v>
                </c:pt>
                <c:pt idx="6">
                  <c:v>394.92608089034002</c:v>
                </c:pt>
                <c:pt idx="7">
                  <c:v>470.46636871478</c:v>
                </c:pt>
                <c:pt idx="8">
                  <c:v>566.36900832444803</c:v>
                </c:pt>
                <c:pt idx="9">
                  <c:v>686.31620041351903</c:v>
                </c:pt>
                <c:pt idx="10">
                  <c:v>831.94447013924901</c:v>
                </c:pt>
                <c:pt idx="11">
                  <c:v>1003.5613642017501</c:v>
                </c:pt>
                <c:pt idx="12">
                  <c:v>1204.63222663692</c:v>
                </c:pt>
                <c:pt idx="13">
                  <c:v>1444.31705638994</c:v>
                </c:pt>
                <c:pt idx="14">
                  <c:v>1735.3306949502601</c:v>
                </c:pt>
                <c:pt idx="15">
                  <c:v>2090.8834451768098</c:v>
                </c:pt>
                <c:pt idx="16">
                  <c:v>2522.5248288662701</c:v>
                </c:pt>
                <c:pt idx="17">
                  <c:v>3041.0831908178802</c:v>
                </c:pt>
                <c:pt idx="18">
                  <c:v>3660.4925434373599</c:v>
                </c:pt>
                <c:pt idx="19">
                  <c:v>4401.5500326029696</c:v>
                </c:pt>
                <c:pt idx="20">
                  <c:v>5292.60055210461</c:v>
                </c:pt>
                <c:pt idx="21">
                  <c:v>6368.6132794390096</c:v>
                </c:pt>
                <c:pt idx="22">
                  <c:v>7668.3837075766096</c:v>
                </c:pt>
                <c:pt idx="23">
                  <c:v>9234.3042012151309</c:v>
                </c:pt>
                <c:pt idx="24">
                  <c:v>11115.492867536899</c:v>
                </c:pt>
                <c:pt idx="25">
                  <c:v>13372.9651378378</c:v>
                </c:pt>
                <c:pt idx="26">
                  <c:v>16084.155894424401</c:v>
                </c:pt>
                <c:pt idx="27">
                  <c:v>19344.687974253899</c:v>
                </c:pt>
                <c:pt idx="28">
                  <c:v>23268.021815216202</c:v>
                </c:pt>
                <c:pt idx="29">
                  <c:v>27985.946242684498</c:v>
                </c:pt>
                <c:pt idx="30">
                  <c:v>33652.315581590999</c:v>
                </c:pt>
                <c:pt idx="31">
                  <c:v>40450.067220521501</c:v>
                </c:pt>
                <c:pt idx="32">
                  <c:v>48599.8649862456</c:v>
                </c:pt>
                <c:pt idx="33">
                  <c:v>58367.312720766</c:v>
                </c:pt>
                <c:pt idx="34">
                  <c:v>70067.9751230439</c:v>
                </c:pt>
                <c:pt idx="35">
                  <c:v>84071.3514615694</c:v>
                </c:pt>
                <c:pt idx="36">
                  <c:v>100806.431219238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Cases'!$C$24:$C$60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12</c:v>
                </c:pt>
                <c:pt idx="15">
                  <c:v>5</c:v>
                </c:pt>
                <c:pt idx="16">
                  <c:v>11</c:v>
                </c:pt>
                <c:pt idx="17">
                  <c:v>34</c:v>
                </c:pt>
                <c:pt idx="18">
                  <c:v>29</c:v>
                </c:pt>
                <c:pt idx="19">
                  <c:v>46</c:v>
                </c:pt>
                <c:pt idx="20">
                  <c:v>46</c:v>
                </c:pt>
                <c:pt idx="21">
                  <c:v>65</c:v>
                </c:pt>
                <c:pt idx="22">
                  <c:v>50</c:v>
                </c:pt>
                <c:pt idx="23">
                  <c:v>52</c:v>
                </c:pt>
                <c:pt idx="24">
                  <c:v>83</c:v>
                </c:pt>
                <c:pt idx="25">
                  <c:v>139</c:v>
                </c:pt>
                <c:pt idx="26">
                  <c:v>207</c:v>
                </c:pt>
                <c:pt idx="27">
                  <c:v>264</c:v>
                </c:pt>
                <c:pt idx="28">
                  <c:v>330</c:v>
                </c:pt>
                <c:pt idx="29">
                  <c:v>152</c:v>
                </c:pt>
                <c:pt idx="30">
                  <c:v>407</c:v>
                </c:pt>
                <c:pt idx="31">
                  <c:v>676</c:v>
                </c:pt>
                <c:pt idx="32">
                  <c:v>643</c:v>
                </c:pt>
                <c:pt idx="33">
                  <c:v>714</c:v>
                </c:pt>
                <c:pt idx="34">
                  <c:v>1035</c:v>
                </c:pt>
                <c:pt idx="35">
                  <c:v>665</c:v>
                </c:pt>
                <c:pt idx="36">
                  <c:v>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Deaths'!$B$2:$B$25</c:f>
              <c:numCache>
                <c:formatCode>_-* #,##0_-;\-* #,##0_-;_-* "-"??_-;_-@_-</c:formatCode>
                <c:ptCount val="24"/>
                <c:pt idx="0">
                  <c:v>212.821149603169</c:v>
                </c:pt>
                <c:pt idx="1">
                  <c:v>256.21728571467702</c:v>
                </c:pt>
                <c:pt idx="2">
                  <c:v>308.39206118257499</c:v>
                </c:pt>
                <c:pt idx="3">
                  <c:v>371.14898117371899</c:v>
                </c:pt>
                <c:pt idx="4">
                  <c:v>446.69333486453797</c:v>
                </c:pt>
                <c:pt idx="5">
                  <c:v>537.66684832801502</c:v>
                </c:pt>
                <c:pt idx="6">
                  <c:v>647.20008177390298</c:v>
                </c:pt>
                <c:pt idx="7">
                  <c:v>779.011284393849</c:v>
                </c:pt>
                <c:pt idx="8">
                  <c:v>937.56274038035099</c:v>
                </c:pt>
                <c:pt idx="9">
                  <c:v>1128.2517024137101</c:v>
                </c:pt>
                <c:pt idx="10">
                  <c:v>1357.6064172587401</c:v>
                </c:pt>
                <c:pt idx="11">
                  <c:v>1633.47808512857</c:v>
                </c:pt>
                <c:pt idx="12">
                  <c:v>1965.2545842970701</c:v>
                </c:pt>
                <c:pt idx="13">
                  <c:v>2364.1328289923599</c:v>
                </c:pt>
                <c:pt idx="14">
                  <c:v>2843.4800258011101</c:v>
                </c:pt>
                <c:pt idx="15">
                  <c:v>3419.2836677815899</c:v>
                </c:pt>
                <c:pt idx="16">
                  <c:v>4110.6670712680698</c:v>
                </c:pt>
                <c:pt idx="17">
                  <c:v>4940.4507910309503</c:v>
                </c:pt>
                <c:pt idx="18">
                  <c:v>5935.7619064472501</c:v>
                </c:pt>
                <c:pt idx="19">
                  <c:v>7128.7197897721899</c:v>
                </c:pt>
                <c:pt idx="20">
                  <c:v>8557.2283326770794</c:v>
                </c:pt>
                <c:pt idx="21">
                  <c:v>10265.8766897573</c:v>
                </c:pt>
                <c:pt idx="22">
                  <c:v>12306.908248022501</c:v>
                </c:pt>
                <c:pt idx="23">
                  <c:v>14741.1866026549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EE9-9A61-B27D7BB12F41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Deaths'!$C$2:$C$19</c:f>
              <c:numCache>
                <c:formatCode>_-* #,##0_-;\-* #,##0_-;_-* "-"??_-;_-@_-</c:formatCode>
                <c:ptCount val="18"/>
                <c:pt idx="0">
                  <c:v>144</c:v>
                </c:pt>
                <c:pt idx="1">
                  <c:v>177</c:v>
                </c:pt>
                <c:pt idx="2">
                  <c:v>233</c:v>
                </c:pt>
                <c:pt idx="3">
                  <c:v>281</c:v>
                </c:pt>
                <c:pt idx="4">
                  <c:v>335</c:v>
                </c:pt>
                <c:pt idx="5">
                  <c:v>422</c:v>
                </c:pt>
                <c:pt idx="6">
                  <c:v>463</c:v>
                </c:pt>
                <c:pt idx="7">
                  <c:v>578</c:v>
                </c:pt>
                <c:pt idx="8">
                  <c:v>759</c:v>
                </c:pt>
                <c:pt idx="9">
                  <c:v>1019</c:v>
                </c:pt>
                <c:pt idx="10">
                  <c:v>1228</c:v>
                </c:pt>
                <c:pt idx="11">
                  <c:v>1408</c:v>
                </c:pt>
                <c:pt idx="12">
                  <c:v>1789</c:v>
                </c:pt>
                <c:pt idx="13">
                  <c:v>2352</c:v>
                </c:pt>
                <c:pt idx="14">
                  <c:v>2921</c:v>
                </c:pt>
                <c:pt idx="15">
                  <c:v>3605</c:v>
                </c:pt>
                <c:pt idx="16">
                  <c:v>4313</c:v>
                </c:pt>
                <c:pt idx="17">
                  <c:v>4934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EE9-9A61-B27D7BB12F41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Deaths'!$D$2:$D$25</c:f>
              <c:numCache>
                <c:formatCode>_-* #,##0_-;\-* #,##0_-;_-* "-"??_-;_-@_-</c:formatCode>
                <c:ptCount val="24"/>
                <c:pt idx="0">
                  <c:v>212.821149603169</c:v>
                </c:pt>
                <c:pt idx="1">
                  <c:v>256.21728571467702</c:v>
                </c:pt>
                <c:pt idx="2">
                  <c:v>308.39206118257499</c:v>
                </c:pt>
                <c:pt idx="3">
                  <c:v>371.14898117371899</c:v>
                </c:pt>
                <c:pt idx="4">
                  <c:v>446.69333486453797</c:v>
                </c:pt>
                <c:pt idx="5">
                  <c:v>537.66684832801502</c:v>
                </c:pt>
                <c:pt idx="6">
                  <c:v>647.20008177390298</c:v>
                </c:pt>
                <c:pt idx="7">
                  <c:v>779.011284393849</c:v>
                </c:pt>
                <c:pt idx="8">
                  <c:v>937.56274038035099</c:v>
                </c:pt>
                <c:pt idx="9">
                  <c:v>1128.2517024137101</c:v>
                </c:pt>
                <c:pt idx="10">
                  <c:v>1357.6064172587401</c:v>
                </c:pt>
                <c:pt idx="11">
                  <c:v>1633.47808512857</c:v>
                </c:pt>
                <c:pt idx="12">
                  <c:v>1965.2545842970701</c:v>
                </c:pt>
                <c:pt idx="13">
                  <c:v>2364.1328289923599</c:v>
                </c:pt>
                <c:pt idx="14">
                  <c:v>2843.4800258011101</c:v>
                </c:pt>
                <c:pt idx="15">
                  <c:v>3419.2836677815899</c:v>
                </c:pt>
                <c:pt idx="16">
                  <c:v>4110.6670712680698</c:v>
                </c:pt>
                <c:pt idx="17">
                  <c:v>4940.4507910309503</c:v>
                </c:pt>
                <c:pt idx="18">
                  <c:v>5935.7619064472501</c:v>
                </c:pt>
                <c:pt idx="19">
                  <c:v>7128.7197897721899</c:v>
                </c:pt>
                <c:pt idx="20">
                  <c:v>8557.2283326770794</c:v>
                </c:pt>
                <c:pt idx="21">
                  <c:v>10265.8766897573</c:v>
                </c:pt>
                <c:pt idx="22">
                  <c:v>12306.908248022501</c:v>
                </c:pt>
                <c:pt idx="23">
                  <c:v>14741.1866026549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EE9-9A61-B27D7BB1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Cases!$B$24:$B$60</c:f>
              <c:numCache>
                <c:formatCode>_-* #,##0_-;\-* #,##0_-;_-* "-"??_-;_-@_-</c:formatCode>
                <c:ptCount val="37"/>
                <c:pt idx="0">
                  <c:v>747.41653613049698</c:v>
                </c:pt>
                <c:pt idx="1">
                  <c:v>897.20620728628001</c:v>
                </c:pt>
                <c:pt idx="2">
                  <c:v>1081.29208226322</c:v>
                </c:pt>
                <c:pt idx="3">
                  <c:v>1309.0790570074701</c:v>
                </c:pt>
                <c:pt idx="4">
                  <c:v>1586.71104770481</c:v>
                </c:pt>
                <c:pt idx="5">
                  <c:v>1919.1917656688399</c:v>
                </c:pt>
                <c:pt idx="6">
                  <c:v>2314.1178465591802</c:v>
                </c:pt>
                <c:pt idx="7">
                  <c:v>2784.5842152739601</c:v>
                </c:pt>
                <c:pt idx="8">
                  <c:v>3350.9532235984102</c:v>
                </c:pt>
                <c:pt idx="9">
                  <c:v>4037.2694240119299</c:v>
                </c:pt>
                <c:pt idx="10">
                  <c:v>4869.2138941511803</c:v>
                </c:pt>
                <c:pt idx="11">
                  <c:v>5872.77525835293</c:v>
                </c:pt>
                <c:pt idx="12">
                  <c:v>7077.4074849898598</c:v>
                </c:pt>
                <c:pt idx="13">
                  <c:v>8521.7245413797991</c:v>
                </c:pt>
                <c:pt idx="14">
                  <c:v>10257.055236329999</c:v>
                </c:pt>
                <c:pt idx="15">
                  <c:v>12347.938681506799</c:v>
                </c:pt>
                <c:pt idx="16">
                  <c:v>14870.4635103731</c:v>
                </c:pt>
                <c:pt idx="17">
                  <c:v>17911.546701191</c:v>
                </c:pt>
                <c:pt idx="18">
                  <c:v>21572.039244628399</c:v>
                </c:pt>
                <c:pt idx="19">
                  <c:v>25973.589277231298</c:v>
                </c:pt>
                <c:pt idx="20">
                  <c:v>31266.189829335901</c:v>
                </c:pt>
                <c:pt idx="21">
                  <c:v>37634.803108774999</c:v>
                </c:pt>
                <c:pt idx="22">
                  <c:v>45303.186816351597</c:v>
                </c:pt>
                <c:pt idx="23">
                  <c:v>54537.491017566703</c:v>
                </c:pt>
                <c:pt idx="24">
                  <c:v>65652.983885103706</c:v>
                </c:pt>
                <c:pt idx="25">
                  <c:v>79025.949022941495</c:v>
                </c:pt>
                <c:pt idx="26">
                  <c:v>95110.104917365898</c:v>
                </c:pt>
                <c:pt idx="27">
                  <c:v>114454.792891619</c:v>
                </c:pt>
                <c:pt idx="28">
                  <c:v>137722.81470683601</c:v>
                </c:pt>
                <c:pt idx="29">
                  <c:v>165708.76094951999</c:v>
                </c:pt>
                <c:pt idx="30">
                  <c:v>199361.076531111</c:v>
                </c:pt>
                <c:pt idx="31">
                  <c:v>239811.143751633</c:v>
                </c:pt>
                <c:pt idx="32">
                  <c:v>288411.00873787899</c:v>
                </c:pt>
                <c:pt idx="33">
                  <c:v>346778.32145864499</c:v>
                </c:pt>
                <c:pt idx="34">
                  <c:v>416846.29658168898</c:v>
                </c:pt>
                <c:pt idx="35">
                  <c:v>500917.648043258</c:v>
                </c:pt>
                <c:pt idx="36">
                  <c:v>601724.07926249702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E01-B904-B7D39C181C9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Cases!$C$24:$C$60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0-4E01-B904-B7D39C1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Cases'!$B$24:$B$60</c:f>
              <c:numCache>
                <c:formatCode>_-* #,##0_-;\-* #,##0_-;_-* "-"??_-;_-@_-</c:formatCode>
                <c:ptCount val="37"/>
                <c:pt idx="0">
                  <c:v>14.94833072260994</c:v>
                </c:pt>
                <c:pt idx="1">
                  <c:v>17.944124145725599</c:v>
                </c:pt>
                <c:pt idx="2">
                  <c:v>21.625841645264401</c:v>
                </c:pt>
                <c:pt idx="3">
                  <c:v>26.181581140149401</c:v>
                </c:pt>
                <c:pt idx="4">
                  <c:v>31.734220954096202</c:v>
                </c:pt>
                <c:pt idx="5">
                  <c:v>38.3838353133768</c:v>
                </c:pt>
                <c:pt idx="6">
                  <c:v>46.282356931183607</c:v>
                </c:pt>
                <c:pt idx="7">
                  <c:v>55.691684305479207</c:v>
                </c:pt>
                <c:pt idx="8">
                  <c:v>67.019064471968207</c:v>
                </c:pt>
                <c:pt idx="9">
                  <c:v>80.745388480238603</c:v>
                </c:pt>
                <c:pt idx="10">
                  <c:v>97.384277883023614</c:v>
                </c:pt>
                <c:pt idx="11">
                  <c:v>117.4555051670586</c:v>
                </c:pt>
                <c:pt idx="12">
                  <c:v>141.54814969979719</c:v>
                </c:pt>
                <c:pt idx="13">
                  <c:v>170.43449082759599</c:v>
                </c:pt>
                <c:pt idx="14">
                  <c:v>205.14110472659999</c:v>
                </c:pt>
                <c:pt idx="15">
                  <c:v>246.95877363013599</c:v>
                </c:pt>
                <c:pt idx="16">
                  <c:v>297.40927020746199</c:v>
                </c:pt>
                <c:pt idx="17">
                  <c:v>358.23093402382</c:v>
                </c:pt>
                <c:pt idx="18">
                  <c:v>431.44078489256799</c:v>
                </c:pt>
                <c:pt idx="19">
                  <c:v>519.47178554462596</c:v>
                </c:pt>
                <c:pt idx="20">
                  <c:v>625.323796586718</c:v>
                </c:pt>
                <c:pt idx="21">
                  <c:v>752.69606217549995</c:v>
                </c:pt>
                <c:pt idx="22">
                  <c:v>906.06373632703196</c:v>
                </c:pt>
                <c:pt idx="23">
                  <c:v>1090.7498203513342</c:v>
                </c:pt>
                <c:pt idx="24">
                  <c:v>1313.0596777020742</c:v>
                </c:pt>
                <c:pt idx="25">
                  <c:v>1580.5189804588299</c:v>
                </c:pt>
                <c:pt idx="26">
                  <c:v>1902.202098347318</c:v>
                </c:pt>
                <c:pt idx="27">
                  <c:v>2289.0958578323803</c:v>
                </c:pt>
                <c:pt idx="28">
                  <c:v>2754.4562941367203</c:v>
                </c:pt>
                <c:pt idx="29">
                  <c:v>3314.1752189904</c:v>
                </c:pt>
                <c:pt idx="30">
                  <c:v>3987.2215306222201</c:v>
                </c:pt>
                <c:pt idx="31">
                  <c:v>4796.2228750326603</c:v>
                </c:pt>
                <c:pt idx="32">
                  <c:v>5768.22017475758</c:v>
                </c:pt>
                <c:pt idx="33">
                  <c:v>6935.5664291728999</c:v>
                </c:pt>
                <c:pt idx="34">
                  <c:v>8336.9259316337793</c:v>
                </c:pt>
                <c:pt idx="35">
                  <c:v>10018.352960865161</c:v>
                </c:pt>
                <c:pt idx="36">
                  <c:v>12034.481585249941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5-44EE-B4B3-301A16CD0FC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 Cases'!$A$24:$A$60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'Adj Cases'!$C$24:$C$60</c:f>
              <c:numCache>
                <c:formatCode>_-* #,##0_-;\-* #,##0_-;_-* "-"??_-;_-@_-</c:formatCode>
                <c:ptCount val="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19</c:v>
                </c:pt>
                <c:pt idx="13">
                  <c:v>23</c:v>
                </c:pt>
                <c:pt idx="14">
                  <c:v>35</c:v>
                </c:pt>
                <c:pt idx="15">
                  <c:v>40</c:v>
                </c:pt>
                <c:pt idx="16">
                  <c:v>51</c:v>
                </c:pt>
                <c:pt idx="17">
                  <c:v>85</c:v>
                </c:pt>
                <c:pt idx="18">
                  <c:v>114</c:v>
                </c:pt>
                <c:pt idx="19">
                  <c:v>160</c:v>
                </c:pt>
                <c:pt idx="20">
                  <c:v>206</c:v>
                </c:pt>
                <c:pt idx="21">
                  <c:v>271</c:v>
                </c:pt>
                <c:pt idx="22">
                  <c:v>321</c:v>
                </c:pt>
                <c:pt idx="23">
                  <c:v>373</c:v>
                </c:pt>
                <c:pt idx="24">
                  <c:v>456</c:v>
                </c:pt>
                <c:pt idx="25">
                  <c:v>590</c:v>
                </c:pt>
                <c:pt idx="26">
                  <c:v>797</c:v>
                </c:pt>
                <c:pt idx="27">
                  <c:v>1061</c:v>
                </c:pt>
                <c:pt idx="28">
                  <c:v>1391</c:v>
                </c:pt>
                <c:pt idx="29">
                  <c:v>1543</c:v>
                </c:pt>
                <c:pt idx="30">
                  <c:v>1950</c:v>
                </c:pt>
                <c:pt idx="31">
                  <c:v>2626</c:v>
                </c:pt>
                <c:pt idx="32">
                  <c:v>3269</c:v>
                </c:pt>
                <c:pt idx="33">
                  <c:v>3983</c:v>
                </c:pt>
                <c:pt idx="34">
                  <c:v>5018</c:v>
                </c:pt>
                <c:pt idx="35">
                  <c:v>5683</c:v>
                </c:pt>
                <c:pt idx="36">
                  <c:v>6650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5-44EE-B4B3-301A16C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Deaths'!$B$24:$B$60</c:f>
              <c:numCache>
                <c:formatCode>_-* #,##0_-;\-* #,##0_-;_-* "-"??_-;_-@_-</c:formatCode>
                <c:ptCount val="37"/>
                <c:pt idx="0">
                  <c:v>0.21034302912</c:v>
                </c:pt>
                <c:pt idx="1">
                  <c:v>0.21034302912</c:v>
                </c:pt>
                <c:pt idx="2">
                  <c:v>3.2662377828774201E-2</c:v>
                </c:pt>
                <c:pt idx="3">
                  <c:v>0.119762029702697</c:v>
                </c:pt>
                <c:pt idx="4">
                  <c:v>0.20686159971413401</c:v>
                </c:pt>
                <c:pt idx="5">
                  <c:v>0.29396102448577699</c:v>
                </c:pt>
                <c:pt idx="6">
                  <c:v>0.35199079318999199</c:v>
                </c:pt>
                <c:pt idx="7">
                  <c:v>0.36244230479436901</c:v>
                </c:pt>
                <c:pt idx="8">
                  <c:v>0.37594214172198298</c:v>
                </c:pt>
                <c:pt idx="9">
                  <c:v>0.44692720625416399</c:v>
                </c:pt>
                <c:pt idx="10">
                  <c:v>0.57195246212267403</c:v>
                </c:pt>
                <c:pt idx="11">
                  <c:v>0.750347072423313</c:v>
                </c:pt>
                <c:pt idx="12">
                  <c:v>0.94681764928919898</c:v>
                </c:pt>
                <c:pt idx="13">
                  <c:v>1.1089390082185999</c:v>
                </c:pt>
                <c:pt idx="14">
                  <c:v>1.27450258737528</c:v>
                </c:pt>
                <c:pt idx="15">
                  <c:v>1.4797762341288101</c:v>
                </c:pt>
                <c:pt idx="16">
                  <c:v>1.7899386015107499</c:v>
                </c:pt>
                <c:pt idx="17">
                  <c:v>2.2161439076593998</c:v>
                </c:pt>
                <c:pt idx="18">
                  <c:v>2.72513299807432</c:v>
                </c:pt>
                <c:pt idx="19">
                  <c:v>3.28991048904042</c:v>
                </c:pt>
                <c:pt idx="20">
                  <c:v>3.9194355588669798</c:v>
                </c:pt>
                <c:pt idx="21">
                  <c:v>4.6542289608055203</c:v>
                </c:pt>
                <c:pt idx="22">
                  <c:v>5.5735452036081599</c:v>
                </c:pt>
                <c:pt idx="23">
                  <c:v>6.7373991334207499</c:v>
                </c:pt>
                <c:pt idx="24">
                  <c:v>8.1714796074002898</c:v>
                </c:pt>
                <c:pt idx="25">
                  <c:v>9.8855326148313107</c:v>
                </c:pt>
                <c:pt idx="26">
                  <c:v>11.8912329919177</c:v>
                </c:pt>
                <c:pt idx="27">
                  <c:v>14.258157728412501</c:v>
                </c:pt>
                <c:pt idx="28">
                  <c:v>17.108231789243401</c:v>
                </c:pt>
                <c:pt idx="29">
                  <c:v>20.586511086671798</c:v>
                </c:pt>
                <c:pt idx="30">
                  <c:v>24.826834985705801</c:v>
                </c:pt>
                <c:pt idx="31">
                  <c:v>29.9475130615923</c:v>
                </c:pt>
                <c:pt idx="32">
                  <c:v>36.0756642766775</c:v>
                </c:pt>
                <c:pt idx="33">
                  <c:v>43.396136111508298</c:v>
                </c:pt>
                <c:pt idx="34">
                  <c:v>52.174775467897902</c:v>
                </c:pt>
                <c:pt idx="35">
                  <c:v>62.756919991143903</c:v>
                </c:pt>
                <c:pt idx="36">
                  <c:v>75.544353690819506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199-9904-BC2241FDC78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'New Deaths'!$A$24:$A$60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'New Deaths'!$C$24:$C$60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11</c:v>
                </c:pt>
                <c:pt idx="28">
                  <c:v>14</c:v>
                </c:pt>
                <c:pt idx="29">
                  <c:v>20</c:v>
                </c:pt>
                <c:pt idx="30">
                  <c:v>16</c:v>
                </c:pt>
                <c:pt idx="31">
                  <c:v>32</c:v>
                </c:pt>
                <c:pt idx="32">
                  <c:v>41</c:v>
                </c:pt>
                <c:pt idx="33">
                  <c:v>33</c:v>
                </c:pt>
                <c:pt idx="34">
                  <c:v>56</c:v>
                </c:pt>
                <c:pt idx="35">
                  <c:v>48</c:v>
                </c:pt>
                <c:pt idx="3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0-4199-9904-BC2241FD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Deaths!$B$24:$B$60</c:f>
              <c:numCache>
                <c:formatCode>_-* #,##0_-;\-* #,##0_-;_-* "-"??_-;_-@_-</c:formatCode>
                <c:ptCount val="37"/>
                <c:pt idx="0">
                  <c:v>0.63102908735999996</c:v>
                </c:pt>
                <c:pt idx="1">
                  <c:v>0.84137211647999999</c:v>
                </c:pt>
                <c:pt idx="2">
                  <c:v>0.874034494308774</c:v>
                </c:pt>
                <c:pt idx="3">
                  <c:v>0.99379652401147101</c:v>
                </c:pt>
                <c:pt idx="4">
                  <c:v>1.2006581237256</c:v>
                </c:pt>
                <c:pt idx="5">
                  <c:v>1.49461914821138</c:v>
                </c:pt>
                <c:pt idx="6">
                  <c:v>1.8466099414013699</c:v>
                </c:pt>
                <c:pt idx="7">
                  <c:v>2.20905224619574</c:v>
                </c:pt>
                <c:pt idx="8">
                  <c:v>2.5849943879177202</c:v>
                </c:pt>
                <c:pt idx="9">
                  <c:v>3.03192159417189</c:v>
                </c:pt>
                <c:pt idx="10">
                  <c:v>3.6038740562945599</c:v>
                </c:pt>
                <c:pt idx="11">
                  <c:v>4.3542211287178798</c:v>
                </c:pt>
                <c:pt idx="12">
                  <c:v>5.3010387780070802</c:v>
                </c:pt>
                <c:pt idx="13">
                  <c:v>6.4099777862256797</c:v>
                </c:pt>
                <c:pt idx="14">
                  <c:v>7.6844803736009704</c:v>
                </c:pt>
                <c:pt idx="15">
                  <c:v>9.1642566077297793</c:v>
                </c:pt>
                <c:pt idx="16">
                  <c:v>10.954195209240501</c:v>
                </c:pt>
                <c:pt idx="17">
                  <c:v>13.1703391168999</c:v>
                </c:pt>
                <c:pt idx="18">
                  <c:v>15.895472114974201</c:v>
                </c:pt>
                <c:pt idx="19">
                  <c:v>19.185382604014698</c:v>
                </c:pt>
                <c:pt idx="20">
                  <c:v>23.1048181628816</c:v>
                </c:pt>
                <c:pt idx="21">
                  <c:v>27.7590471236872</c:v>
                </c:pt>
                <c:pt idx="22">
                  <c:v>33.332592327295302</c:v>
                </c:pt>
                <c:pt idx="23">
                  <c:v>40.069991460716103</c:v>
                </c:pt>
                <c:pt idx="24">
                  <c:v>48.241471068116397</c:v>
                </c:pt>
                <c:pt idx="25">
                  <c:v>58.127003682947702</c:v>
                </c:pt>
                <c:pt idx="26">
                  <c:v>70.018236674865406</c:v>
                </c:pt>
                <c:pt idx="27">
                  <c:v>84.276394403277905</c:v>
                </c:pt>
                <c:pt idx="28">
                  <c:v>101.384626192521</c:v>
                </c:pt>
                <c:pt idx="29">
                  <c:v>121.971137279193</c:v>
                </c:pt>
                <c:pt idx="30">
                  <c:v>146.79797226489899</c:v>
                </c:pt>
                <c:pt idx="31">
                  <c:v>176.74548532649101</c:v>
                </c:pt>
                <c:pt idx="32">
                  <c:v>212.821149603169</c:v>
                </c:pt>
                <c:pt idx="33">
                  <c:v>256.21728571467702</c:v>
                </c:pt>
                <c:pt idx="34">
                  <c:v>308.39206118257499</c:v>
                </c:pt>
                <c:pt idx="35">
                  <c:v>371.14898117371899</c:v>
                </c:pt>
                <c:pt idx="36">
                  <c:v>446.69333486453797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883-BF67-8388BF8910FD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Deaths!$A$24:$A$60</c:f>
              <c:numCache>
                <c:formatCode>m/d/yyyy</c:formatCode>
                <c:ptCount val="37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</c:numCache>
            </c:numRef>
          </c:cat>
          <c:val>
            <c:numRef>
              <c:f>Deaths!$C$24:$C$60</c:f>
              <c:numCache>
                <c:formatCode>_-* #,##0_-;\-* #,##0_-;_-* "-"??_-;_-@_-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21</c:v>
                </c:pt>
                <c:pt idx="28">
                  <c:v>35</c:v>
                </c:pt>
                <c:pt idx="29">
                  <c:v>55</c:v>
                </c:pt>
                <c:pt idx="30">
                  <c:v>71</c:v>
                </c:pt>
                <c:pt idx="31">
                  <c:v>103</c:v>
                </c:pt>
                <c:pt idx="32">
                  <c:v>144</c:v>
                </c:pt>
                <c:pt idx="33">
                  <c:v>177</c:v>
                </c:pt>
                <c:pt idx="34">
                  <c:v>233</c:v>
                </c:pt>
                <c:pt idx="35">
                  <c:v>281</c:v>
                </c:pt>
                <c:pt idx="36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883-BF67-8388BF89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Cases'!$B$2:$B$25</c:f>
              <c:numCache>
                <c:formatCode>_-* #,##0_-;\-* #,##0_-;_-* "-"??_-;_-@_-</c:formatCode>
                <c:ptCount val="24"/>
                <c:pt idx="0">
                  <c:v>48599.8649862456</c:v>
                </c:pt>
                <c:pt idx="1">
                  <c:v>58367.312720766</c:v>
                </c:pt>
                <c:pt idx="2">
                  <c:v>70067.9751230439</c:v>
                </c:pt>
                <c:pt idx="3">
                  <c:v>84071.3514615694</c:v>
                </c:pt>
                <c:pt idx="4">
                  <c:v>100806.431219238</c:v>
                </c:pt>
                <c:pt idx="5">
                  <c:v>120770.320902274</c:v>
                </c:pt>
                <c:pt idx="6">
                  <c:v>144538.650130394</c:v>
                </c:pt>
                <c:pt idx="7">
                  <c:v>172774.207872653</c:v>
                </c:pt>
                <c:pt idx="8">
                  <c:v>206230.216106951</c:v>
                </c:pt>
                <c:pt idx="9">
                  <c:v>245746.19371135</c:v>
                </c:pt>
                <c:pt idx="10">
                  <c:v>292235.78214413603</c:v>
                </c:pt>
                <c:pt idx="11">
                  <c:v>346665.37236187101</c:v>
                </c:pt>
                <c:pt idx="12">
                  <c:v>410019.35131320899</c:v>
                </c:pt>
                <c:pt idx="13">
                  <c:v>483244.44643503602</c:v>
                </c:pt>
                <c:pt idx="14">
                  <c:v>567163.63076360396</c:v>
                </c:pt>
                <c:pt idx="15">
                  <c:v>662351.10854830802</c:v>
                </c:pt>
                <c:pt idx="16">
                  <c:v>768963.56352739898</c:v>
                </c:pt>
                <c:pt idx="17">
                  <c:v>886528.25792627502</c:v>
                </c:pt>
                <c:pt idx="18">
                  <c:v>1013695.76281547</c:v>
                </c:pt>
                <c:pt idx="19">
                  <c:v>1147976.14469955</c:v>
                </c:pt>
                <c:pt idx="20">
                  <c:v>1285494.8991163799</c:v>
                </c:pt>
                <c:pt idx="21">
                  <c:v>1420829.13719943</c:v>
                </c:pt>
                <c:pt idx="22">
                  <c:v>1547010.1814635801</c:v>
                </c:pt>
                <c:pt idx="23">
                  <c:v>1655793.62377086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E-4DA7-B81F-5981E0A6E85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Cases'!$C$2:$C$18</c:f>
              <c:numCache>
                <c:formatCode>_-* #,##0_-;\-* #,##0_-;_-* "-"??_-;_-@_-</c:formatCode>
                <c:ptCount val="17"/>
                <c:pt idx="0">
                  <c:v>643</c:v>
                </c:pt>
                <c:pt idx="1">
                  <c:v>714</c:v>
                </c:pt>
                <c:pt idx="2">
                  <c:v>1035</c:v>
                </c:pt>
                <c:pt idx="3">
                  <c:v>665</c:v>
                </c:pt>
                <c:pt idx="4">
                  <c:v>967</c:v>
                </c:pt>
                <c:pt idx="5">
                  <c:v>1427</c:v>
                </c:pt>
                <c:pt idx="6">
                  <c:v>1452</c:v>
                </c:pt>
                <c:pt idx="7">
                  <c:v>2129</c:v>
                </c:pt>
                <c:pt idx="8">
                  <c:v>2885</c:v>
                </c:pt>
                <c:pt idx="9">
                  <c:v>2546</c:v>
                </c:pt>
                <c:pt idx="10">
                  <c:v>2433</c:v>
                </c:pt>
                <c:pt idx="11">
                  <c:v>2619</c:v>
                </c:pt>
                <c:pt idx="12">
                  <c:v>3009</c:v>
                </c:pt>
                <c:pt idx="13">
                  <c:v>4324</c:v>
                </c:pt>
                <c:pt idx="14">
                  <c:v>4244</c:v>
                </c:pt>
                <c:pt idx="15">
                  <c:v>4450</c:v>
                </c:pt>
                <c:pt idx="16">
                  <c:v>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E-4DA7-B81F-5981E0A6E858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Cases'!$D$2:$D$25</c:f>
              <c:numCache>
                <c:formatCode>_-* #,##0_-;\-* #,##0_-;_-* "-"??_-;_-@_-</c:formatCode>
                <c:ptCount val="24"/>
                <c:pt idx="0">
                  <c:v>48599.8649862456</c:v>
                </c:pt>
                <c:pt idx="1">
                  <c:v>58367.312720766</c:v>
                </c:pt>
                <c:pt idx="2">
                  <c:v>70067.9751230439</c:v>
                </c:pt>
                <c:pt idx="3">
                  <c:v>84071.3514615694</c:v>
                </c:pt>
                <c:pt idx="4">
                  <c:v>100806.431219238</c:v>
                </c:pt>
                <c:pt idx="5">
                  <c:v>120770.320902274</c:v>
                </c:pt>
                <c:pt idx="6">
                  <c:v>144538.650130394</c:v>
                </c:pt>
                <c:pt idx="7">
                  <c:v>172774.207872653</c:v>
                </c:pt>
                <c:pt idx="8">
                  <c:v>206230.216106951</c:v>
                </c:pt>
                <c:pt idx="9">
                  <c:v>146684.94436835501</c:v>
                </c:pt>
                <c:pt idx="10">
                  <c:v>66803.182371676696</c:v>
                </c:pt>
                <c:pt idx="11">
                  <c:v>79856.625085050197</c:v>
                </c:pt>
                <c:pt idx="12">
                  <c:v>95323.948208766495</c:v>
                </c:pt>
                <c:pt idx="13">
                  <c:v>111868.618192769</c:v>
                </c:pt>
                <c:pt idx="14">
                  <c:v>109500.740983846</c:v>
                </c:pt>
                <c:pt idx="15">
                  <c:v>100949.416985132</c:v>
                </c:pt>
                <c:pt idx="16">
                  <c:v>90864.933174652702</c:v>
                </c:pt>
                <c:pt idx="17">
                  <c:v>78950.4876122649</c:v>
                </c:pt>
                <c:pt idx="18">
                  <c:v>65305.964122822799</c:v>
                </c:pt>
                <c:pt idx="19">
                  <c:v>66888.423465906395</c:v>
                </c:pt>
                <c:pt idx="20">
                  <c:v>70341.489189216707</c:v>
                </c:pt>
                <c:pt idx="21">
                  <c:v>70334.714702348399</c:v>
                </c:pt>
                <c:pt idx="22">
                  <c:v>66239.980274500005</c:v>
                </c:pt>
                <c:pt idx="23">
                  <c:v>59472.192732917902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3-4F29-BFFB-8736537D7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Cases'!$B$2:$B$25</c:f>
              <c:numCache>
                <c:formatCode>_-* #,##0_-;\-* #,##0_-;_-* "-"??_-;_-@_-</c:formatCode>
                <c:ptCount val="24"/>
                <c:pt idx="0">
                  <c:v>288411.00873787899</c:v>
                </c:pt>
                <c:pt idx="1">
                  <c:v>346778.32145864499</c:v>
                </c:pt>
                <c:pt idx="2">
                  <c:v>416846.29658168898</c:v>
                </c:pt>
                <c:pt idx="3">
                  <c:v>500917.648043258</c:v>
                </c:pt>
                <c:pt idx="4">
                  <c:v>601724.07926249702</c:v>
                </c:pt>
                <c:pt idx="5">
                  <c:v>722494.40016477101</c:v>
                </c:pt>
                <c:pt idx="6">
                  <c:v>867033.05029516504</c:v>
                </c:pt>
                <c:pt idx="7">
                  <c:v>1039807.25816781</c:v>
                </c:pt>
                <c:pt idx="8">
                  <c:v>1246037.4742747699</c:v>
                </c:pt>
                <c:pt idx="9">
                  <c:v>1491783.6679861201</c:v>
                </c:pt>
                <c:pt idx="10">
                  <c:v>1784019.4501302501</c:v>
                </c:pt>
                <c:pt idx="11">
                  <c:v>2130684.8224921199</c:v>
                </c:pt>
                <c:pt idx="12">
                  <c:v>2540704.1738053299</c:v>
                </c:pt>
                <c:pt idx="13">
                  <c:v>3023948.6202403698</c:v>
                </c:pt>
                <c:pt idx="14">
                  <c:v>3591112.2510039699</c:v>
                </c:pt>
                <c:pt idx="15">
                  <c:v>4253463.35955228</c:v>
                </c:pt>
                <c:pt idx="16">
                  <c:v>5022426.9230796797</c:v>
                </c:pt>
                <c:pt idx="17">
                  <c:v>5908955.1810059603</c:v>
                </c:pt>
                <c:pt idx="18">
                  <c:v>6922650.9438214302</c:v>
                </c:pt>
                <c:pt idx="19">
                  <c:v>8070627.0885209898</c:v>
                </c:pt>
                <c:pt idx="20">
                  <c:v>9356121.9876373801</c:v>
                </c:pt>
                <c:pt idx="21">
                  <c:v>10776951.124836801</c:v>
                </c:pt>
                <c:pt idx="22">
                  <c:v>12323961.3063004</c:v>
                </c:pt>
                <c:pt idx="23">
                  <c:v>13979754.930071199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3-4208-AF33-D9F9ABEBAEB2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Cases'!$C$2:$C$18</c:f>
              <c:numCache>
                <c:formatCode>_-* #,##0_-;\-* #,##0_-;_-* "-"??_-;_-@_-</c:formatCode>
                <c:ptCount val="17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3-4208-AF33-D9F9ABEBAEB2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Cases'!$D$2:$D$25</c:f>
              <c:numCache>
                <c:formatCode>_-* #,##0_-;\-* #,##0_-;_-* "-"??_-;_-@_-</c:formatCode>
                <c:ptCount val="24"/>
                <c:pt idx="0">
                  <c:v>288411.00873787899</c:v>
                </c:pt>
                <c:pt idx="1">
                  <c:v>346778.32145864499</c:v>
                </c:pt>
                <c:pt idx="2">
                  <c:v>416846.29658168898</c:v>
                </c:pt>
                <c:pt idx="3">
                  <c:v>500917.648043258</c:v>
                </c:pt>
                <c:pt idx="4">
                  <c:v>601724.07926249702</c:v>
                </c:pt>
                <c:pt idx="5">
                  <c:v>722494.40016477101</c:v>
                </c:pt>
                <c:pt idx="6">
                  <c:v>867033.05029516504</c:v>
                </c:pt>
                <c:pt idx="7">
                  <c:v>1039807.25816781</c:v>
                </c:pt>
                <c:pt idx="8">
                  <c:v>1246037.4742747699</c:v>
                </c:pt>
                <c:pt idx="9">
                  <c:v>1392722.41864312</c:v>
                </c:pt>
                <c:pt idx="10">
                  <c:v>1459525.6010147999</c:v>
                </c:pt>
                <c:pt idx="11">
                  <c:v>1539382.2260998499</c:v>
                </c:pt>
                <c:pt idx="12">
                  <c:v>1634706.1743086099</c:v>
                </c:pt>
                <c:pt idx="13">
                  <c:v>1746574.79250138</c:v>
                </c:pt>
                <c:pt idx="14">
                  <c:v>1856075.5334852301</c:v>
                </c:pt>
                <c:pt idx="15">
                  <c:v>1957024.95047036</c:v>
                </c:pt>
                <c:pt idx="16">
                  <c:v>2047889.88364502</c:v>
                </c:pt>
                <c:pt idx="17">
                  <c:v>2126840.37125728</c:v>
                </c:pt>
                <c:pt idx="18">
                  <c:v>2192146.3353801002</c:v>
                </c:pt>
                <c:pt idx="19">
                  <c:v>2259034.7588460101</c:v>
                </c:pt>
                <c:pt idx="20">
                  <c:v>2329376.2480352302</c:v>
                </c:pt>
                <c:pt idx="21">
                  <c:v>2399710.9627375798</c:v>
                </c:pt>
                <c:pt idx="22">
                  <c:v>2465950.9430120802</c:v>
                </c:pt>
                <c:pt idx="23">
                  <c:v>2525423.1357449898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1AC-821E-CF1734B1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Cases'!$B$2:$B$25</c:f>
              <c:numCache>
                <c:formatCode>_-* #,##0_-;\-* #,##0_-;_-* "-"??_-;_-@_-</c:formatCode>
                <c:ptCount val="24"/>
                <c:pt idx="0">
                  <c:v>5768.22017475758</c:v>
                </c:pt>
                <c:pt idx="1">
                  <c:v>6935.5664291728999</c:v>
                </c:pt>
                <c:pt idx="2">
                  <c:v>8336.9259316337793</c:v>
                </c:pt>
                <c:pt idx="3">
                  <c:v>10018.352960865161</c:v>
                </c:pt>
                <c:pt idx="4">
                  <c:v>12034.481585249941</c:v>
                </c:pt>
                <c:pt idx="5">
                  <c:v>14449.88800329542</c:v>
                </c:pt>
                <c:pt idx="6">
                  <c:v>17340.661005903301</c:v>
                </c:pt>
                <c:pt idx="7">
                  <c:v>20796.145163356203</c:v>
                </c:pt>
                <c:pt idx="8">
                  <c:v>24920.749485495398</c:v>
                </c:pt>
                <c:pt idx="9">
                  <c:v>29835.673359722401</c:v>
                </c:pt>
                <c:pt idx="10">
                  <c:v>35680.389002604999</c:v>
                </c:pt>
                <c:pt idx="11">
                  <c:v>42613.696449842399</c:v>
                </c:pt>
                <c:pt idx="12">
                  <c:v>50814.0834761066</c:v>
                </c:pt>
                <c:pt idx="13">
                  <c:v>60478.972404807399</c:v>
                </c:pt>
                <c:pt idx="14">
                  <c:v>71822.245020079397</c:v>
                </c:pt>
                <c:pt idx="15">
                  <c:v>85069.267191045597</c:v>
                </c:pt>
                <c:pt idx="16">
                  <c:v>100448.53846159359</c:v>
                </c:pt>
                <c:pt idx="17">
                  <c:v>118179.1036201192</c:v>
                </c:pt>
                <c:pt idx="18">
                  <c:v>138453.0188764286</c:v>
                </c:pt>
                <c:pt idx="19">
                  <c:v>161412.5417704198</c:v>
                </c:pt>
                <c:pt idx="20">
                  <c:v>187122.4397527476</c:v>
                </c:pt>
                <c:pt idx="21">
                  <c:v>215539.02249673603</c:v>
                </c:pt>
                <c:pt idx="22">
                  <c:v>246479.226126008</c:v>
                </c:pt>
                <c:pt idx="23">
                  <c:v>279595.09860142402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40F3-A56A-27B30E148C0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Adj Cases'!$A$2:$A$25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Adj Cases'!$C$2:$C$19</c:f>
              <c:numCache>
                <c:formatCode>_-* #,##0_-;\-* #,##0_-;_-* "-"??_-;_-@_-</c:formatCode>
                <c:ptCount val="18"/>
                <c:pt idx="0">
                  <c:v>3269</c:v>
                </c:pt>
                <c:pt idx="1">
                  <c:v>3983</c:v>
                </c:pt>
                <c:pt idx="2">
                  <c:v>5018</c:v>
                </c:pt>
                <c:pt idx="3">
                  <c:v>5683</c:v>
                </c:pt>
                <c:pt idx="4">
                  <c:v>6650</c:v>
                </c:pt>
                <c:pt idx="5">
                  <c:v>8077</c:v>
                </c:pt>
                <c:pt idx="6">
                  <c:v>9529</c:v>
                </c:pt>
                <c:pt idx="7">
                  <c:v>11658</c:v>
                </c:pt>
                <c:pt idx="8">
                  <c:v>14543</c:v>
                </c:pt>
                <c:pt idx="9">
                  <c:v>17089</c:v>
                </c:pt>
                <c:pt idx="10">
                  <c:v>19522</c:v>
                </c:pt>
                <c:pt idx="11">
                  <c:v>22141</c:v>
                </c:pt>
                <c:pt idx="12">
                  <c:v>25150</c:v>
                </c:pt>
                <c:pt idx="13">
                  <c:v>29474</c:v>
                </c:pt>
                <c:pt idx="14">
                  <c:v>33718</c:v>
                </c:pt>
                <c:pt idx="15">
                  <c:v>38168</c:v>
                </c:pt>
                <c:pt idx="16">
                  <c:v>41903</c:v>
                </c:pt>
                <c:pt idx="17">
                  <c:v>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3-40F3-A56A-27B30E148C05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Adj Cases'!$D$2:$D$25</c:f>
              <c:numCache>
                <c:formatCode>_-* #,##0_-;\-* #,##0_-;_-* "-"??_-;_-@_-</c:formatCode>
                <c:ptCount val="24"/>
                <c:pt idx="0">
                  <c:v>5768.22017475758</c:v>
                </c:pt>
                <c:pt idx="1">
                  <c:v>6935.5664291728999</c:v>
                </c:pt>
                <c:pt idx="2">
                  <c:v>8336.9259316337793</c:v>
                </c:pt>
                <c:pt idx="3">
                  <c:v>10018.352960865161</c:v>
                </c:pt>
                <c:pt idx="4">
                  <c:v>12034.481585249941</c:v>
                </c:pt>
                <c:pt idx="5">
                  <c:v>14449.88800329542</c:v>
                </c:pt>
                <c:pt idx="6">
                  <c:v>17340.661005903301</c:v>
                </c:pt>
                <c:pt idx="7">
                  <c:v>20796.145163356203</c:v>
                </c:pt>
                <c:pt idx="8">
                  <c:v>24920.749485495398</c:v>
                </c:pt>
                <c:pt idx="9">
                  <c:v>27854.4483728624</c:v>
                </c:pt>
                <c:pt idx="10">
                  <c:v>29190.512020295999</c:v>
                </c:pt>
                <c:pt idx="11">
                  <c:v>30787.644521996997</c:v>
                </c:pt>
                <c:pt idx="12">
                  <c:v>32694.123486172201</c:v>
                </c:pt>
                <c:pt idx="13">
                  <c:v>34931.495850027597</c:v>
                </c:pt>
                <c:pt idx="14">
                  <c:v>37121.510669704599</c:v>
                </c:pt>
                <c:pt idx="15">
                  <c:v>39140.499009407198</c:v>
                </c:pt>
                <c:pt idx="16">
                  <c:v>40957.7976729004</c:v>
                </c:pt>
                <c:pt idx="17">
                  <c:v>42536.807425145598</c:v>
                </c:pt>
                <c:pt idx="18">
                  <c:v>43842.926707602004</c:v>
                </c:pt>
                <c:pt idx="19">
                  <c:v>45180.695176920206</c:v>
                </c:pt>
                <c:pt idx="20">
                  <c:v>46587.524960704606</c:v>
                </c:pt>
                <c:pt idx="21">
                  <c:v>47994.219254751595</c:v>
                </c:pt>
                <c:pt idx="22">
                  <c:v>49319.018860241602</c:v>
                </c:pt>
                <c:pt idx="23">
                  <c:v>50508.462714899797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3-40F3-A56A-27B30E14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</a:t>
            </a:r>
            <a:r>
              <a:rPr lang="en-GB" baseline="0"/>
              <a:t> Deaths </a:t>
            </a:r>
            <a:endParaRPr lang="en-GB"/>
          </a:p>
        </c:rich>
      </c:tx>
      <c:layout>
        <c:manualLayout>
          <c:xMode val="edge"/>
          <c:yMode val="edge"/>
          <c:x val="0.40163884514435694"/>
          <c:y val="1.1188811188811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Deaths'!$B$2:$B$25</c:f>
              <c:numCache>
                <c:formatCode>_-* #,##0_-;\-* #,##0_-;_-* "-"??_-;_-@_-</c:formatCode>
                <c:ptCount val="24"/>
                <c:pt idx="0">
                  <c:v>36.0756642766775</c:v>
                </c:pt>
                <c:pt idx="1">
                  <c:v>43.396136111508298</c:v>
                </c:pt>
                <c:pt idx="2">
                  <c:v>52.174775467897902</c:v>
                </c:pt>
                <c:pt idx="3">
                  <c:v>62.756919991143903</c:v>
                </c:pt>
                <c:pt idx="4">
                  <c:v>75.544353690819506</c:v>
                </c:pt>
                <c:pt idx="5">
                  <c:v>90.973513463476493</c:v>
                </c:pt>
                <c:pt idx="6">
                  <c:v>109.533233445888</c:v>
                </c:pt>
                <c:pt idx="7">
                  <c:v>131.81120261994499</c:v>
                </c:pt>
                <c:pt idx="8">
                  <c:v>158.551455986501</c:v>
                </c:pt>
                <c:pt idx="9">
                  <c:v>190.68896203336601</c:v>
                </c:pt>
                <c:pt idx="10">
                  <c:v>229.35471484502699</c:v>
                </c:pt>
                <c:pt idx="11">
                  <c:v>275.87166786982903</c:v>
                </c:pt>
                <c:pt idx="12">
                  <c:v>331.776499168501</c:v>
                </c:pt>
                <c:pt idx="13">
                  <c:v>398.87824469528999</c:v>
                </c:pt>
                <c:pt idx="14">
                  <c:v>479.34719680874599</c:v>
                </c:pt>
                <c:pt idx="15">
                  <c:v>575.80364198047801</c:v>
                </c:pt>
                <c:pt idx="16">
                  <c:v>691.38340348648001</c:v>
                </c:pt>
                <c:pt idx="17">
                  <c:v>829.78371976288895</c:v>
                </c:pt>
                <c:pt idx="18">
                  <c:v>995.31111541629298</c:v>
                </c:pt>
                <c:pt idx="19">
                  <c:v>1192.95788332493</c:v>
                </c:pt>
                <c:pt idx="20">
                  <c:v>1428.50854290489</c:v>
                </c:pt>
                <c:pt idx="21">
                  <c:v>1708.64835708021</c:v>
                </c:pt>
                <c:pt idx="22">
                  <c:v>2041.0315582652499</c:v>
                </c:pt>
                <c:pt idx="23">
                  <c:v>2434.2783546324099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8-4F7C-A90C-5F9DEC2B4A2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 New Deaths'!$A$2:$A$25</c:f>
              <c:numCache>
                <c:formatCode>m/d/yyyy</c:formatCode>
                <c:ptCount val="24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</c:numCache>
            </c:numRef>
          </c:cat>
          <c:val>
            <c:numRef>
              <c:f>'Proj New Deaths'!$C$2:$C$18</c:f>
              <c:numCache>
                <c:formatCode>_-* #,##0_-;\-* #,##0_-;_-* "-"??_-;_-@_-</c:formatCode>
                <c:ptCount val="17"/>
                <c:pt idx="0">
                  <c:v>41</c:v>
                </c:pt>
                <c:pt idx="1">
                  <c:v>33</c:v>
                </c:pt>
                <c:pt idx="2">
                  <c:v>56</c:v>
                </c:pt>
                <c:pt idx="3">
                  <c:v>48</c:v>
                </c:pt>
                <c:pt idx="4">
                  <c:v>54</c:v>
                </c:pt>
                <c:pt idx="5">
                  <c:v>87</c:v>
                </c:pt>
                <c:pt idx="6">
                  <c:v>41</c:v>
                </c:pt>
                <c:pt idx="7">
                  <c:v>115</c:v>
                </c:pt>
                <c:pt idx="8">
                  <c:v>181</c:v>
                </c:pt>
                <c:pt idx="9">
                  <c:v>260</c:v>
                </c:pt>
                <c:pt idx="10">
                  <c:v>209</c:v>
                </c:pt>
                <c:pt idx="11">
                  <c:v>180</c:v>
                </c:pt>
                <c:pt idx="12">
                  <c:v>381</c:v>
                </c:pt>
                <c:pt idx="13">
                  <c:v>563</c:v>
                </c:pt>
                <c:pt idx="14">
                  <c:v>569</c:v>
                </c:pt>
                <c:pt idx="15">
                  <c:v>684</c:v>
                </c:pt>
                <c:pt idx="1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8-4F7C-A90C-5F9DEC2B4A2F}"/>
            </c:ext>
          </c:extLst>
        </c:ser>
        <c:ser>
          <c:idx val="2"/>
          <c:order val="2"/>
          <c:tx>
            <c:v>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'Proj New Deaths'!$D$2:$D$25</c:f>
              <c:numCache>
                <c:formatCode>_-* #,##0_-;\-* #,##0_-;_-* "-"??_-;_-@_-</c:formatCode>
                <c:ptCount val="24"/>
                <c:pt idx="0">
                  <c:v>36.0756642766775</c:v>
                </c:pt>
                <c:pt idx="1">
                  <c:v>43.396136111508298</c:v>
                </c:pt>
                <c:pt idx="2">
                  <c:v>52.174775467897902</c:v>
                </c:pt>
                <c:pt idx="3">
                  <c:v>62.756919991143903</c:v>
                </c:pt>
                <c:pt idx="4">
                  <c:v>75.544353690819506</c:v>
                </c:pt>
                <c:pt idx="5">
                  <c:v>90.973513463476493</c:v>
                </c:pt>
                <c:pt idx="6">
                  <c:v>109.533233445888</c:v>
                </c:pt>
                <c:pt idx="7">
                  <c:v>131.81120261994499</c:v>
                </c:pt>
                <c:pt idx="8">
                  <c:v>158.551455986501</c:v>
                </c:pt>
                <c:pt idx="9">
                  <c:v>190.68896203336601</c:v>
                </c:pt>
                <c:pt idx="10">
                  <c:v>229.35471484502699</c:v>
                </c:pt>
                <c:pt idx="11">
                  <c:v>275.87166786982903</c:v>
                </c:pt>
                <c:pt idx="12">
                  <c:v>331.776499168501</c:v>
                </c:pt>
                <c:pt idx="13">
                  <c:v>398.87824469528999</c:v>
                </c:pt>
                <c:pt idx="14">
                  <c:v>479.34719680874599</c:v>
                </c:pt>
                <c:pt idx="15">
                  <c:v>575.80364198047801</c:v>
                </c:pt>
                <c:pt idx="16">
                  <c:v>691.38340348648001</c:v>
                </c:pt>
                <c:pt idx="17">
                  <c:v>829.78371976288895</c:v>
                </c:pt>
                <c:pt idx="18">
                  <c:v>995.31111541629298</c:v>
                </c:pt>
                <c:pt idx="19">
                  <c:v>1192.95788332493</c:v>
                </c:pt>
                <c:pt idx="20">
                  <c:v>1428.50854290489</c:v>
                </c:pt>
                <c:pt idx="21">
                  <c:v>1708.64835708021</c:v>
                </c:pt>
                <c:pt idx="22">
                  <c:v>2041.0315582652499</c:v>
                </c:pt>
                <c:pt idx="23">
                  <c:v>2434.2783546324099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8-4F7C-A90C-5F9DEC2B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52B65-8F1E-40F4-97DC-4587CBF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6A4F7-FCC6-4261-87E2-4467D7363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3A202-0596-420A-AE00-8FF1BAA23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3FCF0-5D1F-4CCB-A270-D300AE612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0133-FA0F-4413-AE8E-8CFACD1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597AD-0974-4823-9B4B-797B05B3C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31CF2-3FC0-4193-B5A6-BA805029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C4C1-02D9-42D1-97E5-EBABE6BB2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57B47-5197-4E68-A7D6-BE5EFB6E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by_da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A2">
            <v>43855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43856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43857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>
            <v>43858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>
            <v>43859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43860</v>
          </cell>
          <cell r="B7">
            <v>6.1037039699999998</v>
          </cell>
          <cell r="C7">
            <v>6.1037039699999998</v>
          </cell>
          <cell r="D7">
            <v>0</v>
          </cell>
          <cell r="E7">
            <v>0</v>
          </cell>
        </row>
        <row r="8">
          <cell r="A8">
            <v>43861</v>
          </cell>
          <cell r="B8">
            <v>12.20740794</v>
          </cell>
          <cell r="C8">
            <v>18.311111910000001</v>
          </cell>
          <cell r="D8">
            <v>0</v>
          </cell>
          <cell r="E8">
            <v>0</v>
          </cell>
        </row>
        <row r="9">
          <cell r="A9">
            <v>43862</v>
          </cell>
          <cell r="B9">
            <v>12.20740794</v>
          </cell>
          <cell r="C9">
            <v>30.518519850000001</v>
          </cell>
          <cell r="D9">
            <v>0</v>
          </cell>
          <cell r="E9">
            <v>0</v>
          </cell>
        </row>
        <row r="10">
          <cell r="A10">
            <v>43863</v>
          </cell>
          <cell r="B10">
            <v>12.20740794</v>
          </cell>
          <cell r="C10">
            <v>42.72592779</v>
          </cell>
          <cell r="D10">
            <v>0</v>
          </cell>
          <cell r="E10">
            <v>0</v>
          </cell>
        </row>
        <row r="11">
          <cell r="A11">
            <v>43864</v>
          </cell>
          <cell r="B11">
            <v>6.6072588073058496</v>
          </cell>
          <cell r="C11">
            <v>49.333186597305897</v>
          </cell>
          <cell r="D11">
            <v>0</v>
          </cell>
          <cell r="E11">
            <v>0</v>
          </cell>
        </row>
        <row r="12">
          <cell r="A12">
            <v>43865</v>
          </cell>
          <cell r="B12">
            <v>7.0497670734344204</v>
          </cell>
          <cell r="C12">
            <v>56.382953670740299</v>
          </cell>
          <cell r="D12">
            <v>0</v>
          </cell>
          <cell r="E12">
            <v>0</v>
          </cell>
        </row>
        <row r="13">
          <cell r="A13">
            <v>43866</v>
          </cell>
          <cell r="B13">
            <v>15.106639126879699</v>
          </cell>
          <cell r="C13">
            <v>71.489592797620006</v>
          </cell>
          <cell r="D13">
            <v>0</v>
          </cell>
          <cell r="E13">
            <v>0</v>
          </cell>
        </row>
        <row r="14">
          <cell r="A14">
            <v>43867</v>
          </cell>
          <cell r="B14">
            <v>23.163500676638002</v>
          </cell>
          <cell r="C14">
            <v>94.6530934742581</v>
          </cell>
          <cell r="D14">
            <v>0</v>
          </cell>
          <cell r="E14">
            <v>0</v>
          </cell>
        </row>
        <row r="15">
          <cell r="A15">
            <v>43868</v>
          </cell>
          <cell r="B15">
            <v>30.716792061049599</v>
          </cell>
          <cell r="C15">
            <v>125.36988553530701</v>
          </cell>
          <cell r="D15">
            <v>0</v>
          </cell>
          <cell r="E15">
            <v>0</v>
          </cell>
        </row>
        <row r="16">
          <cell r="A16">
            <v>43869</v>
          </cell>
          <cell r="B16">
            <v>33.385593701382597</v>
          </cell>
          <cell r="C16">
            <v>158.75547923669001</v>
          </cell>
          <cell r="D16">
            <v>0</v>
          </cell>
          <cell r="E16">
            <v>0</v>
          </cell>
        </row>
        <row r="17">
          <cell r="A17">
            <v>43870</v>
          </cell>
          <cell r="B17">
            <v>33.4862595732465</v>
          </cell>
          <cell r="C17">
            <v>192.24173880993601</v>
          </cell>
          <cell r="D17">
            <v>0</v>
          </cell>
          <cell r="E17">
            <v>0</v>
          </cell>
        </row>
        <row r="18">
          <cell r="A18">
            <v>43871</v>
          </cell>
          <cell r="B18">
            <v>37.393766596980498</v>
          </cell>
          <cell r="C18">
            <v>229.63550540691699</v>
          </cell>
          <cell r="D18">
            <v>0</v>
          </cell>
          <cell r="E18">
            <v>0</v>
          </cell>
        </row>
        <row r="19">
          <cell r="A19">
            <v>43872</v>
          </cell>
          <cell r="B19">
            <v>46.618743392291101</v>
          </cell>
          <cell r="C19">
            <v>276.25424879920803</v>
          </cell>
          <cell r="D19">
            <v>0</v>
          </cell>
          <cell r="E19">
            <v>0</v>
          </cell>
        </row>
        <row r="20">
          <cell r="A20">
            <v>43873</v>
          </cell>
          <cell r="B20">
            <v>60.2086199537449</v>
          </cell>
          <cell r="C20">
            <v>336.462868752953</v>
          </cell>
          <cell r="D20">
            <v>0</v>
          </cell>
          <cell r="E20">
            <v>0</v>
          </cell>
        </row>
        <row r="21">
          <cell r="A21">
            <v>43874</v>
          </cell>
          <cell r="B21">
            <v>79.111916544412693</v>
          </cell>
          <cell r="C21">
            <v>415.57478529736602</v>
          </cell>
          <cell r="D21">
            <v>0</v>
          </cell>
          <cell r="E21">
            <v>0</v>
          </cell>
        </row>
        <row r="22">
          <cell r="A22">
            <v>43875</v>
          </cell>
          <cell r="B22">
            <v>95.258428147349704</v>
          </cell>
          <cell r="C22">
            <v>510.83321344471602</v>
          </cell>
          <cell r="D22">
            <v>0.21034302912</v>
          </cell>
          <cell r="E22">
            <v>0.21034302912</v>
          </cell>
        </row>
        <row r="23">
          <cell r="A23">
            <v>43876</v>
          </cell>
          <cell r="B23">
            <v>109.982325377084</v>
          </cell>
          <cell r="C23">
            <v>620.81553882180003</v>
          </cell>
          <cell r="D23">
            <v>0.21034302912</v>
          </cell>
          <cell r="E23">
            <v>0.42068605823999999</v>
          </cell>
        </row>
        <row r="24">
          <cell r="A24">
            <v>43877</v>
          </cell>
          <cell r="B24">
            <v>126.60099730869599</v>
          </cell>
          <cell r="C24">
            <v>747.41653613049698</v>
          </cell>
          <cell r="D24">
            <v>0.21034302912</v>
          </cell>
          <cell r="E24">
            <v>0.63102908735999996</v>
          </cell>
        </row>
        <row r="25">
          <cell r="A25">
            <v>43878</v>
          </cell>
          <cell r="B25">
            <v>149.789671155783</v>
          </cell>
          <cell r="C25">
            <v>897.20620728628001</v>
          </cell>
          <cell r="D25">
            <v>0.21034302912</v>
          </cell>
          <cell r="E25">
            <v>0.84137211647999999</v>
          </cell>
        </row>
        <row r="26">
          <cell r="A26">
            <v>43879</v>
          </cell>
          <cell r="B26">
            <v>184.08587497694799</v>
          </cell>
          <cell r="C26">
            <v>1081.29208226322</v>
          </cell>
          <cell r="D26">
            <v>3.2662377828774201E-2</v>
          </cell>
          <cell r="E26">
            <v>0.874034494308774</v>
          </cell>
        </row>
        <row r="27">
          <cell r="A27">
            <v>43880</v>
          </cell>
          <cell r="B27">
            <v>227.786974744242</v>
          </cell>
          <cell r="C27">
            <v>1309.0790570074701</v>
          </cell>
          <cell r="D27">
            <v>0.119762029702697</v>
          </cell>
          <cell r="E27">
            <v>0.99379652401147101</v>
          </cell>
        </row>
        <row r="28">
          <cell r="A28">
            <v>43881</v>
          </cell>
          <cell r="B28">
            <v>277.631990697346</v>
          </cell>
          <cell r="C28">
            <v>1586.71104770481</v>
          </cell>
          <cell r="D28">
            <v>0.20686159971413401</v>
          </cell>
          <cell r="E28">
            <v>1.2006581237256</v>
          </cell>
        </row>
        <row r="29">
          <cell r="A29">
            <v>43882</v>
          </cell>
          <cell r="B29">
            <v>332.48071796402598</v>
          </cell>
          <cell r="C29">
            <v>1919.1917656688399</v>
          </cell>
          <cell r="D29">
            <v>0.29396102448577699</v>
          </cell>
          <cell r="E29">
            <v>1.49461914821138</v>
          </cell>
        </row>
        <row r="30">
          <cell r="A30">
            <v>43883</v>
          </cell>
          <cell r="B30">
            <v>394.92608089034002</v>
          </cell>
          <cell r="C30">
            <v>2314.1178465591802</v>
          </cell>
          <cell r="D30">
            <v>0.35199079318999199</v>
          </cell>
          <cell r="E30">
            <v>1.8466099414013699</v>
          </cell>
        </row>
        <row r="31">
          <cell r="A31">
            <v>43884</v>
          </cell>
          <cell r="B31">
            <v>470.46636871478</v>
          </cell>
          <cell r="C31">
            <v>2784.5842152739601</v>
          </cell>
          <cell r="D31">
            <v>0.36244230479436901</v>
          </cell>
          <cell r="E31">
            <v>2.20905224619574</v>
          </cell>
        </row>
        <row r="32">
          <cell r="A32">
            <v>43885</v>
          </cell>
          <cell r="B32">
            <v>566.36900832444803</v>
          </cell>
          <cell r="C32">
            <v>3350.9532235984102</v>
          </cell>
          <cell r="D32">
            <v>0.37594214172198298</v>
          </cell>
          <cell r="E32">
            <v>2.5849943879177202</v>
          </cell>
        </row>
        <row r="33">
          <cell r="A33">
            <v>43886</v>
          </cell>
          <cell r="B33">
            <v>686.31620041351903</v>
          </cell>
          <cell r="C33">
            <v>4037.2694240119299</v>
          </cell>
          <cell r="D33">
            <v>0.44692720625416399</v>
          </cell>
          <cell r="E33">
            <v>3.03192159417189</v>
          </cell>
        </row>
        <row r="34">
          <cell r="A34">
            <v>43887</v>
          </cell>
          <cell r="B34">
            <v>831.94447013924901</v>
          </cell>
          <cell r="C34">
            <v>4869.2138941511803</v>
          </cell>
          <cell r="D34">
            <v>0.57195246212267403</v>
          </cell>
          <cell r="E34">
            <v>3.6038740562945599</v>
          </cell>
        </row>
        <row r="35">
          <cell r="A35">
            <v>43888</v>
          </cell>
          <cell r="B35">
            <v>1003.5613642017501</v>
          </cell>
          <cell r="C35">
            <v>5872.77525835293</v>
          </cell>
          <cell r="D35">
            <v>0.750347072423313</v>
          </cell>
          <cell r="E35">
            <v>4.3542211287178798</v>
          </cell>
        </row>
        <row r="36">
          <cell r="A36">
            <v>43889</v>
          </cell>
          <cell r="B36">
            <v>1204.63222663692</v>
          </cell>
          <cell r="C36">
            <v>7077.4074849898598</v>
          </cell>
          <cell r="D36">
            <v>0.94681764928919898</v>
          </cell>
          <cell r="E36">
            <v>5.3010387780070802</v>
          </cell>
        </row>
        <row r="37">
          <cell r="A37">
            <v>43890</v>
          </cell>
          <cell r="B37">
            <v>1444.31705638994</v>
          </cell>
          <cell r="C37">
            <v>8521.7245413797991</v>
          </cell>
          <cell r="D37">
            <v>1.1089390082185999</v>
          </cell>
          <cell r="E37">
            <v>6.4099777862256797</v>
          </cell>
        </row>
        <row r="38">
          <cell r="A38">
            <v>43891</v>
          </cell>
          <cell r="B38">
            <v>1735.3306949502601</v>
          </cell>
          <cell r="C38">
            <v>10257.055236329999</v>
          </cell>
          <cell r="D38">
            <v>1.27450258737528</v>
          </cell>
          <cell r="E38">
            <v>7.6844803736009704</v>
          </cell>
        </row>
        <row r="39">
          <cell r="A39">
            <v>43892</v>
          </cell>
          <cell r="B39">
            <v>2090.8834451768098</v>
          </cell>
          <cell r="C39">
            <v>12347.938681506799</v>
          </cell>
          <cell r="D39">
            <v>1.4797762341288101</v>
          </cell>
          <cell r="E39">
            <v>9.1642566077297793</v>
          </cell>
        </row>
        <row r="40">
          <cell r="A40">
            <v>43893</v>
          </cell>
          <cell r="B40">
            <v>2522.5248288662701</v>
          </cell>
          <cell r="C40">
            <v>14870.4635103731</v>
          </cell>
          <cell r="D40">
            <v>1.7899386015107499</v>
          </cell>
          <cell r="E40">
            <v>10.954195209240501</v>
          </cell>
        </row>
        <row r="41">
          <cell r="A41">
            <v>43894</v>
          </cell>
          <cell r="B41">
            <v>3041.0831908178802</v>
          </cell>
          <cell r="C41">
            <v>17911.546701191</v>
          </cell>
          <cell r="D41">
            <v>2.2161439076593998</v>
          </cell>
          <cell r="E41">
            <v>13.1703391168999</v>
          </cell>
        </row>
        <row r="42">
          <cell r="A42">
            <v>43895</v>
          </cell>
          <cell r="B42">
            <v>3660.4925434373599</v>
          </cell>
          <cell r="C42">
            <v>21572.039244628399</v>
          </cell>
          <cell r="D42">
            <v>2.72513299807432</v>
          </cell>
          <cell r="E42">
            <v>15.895472114974201</v>
          </cell>
        </row>
        <row r="43">
          <cell r="A43">
            <v>43896</v>
          </cell>
          <cell r="B43">
            <v>4401.5500326029696</v>
          </cell>
          <cell r="C43">
            <v>25973.589277231298</v>
          </cell>
          <cell r="D43">
            <v>3.28991048904042</v>
          </cell>
          <cell r="E43">
            <v>19.185382604014698</v>
          </cell>
        </row>
        <row r="44">
          <cell r="A44">
            <v>43897</v>
          </cell>
          <cell r="B44">
            <v>5292.60055210461</v>
          </cell>
          <cell r="C44">
            <v>31266.189829335901</v>
          </cell>
          <cell r="D44">
            <v>3.9194355588669798</v>
          </cell>
          <cell r="E44">
            <v>23.1048181628816</v>
          </cell>
        </row>
        <row r="45">
          <cell r="A45">
            <v>43898</v>
          </cell>
          <cell r="B45">
            <v>6368.6132794390096</v>
          </cell>
          <cell r="C45">
            <v>37634.803108774999</v>
          </cell>
          <cell r="D45">
            <v>4.6542289608055203</v>
          </cell>
          <cell r="E45">
            <v>27.7590471236872</v>
          </cell>
        </row>
        <row r="46">
          <cell r="A46">
            <v>43899</v>
          </cell>
          <cell r="B46">
            <v>7668.3837075766096</v>
          </cell>
          <cell r="C46">
            <v>45303.186816351597</v>
          </cell>
          <cell r="D46">
            <v>5.5735452036081599</v>
          </cell>
          <cell r="E46">
            <v>33.332592327295302</v>
          </cell>
        </row>
        <row r="47">
          <cell r="A47">
            <v>43900</v>
          </cell>
          <cell r="B47">
            <v>9234.3042012151309</v>
          </cell>
          <cell r="C47">
            <v>54537.491017566703</v>
          </cell>
          <cell r="D47">
            <v>6.7373991334207499</v>
          </cell>
          <cell r="E47">
            <v>40.069991460716103</v>
          </cell>
        </row>
        <row r="48">
          <cell r="A48">
            <v>43901</v>
          </cell>
          <cell r="B48">
            <v>11115.492867536899</v>
          </cell>
          <cell r="C48">
            <v>65652.983885103706</v>
          </cell>
          <cell r="D48">
            <v>8.1714796074002898</v>
          </cell>
          <cell r="E48">
            <v>48.241471068116397</v>
          </cell>
        </row>
        <row r="49">
          <cell r="A49">
            <v>43902</v>
          </cell>
          <cell r="B49">
            <v>13372.9651378378</v>
          </cell>
          <cell r="C49">
            <v>79025.949022941495</v>
          </cell>
          <cell r="D49">
            <v>9.8855326148313107</v>
          </cell>
          <cell r="E49">
            <v>58.127003682947702</v>
          </cell>
        </row>
        <row r="50">
          <cell r="A50">
            <v>43903</v>
          </cell>
          <cell r="B50">
            <v>16084.155894424401</v>
          </cell>
          <cell r="C50">
            <v>95110.104917365898</v>
          </cell>
          <cell r="D50">
            <v>11.8912329919177</v>
          </cell>
          <cell r="E50">
            <v>70.018236674865406</v>
          </cell>
        </row>
        <row r="51">
          <cell r="A51">
            <v>43904</v>
          </cell>
          <cell r="B51">
            <v>19344.687974253899</v>
          </cell>
          <cell r="C51">
            <v>114454.792891619</v>
          </cell>
          <cell r="D51">
            <v>14.258157728412501</v>
          </cell>
          <cell r="E51">
            <v>84.276394403277905</v>
          </cell>
        </row>
        <row r="52">
          <cell r="A52">
            <v>43905</v>
          </cell>
          <cell r="B52">
            <v>23268.021815216202</v>
          </cell>
          <cell r="C52">
            <v>137722.81470683601</v>
          </cell>
          <cell r="D52">
            <v>17.108231789243401</v>
          </cell>
          <cell r="E52">
            <v>101.384626192521</v>
          </cell>
        </row>
        <row r="53">
          <cell r="A53">
            <v>43906</v>
          </cell>
          <cell r="B53">
            <v>27985.946242684498</v>
          </cell>
          <cell r="C53">
            <v>165708.76094951999</v>
          </cell>
          <cell r="D53">
            <v>20.586511086671798</v>
          </cell>
          <cell r="E53">
            <v>121.971137279193</v>
          </cell>
        </row>
        <row r="54">
          <cell r="A54">
            <v>43907</v>
          </cell>
          <cell r="B54">
            <v>33652.315581590999</v>
          </cell>
          <cell r="C54">
            <v>199361.076531111</v>
          </cell>
          <cell r="D54">
            <v>24.826834985705801</v>
          </cell>
          <cell r="E54">
            <v>146.79797226489899</v>
          </cell>
        </row>
        <row r="55">
          <cell r="A55">
            <v>43908</v>
          </cell>
          <cell r="B55">
            <v>40450.067220521501</v>
          </cell>
          <cell r="C55">
            <v>239811.143751633</v>
          </cell>
          <cell r="D55">
            <v>29.9475130615923</v>
          </cell>
          <cell r="E55">
            <v>176.74548532649101</v>
          </cell>
        </row>
        <row r="56">
          <cell r="A56">
            <v>43909</v>
          </cell>
          <cell r="B56">
            <v>48599.8649862456</v>
          </cell>
          <cell r="C56">
            <v>288411.00873787899</v>
          </cell>
          <cell r="D56">
            <v>36.0756642766775</v>
          </cell>
          <cell r="E56">
            <v>212.821149603169</v>
          </cell>
        </row>
        <row r="57">
          <cell r="A57">
            <v>43910</v>
          </cell>
          <cell r="B57">
            <v>58367.312720766</v>
          </cell>
          <cell r="C57">
            <v>346778.32145864499</v>
          </cell>
          <cell r="D57">
            <v>43.396136111508298</v>
          </cell>
          <cell r="E57">
            <v>256.21728571467702</v>
          </cell>
        </row>
        <row r="58">
          <cell r="A58">
            <v>43911</v>
          </cell>
          <cell r="B58">
            <v>70067.9751230439</v>
          </cell>
          <cell r="C58">
            <v>416846.29658168898</v>
          </cell>
          <cell r="D58">
            <v>52.174775467897902</v>
          </cell>
          <cell r="E58">
            <v>308.39206118257499</v>
          </cell>
        </row>
        <row r="59">
          <cell r="A59">
            <v>43912</v>
          </cell>
          <cell r="B59">
            <v>84071.3514615694</v>
          </cell>
          <cell r="C59">
            <v>500917.648043258</v>
          </cell>
          <cell r="D59">
            <v>62.756919991143903</v>
          </cell>
          <cell r="E59">
            <v>371.14898117371899</v>
          </cell>
        </row>
        <row r="60">
          <cell r="A60">
            <v>43913</v>
          </cell>
          <cell r="B60">
            <v>100806.431219238</v>
          </cell>
          <cell r="C60">
            <v>601724.07926249702</v>
          </cell>
          <cell r="D60">
            <v>75.544353690819506</v>
          </cell>
          <cell r="E60">
            <v>446.69333486453797</v>
          </cell>
        </row>
        <row r="61">
          <cell r="A61">
            <v>43914</v>
          </cell>
          <cell r="B61">
            <v>120770.320902274</v>
          </cell>
          <cell r="C61">
            <v>722494.40016477101</v>
          </cell>
          <cell r="D61">
            <v>90.973513463476493</v>
          </cell>
          <cell r="E61">
            <v>537.66684832801502</v>
          </cell>
        </row>
        <row r="62">
          <cell r="A62">
            <v>43915</v>
          </cell>
          <cell r="B62">
            <v>144538.650130394</v>
          </cell>
          <cell r="C62">
            <v>867033.05029516504</v>
          </cell>
          <cell r="D62">
            <v>109.533233445888</v>
          </cell>
          <cell r="E62">
            <v>647.20008177390298</v>
          </cell>
        </row>
        <row r="63">
          <cell r="A63">
            <v>43916</v>
          </cell>
          <cell r="B63">
            <v>172774.207872653</v>
          </cell>
          <cell r="C63">
            <v>1039807.25816781</v>
          </cell>
          <cell r="D63">
            <v>131.81120261994499</v>
          </cell>
          <cell r="E63">
            <v>779.011284393849</v>
          </cell>
        </row>
        <row r="64">
          <cell r="A64">
            <v>43917</v>
          </cell>
          <cell r="B64">
            <v>206230.216106951</v>
          </cell>
          <cell r="C64">
            <v>1246037.4742747699</v>
          </cell>
          <cell r="D64">
            <v>158.551455986501</v>
          </cell>
          <cell r="E64">
            <v>937.56274038035099</v>
          </cell>
        </row>
        <row r="65">
          <cell r="A65">
            <v>43918</v>
          </cell>
          <cell r="B65">
            <v>245746.19371135</v>
          </cell>
          <cell r="C65">
            <v>1491783.6679861201</v>
          </cell>
          <cell r="D65">
            <v>190.68896203336601</v>
          </cell>
          <cell r="E65">
            <v>1128.2517024137101</v>
          </cell>
        </row>
        <row r="66">
          <cell r="A66">
            <v>43919</v>
          </cell>
          <cell r="B66">
            <v>292235.78214413603</v>
          </cell>
          <cell r="C66">
            <v>1784019.4501302501</v>
          </cell>
          <cell r="D66">
            <v>229.35471484502699</v>
          </cell>
          <cell r="E66">
            <v>1357.6064172587401</v>
          </cell>
        </row>
        <row r="67">
          <cell r="A67">
            <v>43920</v>
          </cell>
          <cell r="B67">
            <v>346665.37236187101</v>
          </cell>
          <cell r="C67">
            <v>2130684.8224921199</v>
          </cell>
          <cell r="D67">
            <v>275.87166786982903</v>
          </cell>
          <cell r="E67">
            <v>1633.47808512857</v>
          </cell>
        </row>
        <row r="68">
          <cell r="A68">
            <v>43921</v>
          </cell>
          <cell r="B68">
            <v>410019.35131320899</v>
          </cell>
          <cell r="C68">
            <v>2540704.1738053299</v>
          </cell>
          <cell r="D68">
            <v>331.776499168501</v>
          </cell>
          <cell r="E68">
            <v>1965.2545842970701</v>
          </cell>
        </row>
        <row r="69">
          <cell r="A69">
            <v>43922</v>
          </cell>
          <cell r="B69">
            <v>483244.44643503602</v>
          </cell>
          <cell r="C69">
            <v>3023948.6202403698</v>
          </cell>
          <cell r="D69">
            <v>398.87824469528999</v>
          </cell>
          <cell r="E69">
            <v>2364.1328289923599</v>
          </cell>
        </row>
        <row r="70">
          <cell r="A70">
            <v>43923</v>
          </cell>
          <cell r="B70">
            <v>567163.63076360396</v>
          </cell>
          <cell r="C70">
            <v>3591112.2510039699</v>
          </cell>
          <cell r="D70">
            <v>479.34719680874599</v>
          </cell>
          <cell r="E70">
            <v>2843.4800258011101</v>
          </cell>
        </row>
        <row r="71">
          <cell r="A71">
            <v>43924</v>
          </cell>
          <cell r="B71">
            <v>662351.10854830802</v>
          </cell>
          <cell r="C71">
            <v>4253463.35955228</v>
          </cell>
          <cell r="D71">
            <v>575.80364198047801</v>
          </cell>
          <cell r="E71">
            <v>3419.2836677815899</v>
          </cell>
        </row>
        <row r="72">
          <cell r="A72">
            <v>43925</v>
          </cell>
          <cell r="B72">
            <v>768963.56352739898</v>
          </cell>
          <cell r="C72">
            <v>5022426.9230796797</v>
          </cell>
          <cell r="D72">
            <v>691.38340348648001</v>
          </cell>
          <cell r="E72">
            <v>4110.6670712680698</v>
          </cell>
        </row>
        <row r="73">
          <cell r="A73">
            <v>43926</v>
          </cell>
          <cell r="B73">
            <v>886528.25792627502</v>
          </cell>
          <cell r="C73">
            <v>5908955.1810059603</v>
          </cell>
          <cell r="D73">
            <v>829.78371976288895</v>
          </cell>
          <cell r="E73">
            <v>4940.4507910309503</v>
          </cell>
        </row>
        <row r="74">
          <cell r="A74">
            <v>43927</v>
          </cell>
          <cell r="B74">
            <v>1013695.76281547</v>
          </cell>
          <cell r="C74">
            <v>6922650.9438214302</v>
          </cell>
          <cell r="D74">
            <v>995.31111541629298</v>
          </cell>
          <cell r="E74">
            <v>5935.7619064472501</v>
          </cell>
        </row>
        <row r="75">
          <cell r="A75">
            <v>43928</v>
          </cell>
          <cell r="B75">
            <v>1147976.14469955</v>
          </cell>
          <cell r="C75">
            <v>8070627.0885209898</v>
          </cell>
          <cell r="D75">
            <v>1192.95788332493</v>
          </cell>
          <cell r="E75">
            <v>7128.7197897721899</v>
          </cell>
        </row>
        <row r="76">
          <cell r="A76">
            <v>43929</v>
          </cell>
          <cell r="B76">
            <v>1285494.8991163799</v>
          </cell>
          <cell r="C76">
            <v>9356121.9876373801</v>
          </cell>
          <cell r="D76">
            <v>1428.50854290489</v>
          </cell>
          <cell r="E76">
            <v>8557.2283326770794</v>
          </cell>
        </row>
        <row r="77">
          <cell r="A77">
            <v>43930</v>
          </cell>
          <cell r="B77">
            <v>1420829.13719943</v>
          </cell>
          <cell r="C77">
            <v>10776951.124836801</v>
          </cell>
          <cell r="D77">
            <v>1708.64835708021</v>
          </cell>
          <cell r="E77">
            <v>10265.8766897573</v>
          </cell>
        </row>
        <row r="78">
          <cell r="A78">
            <v>43931</v>
          </cell>
          <cell r="B78">
            <v>1547010.1814635801</v>
          </cell>
          <cell r="C78">
            <v>12323961.3063004</v>
          </cell>
          <cell r="D78">
            <v>2041.0315582652499</v>
          </cell>
          <cell r="E78">
            <v>12306.908248022501</v>
          </cell>
        </row>
        <row r="79">
          <cell r="A79">
            <v>43932</v>
          </cell>
          <cell r="B79">
            <v>1655793.62377086</v>
          </cell>
          <cell r="C79">
            <v>13979754.930071199</v>
          </cell>
          <cell r="D79">
            <v>2434.2783546324099</v>
          </cell>
          <cell r="E79">
            <v>14741.1866026549</v>
          </cell>
        </row>
        <row r="80">
          <cell r="A80">
            <v>43933</v>
          </cell>
          <cell r="B80">
            <v>1738284.83578609</v>
          </cell>
          <cell r="C80">
            <v>15718039.7658573</v>
          </cell>
          <cell r="D80">
            <v>2897.8871632527698</v>
          </cell>
          <cell r="E80">
            <v>17639.073765907699</v>
          </cell>
        </row>
        <row r="81">
          <cell r="A81">
            <v>43934</v>
          </cell>
          <cell r="B81">
            <v>1785949.8849058801</v>
          </cell>
          <cell r="C81">
            <v>17503989.650763199</v>
          </cell>
          <cell r="D81">
            <v>3442.0565459265099</v>
          </cell>
          <cell r="E81">
            <v>21081.1303118342</v>
          </cell>
        </row>
        <row r="82">
          <cell r="A82">
            <v>43935</v>
          </cell>
          <cell r="B82">
            <v>1791932.13742118</v>
          </cell>
          <cell r="C82">
            <v>19295921.788184401</v>
          </cell>
          <cell r="D82">
            <v>4077.3898306810402</v>
          </cell>
          <cell r="E82">
            <v>25158.520142515299</v>
          </cell>
        </row>
        <row r="83">
          <cell r="A83">
            <v>43936</v>
          </cell>
          <cell r="B83">
            <v>1752450.09068787</v>
          </cell>
          <cell r="C83">
            <v>21048371.878872201</v>
          </cell>
          <cell r="D83">
            <v>4814.4185895570299</v>
          </cell>
          <cell r="E83">
            <v>29972.9387320723</v>
          </cell>
        </row>
        <row r="84">
          <cell r="A84">
            <v>43937</v>
          </cell>
          <cell r="B84">
            <v>1667921.9954551801</v>
          </cell>
          <cell r="C84">
            <v>22716293.874327399</v>
          </cell>
          <cell r="D84">
            <v>5662.8494353209198</v>
          </cell>
          <cell r="E84">
            <v>35635.788167393199</v>
          </cell>
        </row>
        <row r="85">
          <cell r="A85">
            <v>43938</v>
          </cell>
          <cell r="B85">
            <v>1543423.8690752301</v>
          </cell>
          <cell r="C85">
            <v>24259717.743402701</v>
          </cell>
          <cell r="D85">
            <v>6630.4324003251904</v>
          </cell>
          <cell r="E85">
            <v>42266.220567718403</v>
          </cell>
        </row>
        <row r="86">
          <cell r="A86">
            <v>43939</v>
          </cell>
          <cell r="B86">
            <v>1388206.7282574901</v>
          </cell>
          <cell r="C86">
            <v>25647924.471660201</v>
          </cell>
          <cell r="D86">
            <v>7721.3762845016599</v>
          </cell>
          <cell r="E86">
            <v>49987.5968522201</v>
          </cell>
        </row>
        <row r="87">
          <cell r="A87">
            <v>43940</v>
          </cell>
          <cell r="B87">
            <v>1214277.9977654801</v>
          </cell>
          <cell r="C87">
            <v>26862202.469425701</v>
          </cell>
          <cell r="D87">
            <v>8934.2860532779596</v>
          </cell>
          <cell r="E87">
            <v>58921.882905498001</v>
          </cell>
        </row>
        <row r="88">
          <cell r="A88">
            <v>43941</v>
          </cell>
          <cell r="B88">
            <v>1034390.9030766001</v>
          </cell>
          <cell r="C88">
            <v>27896593.372502301</v>
          </cell>
          <cell r="D88">
            <v>10259.6642610044</v>
          </cell>
          <cell r="E88">
            <v>69181.547166502496</v>
          </cell>
        </row>
        <row r="89">
          <cell r="A89">
            <v>43942</v>
          </cell>
          <cell r="B89">
            <v>860015.31789703504</v>
          </cell>
          <cell r="C89">
            <v>28756608.6903993</v>
          </cell>
          <cell r="D89">
            <v>11677.1131182347</v>
          </cell>
          <cell r="E89">
            <v>80858.660284737198</v>
          </cell>
        </row>
        <row r="90">
          <cell r="A90">
            <v>43943</v>
          </cell>
          <cell r="B90">
            <v>699851.30105913</v>
          </cell>
          <cell r="C90">
            <v>29456459.991458401</v>
          </cell>
          <cell r="D90">
            <v>13152.525274662899</v>
          </cell>
          <cell r="E90">
            <v>94011.185559400197</v>
          </cell>
        </row>
        <row r="91">
          <cell r="A91">
            <v>43944</v>
          </cell>
          <cell r="B91">
            <v>559197.08198497095</v>
          </cell>
          <cell r="C91">
            <v>30015657.073443402</v>
          </cell>
          <cell r="D91">
            <v>14635.7791544715</v>
          </cell>
          <cell r="E91">
            <v>108646.964713871</v>
          </cell>
        </row>
        <row r="92">
          <cell r="A92">
            <v>43945</v>
          </cell>
          <cell r="B92">
            <v>440141.48650518298</v>
          </cell>
          <cell r="C92">
            <v>30455798.559948601</v>
          </cell>
          <cell r="D92">
            <v>16059.7363298899</v>
          </cell>
          <cell r="E92">
            <v>124706.701043761</v>
          </cell>
        </row>
        <row r="93">
          <cell r="A93">
            <v>43946</v>
          </cell>
          <cell r="B93">
            <v>342296.24309836997</v>
          </cell>
          <cell r="C93">
            <v>30798094.803046901</v>
          </cell>
          <cell r="D93">
            <v>17341.578089564799</v>
          </cell>
          <cell r="E93">
            <v>142048.279133326</v>
          </cell>
        </row>
        <row r="94">
          <cell r="A94">
            <v>43947</v>
          </cell>
          <cell r="B94">
            <v>263710.211711557</v>
          </cell>
          <cell r="C94">
            <v>31061805.014758501</v>
          </cell>
          <cell r="D94">
            <v>18387.553462111398</v>
          </cell>
          <cell r="E94">
            <v>160435.832595438</v>
          </cell>
        </row>
        <row r="95">
          <cell r="A95">
            <v>43948</v>
          </cell>
          <cell r="B95">
            <v>201688.35124656701</v>
          </cell>
          <cell r="C95">
            <v>31263493.3660051</v>
          </cell>
          <cell r="D95">
            <v>19101.845642063101</v>
          </cell>
          <cell r="E95">
            <v>179537.67823750101</v>
          </cell>
        </row>
        <row r="96">
          <cell r="A96">
            <v>43949</v>
          </cell>
          <cell r="B96">
            <v>153380.69268292101</v>
          </cell>
          <cell r="C96">
            <v>31416874.058688</v>
          </cell>
          <cell r="D96">
            <v>19399.354014156699</v>
          </cell>
          <cell r="E96">
            <v>198937.03225165699</v>
          </cell>
        </row>
        <row r="97">
          <cell r="A97">
            <v>43950</v>
          </cell>
          <cell r="B97">
            <v>116128.62295876699</v>
          </cell>
          <cell r="C97">
            <v>31533002.681646802</v>
          </cell>
          <cell r="D97">
            <v>19220.770204930901</v>
          </cell>
          <cell r="E97">
            <v>218157.80245658799</v>
          </cell>
        </row>
        <row r="98">
          <cell r="A98">
            <v>43951</v>
          </cell>
          <cell r="B98">
            <v>87622.424473902196</v>
          </cell>
          <cell r="C98">
            <v>31620625.106120698</v>
          </cell>
          <cell r="D98">
            <v>18546.751442327499</v>
          </cell>
          <cell r="E98">
            <v>236704.553898916</v>
          </cell>
        </row>
        <row r="99">
          <cell r="A99">
            <v>43952</v>
          </cell>
          <cell r="B99">
            <v>65940.303205017597</v>
          </cell>
          <cell r="C99">
            <v>31686565.4093257</v>
          </cell>
          <cell r="D99">
            <v>17406.971500335301</v>
          </cell>
          <cell r="E99">
            <v>254111.525399251</v>
          </cell>
        </row>
        <row r="100">
          <cell r="A100">
            <v>43953</v>
          </cell>
          <cell r="B100">
            <v>49526.6331722748</v>
          </cell>
          <cell r="C100">
            <v>31736092.042498</v>
          </cell>
          <cell r="D100">
            <v>15880.2021409794</v>
          </cell>
          <cell r="E100">
            <v>269991.72754023102</v>
          </cell>
        </row>
        <row r="101">
          <cell r="A101">
            <v>43954</v>
          </cell>
          <cell r="B101">
            <v>37146.024387073398</v>
          </cell>
          <cell r="C101">
            <v>31773238.066884998</v>
          </cell>
          <cell r="D101">
            <v>14083.795225849601</v>
          </cell>
          <cell r="E101">
            <v>284075.52276607999</v>
          </cell>
        </row>
        <row r="102">
          <cell r="A102">
            <v>43955</v>
          </cell>
          <cell r="B102">
            <v>27831.914174811001</v>
          </cell>
          <cell r="C102">
            <v>31801069.981059801</v>
          </cell>
          <cell r="D102">
            <v>12154.4773544526</v>
          </cell>
          <cell r="E102">
            <v>296230.00012053299</v>
          </cell>
        </row>
        <row r="103">
          <cell r="A103">
            <v>43956</v>
          </cell>
          <cell r="B103">
            <v>20837.4637367859</v>
          </cell>
          <cell r="C103">
            <v>31821907.444796599</v>
          </cell>
          <cell r="D103">
            <v>10225.677519388701</v>
          </cell>
          <cell r="E103">
            <v>306455.67763992201</v>
          </cell>
        </row>
        <row r="104">
          <cell r="A104">
            <v>43957</v>
          </cell>
          <cell r="B104">
            <v>15591.517836261501</v>
          </cell>
          <cell r="C104">
            <v>31837498.962632898</v>
          </cell>
          <cell r="D104">
            <v>8407.8870334310795</v>
          </cell>
          <cell r="E104">
            <v>314863.56467335299</v>
          </cell>
        </row>
        <row r="105">
          <cell r="A105">
            <v>43958</v>
          </cell>
          <cell r="B105">
            <v>11660.6100124847</v>
          </cell>
          <cell r="C105">
            <v>31849159.5726454</v>
          </cell>
          <cell r="D105">
            <v>6777.0194323113101</v>
          </cell>
          <cell r="E105">
            <v>321640.58410566399</v>
          </cell>
        </row>
        <row r="106">
          <cell r="A106">
            <v>43959</v>
          </cell>
          <cell r="B106">
            <v>8717.3571654949101</v>
          </cell>
          <cell r="C106">
            <v>31857876.9298109</v>
          </cell>
          <cell r="D106">
            <v>5372.28766806777</v>
          </cell>
          <cell r="E106">
            <v>327012.87177373201</v>
          </cell>
        </row>
        <row r="107">
          <cell r="A107">
            <v>43960</v>
          </cell>
          <cell r="B107">
            <v>6515.1110971057296</v>
          </cell>
          <cell r="C107">
            <v>31864392.040908001</v>
          </cell>
          <cell r="D107">
            <v>4201.6848212599898</v>
          </cell>
          <cell r="E107">
            <v>331214.556594992</v>
          </cell>
        </row>
        <row r="108">
          <cell r="A108">
            <v>43961</v>
          </cell>
          <cell r="B108">
            <v>4868.26319854948</v>
          </cell>
          <cell r="C108">
            <v>31869260.3041065</v>
          </cell>
          <cell r="D108">
            <v>3251.3418139187002</v>
          </cell>
          <cell r="E108">
            <v>334465.89840891003</v>
          </cell>
        </row>
        <row r="109">
          <cell r="A109">
            <v>43962</v>
          </cell>
          <cell r="B109">
            <v>3637.2668428196398</v>
          </cell>
          <cell r="C109">
            <v>31872897.570949301</v>
          </cell>
          <cell r="D109">
            <v>2495.1772614337001</v>
          </cell>
          <cell r="E109">
            <v>336961.075670344</v>
          </cell>
        </row>
        <row r="110">
          <cell r="A110">
            <v>43963</v>
          </cell>
          <cell r="B110">
            <v>2717.3462558377801</v>
          </cell>
          <cell r="C110">
            <v>31875614.9172052</v>
          </cell>
          <cell r="D110">
            <v>1902.5951498990601</v>
          </cell>
          <cell r="E110">
            <v>338863.67082024302</v>
          </cell>
        </row>
        <row r="111">
          <cell r="A111">
            <v>43964</v>
          </cell>
          <cell r="B111">
            <v>2029.9703063248101</v>
          </cell>
          <cell r="C111">
            <v>31877644.887511499</v>
          </cell>
          <cell r="D111">
            <v>1443.4974044282601</v>
          </cell>
          <cell r="E111">
            <v>340307.16822467197</v>
          </cell>
        </row>
        <row r="112">
          <cell r="A112">
            <v>43965</v>
          </cell>
          <cell r="B112">
            <v>1516.3786909308601</v>
          </cell>
          <cell r="C112">
            <v>31879161.266202401</v>
          </cell>
          <cell r="D112">
            <v>1090.91301106625</v>
          </cell>
          <cell r="E112">
            <v>341398.08123573801</v>
          </cell>
        </row>
        <row r="113">
          <cell r="A113">
            <v>43966</v>
          </cell>
          <cell r="B113">
            <v>1132.6540288321801</v>
          </cell>
          <cell r="C113">
            <v>31880293.920231301</v>
          </cell>
          <cell r="D113">
            <v>821.96969678499295</v>
          </cell>
          <cell r="E113">
            <v>342220.05093252298</v>
          </cell>
        </row>
        <row r="114">
          <cell r="A114">
            <v>43967</v>
          </cell>
          <cell r="B114">
            <v>845.98348649539605</v>
          </cell>
          <cell r="C114">
            <v>31881139.903717801</v>
          </cell>
          <cell r="D114">
            <v>617.92335746114702</v>
          </cell>
          <cell r="E114">
            <v>342837.97428998398</v>
          </cell>
        </row>
        <row r="115">
          <cell r="A115">
            <v>43968</v>
          </cell>
          <cell r="B115">
            <v>631.84451772175601</v>
          </cell>
          <cell r="C115">
            <v>31881771.748235501</v>
          </cell>
          <cell r="D115">
            <v>463.75646424499803</v>
          </cell>
          <cell r="E115">
            <v>343301.73075422901</v>
          </cell>
        </row>
        <row r="116">
          <cell r="A116">
            <v>43969</v>
          </cell>
          <cell r="B116">
            <v>471.90280991398799</v>
          </cell>
          <cell r="C116">
            <v>31882243.651045401</v>
          </cell>
          <cell r="D116">
            <v>347.63580721303299</v>
          </cell>
          <cell r="E116">
            <v>343649.36656144197</v>
          </cell>
        </row>
        <row r="117">
          <cell r="A117">
            <v>43970</v>
          </cell>
          <cell r="B117">
            <v>352.448833330654</v>
          </cell>
          <cell r="C117">
            <v>31882596.099878699</v>
          </cell>
          <cell r="D117">
            <v>260.36324252698398</v>
          </cell>
          <cell r="E117">
            <v>343909.72980396898</v>
          </cell>
        </row>
        <row r="118">
          <cell r="A118">
            <v>43971</v>
          </cell>
          <cell r="B118">
            <v>263.23419085525001</v>
          </cell>
          <cell r="C118">
            <v>31882859.334069598</v>
          </cell>
          <cell r="D118">
            <v>194.870191605748</v>
          </cell>
          <cell r="E118">
            <v>344104.59999557497</v>
          </cell>
        </row>
        <row r="119">
          <cell r="A119">
            <v>43972</v>
          </cell>
          <cell r="B119">
            <v>196.60205740406099</v>
          </cell>
          <cell r="C119">
            <v>31883055.936127</v>
          </cell>
          <cell r="D119">
            <v>145.77342770509901</v>
          </cell>
          <cell r="E119">
            <v>344250.37342328002</v>
          </cell>
        </row>
        <row r="120">
          <cell r="A120">
            <v>43973</v>
          </cell>
          <cell r="B120">
            <v>146.834750040801</v>
          </cell>
          <cell r="C120">
            <v>31883202.770877</v>
          </cell>
          <cell r="D120">
            <v>108.99871604593299</v>
          </cell>
          <cell r="E120">
            <v>344359.37213932601</v>
          </cell>
        </row>
        <row r="121">
          <cell r="A121">
            <v>43974</v>
          </cell>
          <cell r="B121">
            <v>109.66354117946599</v>
          </cell>
          <cell r="C121">
            <v>31883312.434418201</v>
          </cell>
          <cell r="D121">
            <v>81.473473317585302</v>
          </cell>
          <cell r="E121">
            <v>344440.845612643</v>
          </cell>
        </row>
        <row r="122">
          <cell r="A122">
            <v>43975</v>
          </cell>
          <cell r="B122">
            <v>81.901059840410994</v>
          </cell>
          <cell r="C122">
            <v>31883394.335478</v>
          </cell>
          <cell r="D122">
            <v>60.8843868914174</v>
          </cell>
          <cell r="E122">
            <v>344501.72999953502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19_by_day"/>
    </sheetNames>
    <sheetDataSet>
      <sheetData sheetId="0">
        <row r="2">
          <cell r="B2">
            <v>0</v>
          </cell>
          <cell r="C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F5">
            <v>0</v>
          </cell>
          <cell r="G5">
            <v>0</v>
          </cell>
        </row>
        <row r="6">
          <cell r="B6">
            <v>0</v>
          </cell>
          <cell r="C6">
            <v>0</v>
          </cell>
          <cell r="F6">
            <v>0</v>
          </cell>
          <cell r="G6">
            <v>0</v>
          </cell>
        </row>
        <row r="7">
          <cell r="B7">
            <v>0</v>
          </cell>
          <cell r="C7">
            <v>0</v>
          </cell>
          <cell r="F7">
            <v>0</v>
          </cell>
          <cell r="G7">
            <v>0</v>
          </cell>
        </row>
        <row r="8">
          <cell r="B8">
            <v>2</v>
          </cell>
          <cell r="C8">
            <v>2</v>
          </cell>
          <cell r="F8">
            <v>0</v>
          </cell>
          <cell r="G8">
            <v>0</v>
          </cell>
        </row>
        <row r="9">
          <cell r="B9">
            <v>0</v>
          </cell>
          <cell r="C9">
            <v>2</v>
          </cell>
          <cell r="F9">
            <v>0</v>
          </cell>
          <cell r="G9">
            <v>0</v>
          </cell>
        </row>
        <row r="10">
          <cell r="B10">
            <v>0</v>
          </cell>
          <cell r="C10">
            <v>2</v>
          </cell>
          <cell r="F10">
            <v>0</v>
          </cell>
          <cell r="G10">
            <v>0</v>
          </cell>
        </row>
        <row r="11">
          <cell r="B11">
            <v>0</v>
          </cell>
          <cell r="C11">
            <v>2</v>
          </cell>
          <cell r="F11">
            <v>0</v>
          </cell>
          <cell r="G11">
            <v>0</v>
          </cell>
        </row>
        <row r="12">
          <cell r="B12">
            <v>0</v>
          </cell>
          <cell r="C12">
            <v>2</v>
          </cell>
          <cell r="F12">
            <v>0</v>
          </cell>
          <cell r="G12">
            <v>0</v>
          </cell>
        </row>
        <row r="13">
          <cell r="B13">
            <v>0</v>
          </cell>
          <cell r="C13">
            <v>2</v>
          </cell>
          <cell r="F13">
            <v>0</v>
          </cell>
          <cell r="G13">
            <v>0</v>
          </cell>
        </row>
        <row r="14">
          <cell r="B14">
            <v>1</v>
          </cell>
          <cell r="C14">
            <v>3</v>
          </cell>
          <cell r="F14">
            <v>0</v>
          </cell>
          <cell r="G14">
            <v>0</v>
          </cell>
        </row>
        <row r="15">
          <cell r="B15">
            <v>0</v>
          </cell>
          <cell r="C15">
            <v>3</v>
          </cell>
          <cell r="F15">
            <v>0</v>
          </cell>
          <cell r="G15">
            <v>0</v>
          </cell>
        </row>
        <row r="16">
          <cell r="B16">
            <v>0</v>
          </cell>
          <cell r="C16">
            <v>3</v>
          </cell>
          <cell r="F16">
            <v>0</v>
          </cell>
          <cell r="G16">
            <v>0</v>
          </cell>
        </row>
        <row r="17">
          <cell r="B17">
            <v>1</v>
          </cell>
          <cell r="C17">
            <v>4</v>
          </cell>
          <cell r="F17">
            <v>0</v>
          </cell>
          <cell r="G17">
            <v>0</v>
          </cell>
        </row>
        <row r="18">
          <cell r="B18">
            <v>4</v>
          </cell>
          <cell r="C18">
            <v>8</v>
          </cell>
          <cell r="F18">
            <v>0</v>
          </cell>
          <cell r="G18">
            <v>0</v>
          </cell>
        </row>
        <row r="19">
          <cell r="B19">
            <v>0</v>
          </cell>
          <cell r="C19">
            <v>8</v>
          </cell>
          <cell r="F19">
            <v>0</v>
          </cell>
          <cell r="G19">
            <v>0</v>
          </cell>
        </row>
        <row r="20">
          <cell r="B20">
            <v>0</v>
          </cell>
          <cell r="C20">
            <v>8</v>
          </cell>
          <cell r="F20">
            <v>0</v>
          </cell>
          <cell r="G20">
            <v>0</v>
          </cell>
        </row>
        <row r="21">
          <cell r="B21">
            <v>1</v>
          </cell>
          <cell r="C21">
            <v>9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9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9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9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9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9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9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9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9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9</v>
          </cell>
          <cell r="F30">
            <v>0</v>
          </cell>
          <cell r="G30">
            <v>0</v>
          </cell>
        </row>
        <row r="31">
          <cell r="B31">
            <v>0</v>
          </cell>
          <cell r="C31">
            <v>9</v>
          </cell>
          <cell r="F31">
            <v>0</v>
          </cell>
          <cell r="G31">
            <v>0</v>
          </cell>
        </row>
        <row r="32">
          <cell r="B32">
            <v>4</v>
          </cell>
          <cell r="C32">
            <v>13</v>
          </cell>
          <cell r="F32">
            <v>0</v>
          </cell>
          <cell r="G32">
            <v>0</v>
          </cell>
        </row>
        <row r="33">
          <cell r="B33">
            <v>0</v>
          </cell>
          <cell r="C33">
            <v>13</v>
          </cell>
          <cell r="F33">
            <v>0</v>
          </cell>
          <cell r="G33">
            <v>0</v>
          </cell>
        </row>
        <row r="34">
          <cell r="B34">
            <v>0</v>
          </cell>
          <cell r="C34">
            <v>13</v>
          </cell>
          <cell r="F34">
            <v>0</v>
          </cell>
          <cell r="G34">
            <v>0</v>
          </cell>
        </row>
        <row r="35">
          <cell r="B35">
            <v>0</v>
          </cell>
          <cell r="C35">
            <v>13</v>
          </cell>
          <cell r="F35">
            <v>0</v>
          </cell>
          <cell r="G35">
            <v>0</v>
          </cell>
        </row>
        <row r="36">
          <cell r="B36">
            <v>6</v>
          </cell>
          <cell r="C36">
            <v>19</v>
          </cell>
          <cell r="F36">
            <v>0</v>
          </cell>
          <cell r="G36">
            <v>0</v>
          </cell>
        </row>
        <row r="37">
          <cell r="B37">
            <v>4</v>
          </cell>
          <cell r="C37">
            <v>23</v>
          </cell>
          <cell r="F37">
            <v>0</v>
          </cell>
          <cell r="G37">
            <v>0</v>
          </cell>
        </row>
        <row r="38">
          <cell r="B38">
            <v>12</v>
          </cell>
          <cell r="C38">
            <v>35</v>
          </cell>
          <cell r="F38">
            <v>0</v>
          </cell>
          <cell r="G38">
            <v>0</v>
          </cell>
        </row>
        <row r="39">
          <cell r="B39">
            <v>5</v>
          </cell>
          <cell r="C39">
            <v>40</v>
          </cell>
          <cell r="F39">
            <v>0</v>
          </cell>
          <cell r="G39">
            <v>0</v>
          </cell>
        </row>
        <row r="40">
          <cell r="B40">
            <v>11</v>
          </cell>
          <cell r="C40">
            <v>51</v>
          </cell>
          <cell r="F40">
            <v>0</v>
          </cell>
          <cell r="G40">
            <v>0</v>
          </cell>
        </row>
        <row r="41">
          <cell r="B41">
            <v>34</v>
          </cell>
          <cell r="C41">
            <v>85</v>
          </cell>
          <cell r="F41">
            <v>0</v>
          </cell>
          <cell r="G41">
            <v>0</v>
          </cell>
        </row>
        <row r="42">
          <cell r="B42">
            <v>29</v>
          </cell>
          <cell r="C42">
            <v>114</v>
          </cell>
          <cell r="F42">
            <v>0</v>
          </cell>
          <cell r="G42">
            <v>0</v>
          </cell>
        </row>
        <row r="43">
          <cell r="B43">
            <v>46</v>
          </cell>
          <cell r="C43">
            <v>160</v>
          </cell>
          <cell r="F43">
            <v>1</v>
          </cell>
          <cell r="G43">
            <v>1</v>
          </cell>
        </row>
        <row r="44">
          <cell r="B44">
            <v>46</v>
          </cell>
          <cell r="C44">
            <v>206</v>
          </cell>
          <cell r="F44">
            <v>1</v>
          </cell>
          <cell r="G44">
            <v>2</v>
          </cell>
        </row>
        <row r="45">
          <cell r="B45">
            <v>65</v>
          </cell>
          <cell r="C45">
            <v>271</v>
          </cell>
          <cell r="F45">
            <v>0</v>
          </cell>
          <cell r="G45">
            <v>2</v>
          </cell>
        </row>
        <row r="46">
          <cell r="B46">
            <v>50</v>
          </cell>
          <cell r="C46">
            <v>321</v>
          </cell>
          <cell r="F46">
            <v>1</v>
          </cell>
          <cell r="G46">
            <v>3</v>
          </cell>
        </row>
        <row r="47">
          <cell r="B47">
            <v>52</v>
          </cell>
          <cell r="C47">
            <v>373</v>
          </cell>
          <cell r="F47">
            <v>3</v>
          </cell>
          <cell r="G47">
            <v>6</v>
          </cell>
        </row>
        <row r="48">
          <cell r="B48">
            <v>83</v>
          </cell>
          <cell r="C48">
            <v>456</v>
          </cell>
          <cell r="F48">
            <v>0</v>
          </cell>
          <cell r="G48">
            <v>6</v>
          </cell>
        </row>
        <row r="49">
          <cell r="B49">
            <v>139</v>
          </cell>
          <cell r="C49">
            <v>590</v>
          </cell>
          <cell r="F49">
            <v>2</v>
          </cell>
          <cell r="G49">
            <v>8</v>
          </cell>
        </row>
        <row r="50">
          <cell r="B50">
            <v>207</v>
          </cell>
          <cell r="C50">
            <v>797</v>
          </cell>
          <cell r="F50">
            <v>2</v>
          </cell>
          <cell r="G50">
            <v>10</v>
          </cell>
        </row>
        <row r="51">
          <cell r="B51">
            <v>264</v>
          </cell>
          <cell r="C51">
            <v>1061</v>
          </cell>
          <cell r="F51">
            <v>11</v>
          </cell>
          <cell r="G51">
            <v>21</v>
          </cell>
        </row>
        <row r="52">
          <cell r="B52">
            <v>330</v>
          </cell>
          <cell r="C52">
            <v>1391</v>
          </cell>
          <cell r="F52">
            <v>14</v>
          </cell>
          <cell r="G52">
            <v>35</v>
          </cell>
        </row>
        <row r="53">
          <cell r="B53">
            <v>152</v>
          </cell>
          <cell r="C53">
            <v>1543</v>
          </cell>
          <cell r="F53">
            <v>20</v>
          </cell>
          <cell r="G53">
            <v>55</v>
          </cell>
        </row>
        <row r="54">
          <cell r="B54">
            <v>407</v>
          </cell>
          <cell r="C54">
            <v>1950</v>
          </cell>
          <cell r="F54">
            <v>16</v>
          </cell>
          <cell r="G54">
            <v>71</v>
          </cell>
        </row>
        <row r="55">
          <cell r="B55">
            <v>676</v>
          </cell>
          <cell r="C55">
            <v>2626</v>
          </cell>
          <cell r="F55">
            <v>32</v>
          </cell>
          <cell r="G55">
            <v>103</v>
          </cell>
        </row>
        <row r="56">
          <cell r="B56">
            <v>643</v>
          </cell>
          <cell r="C56">
            <v>3269</v>
          </cell>
          <cell r="F56">
            <v>41</v>
          </cell>
          <cell r="G56">
            <v>144</v>
          </cell>
        </row>
        <row r="57">
          <cell r="B57">
            <v>714</v>
          </cell>
          <cell r="C57">
            <v>3983</v>
          </cell>
          <cell r="F57">
            <v>33</v>
          </cell>
          <cell r="G57">
            <v>177</v>
          </cell>
        </row>
        <row r="58">
          <cell r="B58">
            <v>1035</v>
          </cell>
          <cell r="C58">
            <v>5018</v>
          </cell>
          <cell r="F58">
            <v>56</v>
          </cell>
          <cell r="G58">
            <v>233</v>
          </cell>
        </row>
        <row r="59">
          <cell r="B59">
            <v>665</v>
          </cell>
          <cell r="C59">
            <v>5683</v>
          </cell>
          <cell r="F59">
            <v>48</v>
          </cell>
          <cell r="G59">
            <v>281</v>
          </cell>
        </row>
        <row r="60">
          <cell r="B60">
            <v>967</v>
          </cell>
          <cell r="C60">
            <v>6650</v>
          </cell>
          <cell r="F60">
            <v>54</v>
          </cell>
          <cell r="G60">
            <v>335</v>
          </cell>
        </row>
        <row r="61">
          <cell r="B61">
            <v>1427</v>
          </cell>
          <cell r="C61">
            <v>8077</v>
          </cell>
          <cell r="F61">
            <v>87</v>
          </cell>
          <cell r="G61">
            <v>422</v>
          </cell>
        </row>
        <row r="62">
          <cell r="B62">
            <v>1452</v>
          </cell>
          <cell r="C62">
            <v>9529</v>
          </cell>
          <cell r="F62">
            <v>41</v>
          </cell>
          <cell r="G62">
            <v>463</v>
          </cell>
        </row>
        <row r="63">
          <cell r="B63">
            <v>2129</v>
          </cell>
          <cell r="C63">
            <v>11658</v>
          </cell>
          <cell r="F63">
            <v>115</v>
          </cell>
          <cell r="G63">
            <v>578</v>
          </cell>
        </row>
        <row r="64">
          <cell r="B64">
            <v>2885</v>
          </cell>
          <cell r="C64">
            <v>14543</v>
          </cell>
          <cell r="F64">
            <v>181</v>
          </cell>
          <cell r="G64">
            <v>759</v>
          </cell>
        </row>
        <row r="65">
          <cell r="B65">
            <v>2546</v>
          </cell>
          <cell r="C65">
            <v>17089</v>
          </cell>
          <cell r="F65">
            <v>260</v>
          </cell>
          <cell r="G65">
            <v>1019</v>
          </cell>
        </row>
        <row r="66">
          <cell r="B66">
            <v>2433</v>
          </cell>
          <cell r="C66">
            <v>19522</v>
          </cell>
          <cell r="F66">
            <v>209</v>
          </cell>
          <cell r="G66">
            <v>1228</v>
          </cell>
        </row>
        <row r="67">
          <cell r="B67">
            <v>2619</v>
          </cell>
          <cell r="C67">
            <v>22141</v>
          </cell>
          <cell r="F67">
            <v>180</v>
          </cell>
          <cell r="G67">
            <v>1408</v>
          </cell>
        </row>
        <row r="68">
          <cell r="B68">
            <v>3009</v>
          </cell>
          <cell r="C68">
            <v>25150</v>
          </cell>
          <cell r="F68">
            <v>381</v>
          </cell>
          <cell r="G68">
            <v>1789</v>
          </cell>
        </row>
        <row r="69">
          <cell r="B69">
            <v>4324</v>
          </cell>
          <cell r="C69">
            <v>29474</v>
          </cell>
          <cell r="F69">
            <v>563</v>
          </cell>
          <cell r="G69">
            <v>2352</v>
          </cell>
        </row>
        <row r="70">
          <cell r="B70">
            <v>4244</v>
          </cell>
          <cell r="C70">
            <v>33718</v>
          </cell>
          <cell r="F70">
            <v>569</v>
          </cell>
          <cell r="G70">
            <v>2921</v>
          </cell>
        </row>
        <row r="71">
          <cell r="B71">
            <v>4450</v>
          </cell>
          <cell r="C71">
            <v>38168</v>
          </cell>
          <cell r="F71">
            <v>684</v>
          </cell>
          <cell r="G71">
            <v>3605</v>
          </cell>
        </row>
        <row r="72">
          <cell r="B72">
            <v>3735</v>
          </cell>
          <cell r="C72">
            <v>41903</v>
          </cell>
          <cell r="F72">
            <v>708</v>
          </cell>
          <cell r="G72">
            <v>4313</v>
          </cell>
        </row>
        <row r="73">
          <cell r="B73">
            <v>5903</v>
          </cell>
          <cell r="C73">
            <v>47806</v>
          </cell>
          <cell r="F73">
            <v>621</v>
          </cell>
          <cell r="G73">
            <v>4934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56">
          <cell r="B56">
            <v>48599.8649862456</v>
          </cell>
          <cell r="C56">
            <v>288411.00873787899</v>
          </cell>
          <cell r="D56">
            <v>36.0756642766775</v>
          </cell>
          <cell r="E56">
            <v>212.821149603169</v>
          </cell>
        </row>
        <row r="57">
          <cell r="B57">
            <v>58367.312720766</v>
          </cell>
          <cell r="C57">
            <v>346778.32145864499</v>
          </cell>
          <cell r="D57">
            <v>43.396136111508298</v>
          </cell>
          <cell r="E57">
            <v>256.21728571467702</v>
          </cell>
        </row>
        <row r="58">
          <cell r="B58">
            <v>70067.9751230439</v>
          </cell>
          <cell r="C58">
            <v>416846.29658168898</v>
          </cell>
          <cell r="D58">
            <v>52.174775467897902</v>
          </cell>
          <cell r="E58">
            <v>308.39206118257499</v>
          </cell>
        </row>
        <row r="59">
          <cell r="B59">
            <v>84071.3514615694</v>
          </cell>
          <cell r="C59">
            <v>500917.648043258</v>
          </cell>
          <cell r="D59">
            <v>62.756919991143903</v>
          </cell>
          <cell r="E59">
            <v>371.14898117371899</v>
          </cell>
        </row>
        <row r="60">
          <cell r="B60">
            <v>100806.431219238</v>
          </cell>
          <cell r="C60">
            <v>601724.07926249702</v>
          </cell>
          <cell r="D60">
            <v>75.544353690819506</v>
          </cell>
          <cell r="E60">
            <v>446.69333486453797</v>
          </cell>
        </row>
        <row r="61">
          <cell r="B61">
            <v>120770.320902274</v>
          </cell>
          <cell r="C61">
            <v>722494.40016477101</v>
          </cell>
          <cell r="D61">
            <v>90.973513463476493</v>
          </cell>
          <cell r="E61">
            <v>537.66684832801502</v>
          </cell>
        </row>
        <row r="62">
          <cell r="B62">
            <v>144538.650130394</v>
          </cell>
          <cell r="C62">
            <v>867033.05029516504</v>
          </cell>
          <cell r="D62">
            <v>109.533233445888</v>
          </cell>
          <cell r="E62">
            <v>647.20008177390298</v>
          </cell>
        </row>
        <row r="63">
          <cell r="B63">
            <v>172774.207872653</v>
          </cell>
          <cell r="C63">
            <v>1039807.25816781</v>
          </cell>
          <cell r="D63">
            <v>131.81120261994499</v>
          </cell>
          <cell r="E63">
            <v>779.011284393849</v>
          </cell>
        </row>
        <row r="64">
          <cell r="B64">
            <v>206230.216106951</v>
          </cell>
          <cell r="C64">
            <v>1246037.4742747699</v>
          </cell>
          <cell r="D64">
            <v>158.551455986501</v>
          </cell>
          <cell r="E64">
            <v>937.56274038035099</v>
          </cell>
        </row>
        <row r="65">
          <cell r="B65">
            <v>146684.94436835501</v>
          </cell>
          <cell r="C65">
            <v>1392722.41864312</v>
          </cell>
          <cell r="D65">
            <v>190.68896203336601</v>
          </cell>
          <cell r="E65">
            <v>1128.2517024137101</v>
          </cell>
        </row>
        <row r="66">
          <cell r="B66">
            <v>66803.182371676696</v>
          </cell>
          <cell r="C66">
            <v>1459525.6010147999</v>
          </cell>
          <cell r="D66">
            <v>229.35471484502699</v>
          </cell>
          <cell r="E66">
            <v>1357.6064172587401</v>
          </cell>
        </row>
        <row r="67">
          <cell r="B67">
            <v>79856.625085050197</v>
          </cell>
          <cell r="C67">
            <v>1539382.2260998499</v>
          </cell>
          <cell r="D67">
            <v>275.87166786982903</v>
          </cell>
          <cell r="E67">
            <v>1633.47808512857</v>
          </cell>
        </row>
        <row r="68">
          <cell r="B68">
            <v>95323.948208766495</v>
          </cell>
          <cell r="C68">
            <v>1634706.1743086099</v>
          </cell>
          <cell r="D68">
            <v>331.776499168501</v>
          </cell>
          <cell r="E68">
            <v>1965.2545842970701</v>
          </cell>
        </row>
        <row r="69">
          <cell r="B69">
            <v>111868.618192769</v>
          </cell>
          <cell r="C69">
            <v>1746574.79250138</v>
          </cell>
          <cell r="D69">
            <v>398.87824469528999</v>
          </cell>
          <cell r="E69">
            <v>2364.1328289923599</v>
          </cell>
        </row>
        <row r="70">
          <cell r="B70">
            <v>109500.740983846</v>
          </cell>
          <cell r="C70">
            <v>1856075.5334852301</v>
          </cell>
          <cell r="D70">
            <v>479.34719680874599</v>
          </cell>
          <cell r="E70">
            <v>2843.4800258011101</v>
          </cell>
        </row>
        <row r="71">
          <cell r="B71">
            <v>100949.416985132</v>
          </cell>
          <cell r="C71">
            <v>1957024.95047036</v>
          </cell>
          <cell r="D71">
            <v>575.80364198047801</v>
          </cell>
          <cell r="E71">
            <v>3419.2836677815899</v>
          </cell>
        </row>
        <row r="72">
          <cell r="B72">
            <v>90864.933174652702</v>
          </cell>
          <cell r="C72">
            <v>2047889.88364502</v>
          </cell>
          <cell r="D72">
            <v>691.38340348648001</v>
          </cell>
          <cell r="E72">
            <v>4110.6670712680698</v>
          </cell>
        </row>
        <row r="73">
          <cell r="B73">
            <v>78950.4876122649</v>
          </cell>
          <cell r="C73">
            <v>2126840.37125728</v>
          </cell>
          <cell r="D73">
            <v>829.78371976288895</v>
          </cell>
          <cell r="E73">
            <v>4940.4507910309503</v>
          </cell>
        </row>
        <row r="74">
          <cell r="B74">
            <v>65305.964122822799</v>
          </cell>
          <cell r="C74">
            <v>2192146.3353801002</v>
          </cell>
          <cell r="D74">
            <v>995.31111541629298</v>
          </cell>
          <cell r="E74">
            <v>5935.7619064472501</v>
          </cell>
        </row>
        <row r="75">
          <cell r="B75">
            <v>66888.423465906395</v>
          </cell>
          <cell r="C75">
            <v>2259034.7588460101</v>
          </cell>
          <cell r="D75">
            <v>1192.95788332493</v>
          </cell>
          <cell r="E75">
            <v>7128.7197897721899</v>
          </cell>
        </row>
        <row r="76">
          <cell r="B76">
            <v>70341.489189216707</v>
          </cell>
          <cell r="C76">
            <v>2329376.2480352302</v>
          </cell>
          <cell r="D76">
            <v>1428.50854290489</v>
          </cell>
          <cell r="E76">
            <v>8557.2283326770794</v>
          </cell>
        </row>
        <row r="77">
          <cell r="B77">
            <v>70334.714702348399</v>
          </cell>
          <cell r="C77">
            <v>2399710.9627375798</v>
          </cell>
          <cell r="D77">
            <v>1708.64835708021</v>
          </cell>
          <cell r="E77">
            <v>10265.8766897573</v>
          </cell>
        </row>
        <row r="78">
          <cell r="B78">
            <v>66239.980274500005</v>
          </cell>
          <cell r="C78">
            <v>2465950.9430120802</v>
          </cell>
          <cell r="D78">
            <v>2041.0315582652499</v>
          </cell>
          <cell r="E78">
            <v>12306.908248022501</v>
          </cell>
        </row>
        <row r="79">
          <cell r="B79">
            <v>59472.192732917902</v>
          </cell>
          <cell r="C79">
            <v>2525423.1357449898</v>
          </cell>
          <cell r="D79">
            <v>2434.2783546324099</v>
          </cell>
          <cell r="E79">
            <v>14741.1866026549</v>
          </cell>
        </row>
        <row r="80">
          <cell r="B80">
            <v>54101.860577815001</v>
          </cell>
          <cell r="C80">
            <v>2579524.9963228102</v>
          </cell>
          <cell r="D80">
            <v>660.222764343623</v>
          </cell>
          <cell r="E80">
            <v>15401.4093669985</v>
          </cell>
        </row>
        <row r="81">
          <cell r="B81">
            <v>50321.751176814898</v>
          </cell>
          <cell r="C81">
            <v>2629846.7474996201</v>
          </cell>
          <cell r="D81">
            <v>789.72276738442895</v>
          </cell>
          <cell r="E81">
            <v>16191.132134383</v>
          </cell>
        </row>
        <row r="82">
          <cell r="B82">
            <v>47838.304295330498</v>
          </cell>
          <cell r="C82">
            <v>2677685.0517949499</v>
          </cell>
          <cell r="D82">
            <v>943.39022129649697</v>
          </cell>
          <cell r="E82">
            <v>17134.522355679499</v>
          </cell>
        </row>
        <row r="83">
          <cell r="B83">
            <v>46395.607903763099</v>
          </cell>
          <cell r="C83">
            <v>2724080.6596987201</v>
          </cell>
          <cell r="D83">
            <v>1125.1910870951399</v>
          </cell>
          <cell r="E83">
            <v>18259.713442774599</v>
          </cell>
        </row>
        <row r="84">
          <cell r="B84">
            <v>45308.973888418797</v>
          </cell>
          <cell r="C84">
            <v>2769389.6335871401</v>
          </cell>
          <cell r="D84">
            <v>1224.63580794002</v>
          </cell>
          <cell r="E84">
            <v>19484.3492507146</v>
          </cell>
        </row>
        <row r="85">
          <cell r="B85">
            <v>43063.149056352297</v>
          </cell>
          <cell r="C85">
            <v>2812452.78264349</v>
          </cell>
          <cell r="D85">
            <v>1139.43853786402</v>
          </cell>
          <cell r="E85">
            <v>20623.787788578698</v>
          </cell>
        </row>
        <row r="86">
          <cell r="B86">
            <v>40076.703997648103</v>
          </cell>
          <cell r="C86">
            <v>2852529.4866411402</v>
          </cell>
          <cell r="D86">
            <v>1039.07334778321</v>
          </cell>
          <cell r="E86">
            <v>21662.861136361898</v>
          </cell>
        </row>
        <row r="87">
          <cell r="B87">
            <v>37018.742989987397</v>
          </cell>
          <cell r="C87">
            <v>2889548.2296311199</v>
          </cell>
          <cell r="D87">
            <v>920.59919487677996</v>
          </cell>
          <cell r="E87">
            <v>22583.460331238701</v>
          </cell>
        </row>
        <row r="88">
          <cell r="B88">
            <v>34560.178459269897</v>
          </cell>
          <cell r="C88">
            <v>2924108.4080903898</v>
          </cell>
          <cell r="D88">
            <v>777.87562709587803</v>
          </cell>
          <cell r="E88">
            <v>23361.335958334501</v>
          </cell>
        </row>
        <row r="89">
          <cell r="B89">
            <v>32774.895703993403</v>
          </cell>
          <cell r="C89">
            <v>2956883.3037943901</v>
          </cell>
          <cell r="D89">
            <v>692.16731527900902</v>
          </cell>
          <cell r="E89">
            <v>24053.5032736135</v>
          </cell>
        </row>
        <row r="90">
          <cell r="B90">
            <v>31292.7244926887</v>
          </cell>
          <cell r="C90">
            <v>2988176.0282870801</v>
          </cell>
          <cell r="D90">
            <v>746.07980363301294</v>
          </cell>
          <cell r="E90">
            <v>24799.5830772466</v>
          </cell>
        </row>
        <row r="91">
          <cell r="B91">
            <v>29842.6849548215</v>
          </cell>
          <cell r="C91">
            <v>3018018.7132418999</v>
          </cell>
          <cell r="D91">
            <v>765.45134805667499</v>
          </cell>
          <cell r="E91">
            <v>25565.034425303202</v>
          </cell>
        </row>
        <row r="92">
          <cell r="B92">
            <v>28289.586176459801</v>
          </cell>
          <cell r="C92">
            <v>3046308.29941836</v>
          </cell>
          <cell r="D92">
            <v>744.30237492197102</v>
          </cell>
          <cell r="E92">
            <v>26309.336800225199</v>
          </cell>
        </row>
        <row r="93">
          <cell r="B93">
            <v>26602.323792417999</v>
          </cell>
          <cell r="C93">
            <v>3072910.6232107799</v>
          </cell>
          <cell r="D93">
            <v>679.29536315224902</v>
          </cell>
          <cell r="E93">
            <v>26988.632163377501</v>
          </cell>
        </row>
        <row r="94">
          <cell r="B94">
            <v>24899.884182493901</v>
          </cell>
          <cell r="C94">
            <v>3097810.5073932698</v>
          </cell>
          <cell r="D94">
            <v>611.56966379237303</v>
          </cell>
          <cell r="E94">
            <v>27600.2018271698</v>
          </cell>
        </row>
        <row r="95">
          <cell r="B95">
            <v>23353.955193480899</v>
          </cell>
          <cell r="C95">
            <v>3121164.4625867498</v>
          </cell>
          <cell r="D95">
            <v>562.48086656267901</v>
          </cell>
          <cell r="E95">
            <v>28162.682693732499</v>
          </cell>
        </row>
        <row r="96">
          <cell r="B96">
            <v>22026.7288491935</v>
          </cell>
          <cell r="C96">
            <v>3143191.1914359401</v>
          </cell>
          <cell r="D96">
            <v>529.04806724269201</v>
          </cell>
          <cell r="E96">
            <v>28691.730760975199</v>
          </cell>
        </row>
        <row r="97">
          <cell r="B97">
            <v>20874.9645729822</v>
          </cell>
          <cell r="C97">
            <v>3164066.1560089299</v>
          </cell>
          <cell r="D97">
            <v>507.91880628721498</v>
          </cell>
          <cell r="E97">
            <v>29199.649567262401</v>
          </cell>
        </row>
        <row r="98">
          <cell r="B98">
            <v>19789.396094319301</v>
          </cell>
          <cell r="C98">
            <v>3183855.5521032498</v>
          </cell>
          <cell r="D98">
            <v>496.77896163030601</v>
          </cell>
          <cell r="E98">
            <v>29696.428528892699</v>
          </cell>
        </row>
        <row r="99">
          <cell r="B99">
            <v>18704.9204783108</v>
          </cell>
          <cell r="C99">
            <v>3202560.4725815598</v>
          </cell>
          <cell r="D99">
            <v>479.11775737179698</v>
          </cell>
          <cell r="E99">
            <v>30175.5462862645</v>
          </cell>
        </row>
        <row r="100">
          <cell r="B100">
            <v>17621.0595568157</v>
          </cell>
          <cell r="C100">
            <v>3220181.53213837</v>
          </cell>
          <cell r="D100">
            <v>449.95304141641901</v>
          </cell>
          <cell r="E100">
            <v>30625.4993276809</v>
          </cell>
        </row>
        <row r="101">
          <cell r="B101">
            <v>16570.140807053402</v>
          </cell>
          <cell r="C101">
            <v>3236751.6729454198</v>
          </cell>
          <cell r="D101">
            <v>416.35041718173801</v>
          </cell>
          <cell r="E101">
            <v>31041.849744862699</v>
          </cell>
        </row>
        <row r="102">
          <cell r="B102">
            <v>15586.6688499467</v>
          </cell>
          <cell r="C102">
            <v>3252338.34179537</v>
          </cell>
          <cell r="D102">
            <v>385.79130217939201</v>
          </cell>
          <cell r="E102">
            <v>31427.6410470421</v>
          </cell>
        </row>
        <row r="103">
          <cell r="B103">
            <v>14689.4089862444</v>
          </cell>
          <cell r="C103">
            <v>3267027.7507816199</v>
          </cell>
          <cell r="D103">
            <v>363.31859764041297</v>
          </cell>
          <cell r="E103">
            <v>31790.959644682502</v>
          </cell>
        </row>
        <row r="104">
          <cell r="B104">
            <v>13870.1353248211</v>
          </cell>
          <cell r="C104">
            <v>3280897.8861064399</v>
          </cell>
          <cell r="D104">
            <v>346.11155298150902</v>
          </cell>
          <cell r="E104">
            <v>32137.071197664001</v>
          </cell>
        </row>
        <row r="105">
          <cell r="B105">
            <v>13104.7050111233</v>
          </cell>
          <cell r="C105">
            <v>3294002.5911175599</v>
          </cell>
          <cell r="D105">
            <v>330.53858280380302</v>
          </cell>
          <cell r="E105">
            <v>32467.609780467799</v>
          </cell>
        </row>
        <row r="106">
          <cell r="B106">
            <v>12370.847143681</v>
          </cell>
          <cell r="C106">
            <v>3306373.4382612398</v>
          </cell>
          <cell r="D106">
            <v>314.39645552272498</v>
          </cell>
          <cell r="E106">
            <v>32782.006235990499</v>
          </cell>
        </row>
        <row r="107">
          <cell r="B107">
            <v>11660.4796311847</v>
          </cell>
          <cell r="C107">
            <v>3318033.91789243</v>
          </cell>
          <cell r="D107">
            <v>296.86648943449597</v>
          </cell>
          <cell r="E107">
            <v>33078.872725424997</v>
          </cell>
        </row>
        <row r="108">
          <cell r="B108">
            <v>10980.1753715334</v>
          </cell>
          <cell r="C108">
            <v>3329014.09326396</v>
          </cell>
          <cell r="D108">
            <v>278.26368276272098</v>
          </cell>
          <cell r="E108">
            <v>33357.136408187696</v>
          </cell>
        </row>
        <row r="109">
          <cell r="B109">
            <v>10339.6045169194</v>
          </cell>
          <cell r="C109">
            <v>3339353.6977808801</v>
          </cell>
          <cell r="D109">
            <v>260.544780141606</v>
          </cell>
          <cell r="E109">
            <v>33617.681188329298</v>
          </cell>
        </row>
        <row r="110">
          <cell r="B110">
            <v>9743.1640617996509</v>
          </cell>
          <cell r="C110">
            <v>3349096.8618426798</v>
          </cell>
          <cell r="D110">
            <v>245.004255843707</v>
          </cell>
          <cell r="E110">
            <v>33862.685444173097</v>
          </cell>
        </row>
        <row r="111">
          <cell r="B111">
            <v>9188.1350399623097</v>
          </cell>
          <cell r="C111">
            <v>3358284.9968826398</v>
          </cell>
          <cell r="D111">
            <v>231.73028550608501</v>
          </cell>
          <cell r="E111">
            <v>34094.415729679102</v>
          </cell>
        </row>
        <row r="112">
          <cell r="B112">
            <v>8667.5496696985701</v>
          </cell>
          <cell r="C112">
            <v>3366952.54655234</v>
          </cell>
          <cell r="D112">
            <v>219.777626887461</v>
          </cell>
          <cell r="E112">
            <v>34314.193356566597</v>
          </cell>
        </row>
        <row r="113">
          <cell r="B113">
            <v>8174.4302631809096</v>
          </cell>
          <cell r="C113">
            <v>3375126.9768155199</v>
          </cell>
          <cell r="D113">
            <v>208.08465537215201</v>
          </cell>
          <cell r="E113">
            <v>34522.278011938797</v>
          </cell>
        </row>
        <row r="114">
          <cell r="B114">
            <v>7705.0231081575203</v>
          </cell>
          <cell r="C114">
            <v>3382831.99992368</v>
          </cell>
          <cell r="D114">
            <v>196.334290706941</v>
          </cell>
          <cell r="E114">
            <v>34718.612302645699</v>
          </cell>
        </row>
        <row r="115">
          <cell r="B115">
            <v>7259.1212446934896</v>
          </cell>
          <cell r="C115">
            <v>3390091.1211683699</v>
          </cell>
          <cell r="D115">
            <v>184.74325234670101</v>
          </cell>
          <cell r="E115">
            <v>34903.355554992399</v>
          </cell>
        </row>
        <row r="116">
          <cell r="B116">
            <v>6838.2728956708497</v>
          </cell>
          <cell r="C116">
            <v>3396929.3940640399</v>
          </cell>
          <cell r="D116">
            <v>173.70753729197401</v>
          </cell>
          <cell r="E116">
            <v>35077.063092284399</v>
          </cell>
        </row>
        <row r="117">
          <cell r="B117">
            <v>6443.3039474700799</v>
          </cell>
          <cell r="C117">
            <v>3403372.6980115101</v>
          </cell>
          <cell r="D117">
            <v>163.533686213095</v>
          </cell>
          <cell r="E117">
            <v>35240.5967784975</v>
          </cell>
        </row>
        <row r="118">
          <cell r="B118">
            <v>6073.0824439514899</v>
          </cell>
          <cell r="C118">
            <v>3409445.7804554598</v>
          </cell>
          <cell r="D118">
            <v>154.28233882906301</v>
          </cell>
          <cell r="E118">
            <v>35394.879117326498</v>
          </cell>
        </row>
        <row r="119">
          <cell r="B119">
            <v>5725.0775863508397</v>
          </cell>
          <cell r="C119">
            <v>3415170.8580418201</v>
          </cell>
          <cell r="D119">
            <v>145.75170281063501</v>
          </cell>
          <cell r="E119">
            <v>35540.630820137201</v>
          </cell>
        </row>
        <row r="120">
          <cell r="B120">
            <v>5396.6291353568904</v>
          </cell>
          <cell r="C120">
            <v>3420567.4871771699</v>
          </cell>
          <cell r="D120">
            <v>137.67047629726801</v>
          </cell>
          <cell r="E120">
            <v>35678.301296434402</v>
          </cell>
        </row>
        <row r="121">
          <cell r="B121">
            <v>5085.8993222183799</v>
          </cell>
          <cell r="C121">
            <v>3425653.38649939</v>
          </cell>
          <cell r="D121">
            <v>129.862701685113</v>
          </cell>
          <cell r="E121">
            <v>35808.163998119599</v>
          </cell>
        </row>
        <row r="122">
          <cell r="B122">
            <v>4792.05081654074</v>
          </cell>
          <cell r="C122">
            <v>3430445.4373159301</v>
          </cell>
          <cell r="D122">
            <v>122.331729938552</v>
          </cell>
          <cell r="E122">
            <v>35930.4957280581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[1]modeled!B2</f>
        <v>0</v>
      </c>
      <c r="C2" s="4">
        <f>[2]COVID19_by_day!B2</f>
        <v>0</v>
      </c>
      <c r="D2" s="2"/>
    </row>
    <row r="3" spans="1:4" x14ac:dyDescent="0.25">
      <c r="A3" s="3">
        <f>[1]modeled!$A3</f>
        <v>43856</v>
      </c>
      <c r="B3" s="4">
        <f>[1]modeled!B3</f>
        <v>0</v>
      </c>
      <c r="C3" s="4">
        <f>[2]COVID19_by_day!B3</f>
        <v>0</v>
      </c>
      <c r="D3" s="2"/>
    </row>
    <row r="4" spans="1:4" x14ac:dyDescent="0.25">
      <c r="A4" s="3">
        <f>[1]modeled!$A4</f>
        <v>43857</v>
      </c>
      <c r="B4" s="4">
        <f>[1]modeled!B4</f>
        <v>0</v>
      </c>
      <c r="C4" s="4">
        <f>[2]COVID19_by_day!B4</f>
        <v>0</v>
      </c>
      <c r="D4" s="2"/>
    </row>
    <row r="5" spans="1:4" x14ac:dyDescent="0.25">
      <c r="A5" s="3">
        <f>[1]modeled!$A5</f>
        <v>43858</v>
      </c>
      <c r="B5" s="4">
        <f>[1]modeled!B5</f>
        <v>0</v>
      </c>
      <c r="C5" s="4">
        <f>[2]COVID19_by_day!B5</f>
        <v>0</v>
      </c>
      <c r="D5" s="2"/>
    </row>
    <row r="6" spans="1:4" x14ac:dyDescent="0.25">
      <c r="A6" s="3">
        <f>[1]modeled!$A6</f>
        <v>43859</v>
      </c>
      <c r="B6" s="4">
        <f>[1]modeled!B6</f>
        <v>0</v>
      </c>
      <c r="C6" s="4">
        <f>[2]COVID19_by_day!B6</f>
        <v>0</v>
      </c>
      <c r="D6" s="2"/>
    </row>
    <row r="7" spans="1:4" x14ac:dyDescent="0.25">
      <c r="A7" s="3">
        <f>[1]modeled!$A7</f>
        <v>43860</v>
      </c>
      <c r="B7" s="4">
        <f>[1]modeled!B7</f>
        <v>6.1037039699999998</v>
      </c>
      <c r="C7" s="4">
        <f>[2]COVID19_by_day!B7</f>
        <v>0</v>
      </c>
      <c r="D7" s="2"/>
    </row>
    <row r="8" spans="1:4" x14ac:dyDescent="0.25">
      <c r="A8" s="3">
        <f>[1]modeled!$A8</f>
        <v>43861</v>
      </c>
      <c r="B8" s="4">
        <f>[1]modeled!B8</f>
        <v>12.20740794</v>
      </c>
      <c r="C8" s="4">
        <f>[2]COVID19_by_day!B8</f>
        <v>2</v>
      </c>
      <c r="D8" s="2"/>
    </row>
    <row r="9" spans="1:4" x14ac:dyDescent="0.25">
      <c r="A9" s="3">
        <f>[1]modeled!$A9</f>
        <v>43862</v>
      </c>
      <c r="B9" s="4">
        <f>[1]modeled!B9</f>
        <v>12.20740794</v>
      </c>
      <c r="C9" s="4">
        <f>[2]COVID19_by_day!B9</f>
        <v>0</v>
      </c>
      <c r="D9" s="2"/>
    </row>
    <row r="10" spans="1:4" x14ac:dyDescent="0.25">
      <c r="A10" s="3">
        <f>[1]modeled!$A10</f>
        <v>43863</v>
      </c>
      <c r="B10" s="4">
        <f>[1]modeled!B10</f>
        <v>12.20740794</v>
      </c>
      <c r="C10" s="4">
        <f>[2]COVID19_by_day!B10</f>
        <v>0</v>
      </c>
      <c r="D10" s="2"/>
    </row>
    <row r="11" spans="1:4" x14ac:dyDescent="0.25">
      <c r="A11" s="3">
        <f>[1]modeled!$A11</f>
        <v>43864</v>
      </c>
      <c r="B11" s="4">
        <f>[1]modeled!B11</f>
        <v>6.6072588073058496</v>
      </c>
      <c r="C11" s="4">
        <f>[2]COVID19_by_day!B11</f>
        <v>0</v>
      </c>
      <c r="D11" s="2"/>
    </row>
    <row r="12" spans="1:4" x14ac:dyDescent="0.25">
      <c r="A12" s="3">
        <f>[1]modeled!$A12</f>
        <v>43865</v>
      </c>
      <c r="B12" s="4">
        <f>[1]modeled!B12</f>
        <v>7.0497670734344204</v>
      </c>
      <c r="C12" s="4">
        <f>[2]COVID19_by_day!B12</f>
        <v>0</v>
      </c>
      <c r="D12" s="2"/>
    </row>
    <row r="13" spans="1:4" x14ac:dyDescent="0.25">
      <c r="A13" s="3">
        <f>[1]modeled!$A13</f>
        <v>43866</v>
      </c>
      <c r="B13" s="4">
        <f>[1]modeled!B13</f>
        <v>15.106639126879699</v>
      </c>
      <c r="C13" s="4">
        <f>[2]COVID19_by_day!B13</f>
        <v>0</v>
      </c>
      <c r="D13" s="2"/>
    </row>
    <row r="14" spans="1:4" x14ac:dyDescent="0.25">
      <c r="A14" s="3">
        <f>[1]modeled!$A14</f>
        <v>43867</v>
      </c>
      <c r="B14" s="4">
        <f>[1]modeled!B14</f>
        <v>23.163500676638002</v>
      </c>
      <c r="C14" s="4">
        <f>[2]COVID19_by_day!B14</f>
        <v>1</v>
      </c>
      <c r="D14" s="2"/>
    </row>
    <row r="15" spans="1:4" x14ac:dyDescent="0.25">
      <c r="A15" s="3">
        <f>[1]modeled!$A15</f>
        <v>43868</v>
      </c>
      <c r="B15" s="4">
        <f>[1]modeled!B15</f>
        <v>30.716792061049599</v>
      </c>
      <c r="C15" s="4">
        <f>[2]COVID19_by_day!B15</f>
        <v>0</v>
      </c>
      <c r="D15" s="2"/>
    </row>
    <row r="16" spans="1:4" x14ac:dyDescent="0.25">
      <c r="A16" s="3">
        <f>[1]modeled!$A16</f>
        <v>43869</v>
      </c>
      <c r="B16" s="4">
        <f>[1]modeled!B16</f>
        <v>33.385593701382597</v>
      </c>
      <c r="C16" s="4">
        <f>[2]COVID19_by_day!B16</f>
        <v>0</v>
      </c>
      <c r="D16" s="2"/>
    </row>
    <row r="17" spans="1:4" x14ac:dyDescent="0.25">
      <c r="A17" s="3">
        <f>[1]modeled!$A17</f>
        <v>43870</v>
      </c>
      <c r="B17" s="4">
        <f>[1]modeled!B17</f>
        <v>33.4862595732465</v>
      </c>
      <c r="C17" s="4">
        <f>[2]COVID19_by_day!B17</f>
        <v>1</v>
      </c>
      <c r="D17" s="2"/>
    </row>
    <row r="18" spans="1:4" x14ac:dyDescent="0.25">
      <c r="A18" s="3">
        <f>[1]modeled!$A18</f>
        <v>43871</v>
      </c>
      <c r="B18" s="4">
        <f>[1]modeled!B18</f>
        <v>37.393766596980498</v>
      </c>
      <c r="C18" s="4">
        <f>[2]COVID19_by_day!B18</f>
        <v>4</v>
      </c>
      <c r="D18" s="2"/>
    </row>
    <row r="19" spans="1:4" x14ac:dyDescent="0.25">
      <c r="A19" s="3">
        <f>[1]modeled!$A19</f>
        <v>43872</v>
      </c>
      <c r="B19" s="4">
        <f>[1]modeled!B19</f>
        <v>46.618743392291101</v>
      </c>
      <c r="C19" s="4">
        <f>[2]COVID19_by_day!B19</f>
        <v>0</v>
      </c>
      <c r="D19" s="2"/>
    </row>
    <row r="20" spans="1:4" x14ac:dyDescent="0.25">
      <c r="A20" s="3">
        <f>[1]modeled!$A20</f>
        <v>43873</v>
      </c>
      <c r="B20" s="4">
        <f>[1]modeled!B20</f>
        <v>60.2086199537449</v>
      </c>
      <c r="C20" s="4">
        <f>[2]COVID19_by_day!B20</f>
        <v>0</v>
      </c>
      <c r="D20" s="2"/>
    </row>
    <row r="21" spans="1:4" x14ac:dyDescent="0.25">
      <c r="A21" s="3">
        <f>[1]modeled!$A21</f>
        <v>43874</v>
      </c>
      <c r="B21" s="4">
        <f>[1]modeled!B21</f>
        <v>79.111916544412693</v>
      </c>
      <c r="C21" s="4">
        <f>[2]COVID19_by_day!B21</f>
        <v>1</v>
      </c>
      <c r="D21" s="2"/>
    </row>
    <row r="22" spans="1:4" x14ac:dyDescent="0.25">
      <c r="A22" s="3">
        <f>[1]modeled!$A22</f>
        <v>43875</v>
      </c>
      <c r="B22" s="4">
        <f>[1]modeled!B22</f>
        <v>95.258428147349704</v>
      </c>
      <c r="C22" s="4">
        <f>[2]COVID19_by_day!B22</f>
        <v>0</v>
      </c>
      <c r="D22" s="2"/>
    </row>
    <row r="23" spans="1:4" x14ac:dyDescent="0.25">
      <c r="A23" s="3">
        <f>[1]modeled!$A23</f>
        <v>43876</v>
      </c>
      <c r="B23" s="4">
        <f>[1]modeled!B23</f>
        <v>109.982325377084</v>
      </c>
      <c r="C23" s="4">
        <f>[2]COVID19_by_day!B23</f>
        <v>0</v>
      </c>
      <c r="D23" s="2"/>
    </row>
    <row r="24" spans="1:4" x14ac:dyDescent="0.25">
      <c r="A24" s="3">
        <f>[1]modeled!$A24</f>
        <v>43877</v>
      </c>
      <c r="B24" s="4">
        <f>[1]modeled!$B24</f>
        <v>126.60099730869599</v>
      </c>
      <c r="C24" s="4">
        <f>[2]COVID19_by_day!B24</f>
        <v>0</v>
      </c>
    </row>
    <row r="25" spans="1:4" x14ac:dyDescent="0.25">
      <c r="A25" s="3">
        <f>[1]modeled!$A25</f>
        <v>43878</v>
      </c>
      <c r="B25" s="4">
        <f>[1]modeled!$B25</f>
        <v>149.789671155783</v>
      </c>
      <c r="C25" s="4">
        <f>[2]COVID19_by_day!B25</f>
        <v>0</v>
      </c>
    </row>
    <row r="26" spans="1:4" x14ac:dyDescent="0.25">
      <c r="A26" s="3">
        <f>[1]modeled!$A26</f>
        <v>43879</v>
      </c>
      <c r="B26" s="4">
        <f>[1]modeled!$B26</f>
        <v>184.08587497694799</v>
      </c>
      <c r="C26" s="4">
        <f>[2]COVID19_by_day!B26</f>
        <v>0</v>
      </c>
    </row>
    <row r="27" spans="1:4" x14ac:dyDescent="0.25">
      <c r="A27" s="3">
        <f>[1]modeled!$A27</f>
        <v>43880</v>
      </c>
      <c r="B27" s="4">
        <f>[1]modeled!$B27</f>
        <v>227.786974744242</v>
      </c>
      <c r="C27" s="4">
        <f>[2]COVID19_by_day!B27</f>
        <v>0</v>
      </c>
    </row>
    <row r="28" spans="1:4" x14ac:dyDescent="0.25">
      <c r="A28" s="3">
        <f>[1]modeled!$A28</f>
        <v>43881</v>
      </c>
      <c r="B28" s="4">
        <f>[1]modeled!$B28</f>
        <v>277.631990697346</v>
      </c>
      <c r="C28" s="4">
        <f>[2]COVID19_by_day!B28</f>
        <v>0</v>
      </c>
    </row>
    <row r="29" spans="1:4" x14ac:dyDescent="0.25">
      <c r="A29" s="3">
        <f>[1]modeled!$A29</f>
        <v>43882</v>
      </c>
      <c r="B29" s="4">
        <f>[1]modeled!$B29</f>
        <v>332.48071796402598</v>
      </c>
      <c r="C29" s="4">
        <f>[2]COVID19_by_day!B29</f>
        <v>0</v>
      </c>
    </row>
    <row r="30" spans="1:4" x14ac:dyDescent="0.25">
      <c r="A30" s="3">
        <f>[1]modeled!$A30</f>
        <v>43883</v>
      </c>
      <c r="B30" s="4">
        <f>[1]modeled!$B30</f>
        <v>394.92608089034002</v>
      </c>
      <c r="C30" s="4">
        <f>[2]COVID19_by_day!B30</f>
        <v>0</v>
      </c>
    </row>
    <row r="31" spans="1:4" x14ac:dyDescent="0.25">
      <c r="A31" s="3">
        <f>[1]modeled!$A31</f>
        <v>43884</v>
      </c>
      <c r="B31" s="4">
        <f>[1]modeled!$B31</f>
        <v>470.46636871478</v>
      </c>
      <c r="C31" s="4">
        <f>[2]COVID19_by_day!B31</f>
        <v>0</v>
      </c>
    </row>
    <row r="32" spans="1:4" x14ac:dyDescent="0.25">
      <c r="A32" s="3">
        <f>[1]modeled!$A32</f>
        <v>43885</v>
      </c>
      <c r="B32" s="4">
        <f>[1]modeled!$B32</f>
        <v>566.36900832444803</v>
      </c>
      <c r="C32" s="4">
        <f>[2]COVID19_by_day!B32</f>
        <v>4</v>
      </c>
    </row>
    <row r="33" spans="1:3" x14ac:dyDescent="0.25">
      <c r="A33" s="3">
        <f>[1]modeled!$A33</f>
        <v>43886</v>
      </c>
      <c r="B33" s="4">
        <f>[1]modeled!$B33</f>
        <v>686.31620041351903</v>
      </c>
      <c r="C33" s="4">
        <f>[2]COVID19_by_day!B33</f>
        <v>0</v>
      </c>
    </row>
    <row r="34" spans="1:3" x14ac:dyDescent="0.25">
      <c r="A34" s="3">
        <f>[1]modeled!$A34</f>
        <v>43887</v>
      </c>
      <c r="B34" s="4">
        <f>[1]modeled!$B34</f>
        <v>831.94447013924901</v>
      </c>
      <c r="C34" s="4">
        <f>[2]COVID19_by_day!B34</f>
        <v>0</v>
      </c>
    </row>
    <row r="35" spans="1:3" x14ac:dyDescent="0.25">
      <c r="A35" s="3">
        <f>[1]modeled!$A35</f>
        <v>43888</v>
      </c>
      <c r="B35" s="4">
        <f>[1]modeled!$B35</f>
        <v>1003.5613642017501</v>
      </c>
      <c r="C35" s="4">
        <f>[2]COVID19_by_day!B35</f>
        <v>0</v>
      </c>
    </row>
    <row r="36" spans="1:3" x14ac:dyDescent="0.25">
      <c r="A36" s="3">
        <f>[1]modeled!$A36</f>
        <v>43889</v>
      </c>
      <c r="B36" s="4">
        <f>[1]modeled!$B36</f>
        <v>1204.63222663692</v>
      </c>
      <c r="C36" s="4">
        <f>[2]COVID19_by_day!B36</f>
        <v>6</v>
      </c>
    </row>
    <row r="37" spans="1:3" x14ac:dyDescent="0.25">
      <c r="A37" s="3">
        <f>[1]modeled!$A37</f>
        <v>43890</v>
      </c>
      <c r="B37" s="4">
        <f>[1]modeled!$B37</f>
        <v>1444.31705638994</v>
      </c>
      <c r="C37" s="4">
        <f>[2]COVID19_by_day!B37</f>
        <v>4</v>
      </c>
    </row>
    <row r="38" spans="1:3" x14ac:dyDescent="0.25">
      <c r="A38" s="3">
        <f>[1]modeled!$A38</f>
        <v>43891</v>
      </c>
      <c r="B38" s="4">
        <f>[1]modeled!$B38</f>
        <v>1735.3306949502601</v>
      </c>
      <c r="C38" s="4">
        <f>[2]COVID19_by_day!B38</f>
        <v>12</v>
      </c>
    </row>
    <row r="39" spans="1:3" x14ac:dyDescent="0.25">
      <c r="A39" s="3">
        <f>[1]modeled!$A39</f>
        <v>43892</v>
      </c>
      <c r="B39" s="4">
        <f>[1]modeled!$B39</f>
        <v>2090.8834451768098</v>
      </c>
      <c r="C39" s="4">
        <f>[2]COVID19_by_day!B39</f>
        <v>5</v>
      </c>
    </row>
    <row r="40" spans="1:3" x14ac:dyDescent="0.25">
      <c r="A40" s="3">
        <f>[1]modeled!$A40</f>
        <v>43893</v>
      </c>
      <c r="B40" s="4">
        <f>[1]modeled!$B40</f>
        <v>2522.5248288662701</v>
      </c>
      <c r="C40" s="4">
        <f>[2]COVID19_by_day!B40</f>
        <v>11</v>
      </c>
    </row>
    <row r="41" spans="1:3" x14ac:dyDescent="0.25">
      <c r="A41" s="3">
        <f>[1]modeled!$A41</f>
        <v>43894</v>
      </c>
      <c r="B41" s="4">
        <f>[1]modeled!$B41</f>
        <v>3041.0831908178802</v>
      </c>
      <c r="C41" s="4">
        <f>[2]COVID19_by_day!B41</f>
        <v>34</v>
      </c>
    </row>
    <row r="42" spans="1:3" x14ac:dyDescent="0.25">
      <c r="A42" s="3">
        <f>[1]modeled!$A42</f>
        <v>43895</v>
      </c>
      <c r="B42" s="4">
        <f>[1]modeled!$B42</f>
        <v>3660.4925434373599</v>
      </c>
      <c r="C42" s="4">
        <f>[2]COVID19_by_day!B42</f>
        <v>29</v>
      </c>
    </row>
    <row r="43" spans="1:3" x14ac:dyDescent="0.25">
      <c r="A43" s="3">
        <f>[1]modeled!$A43</f>
        <v>43896</v>
      </c>
      <c r="B43" s="4">
        <f>[1]modeled!$B43</f>
        <v>4401.5500326029696</v>
      </c>
      <c r="C43" s="4">
        <f>[2]COVID19_by_day!B43</f>
        <v>46</v>
      </c>
    </row>
    <row r="44" spans="1:3" x14ac:dyDescent="0.25">
      <c r="A44" s="3">
        <f>[1]modeled!$A44</f>
        <v>43897</v>
      </c>
      <c r="B44" s="4">
        <f>[1]modeled!$B44</f>
        <v>5292.60055210461</v>
      </c>
      <c r="C44" s="4">
        <f>[2]COVID19_by_day!B44</f>
        <v>46</v>
      </c>
    </row>
    <row r="45" spans="1:3" x14ac:dyDescent="0.25">
      <c r="A45" s="3">
        <f>[1]modeled!$A45</f>
        <v>43898</v>
      </c>
      <c r="B45" s="4">
        <f>[1]modeled!$B45</f>
        <v>6368.6132794390096</v>
      </c>
      <c r="C45" s="4">
        <f>[2]COVID19_by_day!B45</f>
        <v>65</v>
      </c>
    </row>
    <row r="46" spans="1:3" x14ac:dyDescent="0.25">
      <c r="A46" s="3">
        <f>[1]modeled!$A46</f>
        <v>43899</v>
      </c>
      <c r="B46" s="4">
        <f>[1]modeled!$B46</f>
        <v>7668.3837075766096</v>
      </c>
      <c r="C46" s="4">
        <f>[2]COVID19_by_day!B46</f>
        <v>50</v>
      </c>
    </row>
    <row r="47" spans="1:3" x14ac:dyDescent="0.25">
      <c r="A47" s="3">
        <f>[1]modeled!$A47</f>
        <v>43900</v>
      </c>
      <c r="B47" s="4">
        <f>[1]modeled!$B47</f>
        <v>9234.3042012151309</v>
      </c>
      <c r="C47" s="4">
        <f>[2]COVID19_by_day!B47</f>
        <v>52</v>
      </c>
    </row>
    <row r="48" spans="1:3" x14ac:dyDescent="0.25">
      <c r="A48" s="3">
        <f>[1]modeled!$A48</f>
        <v>43901</v>
      </c>
      <c r="B48" s="4">
        <f>[1]modeled!$B48</f>
        <v>11115.492867536899</v>
      </c>
      <c r="C48" s="4">
        <f>[2]COVID19_by_day!B48</f>
        <v>83</v>
      </c>
    </row>
    <row r="49" spans="1:3" x14ac:dyDescent="0.25">
      <c r="A49" s="3">
        <f>[1]modeled!$A49</f>
        <v>43902</v>
      </c>
      <c r="B49" s="4">
        <f>[1]modeled!$B49</f>
        <v>13372.9651378378</v>
      </c>
      <c r="C49" s="4">
        <f>[2]COVID19_by_day!B49</f>
        <v>139</v>
      </c>
    </row>
    <row r="50" spans="1:3" x14ac:dyDescent="0.25">
      <c r="A50" s="3">
        <f>[1]modeled!$A50</f>
        <v>43903</v>
      </c>
      <c r="B50" s="4">
        <f>[1]modeled!$B50</f>
        <v>16084.155894424401</v>
      </c>
      <c r="C50" s="4">
        <f>[2]COVID19_by_day!B50</f>
        <v>207</v>
      </c>
    </row>
    <row r="51" spans="1:3" x14ac:dyDescent="0.25">
      <c r="A51" s="3">
        <f>[1]modeled!$A51</f>
        <v>43904</v>
      </c>
      <c r="B51" s="4">
        <f>[1]modeled!$B51</f>
        <v>19344.687974253899</v>
      </c>
      <c r="C51" s="4">
        <f>[2]COVID19_by_day!B51</f>
        <v>264</v>
      </c>
    </row>
    <row r="52" spans="1:3" x14ac:dyDescent="0.25">
      <c r="A52" s="3">
        <f>[1]modeled!$A52</f>
        <v>43905</v>
      </c>
      <c r="B52" s="4">
        <f>[1]modeled!$B52</f>
        <v>23268.021815216202</v>
      </c>
      <c r="C52" s="4">
        <f>[2]COVID19_by_day!B52</f>
        <v>330</v>
      </c>
    </row>
    <row r="53" spans="1:3" x14ac:dyDescent="0.25">
      <c r="A53" s="3">
        <f>[1]modeled!$A53</f>
        <v>43906</v>
      </c>
      <c r="B53" s="4">
        <f>[1]modeled!$B53</f>
        <v>27985.946242684498</v>
      </c>
      <c r="C53" s="4">
        <f>[2]COVID19_by_day!B53</f>
        <v>152</v>
      </c>
    </row>
    <row r="54" spans="1:3" x14ac:dyDescent="0.25">
      <c r="A54" s="3">
        <f>[1]modeled!$A54</f>
        <v>43907</v>
      </c>
      <c r="B54" s="4">
        <f>[1]modeled!$B54</f>
        <v>33652.315581590999</v>
      </c>
      <c r="C54" s="4">
        <f>[2]COVID19_by_day!B54</f>
        <v>407</v>
      </c>
    </row>
    <row r="55" spans="1:3" x14ac:dyDescent="0.25">
      <c r="A55" s="3">
        <f>[1]modeled!$A55</f>
        <v>43908</v>
      </c>
      <c r="B55" s="4">
        <f>[1]modeled!$B55</f>
        <v>40450.067220521501</v>
      </c>
      <c r="C55" s="4">
        <f>[2]COVID19_by_day!B55</f>
        <v>676</v>
      </c>
    </row>
    <row r="56" spans="1:3" x14ac:dyDescent="0.25">
      <c r="A56" s="3">
        <f>[1]modeled!$A56</f>
        <v>43909</v>
      </c>
      <c r="B56" s="4">
        <f>[1]modeled!$B56</f>
        <v>48599.8649862456</v>
      </c>
      <c r="C56" s="4">
        <f>[2]COVID19_by_day!B56</f>
        <v>643</v>
      </c>
    </row>
    <row r="57" spans="1:3" x14ac:dyDescent="0.25">
      <c r="A57" s="3">
        <f>[1]modeled!$A57</f>
        <v>43910</v>
      </c>
      <c r="B57" s="4">
        <f>[1]modeled!$B57</f>
        <v>58367.312720766</v>
      </c>
      <c r="C57" s="4">
        <f>[2]COVID19_by_day!B57</f>
        <v>714</v>
      </c>
    </row>
    <row r="58" spans="1:3" x14ac:dyDescent="0.25">
      <c r="A58" s="3">
        <f>[1]modeled!$A58</f>
        <v>43911</v>
      </c>
      <c r="B58" s="4">
        <f>[1]modeled!$B58</f>
        <v>70067.9751230439</v>
      </c>
      <c r="C58" s="4">
        <f>[2]COVID19_by_day!B58</f>
        <v>1035</v>
      </c>
    </row>
    <row r="59" spans="1:3" x14ac:dyDescent="0.25">
      <c r="A59" s="3">
        <f>[1]modeled!$A59</f>
        <v>43912</v>
      </c>
      <c r="B59" s="4">
        <f>[1]modeled!$B59</f>
        <v>84071.3514615694</v>
      </c>
      <c r="C59" s="4">
        <f>[2]COVID19_by_day!B59</f>
        <v>665</v>
      </c>
    </row>
    <row r="60" spans="1:3" x14ac:dyDescent="0.25">
      <c r="A60" s="3">
        <f>[1]modeled!$A60</f>
        <v>43913</v>
      </c>
      <c r="B60" s="4">
        <f>[1]modeled!$B60</f>
        <v>100806.431219238</v>
      </c>
      <c r="C60" s="4">
        <f>[2]COVID19_by_day!B60</f>
        <v>967</v>
      </c>
    </row>
    <row r="61" spans="1:3" x14ac:dyDescent="0.25">
      <c r="A61" s="3">
        <f>[1]modeled!$A61</f>
        <v>43914</v>
      </c>
      <c r="B61" s="4">
        <f>[1]modeled!$B61</f>
        <v>120770.320902274</v>
      </c>
      <c r="C61" s="4">
        <f>[2]COVID19_by_day!B61</f>
        <v>1427</v>
      </c>
    </row>
    <row r="62" spans="1:3" x14ac:dyDescent="0.25">
      <c r="A62" s="3">
        <f>[1]modeled!$A62</f>
        <v>43915</v>
      </c>
      <c r="B62" s="4">
        <f>[1]modeled!$B62</f>
        <v>144538.650130394</v>
      </c>
      <c r="C62" s="4">
        <f>[2]COVID19_by_day!B62</f>
        <v>1452</v>
      </c>
    </row>
    <row r="63" spans="1:3" x14ac:dyDescent="0.25">
      <c r="A63" s="3">
        <f>[1]modeled!$A63</f>
        <v>43916</v>
      </c>
      <c r="B63" s="4">
        <f>[1]modeled!$B63</f>
        <v>172774.207872653</v>
      </c>
      <c r="C63" s="4">
        <f>[2]COVID19_by_day!B63</f>
        <v>2129</v>
      </c>
    </row>
    <row r="64" spans="1:3" x14ac:dyDescent="0.25">
      <c r="A64" s="3">
        <f>[1]modeled!$A64</f>
        <v>43917</v>
      </c>
      <c r="B64" s="4">
        <f>[1]modeled!$B64</f>
        <v>206230.216106951</v>
      </c>
      <c r="C64" s="4">
        <f>[2]COVID19_by_day!B64</f>
        <v>2885</v>
      </c>
    </row>
    <row r="65" spans="1:3" x14ac:dyDescent="0.25">
      <c r="A65" s="3">
        <f>[1]modeled!$A65</f>
        <v>43918</v>
      </c>
      <c r="B65" s="4">
        <f>[1]modeled!$B65</f>
        <v>245746.19371135</v>
      </c>
      <c r="C65" s="4">
        <f>[2]COVID19_by_day!B65</f>
        <v>2546</v>
      </c>
    </row>
    <row r="66" spans="1:3" x14ac:dyDescent="0.25">
      <c r="A66" s="3">
        <f>[1]modeled!$A66</f>
        <v>43919</v>
      </c>
      <c r="B66" s="4">
        <f>[1]modeled!$B66</f>
        <v>292235.78214413603</v>
      </c>
      <c r="C66" s="4">
        <f>[2]COVID19_by_day!B66</f>
        <v>2433</v>
      </c>
    </row>
    <row r="67" spans="1:3" x14ac:dyDescent="0.25">
      <c r="A67" s="3">
        <f>[1]modeled!$A67</f>
        <v>43920</v>
      </c>
      <c r="B67" s="4">
        <f>[1]modeled!$B67</f>
        <v>346665.37236187101</v>
      </c>
      <c r="C67" s="4">
        <f>[2]COVID19_by_day!B67</f>
        <v>2619</v>
      </c>
    </row>
    <row r="68" spans="1:3" x14ac:dyDescent="0.25">
      <c r="A68" s="3">
        <f>[1]modeled!$A68</f>
        <v>43921</v>
      </c>
      <c r="B68" s="4">
        <f>[1]modeled!$B68</f>
        <v>410019.35131320899</v>
      </c>
      <c r="C68" s="4">
        <f>[2]COVID19_by_day!B68</f>
        <v>3009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FCBE-1D12-4360-B166-37C04C35BEB3}">
  <dimension ref="A1:D68"/>
  <sheetViews>
    <sheetView tabSelected="1" workbookViewId="0">
      <selection activeCell="B16" sqref="B16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[1]modeled!$E56</f>
        <v>212.821149603169</v>
      </c>
      <c r="C2" s="4">
        <f>[2]COVID19_by_day!G56</f>
        <v>144</v>
      </c>
      <c r="D2" s="4">
        <f>[3]modeled1!$E56</f>
        <v>212.821149603169</v>
      </c>
    </row>
    <row r="3" spans="1:4" x14ac:dyDescent="0.25">
      <c r="A3" s="3">
        <f>[1]modeled!$A57</f>
        <v>43910</v>
      </c>
      <c r="B3" s="4">
        <f>[1]modeled!$E57</f>
        <v>256.21728571467702</v>
      </c>
      <c r="C3" s="4">
        <f>[2]COVID19_by_day!G57</f>
        <v>177</v>
      </c>
      <c r="D3" s="4">
        <f>[3]modeled1!$E57</f>
        <v>256.21728571467702</v>
      </c>
    </row>
    <row r="4" spans="1:4" x14ac:dyDescent="0.25">
      <c r="A4" s="3">
        <f>[1]modeled!$A58</f>
        <v>43911</v>
      </c>
      <c r="B4" s="4">
        <f>[1]modeled!$E58</f>
        <v>308.39206118257499</v>
      </c>
      <c r="C4" s="4">
        <f>[2]COVID19_by_day!G58</f>
        <v>233</v>
      </c>
      <c r="D4" s="4">
        <f>[3]modeled1!$E58</f>
        <v>308.39206118257499</v>
      </c>
    </row>
    <row r="5" spans="1:4" x14ac:dyDescent="0.25">
      <c r="A5" s="3">
        <f>[1]modeled!$A59</f>
        <v>43912</v>
      </c>
      <c r="B5" s="4">
        <f>[1]modeled!$E59</f>
        <v>371.14898117371899</v>
      </c>
      <c r="C5" s="4">
        <f>[2]COVID19_by_day!G59</f>
        <v>281</v>
      </c>
      <c r="D5" s="4">
        <f>[3]modeled1!$E59</f>
        <v>371.14898117371899</v>
      </c>
    </row>
    <row r="6" spans="1:4" x14ac:dyDescent="0.25">
      <c r="A6" s="3">
        <f>[1]modeled!$A60</f>
        <v>43913</v>
      </c>
      <c r="B6" s="4">
        <f>[1]modeled!$E60</f>
        <v>446.69333486453797</v>
      </c>
      <c r="C6" s="4">
        <f>[2]COVID19_by_day!G60</f>
        <v>335</v>
      </c>
      <c r="D6" s="4">
        <f>[3]modeled1!$E60</f>
        <v>446.69333486453797</v>
      </c>
    </row>
    <row r="7" spans="1:4" x14ac:dyDescent="0.25">
      <c r="A7" s="3">
        <f>[1]modeled!$A61</f>
        <v>43914</v>
      </c>
      <c r="B7" s="4">
        <f>[1]modeled!$E61</f>
        <v>537.66684832801502</v>
      </c>
      <c r="C7" s="4">
        <f>[2]COVID19_by_day!G61</f>
        <v>422</v>
      </c>
      <c r="D7" s="4">
        <f>[3]modeled1!$E61</f>
        <v>537.66684832801502</v>
      </c>
    </row>
    <row r="8" spans="1:4" x14ac:dyDescent="0.25">
      <c r="A8" s="3">
        <f>[1]modeled!$A62</f>
        <v>43915</v>
      </c>
      <c r="B8" s="4">
        <f>[1]modeled!$E62</f>
        <v>647.20008177390298</v>
      </c>
      <c r="C8" s="4">
        <f>[2]COVID19_by_day!G62</f>
        <v>463</v>
      </c>
      <c r="D8" s="4">
        <f>[3]modeled1!$E62</f>
        <v>647.20008177390298</v>
      </c>
    </row>
    <row r="9" spans="1:4" x14ac:dyDescent="0.25">
      <c r="A9" s="3">
        <f>[1]modeled!$A63</f>
        <v>43916</v>
      </c>
      <c r="B9" s="4">
        <f>[1]modeled!$E63</f>
        <v>779.011284393849</v>
      </c>
      <c r="C9" s="4">
        <f>[2]COVID19_by_day!G63</f>
        <v>578</v>
      </c>
      <c r="D9" s="4">
        <f>[3]modeled1!$E63</f>
        <v>779.011284393849</v>
      </c>
    </row>
    <row r="10" spans="1:4" x14ac:dyDescent="0.25">
      <c r="A10" s="3">
        <f>[1]modeled!$A64</f>
        <v>43917</v>
      </c>
      <c r="B10" s="4">
        <f>[1]modeled!$E64</f>
        <v>937.56274038035099</v>
      </c>
      <c r="C10" s="4">
        <f>[2]COVID19_by_day!G64</f>
        <v>759</v>
      </c>
      <c r="D10" s="4">
        <f>[3]modeled1!$E64</f>
        <v>937.56274038035099</v>
      </c>
    </row>
    <row r="11" spans="1:4" x14ac:dyDescent="0.25">
      <c r="A11" s="3">
        <f>[1]modeled!$A65</f>
        <v>43918</v>
      </c>
      <c r="B11" s="4">
        <f>[1]modeled!$E65</f>
        <v>1128.2517024137101</v>
      </c>
      <c r="C11" s="4">
        <f>[2]COVID19_by_day!G65</f>
        <v>1019</v>
      </c>
      <c r="D11" s="4">
        <f>[3]modeled1!$E65</f>
        <v>1128.2517024137101</v>
      </c>
    </row>
    <row r="12" spans="1:4" x14ac:dyDescent="0.25">
      <c r="A12" s="3">
        <f>[1]modeled!$A66</f>
        <v>43919</v>
      </c>
      <c r="B12" s="4">
        <f>[1]modeled!$E66</f>
        <v>1357.6064172587401</v>
      </c>
      <c r="C12" s="4">
        <f>[2]COVID19_by_day!G66</f>
        <v>1228</v>
      </c>
      <c r="D12" s="4">
        <f>[3]modeled1!$E66</f>
        <v>1357.6064172587401</v>
      </c>
    </row>
    <row r="13" spans="1:4" x14ac:dyDescent="0.25">
      <c r="A13" s="3">
        <f>[1]modeled!$A67</f>
        <v>43920</v>
      </c>
      <c r="B13" s="4">
        <f>[1]modeled!$E67</f>
        <v>1633.47808512857</v>
      </c>
      <c r="C13" s="4">
        <f>[2]COVID19_by_day!G67</f>
        <v>1408</v>
      </c>
      <c r="D13" s="4">
        <f>[3]modeled1!$E67</f>
        <v>1633.47808512857</v>
      </c>
    </row>
    <row r="14" spans="1:4" x14ac:dyDescent="0.25">
      <c r="A14" s="3">
        <f>[1]modeled!$A68</f>
        <v>43921</v>
      </c>
      <c r="B14" s="4">
        <f>[1]modeled!$E68</f>
        <v>1965.2545842970701</v>
      </c>
      <c r="C14" s="4">
        <f>[2]COVID19_by_day!G68</f>
        <v>1789</v>
      </c>
      <c r="D14" s="4">
        <f>[3]modeled1!$E68</f>
        <v>1965.2545842970701</v>
      </c>
    </row>
    <row r="15" spans="1:4" x14ac:dyDescent="0.25">
      <c r="A15" s="3">
        <f>[1]modeled!$A69</f>
        <v>43922</v>
      </c>
      <c r="B15" s="4">
        <f>[1]modeled!$E69</f>
        <v>2364.1328289923599</v>
      </c>
      <c r="C15" s="4">
        <f>[2]COVID19_by_day!G69</f>
        <v>2352</v>
      </c>
      <c r="D15" s="4">
        <f>[3]modeled1!$E69</f>
        <v>2364.1328289923599</v>
      </c>
    </row>
    <row r="16" spans="1:4" x14ac:dyDescent="0.25">
      <c r="A16" s="3">
        <f>[1]modeled!$A70</f>
        <v>43923</v>
      </c>
      <c r="B16" s="4">
        <f>[1]modeled!$E70</f>
        <v>2843.4800258011101</v>
      </c>
      <c r="C16" s="4">
        <f>[2]COVID19_by_day!G70</f>
        <v>2921</v>
      </c>
      <c r="D16" s="4">
        <f>[3]modeled1!$E70</f>
        <v>2843.4800258011101</v>
      </c>
    </row>
    <row r="17" spans="1:4" x14ac:dyDescent="0.25">
      <c r="A17" s="3">
        <f>[1]modeled!$A71</f>
        <v>43924</v>
      </c>
      <c r="B17" s="4">
        <f>[1]modeled!$E71</f>
        <v>3419.2836677815899</v>
      </c>
      <c r="C17" s="4">
        <f>[2]COVID19_by_day!G71</f>
        <v>3605</v>
      </c>
      <c r="D17" s="4">
        <f>[3]modeled1!$E71</f>
        <v>3419.2836677815899</v>
      </c>
    </row>
    <row r="18" spans="1:4" x14ac:dyDescent="0.25">
      <c r="A18" s="3">
        <f>[1]modeled!$A72</f>
        <v>43925</v>
      </c>
      <c r="B18" s="4">
        <f>[1]modeled!$E72</f>
        <v>4110.6670712680698</v>
      </c>
      <c r="C18" s="4">
        <f>[2]COVID19_by_day!G72</f>
        <v>4313</v>
      </c>
      <c r="D18" s="4">
        <f>[3]modeled1!$E72</f>
        <v>4110.6670712680698</v>
      </c>
    </row>
    <row r="19" spans="1:4" x14ac:dyDescent="0.25">
      <c r="A19" s="3">
        <f>[1]modeled!$A73</f>
        <v>43926</v>
      </c>
      <c r="B19" s="4">
        <f>[1]modeled!$E73</f>
        <v>4940.4507910309503</v>
      </c>
      <c r="C19" s="4">
        <f>[2]COVID19_by_day!G73</f>
        <v>4934</v>
      </c>
      <c r="D19" s="4">
        <f>[3]modeled1!$E73</f>
        <v>4940.4507910309503</v>
      </c>
    </row>
    <row r="20" spans="1:4" x14ac:dyDescent="0.25">
      <c r="A20" s="3">
        <f>[1]modeled!$A74</f>
        <v>43927</v>
      </c>
      <c r="B20" s="4">
        <f>[1]modeled!$E74</f>
        <v>5935.7619064472501</v>
      </c>
      <c r="C20" s="4">
        <f>[2]COVID19_by_day!G74</f>
        <v>0</v>
      </c>
      <c r="D20" s="4">
        <f>[3]modeled1!$E74</f>
        <v>5935.7619064472501</v>
      </c>
    </row>
    <row r="21" spans="1:4" x14ac:dyDescent="0.25">
      <c r="A21" s="3">
        <f>[1]modeled!$A75</f>
        <v>43928</v>
      </c>
      <c r="B21" s="4">
        <f>[1]modeled!$E75</f>
        <v>7128.7197897721899</v>
      </c>
      <c r="C21" s="4">
        <f>[2]COVID19_by_day!G75</f>
        <v>0</v>
      </c>
      <c r="D21" s="4">
        <f>[3]modeled1!$E75</f>
        <v>7128.7197897721899</v>
      </c>
    </row>
    <row r="22" spans="1:4" x14ac:dyDescent="0.25">
      <c r="A22" s="3">
        <f>[1]modeled!$A76</f>
        <v>43929</v>
      </c>
      <c r="B22" s="4">
        <f>[1]modeled!$E76</f>
        <v>8557.2283326770794</v>
      </c>
      <c r="C22" s="4">
        <f>[2]COVID19_by_day!G76</f>
        <v>0</v>
      </c>
      <c r="D22" s="4">
        <f>[3]modeled1!$E76</f>
        <v>8557.2283326770794</v>
      </c>
    </row>
    <row r="23" spans="1:4" x14ac:dyDescent="0.25">
      <c r="A23" s="3">
        <f>[1]modeled!$A77</f>
        <v>43930</v>
      </c>
      <c r="B23" s="4">
        <f>[1]modeled!$E77</f>
        <v>10265.8766897573</v>
      </c>
      <c r="C23" s="4">
        <f>[2]COVID19_by_day!G77</f>
        <v>0</v>
      </c>
      <c r="D23" s="4">
        <f>[3]modeled1!$E77</f>
        <v>10265.8766897573</v>
      </c>
    </row>
    <row r="24" spans="1:4" x14ac:dyDescent="0.25">
      <c r="A24" s="3">
        <f>[1]modeled!$A78</f>
        <v>43931</v>
      </c>
      <c r="B24" s="4">
        <f>[1]modeled!$E78</f>
        <v>12306.908248022501</v>
      </c>
      <c r="C24" s="4">
        <f>[2]COVID19_by_day!G78</f>
        <v>0</v>
      </c>
      <c r="D24" s="4">
        <f>[3]modeled1!$E78</f>
        <v>12306.908248022501</v>
      </c>
    </row>
    <row r="25" spans="1:4" x14ac:dyDescent="0.25">
      <c r="A25" s="3">
        <f>[1]modeled!$A79</f>
        <v>43932</v>
      </c>
      <c r="B25" s="4">
        <f>[1]modeled!$E79</f>
        <v>14741.1866026549</v>
      </c>
      <c r="C25" s="4">
        <f>[2]COVID19_by_day!G79</f>
        <v>0</v>
      </c>
      <c r="D25" s="4">
        <f>[3]modeled1!$E79</f>
        <v>14741.1866026549</v>
      </c>
    </row>
    <row r="26" spans="1:4" x14ac:dyDescent="0.25">
      <c r="A26" s="3">
        <f>[1]modeled!$A80</f>
        <v>43933</v>
      </c>
      <c r="B26" s="4">
        <f>[1]modeled!$E80</f>
        <v>17639.073765907699</v>
      </c>
      <c r="C26" s="4">
        <f>[2]COVID19_by_day!G80</f>
        <v>0</v>
      </c>
      <c r="D26" s="4">
        <f>[3]modeled1!$E80</f>
        <v>15401.4093669985</v>
      </c>
    </row>
    <row r="27" spans="1:4" x14ac:dyDescent="0.25">
      <c r="A27" s="3">
        <f>[1]modeled!$A81</f>
        <v>43934</v>
      </c>
      <c r="B27" s="4">
        <f>[1]modeled!$E81</f>
        <v>21081.1303118342</v>
      </c>
      <c r="C27" s="4">
        <f>[2]COVID19_by_day!G81</f>
        <v>0</v>
      </c>
      <c r="D27" s="4">
        <f>[3]modeled1!$E81</f>
        <v>16191.132134383</v>
      </c>
    </row>
    <row r="28" spans="1:4" x14ac:dyDescent="0.25">
      <c r="A28" s="3">
        <f>[1]modeled!$A82</f>
        <v>43935</v>
      </c>
      <c r="B28" s="4">
        <f>[1]modeled!$E82</f>
        <v>25158.520142515299</v>
      </c>
      <c r="C28" s="4">
        <f>[2]COVID19_by_day!G82</f>
        <v>0</v>
      </c>
      <c r="D28" s="4">
        <f>[3]modeled1!$E82</f>
        <v>17134.522355679499</v>
      </c>
    </row>
    <row r="29" spans="1:4" x14ac:dyDescent="0.25">
      <c r="A29" s="3">
        <f>[1]modeled!$A83</f>
        <v>43936</v>
      </c>
      <c r="B29" s="4">
        <f>[1]modeled!$E83</f>
        <v>29972.9387320723</v>
      </c>
      <c r="C29" s="4">
        <f>[2]COVID19_by_day!G83</f>
        <v>0</v>
      </c>
      <c r="D29" s="4">
        <f>[3]modeled1!$E83</f>
        <v>18259.713442774599</v>
      </c>
    </row>
    <row r="30" spans="1:4" x14ac:dyDescent="0.25">
      <c r="A30" s="3">
        <f>[1]modeled!$A84</f>
        <v>43937</v>
      </c>
      <c r="B30" s="4">
        <f>[1]modeled!$E84</f>
        <v>35635.788167393199</v>
      </c>
      <c r="C30" s="4">
        <f>[2]COVID19_by_day!G84</f>
        <v>0</v>
      </c>
      <c r="D30" s="4">
        <f>[3]modeled1!$E84</f>
        <v>19484.3492507146</v>
      </c>
    </row>
    <row r="31" spans="1:4" x14ac:dyDescent="0.25">
      <c r="A31" s="3">
        <f>[1]modeled!$A85</f>
        <v>43938</v>
      </c>
      <c r="B31" s="4">
        <f>[1]modeled!$E85</f>
        <v>42266.220567718403</v>
      </c>
      <c r="C31" s="4">
        <f>[2]COVID19_by_day!G85</f>
        <v>0</v>
      </c>
      <c r="D31" s="4">
        <f>[3]modeled1!$E85</f>
        <v>20623.787788578698</v>
      </c>
    </row>
    <row r="32" spans="1:4" x14ac:dyDescent="0.25">
      <c r="A32" s="3">
        <f>[1]modeled!$A86</f>
        <v>43939</v>
      </c>
      <c r="B32" s="4">
        <f>[1]modeled!$E86</f>
        <v>49987.5968522201</v>
      </c>
      <c r="C32" s="4">
        <f>[2]COVID19_by_day!G86</f>
        <v>0</v>
      </c>
      <c r="D32" s="4">
        <f>[3]modeled1!$E86</f>
        <v>21662.861136361898</v>
      </c>
    </row>
    <row r="33" spans="1:4" x14ac:dyDescent="0.25">
      <c r="A33" s="3">
        <f>[1]modeled!$A87</f>
        <v>43940</v>
      </c>
      <c r="B33" s="4">
        <f>[1]modeled!$E87</f>
        <v>58921.882905498001</v>
      </c>
      <c r="C33" s="4">
        <f>[2]COVID19_by_day!G87</f>
        <v>0</v>
      </c>
      <c r="D33" s="4">
        <f>[3]modeled1!$E87</f>
        <v>22583.460331238701</v>
      </c>
    </row>
    <row r="34" spans="1:4" x14ac:dyDescent="0.25">
      <c r="A34" s="3">
        <f>[1]modeled!$A88</f>
        <v>43941</v>
      </c>
      <c r="B34" s="4">
        <f>[1]modeled!$E88</f>
        <v>69181.547166502496</v>
      </c>
      <c r="C34" s="4">
        <f>[2]COVID19_by_day!G88</f>
        <v>0</v>
      </c>
      <c r="D34" s="4">
        <f>[3]modeled1!$E88</f>
        <v>23361.335958334501</v>
      </c>
    </row>
    <row r="35" spans="1:4" x14ac:dyDescent="0.25">
      <c r="A35" s="3">
        <f>[1]modeled!$A89</f>
        <v>43942</v>
      </c>
      <c r="B35" s="4">
        <f>[1]modeled!$E89</f>
        <v>80858.660284737198</v>
      </c>
      <c r="C35" s="4">
        <f>[2]COVID19_by_day!G89</f>
        <v>0</v>
      </c>
      <c r="D35" s="4">
        <f>[3]modeled1!$E89</f>
        <v>24053.5032736135</v>
      </c>
    </row>
    <row r="36" spans="1:4" x14ac:dyDescent="0.25">
      <c r="A36" s="3">
        <f>[1]modeled!$A90</f>
        <v>43943</v>
      </c>
      <c r="B36" s="4">
        <f>[1]modeled!$E90</f>
        <v>94011.185559400197</v>
      </c>
      <c r="C36" s="4">
        <f>[2]COVID19_by_day!G90</f>
        <v>0</v>
      </c>
      <c r="D36" s="4">
        <f>[3]modeled1!$E90</f>
        <v>24799.5830772466</v>
      </c>
    </row>
    <row r="37" spans="1:4" x14ac:dyDescent="0.25">
      <c r="A37" s="3">
        <f>[1]modeled!$A91</f>
        <v>43944</v>
      </c>
      <c r="B37" s="4">
        <f>[1]modeled!$E91</f>
        <v>108646.964713871</v>
      </c>
      <c r="C37" s="4">
        <f>[2]COVID19_by_day!G91</f>
        <v>0</v>
      </c>
      <c r="D37" s="4">
        <f>[3]modeled1!$E91</f>
        <v>25565.034425303202</v>
      </c>
    </row>
    <row r="38" spans="1:4" x14ac:dyDescent="0.25">
      <c r="A38" s="3">
        <f>[1]modeled!$A92</f>
        <v>43945</v>
      </c>
      <c r="B38" s="4">
        <f>[1]modeled!$E92</f>
        <v>124706.701043761</v>
      </c>
      <c r="C38" s="4">
        <f>[2]COVID19_by_day!G92</f>
        <v>0</v>
      </c>
      <c r="D38" s="4">
        <f>[3]modeled1!$E92</f>
        <v>26309.336800225199</v>
      </c>
    </row>
    <row r="39" spans="1:4" x14ac:dyDescent="0.25">
      <c r="A39" s="3">
        <f>[1]modeled!$A93</f>
        <v>43946</v>
      </c>
      <c r="B39" s="4">
        <f>[1]modeled!$E93</f>
        <v>142048.279133326</v>
      </c>
      <c r="C39" s="4">
        <f>[2]COVID19_by_day!G93</f>
        <v>0</v>
      </c>
      <c r="D39" s="4">
        <f>[3]modeled1!$E93</f>
        <v>26988.632163377501</v>
      </c>
    </row>
    <row r="40" spans="1:4" x14ac:dyDescent="0.25">
      <c r="A40" s="3">
        <f>[1]modeled!$A94</f>
        <v>43947</v>
      </c>
      <c r="B40" s="4">
        <f>[1]modeled!$E94</f>
        <v>160435.832595438</v>
      </c>
      <c r="C40" s="4">
        <f>[2]COVID19_by_day!G94</f>
        <v>0</v>
      </c>
      <c r="D40" s="4">
        <f>[3]modeled1!$E94</f>
        <v>27600.2018271698</v>
      </c>
    </row>
    <row r="41" spans="1:4" x14ac:dyDescent="0.25">
      <c r="A41" s="3">
        <f>[1]modeled!$A95</f>
        <v>43948</v>
      </c>
      <c r="B41" s="4">
        <f>[1]modeled!$E95</f>
        <v>179537.67823750101</v>
      </c>
      <c r="C41" s="4">
        <f>[2]COVID19_by_day!G95</f>
        <v>0</v>
      </c>
      <c r="D41" s="4">
        <f>[3]modeled1!$E95</f>
        <v>28162.682693732499</v>
      </c>
    </row>
    <row r="42" spans="1:4" x14ac:dyDescent="0.25">
      <c r="A42" s="3">
        <f>[1]modeled!$A96</f>
        <v>43949</v>
      </c>
      <c r="B42" s="4">
        <f>[1]modeled!$E96</f>
        <v>198937.03225165699</v>
      </c>
      <c r="C42" s="4">
        <f>[2]COVID19_by_day!G96</f>
        <v>0</v>
      </c>
      <c r="D42" s="4">
        <f>[3]modeled1!$E96</f>
        <v>28691.730760975199</v>
      </c>
    </row>
    <row r="43" spans="1:4" x14ac:dyDescent="0.25">
      <c r="A43" s="3">
        <f>[1]modeled!$A97</f>
        <v>43950</v>
      </c>
      <c r="B43" s="4">
        <f>[1]modeled!$E97</f>
        <v>218157.80245658799</v>
      </c>
      <c r="C43" s="4">
        <f>[2]COVID19_by_day!G97</f>
        <v>0</v>
      </c>
      <c r="D43" s="4">
        <f>[3]modeled1!$E97</f>
        <v>29199.649567262401</v>
      </c>
    </row>
    <row r="44" spans="1:4" x14ac:dyDescent="0.25">
      <c r="A44" s="3">
        <f>[1]modeled!$A98</f>
        <v>43951</v>
      </c>
      <c r="B44" s="4">
        <f>[1]modeled!$E98</f>
        <v>236704.553898916</v>
      </c>
      <c r="C44" s="4">
        <f>[2]COVID19_by_day!G98</f>
        <v>0</v>
      </c>
      <c r="D44" s="4">
        <f>[3]modeled1!$E98</f>
        <v>29696.428528892699</v>
      </c>
    </row>
    <row r="45" spans="1:4" x14ac:dyDescent="0.25">
      <c r="A45" s="3">
        <f>[1]modeled!$A99</f>
        <v>43952</v>
      </c>
      <c r="B45" s="4">
        <f>[1]modeled!$E99</f>
        <v>254111.525399251</v>
      </c>
      <c r="C45" s="4">
        <f>[2]COVID19_by_day!G99</f>
        <v>0</v>
      </c>
      <c r="D45" s="4">
        <f>[3]modeled1!$E99</f>
        <v>30175.5462862645</v>
      </c>
    </row>
    <row r="46" spans="1:4" x14ac:dyDescent="0.25">
      <c r="A46" s="3">
        <f>[1]modeled!$A100</f>
        <v>43953</v>
      </c>
      <c r="B46" s="4">
        <f>[1]modeled!$E100</f>
        <v>269991.72754023102</v>
      </c>
      <c r="C46" s="4">
        <f>[2]COVID19_by_day!G100</f>
        <v>0</v>
      </c>
      <c r="D46" s="4">
        <f>[3]modeled1!$E100</f>
        <v>30625.4993276809</v>
      </c>
    </row>
    <row r="47" spans="1:4" x14ac:dyDescent="0.25">
      <c r="A47" s="3">
        <f>[1]modeled!$A101</f>
        <v>43954</v>
      </c>
      <c r="B47" s="4">
        <f>[1]modeled!$E101</f>
        <v>284075.52276607999</v>
      </c>
      <c r="C47" s="4">
        <f>[2]COVID19_by_day!G101</f>
        <v>0</v>
      </c>
      <c r="D47" s="4">
        <f>[3]modeled1!$E101</f>
        <v>31041.849744862699</v>
      </c>
    </row>
    <row r="48" spans="1:4" x14ac:dyDescent="0.25">
      <c r="A48" s="3">
        <f>[1]modeled!$A102</f>
        <v>43955</v>
      </c>
      <c r="B48" s="4">
        <f>[1]modeled!$E102</f>
        <v>296230.00012053299</v>
      </c>
      <c r="C48" s="4">
        <f>[2]COVID19_by_day!G102</f>
        <v>0</v>
      </c>
      <c r="D48" s="4">
        <f>[3]modeled1!$E102</f>
        <v>31427.6410470421</v>
      </c>
    </row>
    <row r="49" spans="1:4" x14ac:dyDescent="0.25">
      <c r="A49" s="3">
        <f>[1]modeled!$A103</f>
        <v>43956</v>
      </c>
      <c r="B49" s="4">
        <f>[1]modeled!$E103</f>
        <v>306455.67763992201</v>
      </c>
      <c r="C49" s="4">
        <f>[2]COVID19_by_day!G103</f>
        <v>0</v>
      </c>
      <c r="D49" s="4">
        <f>[3]modeled1!$E103</f>
        <v>31790.959644682502</v>
      </c>
    </row>
    <row r="50" spans="1:4" x14ac:dyDescent="0.25">
      <c r="A50" s="3">
        <f>[1]modeled!$A104</f>
        <v>43957</v>
      </c>
      <c r="B50" s="4">
        <f>[1]modeled!$E104</f>
        <v>314863.56467335299</v>
      </c>
      <c r="C50" s="4">
        <f>[2]COVID19_by_day!G104</f>
        <v>0</v>
      </c>
      <c r="D50" s="4">
        <f>[3]modeled1!$E104</f>
        <v>32137.071197664001</v>
      </c>
    </row>
    <row r="51" spans="1:4" x14ac:dyDescent="0.25">
      <c r="A51" s="3">
        <f>[1]modeled!$A105</f>
        <v>43958</v>
      </c>
      <c r="B51" s="4">
        <f>[1]modeled!$E105</f>
        <v>321640.58410566399</v>
      </c>
      <c r="C51" s="4">
        <f>[2]COVID19_by_day!G105</f>
        <v>0</v>
      </c>
      <c r="D51" s="4">
        <f>[3]modeled1!$E105</f>
        <v>32467.609780467799</v>
      </c>
    </row>
    <row r="52" spans="1:4" x14ac:dyDescent="0.25">
      <c r="A52" s="3">
        <f>[1]modeled!$A106</f>
        <v>43959</v>
      </c>
      <c r="B52" s="4">
        <f>[1]modeled!$E106</f>
        <v>327012.87177373201</v>
      </c>
      <c r="C52" s="4">
        <f>[2]COVID19_by_day!G106</f>
        <v>0</v>
      </c>
      <c r="D52" s="4">
        <f>[3]modeled1!$E106</f>
        <v>32782.006235990499</v>
      </c>
    </row>
    <row r="53" spans="1:4" x14ac:dyDescent="0.25">
      <c r="A53" s="3">
        <f>[1]modeled!$A107</f>
        <v>43960</v>
      </c>
      <c r="B53" s="4">
        <f>[1]modeled!$E107</f>
        <v>331214.556594992</v>
      </c>
      <c r="C53" s="4">
        <f>[2]COVID19_by_day!G107</f>
        <v>0</v>
      </c>
      <c r="D53" s="4">
        <f>[3]modeled1!$E107</f>
        <v>33078.872725424997</v>
      </c>
    </row>
    <row r="54" spans="1:4" x14ac:dyDescent="0.25">
      <c r="A54" s="3">
        <f>[1]modeled!$A108</f>
        <v>43961</v>
      </c>
      <c r="B54" s="4">
        <f>[1]modeled!$E108</f>
        <v>334465.89840891003</v>
      </c>
      <c r="C54" s="4">
        <f>[2]COVID19_by_day!G108</f>
        <v>0</v>
      </c>
      <c r="D54" s="4">
        <f>[3]modeled1!$E108</f>
        <v>33357.136408187696</v>
      </c>
    </row>
    <row r="55" spans="1:4" x14ac:dyDescent="0.25">
      <c r="A55" s="3">
        <f>[1]modeled!$A109</f>
        <v>43962</v>
      </c>
      <c r="B55" s="4">
        <f>[1]modeled!$E109</f>
        <v>336961.075670344</v>
      </c>
      <c r="C55" s="4">
        <f>[2]COVID19_by_day!G109</f>
        <v>0</v>
      </c>
      <c r="D55" s="4">
        <f>[3]modeled1!$E109</f>
        <v>33617.681188329298</v>
      </c>
    </row>
    <row r="56" spans="1:4" x14ac:dyDescent="0.25">
      <c r="A56" s="3">
        <f>[1]modeled!$A110</f>
        <v>43963</v>
      </c>
      <c r="B56" s="4">
        <f>[1]modeled!$E110</f>
        <v>338863.67082024302</v>
      </c>
      <c r="C56" s="4">
        <f>[2]COVID19_by_day!G110</f>
        <v>0</v>
      </c>
      <c r="D56" s="4">
        <f>[3]modeled1!$E110</f>
        <v>33862.685444173097</v>
      </c>
    </row>
    <row r="57" spans="1:4" x14ac:dyDescent="0.25">
      <c r="A57" s="3">
        <f>[1]modeled!$A111</f>
        <v>43964</v>
      </c>
      <c r="B57" s="4">
        <f>[1]modeled!$E111</f>
        <v>340307.16822467197</v>
      </c>
      <c r="C57" s="4">
        <f>[2]COVID19_by_day!G111</f>
        <v>0</v>
      </c>
      <c r="D57" s="4">
        <f>[3]modeled1!$E111</f>
        <v>34094.415729679102</v>
      </c>
    </row>
    <row r="58" spans="1:4" x14ac:dyDescent="0.25">
      <c r="A58" s="3">
        <f>[1]modeled!$A112</f>
        <v>43965</v>
      </c>
      <c r="B58" s="4">
        <f>[1]modeled!$E112</f>
        <v>341398.08123573801</v>
      </c>
      <c r="C58" s="4">
        <f>[2]COVID19_by_day!G112</f>
        <v>0</v>
      </c>
      <c r="D58" s="4">
        <f>[3]modeled1!$E112</f>
        <v>34314.193356566597</v>
      </c>
    </row>
    <row r="59" spans="1:4" x14ac:dyDescent="0.25">
      <c r="A59" s="3">
        <f>[1]modeled!$A113</f>
        <v>43966</v>
      </c>
      <c r="B59" s="4">
        <f>[1]modeled!$E113</f>
        <v>342220.05093252298</v>
      </c>
      <c r="C59" s="4">
        <f>[2]COVID19_by_day!G113</f>
        <v>0</v>
      </c>
      <c r="D59" s="4">
        <f>[3]modeled1!$E113</f>
        <v>34522.278011938797</v>
      </c>
    </row>
    <row r="60" spans="1:4" x14ac:dyDescent="0.25">
      <c r="A60" s="3">
        <f>[1]modeled!$A114</f>
        <v>43967</v>
      </c>
      <c r="B60" s="4">
        <f>[1]modeled!$E114</f>
        <v>342837.97428998398</v>
      </c>
      <c r="C60" s="4">
        <f>[2]COVID19_by_day!G114</f>
        <v>0</v>
      </c>
      <c r="D60" s="4">
        <f>[3]modeled1!$E114</f>
        <v>34718.612302645699</v>
      </c>
    </row>
    <row r="61" spans="1:4" x14ac:dyDescent="0.25">
      <c r="A61" s="3">
        <f>[1]modeled!$A115</f>
        <v>43968</v>
      </c>
      <c r="B61" s="4">
        <f>[1]modeled!$E115</f>
        <v>343301.73075422901</v>
      </c>
      <c r="C61" s="4">
        <f>[2]COVID19_by_day!G115</f>
        <v>0</v>
      </c>
      <c r="D61" s="4">
        <f>[3]modeled1!$E115</f>
        <v>34903.355554992399</v>
      </c>
    </row>
    <row r="62" spans="1:4" x14ac:dyDescent="0.25">
      <c r="A62" s="3">
        <f>[1]modeled!$A116</f>
        <v>43969</v>
      </c>
      <c r="B62" s="4">
        <f>[1]modeled!$E116</f>
        <v>343649.36656144197</v>
      </c>
      <c r="C62" s="4">
        <f>[2]COVID19_by_day!G116</f>
        <v>0</v>
      </c>
      <c r="D62" s="4">
        <f>[3]modeled1!$E116</f>
        <v>35077.063092284399</v>
      </c>
    </row>
    <row r="63" spans="1:4" x14ac:dyDescent="0.25">
      <c r="A63" s="3">
        <f>[1]modeled!$A117</f>
        <v>43970</v>
      </c>
      <c r="B63" s="4">
        <f>[1]modeled!$E117</f>
        <v>343909.72980396898</v>
      </c>
      <c r="C63" s="4">
        <f>[2]COVID19_by_day!G117</f>
        <v>0</v>
      </c>
      <c r="D63" s="4">
        <f>[3]modeled1!$E117</f>
        <v>35240.5967784975</v>
      </c>
    </row>
    <row r="64" spans="1:4" x14ac:dyDescent="0.25">
      <c r="A64" s="3">
        <f>[1]modeled!$A118</f>
        <v>43971</v>
      </c>
      <c r="B64" s="4">
        <f>[1]modeled!$E118</f>
        <v>344104.59999557497</v>
      </c>
      <c r="C64" s="4">
        <f>[2]COVID19_by_day!G118</f>
        <v>0</v>
      </c>
      <c r="D64" s="4">
        <f>[3]modeled1!$E118</f>
        <v>35394.879117326498</v>
      </c>
    </row>
    <row r="65" spans="1:4" x14ac:dyDescent="0.25">
      <c r="A65" s="3">
        <f>[1]modeled!$A119</f>
        <v>43972</v>
      </c>
      <c r="B65" s="4">
        <f>[1]modeled!$E119</f>
        <v>344250.37342328002</v>
      </c>
      <c r="C65" s="4">
        <f>[2]COVID19_by_day!G119</f>
        <v>0</v>
      </c>
      <c r="D65" s="4">
        <f>[3]modeled1!$E119</f>
        <v>35540.630820137201</v>
      </c>
    </row>
    <row r="66" spans="1:4" x14ac:dyDescent="0.25">
      <c r="A66" s="3">
        <f>[1]modeled!$A120</f>
        <v>43973</v>
      </c>
      <c r="B66" s="4">
        <f>[1]modeled!$E120</f>
        <v>344359.37213932601</v>
      </c>
      <c r="C66" s="4">
        <f>[2]COVID19_by_day!G120</f>
        <v>0</v>
      </c>
      <c r="D66" s="4">
        <f>[3]modeled1!$E120</f>
        <v>35678.301296434402</v>
      </c>
    </row>
    <row r="67" spans="1:4" x14ac:dyDescent="0.25">
      <c r="A67" s="3">
        <f>[1]modeled!$A121</f>
        <v>43974</v>
      </c>
      <c r="B67" s="4">
        <f>[1]modeled!$E121</f>
        <v>344440.845612643</v>
      </c>
      <c r="C67" s="4">
        <f>[2]COVID19_by_day!G121</f>
        <v>0</v>
      </c>
      <c r="D67" s="4">
        <f>[3]modeled1!$E121</f>
        <v>35808.163998119599</v>
      </c>
    </row>
    <row r="68" spans="1:4" x14ac:dyDescent="0.25">
      <c r="A68" s="3">
        <f>[1]modeled!$A122</f>
        <v>43975</v>
      </c>
      <c r="B68" s="4">
        <f>[1]modeled!$E122</f>
        <v>344501.72999953502</v>
      </c>
      <c r="C68" s="4">
        <f>[2]COVID19_by_day!G122</f>
        <v>0</v>
      </c>
      <c r="D68" s="4">
        <f>[3]modeled1!$E122</f>
        <v>35930.4957280581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D258-1E9D-41F9-8672-B5DF02A2F0A1}">
  <dimension ref="A1:D68"/>
  <sheetViews>
    <sheetView topLeftCell="A16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[1]modeled!C2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</f>
        <v>6.1037039699999998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</f>
        <v>18.311111910000001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</f>
        <v>30.518519850000001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</f>
        <v>42.72592779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</f>
        <v>49.333186597305897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</f>
        <v>56.382953670740299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</f>
        <v>71.489592797620006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</f>
        <v>94.6530934742581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</f>
        <v>125.36988553530701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</f>
        <v>158.75547923669001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</f>
        <v>192.24173880993601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</f>
        <v>229.63550540691699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</f>
        <v>276.25424879920803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</f>
        <v>336.462868752953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</f>
        <v>415.57478529736602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</f>
        <v>510.83321344471602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</f>
        <v>620.81553882180003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</f>
        <v>747.41653613049698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</f>
        <v>897.20620728628001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</f>
        <v>1081.29208226322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</f>
        <v>1309.0790570074701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</f>
        <v>1586.71104770481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</f>
        <v>1919.1917656688399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</f>
        <v>2314.1178465591802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</f>
        <v>2784.5842152739601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</f>
        <v>3350.9532235984102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</f>
        <v>4037.2694240119299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</f>
        <v>4869.2138941511803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</f>
        <v>5872.77525835293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</f>
        <v>7077.4074849898598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</f>
        <v>8521.7245413797991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</f>
        <v>10257.055236329999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</f>
        <v>12347.938681506799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</f>
        <v>14870.4635103731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</f>
        <v>17911.546701191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</f>
        <v>21572.039244628399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</f>
        <v>25973.589277231298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</f>
        <v>31266.189829335901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</f>
        <v>37634.803108774999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</f>
        <v>45303.186816351597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</f>
        <v>54537.491017566703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</f>
        <v>65652.983885103706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</f>
        <v>79025.949022941495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</f>
        <v>95110.104917365898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</f>
        <v>114454.792891619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</f>
        <v>137722.81470683601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</f>
        <v>165708.76094951999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</f>
        <v>199361.076531111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</f>
        <v>239811.143751633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</f>
        <v>288411.00873787899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</f>
        <v>346778.32145864499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</f>
        <v>416846.29658168898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</f>
        <v>500917.648043258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</f>
        <v>601724.07926249702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</f>
        <v>722494.40016477101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</f>
        <v>867033.05029516504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</f>
        <v>1039807.25816781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</f>
        <v>1246037.4742747699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</f>
        <v>1491783.6679861201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</f>
        <v>1784019.4501302501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</f>
        <v>2130684.8224921199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</f>
        <v>2540704.1738053299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A516-6D73-437D-82D3-FFC6EC02164A}">
  <dimension ref="A1:D68"/>
  <sheetViews>
    <sheetView workbookViewId="0">
      <selection activeCell="B1" sqref="B1:D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5.85546875" bestFit="1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>
        <v>0.02</v>
      </c>
    </row>
    <row r="2" spans="1:4" x14ac:dyDescent="0.25">
      <c r="A2" s="3">
        <f>[1]modeled!$A2</f>
        <v>43855</v>
      </c>
      <c r="B2" s="4">
        <f>[1]modeled!C2*$D$1</f>
        <v>0</v>
      </c>
      <c r="C2" s="4">
        <f>[2]COVID19_by_day!C2</f>
        <v>0</v>
      </c>
      <c r="D2" s="2"/>
    </row>
    <row r="3" spans="1:4" x14ac:dyDescent="0.25">
      <c r="A3" s="3">
        <f>[1]modeled!$A3</f>
        <v>43856</v>
      </c>
      <c r="B3" s="4">
        <f>[1]modeled!C3*$D$1</f>
        <v>0</v>
      </c>
      <c r="C3" s="4">
        <f>[2]COVID19_by_day!C3</f>
        <v>0</v>
      </c>
      <c r="D3" s="2"/>
    </row>
    <row r="4" spans="1:4" x14ac:dyDescent="0.25">
      <c r="A4" s="3">
        <f>[1]modeled!$A4</f>
        <v>43857</v>
      </c>
      <c r="B4" s="4">
        <f>[1]modeled!C4*$D$1</f>
        <v>0</v>
      </c>
      <c r="C4" s="4">
        <f>[2]COVID19_by_day!C4</f>
        <v>0</v>
      </c>
      <c r="D4" s="2"/>
    </row>
    <row r="5" spans="1:4" x14ac:dyDescent="0.25">
      <c r="A5" s="3">
        <f>[1]modeled!$A5</f>
        <v>43858</v>
      </c>
      <c r="B5" s="4">
        <f>[1]modeled!C5*$D$1</f>
        <v>0</v>
      </c>
      <c r="C5" s="4">
        <f>[2]COVID19_by_day!C5</f>
        <v>0</v>
      </c>
      <c r="D5" s="2"/>
    </row>
    <row r="6" spans="1:4" x14ac:dyDescent="0.25">
      <c r="A6" s="3">
        <f>[1]modeled!$A6</f>
        <v>43859</v>
      </c>
      <c r="B6" s="4">
        <f>[1]modeled!C6*$D$1</f>
        <v>0</v>
      </c>
      <c r="C6" s="4">
        <f>[2]COVID19_by_day!C6</f>
        <v>0</v>
      </c>
      <c r="D6" s="2"/>
    </row>
    <row r="7" spans="1:4" x14ac:dyDescent="0.25">
      <c r="A7" s="3">
        <f>[1]modeled!$A7</f>
        <v>43860</v>
      </c>
      <c r="B7" s="4">
        <f>[1]modeled!C7*$D$1</f>
        <v>0.12207407939999999</v>
      </c>
      <c r="C7" s="4">
        <f>[2]COVID19_by_day!C7</f>
        <v>0</v>
      </c>
      <c r="D7" s="2"/>
    </row>
    <row r="8" spans="1:4" x14ac:dyDescent="0.25">
      <c r="A8" s="3">
        <f>[1]modeled!$A8</f>
        <v>43861</v>
      </c>
      <c r="B8" s="4">
        <f>[1]modeled!C8*$D$1</f>
        <v>0.36622223820000005</v>
      </c>
      <c r="C8" s="4">
        <f>[2]COVID19_by_day!C8</f>
        <v>2</v>
      </c>
      <c r="D8" s="2"/>
    </row>
    <row r="9" spans="1:4" x14ac:dyDescent="0.25">
      <c r="A9" s="3">
        <f>[1]modeled!$A9</f>
        <v>43862</v>
      </c>
      <c r="B9" s="4">
        <f>[1]modeled!C9*$D$1</f>
        <v>0.61037039700000006</v>
      </c>
      <c r="C9" s="4">
        <f>[2]COVID19_by_day!C9</f>
        <v>2</v>
      </c>
      <c r="D9" s="2"/>
    </row>
    <row r="10" spans="1:4" x14ac:dyDescent="0.25">
      <c r="A10" s="3">
        <f>[1]modeled!$A10</f>
        <v>43863</v>
      </c>
      <c r="B10" s="4">
        <f>[1]modeled!C10*$D$1</f>
        <v>0.85451855580000002</v>
      </c>
      <c r="C10" s="4">
        <f>[2]COVID19_by_day!C10</f>
        <v>2</v>
      </c>
      <c r="D10" s="2"/>
    </row>
    <row r="11" spans="1:4" x14ac:dyDescent="0.25">
      <c r="A11" s="3">
        <f>[1]modeled!$A11</f>
        <v>43864</v>
      </c>
      <c r="B11" s="4">
        <f>[1]modeled!C11*$D$1</f>
        <v>0.98666373194611801</v>
      </c>
      <c r="C11" s="4">
        <f>[2]COVID19_by_day!C11</f>
        <v>2</v>
      </c>
      <c r="D11" s="2"/>
    </row>
    <row r="12" spans="1:4" x14ac:dyDescent="0.25">
      <c r="A12" s="3">
        <f>[1]modeled!$A12</f>
        <v>43865</v>
      </c>
      <c r="B12" s="4">
        <f>[1]modeled!C12*$D$1</f>
        <v>1.127659073414806</v>
      </c>
      <c r="C12" s="4">
        <f>[2]COVID19_by_day!C12</f>
        <v>2</v>
      </c>
      <c r="D12" s="2"/>
    </row>
    <row r="13" spans="1:4" x14ac:dyDescent="0.25">
      <c r="A13" s="3">
        <f>[1]modeled!$A13</f>
        <v>43866</v>
      </c>
      <c r="B13" s="4">
        <f>[1]modeled!C13*$D$1</f>
        <v>1.4297918559524001</v>
      </c>
      <c r="C13" s="4">
        <f>[2]COVID19_by_day!C13</f>
        <v>2</v>
      </c>
      <c r="D13" s="2"/>
    </row>
    <row r="14" spans="1:4" x14ac:dyDescent="0.25">
      <c r="A14" s="3">
        <f>[1]modeled!$A14</f>
        <v>43867</v>
      </c>
      <c r="B14" s="4">
        <f>[1]modeled!C14*$D$1</f>
        <v>1.893061869485162</v>
      </c>
      <c r="C14" s="4">
        <f>[2]COVID19_by_day!C14</f>
        <v>3</v>
      </c>
      <c r="D14" s="2"/>
    </row>
    <row r="15" spans="1:4" x14ac:dyDescent="0.25">
      <c r="A15" s="3">
        <f>[1]modeled!$A15</f>
        <v>43868</v>
      </c>
      <c r="B15" s="4">
        <f>[1]modeled!C15*$D$1</f>
        <v>2.5073977107061403</v>
      </c>
      <c r="C15" s="4">
        <f>[2]COVID19_by_day!C15</f>
        <v>3</v>
      </c>
      <c r="D15" s="2"/>
    </row>
    <row r="16" spans="1:4" x14ac:dyDescent="0.25">
      <c r="A16" s="3">
        <f>[1]modeled!$A16</f>
        <v>43869</v>
      </c>
      <c r="B16" s="4">
        <f>[1]modeled!C16*$D$1</f>
        <v>3.1751095847338</v>
      </c>
      <c r="C16" s="4">
        <f>[2]COVID19_by_day!C16</f>
        <v>3</v>
      </c>
      <c r="D16" s="2"/>
    </row>
    <row r="17" spans="1:4" x14ac:dyDescent="0.25">
      <c r="A17" s="3">
        <f>[1]modeled!$A17</f>
        <v>43870</v>
      </c>
      <c r="B17" s="4">
        <f>[1]modeled!C17*$D$1</f>
        <v>3.84483477619872</v>
      </c>
      <c r="C17" s="4">
        <f>[2]COVID19_by_day!C17</f>
        <v>4</v>
      </c>
      <c r="D17" s="2"/>
    </row>
    <row r="18" spans="1:4" x14ac:dyDescent="0.25">
      <c r="A18" s="3">
        <f>[1]modeled!$A18</f>
        <v>43871</v>
      </c>
      <c r="B18" s="4">
        <f>[1]modeled!C18*$D$1</f>
        <v>4.5927101081383404</v>
      </c>
      <c r="C18" s="4">
        <f>[2]COVID19_by_day!C18</f>
        <v>8</v>
      </c>
      <c r="D18" s="2"/>
    </row>
    <row r="19" spans="1:4" x14ac:dyDescent="0.25">
      <c r="A19" s="3">
        <f>[1]modeled!$A19</f>
        <v>43872</v>
      </c>
      <c r="B19" s="4">
        <f>[1]modeled!C19*$D$1</f>
        <v>5.5250849759841607</v>
      </c>
      <c r="C19" s="4">
        <f>[2]COVID19_by_day!C19</f>
        <v>8</v>
      </c>
      <c r="D19" s="2"/>
    </row>
    <row r="20" spans="1:4" x14ac:dyDescent="0.25">
      <c r="A20" s="3">
        <f>[1]modeled!$A20</f>
        <v>43873</v>
      </c>
      <c r="B20" s="4">
        <f>[1]modeled!C20*$D$1</f>
        <v>6.7292573750590599</v>
      </c>
      <c r="C20" s="4">
        <f>[2]COVID19_by_day!C20</f>
        <v>8</v>
      </c>
      <c r="D20" s="2"/>
    </row>
    <row r="21" spans="1:4" x14ac:dyDescent="0.25">
      <c r="A21" s="3">
        <f>[1]modeled!$A21</f>
        <v>43874</v>
      </c>
      <c r="B21" s="4">
        <f>[1]modeled!C21*$D$1</f>
        <v>8.3114957059473209</v>
      </c>
      <c r="C21" s="4">
        <f>[2]COVID19_by_day!C21</f>
        <v>9</v>
      </c>
      <c r="D21" s="2"/>
    </row>
    <row r="22" spans="1:4" x14ac:dyDescent="0.25">
      <c r="A22" s="3">
        <f>[1]modeled!$A22</f>
        <v>43875</v>
      </c>
      <c r="B22" s="4">
        <f>[1]modeled!C22*$D$1</f>
        <v>10.21666426889432</v>
      </c>
      <c r="C22" s="4">
        <f>[2]COVID19_by_day!C22</f>
        <v>9</v>
      </c>
      <c r="D22" s="2"/>
    </row>
    <row r="23" spans="1:4" x14ac:dyDescent="0.25">
      <c r="A23" s="3">
        <f>[1]modeled!$A23</f>
        <v>43876</v>
      </c>
      <c r="B23" s="4">
        <f>[1]modeled!C23*$D$1</f>
        <v>12.416310776436001</v>
      </c>
      <c r="C23" s="4">
        <f>[2]COVID19_by_day!C23</f>
        <v>9</v>
      </c>
      <c r="D23" s="2"/>
    </row>
    <row r="24" spans="1:4" x14ac:dyDescent="0.25">
      <c r="A24" s="3">
        <f>[1]modeled!$A24</f>
        <v>43877</v>
      </c>
      <c r="B24" s="4">
        <f>[1]modeled!C24*$D$1</f>
        <v>14.94833072260994</v>
      </c>
      <c r="C24" s="4">
        <f>[2]COVID19_by_day!C24</f>
        <v>9</v>
      </c>
    </row>
    <row r="25" spans="1:4" x14ac:dyDescent="0.25">
      <c r="A25" s="3">
        <f>[1]modeled!$A25</f>
        <v>43878</v>
      </c>
      <c r="B25" s="4">
        <f>[1]modeled!C25*$D$1</f>
        <v>17.944124145725599</v>
      </c>
      <c r="C25" s="4">
        <f>[2]COVID19_by_day!C25</f>
        <v>9</v>
      </c>
    </row>
    <row r="26" spans="1:4" x14ac:dyDescent="0.25">
      <c r="A26" s="3">
        <f>[1]modeled!$A26</f>
        <v>43879</v>
      </c>
      <c r="B26" s="4">
        <f>[1]modeled!C26*$D$1</f>
        <v>21.625841645264401</v>
      </c>
      <c r="C26" s="4">
        <f>[2]COVID19_by_day!C26</f>
        <v>9</v>
      </c>
    </row>
    <row r="27" spans="1:4" x14ac:dyDescent="0.25">
      <c r="A27" s="3">
        <f>[1]modeled!$A27</f>
        <v>43880</v>
      </c>
      <c r="B27" s="4">
        <f>[1]modeled!C27*$D$1</f>
        <v>26.181581140149401</v>
      </c>
      <c r="C27" s="4">
        <f>[2]COVID19_by_day!C27</f>
        <v>9</v>
      </c>
    </row>
    <row r="28" spans="1:4" x14ac:dyDescent="0.25">
      <c r="A28" s="3">
        <f>[1]modeled!$A28</f>
        <v>43881</v>
      </c>
      <c r="B28" s="4">
        <f>[1]modeled!C28*$D$1</f>
        <v>31.734220954096202</v>
      </c>
      <c r="C28" s="4">
        <f>[2]COVID19_by_day!C28</f>
        <v>9</v>
      </c>
    </row>
    <row r="29" spans="1:4" x14ac:dyDescent="0.25">
      <c r="A29" s="3">
        <f>[1]modeled!$A29</f>
        <v>43882</v>
      </c>
      <c r="B29" s="4">
        <f>[1]modeled!C29*$D$1</f>
        <v>38.3838353133768</v>
      </c>
      <c r="C29" s="4">
        <f>[2]COVID19_by_day!C29</f>
        <v>9</v>
      </c>
    </row>
    <row r="30" spans="1:4" x14ac:dyDescent="0.25">
      <c r="A30" s="3">
        <f>[1]modeled!$A30</f>
        <v>43883</v>
      </c>
      <c r="B30" s="4">
        <f>[1]modeled!C30*$D$1</f>
        <v>46.282356931183607</v>
      </c>
      <c r="C30" s="4">
        <f>[2]COVID19_by_day!C30</f>
        <v>9</v>
      </c>
    </row>
    <row r="31" spans="1:4" x14ac:dyDescent="0.25">
      <c r="A31" s="3">
        <f>[1]modeled!$A31</f>
        <v>43884</v>
      </c>
      <c r="B31" s="4">
        <f>[1]modeled!C31*$D$1</f>
        <v>55.691684305479207</v>
      </c>
      <c r="C31" s="4">
        <f>[2]COVID19_by_day!C31</f>
        <v>9</v>
      </c>
    </row>
    <row r="32" spans="1:4" x14ac:dyDescent="0.25">
      <c r="A32" s="3">
        <f>[1]modeled!$A32</f>
        <v>43885</v>
      </c>
      <c r="B32" s="4">
        <f>[1]modeled!C32*$D$1</f>
        <v>67.019064471968207</v>
      </c>
      <c r="C32" s="4">
        <f>[2]COVID19_by_day!C32</f>
        <v>13</v>
      </c>
    </row>
    <row r="33" spans="1:3" x14ac:dyDescent="0.25">
      <c r="A33" s="3">
        <f>[1]modeled!$A33</f>
        <v>43886</v>
      </c>
      <c r="B33" s="4">
        <f>[1]modeled!C33*$D$1</f>
        <v>80.745388480238603</v>
      </c>
      <c r="C33" s="4">
        <f>[2]COVID19_by_day!C33</f>
        <v>13</v>
      </c>
    </row>
    <row r="34" spans="1:3" x14ac:dyDescent="0.25">
      <c r="A34" s="3">
        <f>[1]modeled!$A34</f>
        <v>43887</v>
      </c>
      <c r="B34" s="4">
        <f>[1]modeled!C34*$D$1</f>
        <v>97.384277883023614</v>
      </c>
      <c r="C34" s="4">
        <f>[2]COVID19_by_day!C34</f>
        <v>13</v>
      </c>
    </row>
    <row r="35" spans="1:3" x14ac:dyDescent="0.25">
      <c r="A35" s="3">
        <f>[1]modeled!$A35</f>
        <v>43888</v>
      </c>
      <c r="B35" s="4">
        <f>[1]modeled!C35*$D$1</f>
        <v>117.4555051670586</v>
      </c>
      <c r="C35" s="4">
        <f>[2]COVID19_by_day!C35</f>
        <v>13</v>
      </c>
    </row>
    <row r="36" spans="1:3" x14ac:dyDescent="0.25">
      <c r="A36" s="3">
        <f>[1]modeled!$A36</f>
        <v>43889</v>
      </c>
      <c r="B36" s="4">
        <f>[1]modeled!C36*$D$1</f>
        <v>141.54814969979719</v>
      </c>
      <c r="C36" s="4">
        <f>[2]COVID19_by_day!C36</f>
        <v>19</v>
      </c>
    </row>
    <row r="37" spans="1:3" x14ac:dyDescent="0.25">
      <c r="A37" s="3">
        <f>[1]modeled!$A37</f>
        <v>43890</v>
      </c>
      <c r="B37" s="4">
        <f>[1]modeled!C37*$D$1</f>
        <v>170.43449082759599</v>
      </c>
      <c r="C37" s="4">
        <f>[2]COVID19_by_day!C37</f>
        <v>23</v>
      </c>
    </row>
    <row r="38" spans="1:3" x14ac:dyDescent="0.25">
      <c r="A38" s="3">
        <f>[1]modeled!$A38</f>
        <v>43891</v>
      </c>
      <c r="B38" s="4">
        <f>[1]modeled!C38*$D$1</f>
        <v>205.14110472659999</v>
      </c>
      <c r="C38" s="4">
        <f>[2]COVID19_by_day!C38</f>
        <v>35</v>
      </c>
    </row>
    <row r="39" spans="1:3" x14ac:dyDescent="0.25">
      <c r="A39" s="3">
        <f>[1]modeled!$A39</f>
        <v>43892</v>
      </c>
      <c r="B39" s="4">
        <f>[1]modeled!C39*$D$1</f>
        <v>246.95877363013599</v>
      </c>
      <c r="C39" s="4">
        <f>[2]COVID19_by_day!C39</f>
        <v>40</v>
      </c>
    </row>
    <row r="40" spans="1:3" x14ac:dyDescent="0.25">
      <c r="A40" s="3">
        <f>[1]modeled!$A40</f>
        <v>43893</v>
      </c>
      <c r="B40" s="4">
        <f>[1]modeled!C40*$D$1</f>
        <v>297.40927020746199</v>
      </c>
      <c r="C40" s="4">
        <f>[2]COVID19_by_day!C40</f>
        <v>51</v>
      </c>
    </row>
    <row r="41" spans="1:3" x14ac:dyDescent="0.25">
      <c r="A41" s="3">
        <f>[1]modeled!$A41</f>
        <v>43894</v>
      </c>
      <c r="B41" s="4">
        <f>[1]modeled!C41*$D$1</f>
        <v>358.23093402382</v>
      </c>
      <c r="C41" s="4">
        <f>[2]COVID19_by_day!C41</f>
        <v>85</v>
      </c>
    </row>
    <row r="42" spans="1:3" x14ac:dyDescent="0.25">
      <c r="A42" s="3">
        <f>[1]modeled!$A42</f>
        <v>43895</v>
      </c>
      <c r="B42" s="4">
        <f>[1]modeled!C42*$D$1</f>
        <v>431.44078489256799</v>
      </c>
      <c r="C42" s="4">
        <f>[2]COVID19_by_day!C42</f>
        <v>114</v>
      </c>
    </row>
    <row r="43" spans="1:3" x14ac:dyDescent="0.25">
      <c r="A43" s="3">
        <f>[1]modeled!$A43</f>
        <v>43896</v>
      </c>
      <c r="B43" s="4">
        <f>[1]modeled!C43*$D$1</f>
        <v>519.47178554462596</v>
      </c>
      <c r="C43" s="4">
        <f>[2]COVID19_by_day!C43</f>
        <v>160</v>
      </c>
    </row>
    <row r="44" spans="1:3" x14ac:dyDescent="0.25">
      <c r="A44" s="3">
        <f>[1]modeled!$A44</f>
        <v>43897</v>
      </c>
      <c r="B44" s="4">
        <f>[1]modeled!C44*$D$1</f>
        <v>625.323796586718</v>
      </c>
      <c r="C44" s="4">
        <f>[2]COVID19_by_day!C44</f>
        <v>206</v>
      </c>
    </row>
    <row r="45" spans="1:3" x14ac:dyDescent="0.25">
      <c r="A45" s="3">
        <f>[1]modeled!$A45</f>
        <v>43898</v>
      </c>
      <c r="B45" s="4">
        <f>[1]modeled!C45*$D$1</f>
        <v>752.69606217549995</v>
      </c>
      <c r="C45" s="4">
        <f>[2]COVID19_by_day!C45</f>
        <v>271</v>
      </c>
    </row>
    <row r="46" spans="1:3" x14ac:dyDescent="0.25">
      <c r="A46" s="3">
        <f>[1]modeled!$A46</f>
        <v>43899</v>
      </c>
      <c r="B46" s="4">
        <f>[1]modeled!C46*$D$1</f>
        <v>906.06373632703196</v>
      </c>
      <c r="C46" s="4">
        <f>[2]COVID19_by_day!C46</f>
        <v>321</v>
      </c>
    </row>
    <row r="47" spans="1:3" x14ac:dyDescent="0.25">
      <c r="A47" s="3">
        <f>[1]modeled!$A47</f>
        <v>43900</v>
      </c>
      <c r="B47" s="4">
        <f>[1]modeled!C47*$D$1</f>
        <v>1090.7498203513342</v>
      </c>
      <c r="C47" s="4">
        <f>[2]COVID19_by_day!C47</f>
        <v>373</v>
      </c>
    </row>
    <row r="48" spans="1:3" x14ac:dyDescent="0.25">
      <c r="A48" s="3">
        <f>[1]modeled!$A48</f>
        <v>43901</v>
      </c>
      <c r="B48" s="4">
        <f>[1]modeled!C48*$D$1</f>
        <v>1313.0596777020742</v>
      </c>
      <c r="C48" s="4">
        <f>[2]COVID19_by_day!C48</f>
        <v>456</v>
      </c>
    </row>
    <row r="49" spans="1:3" x14ac:dyDescent="0.25">
      <c r="A49" s="3">
        <f>[1]modeled!$A49</f>
        <v>43902</v>
      </c>
      <c r="B49" s="4">
        <f>[1]modeled!C49*$D$1</f>
        <v>1580.5189804588299</v>
      </c>
      <c r="C49" s="4">
        <f>[2]COVID19_by_day!C49</f>
        <v>590</v>
      </c>
    </row>
    <row r="50" spans="1:3" x14ac:dyDescent="0.25">
      <c r="A50" s="3">
        <f>[1]modeled!$A50</f>
        <v>43903</v>
      </c>
      <c r="B50" s="4">
        <f>[1]modeled!C50*$D$1</f>
        <v>1902.202098347318</v>
      </c>
      <c r="C50" s="4">
        <f>[2]COVID19_by_day!C50</f>
        <v>797</v>
      </c>
    </row>
    <row r="51" spans="1:3" x14ac:dyDescent="0.25">
      <c r="A51" s="3">
        <f>[1]modeled!$A51</f>
        <v>43904</v>
      </c>
      <c r="B51" s="4">
        <f>[1]modeled!C51*$D$1</f>
        <v>2289.0958578323803</v>
      </c>
      <c r="C51" s="4">
        <f>[2]COVID19_by_day!C51</f>
        <v>1061</v>
      </c>
    </row>
    <row r="52" spans="1:3" x14ac:dyDescent="0.25">
      <c r="A52" s="3">
        <f>[1]modeled!$A52</f>
        <v>43905</v>
      </c>
      <c r="B52" s="4">
        <f>[1]modeled!C52*$D$1</f>
        <v>2754.4562941367203</v>
      </c>
      <c r="C52" s="4">
        <f>[2]COVID19_by_day!C52</f>
        <v>1391</v>
      </c>
    </row>
    <row r="53" spans="1:3" x14ac:dyDescent="0.25">
      <c r="A53" s="3">
        <f>[1]modeled!$A53</f>
        <v>43906</v>
      </c>
      <c r="B53" s="4">
        <f>[1]modeled!C53*$D$1</f>
        <v>3314.1752189904</v>
      </c>
      <c r="C53" s="4">
        <f>[2]COVID19_by_day!C53</f>
        <v>1543</v>
      </c>
    </row>
    <row r="54" spans="1:3" x14ac:dyDescent="0.25">
      <c r="A54" s="3">
        <f>[1]modeled!$A54</f>
        <v>43907</v>
      </c>
      <c r="B54" s="4">
        <f>[1]modeled!C54*$D$1</f>
        <v>3987.2215306222201</v>
      </c>
      <c r="C54" s="4">
        <f>[2]COVID19_by_day!C54</f>
        <v>1950</v>
      </c>
    </row>
    <row r="55" spans="1:3" x14ac:dyDescent="0.25">
      <c r="A55" s="3">
        <f>[1]modeled!$A55</f>
        <v>43908</v>
      </c>
      <c r="B55" s="4">
        <f>[1]modeled!C55*$D$1</f>
        <v>4796.2228750326603</v>
      </c>
      <c r="C55" s="4">
        <f>[2]COVID19_by_day!C55</f>
        <v>2626</v>
      </c>
    </row>
    <row r="56" spans="1:3" x14ac:dyDescent="0.25">
      <c r="A56" s="3">
        <f>[1]modeled!$A56</f>
        <v>43909</v>
      </c>
      <c r="B56" s="4">
        <f>[1]modeled!C56*$D$1</f>
        <v>5768.22017475758</v>
      </c>
      <c r="C56" s="4">
        <f>[2]COVID19_by_day!C56</f>
        <v>3269</v>
      </c>
    </row>
    <row r="57" spans="1:3" x14ac:dyDescent="0.25">
      <c r="A57" s="3">
        <f>[1]modeled!$A57</f>
        <v>43910</v>
      </c>
      <c r="B57" s="4">
        <f>[1]modeled!C57*$D$1</f>
        <v>6935.5664291728999</v>
      </c>
      <c r="C57" s="4">
        <f>[2]COVID19_by_day!C57</f>
        <v>3983</v>
      </c>
    </row>
    <row r="58" spans="1:3" x14ac:dyDescent="0.25">
      <c r="A58" s="3">
        <f>[1]modeled!$A58</f>
        <v>43911</v>
      </c>
      <c r="B58" s="4">
        <f>[1]modeled!C58*$D$1</f>
        <v>8336.9259316337793</v>
      </c>
      <c r="C58" s="4">
        <f>[2]COVID19_by_day!C58</f>
        <v>5018</v>
      </c>
    </row>
    <row r="59" spans="1:3" x14ac:dyDescent="0.25">
      <c r="A59" s="3">
        <f>[1]modeled!$A59</f>
        <v>43912</v>
      </c>
      <c r="B59" s="4">
        <f>[1]modeled!C59*$D$1</f>
        <v>10018.352960865161</v>
      </c>
      <c r="C59" s="4">
        <f>[2]COVID19_by_day!C59</f>
        <v>5683</v>
      </c>
    </row>
    <row r="60" spans="1:3" x14ac:dyDescent="0.25">
      <c r="A60" s="3">
        <f>[1]modeled!$A60</f>
        <v>43913</v>
      </c>
      <c r="B60" s="4">
        <f>[1]modeled!C60*$D$1</f>
        <v>12034.481585249941</v>
      </c>
      <c r="C60" s="4">
        <f>[2]COVID19_by_day!C60</f>
        <v>6650</v>
      </c>
    </row>
    <row r="61" spans="1:3" x14ac:dyDescent="0.25">
      <c r="A61" s="3">
        <f>[1]modeled!$A61</f>
        <v>43914</v>
      </c>
      <c r="B61" s="4">
        <f>[1]modeled!C61*$D$1</f>
        <v>14449.88800329542</v>
      </c>
      <c r="C61" s="4">
        <f>[2]COVID19_by_day!C61</f>
        <v>8077</v>
      </c>
    </row>
    <row r="62" spans="1:3" x14ac:dyDescent="0.25">
      <c r="A62" s="3">
        <f>[1]modeled!$A62</f>
        <v>43915</v>
      </c>
      <c r="B62" s="4">
        <f>[1]modeled!C62*$D$1</f>
        <v>17340.661005903301</v>
      </c>
      <c r="C62" s="4">
        <f>[2]COVID19_by_day!C62</f>
        <v>9529</v>
      </c>
    </row>
    <row r="63" spans="1:3" x14ac:dyDescent="0.25">
      <c r="A63" s="3">
        <f>[1]modeled!$A63</f>
        <v>43916</v>
      </c>
      <c r="B63" s="4">
        <f>[1]modeled!C63*$D$1</f>
        <v>20796.145163356203</v>
      </c>
      <c r="C63" s="4">
        <f>[2]COVID19_by_day!C63</f>
        <v>11658</v>
      </c>
    </row>
    <row r="64" spans="1:3" x14ac:dyDescent="0.25">
      <c r="A64" s="3">
        <f>[1]modeled!$A64</f>
        <v>43917</v>
      </c>
      <c r="B64" s="4">
        <f>[1]modeled!C64*$D$1</f>
        <v>24920.749485495398</v>
      </c>
      <c r="C64" s="4">
        <f>[2]COVID19_by_day!C64</f>
        <v>14543</v>
      </c>
    </row>
    <row r="65" spans="1:3" x14ac:dyDescent="0.25">
      <c r="A65" s="3">
        <f>[1]modeled!$A65</f>
        <v>43918</v>
      </c>
      <c r="B65" s="4">
        <f>[1]modeled!C65*$D$1</f>
        <v>29835.673359722401</v>
      </c>
      <c r="C65" s="4">
        <f>[2]COVID19_by_day!C65</f>
        <v>17089</v>
      </c>
    </row>
    <row r="66" spans="1:3" x14ac:dyDescent="0.25">
      <c r="A66" s="3">
        <f>[1]modeled!$A66</f>
        <v>43919</v>
      </c>
      <c r="B66" s="4">
        <f>[1]modeled!C66*$D$1</f>
        <v>35680.389002604999</v>
      </c>
      <c r="C66" s="4">
        <f>[2]COVID19_by_day!C66</f>
        <v>19522</v>
      </c>
    </row>
    <row r="67" spans="1:3" x14ac:dyDescent="0.25">
      <c r="A67" s="3">
        <f>[1]modeled!$A67</f>
        <v>43920</v>
      </c>
      <c r="B67" s="4">
        <f>[1]modeled!C67*$D$1</f>
        <v>42613.696449842399</v>
      </c>
      <c r="C67" s="4">
        <f>[2]COVID19_by_day!C67</f>
        <v>22141</v>
      </c>
    </row>
    <row r="68" spans="1:3" x14ac:dyDescent="0.25">
      <c r="A68" s="3">
        <f>[1]modeled!$A68</f>
        <v>43921</v>
      </c>
      <c r="B68" s="4">
        <f>[1]modeled!C68*$D$1</f>
        <v>50814.0834761066</v>
      </c>
      <c r="C68" s="4">
        <f>[2]COVID19_by_day!C68</f>
        <v>25150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1079A-4B59-49C7-83C8-853976352232}">
  <dimension ref="A1:D68"/>
  <sheetViews>
    <sheetView workbookViewId="0">
      <selection activeCell="B40" sqref="B40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[1]modeled!D2</f>
        <v>0</v>
      </c>
      <c r="C2" s="4">
        <f>[2]COVID19_by_day!F2</f>
        <v>0</v>
      </c>
      <c r="D2" s="2"/>
    </row>
    <row r="3" spans="1:4" x14ac:dyDescent="0.25">
      <c r="A3" s="3">
        <f>[1]modeled!$A3</f>
        <v>43856</v>
      </c>
      <c r="B3" s="4">
        <f>[1]modeled!D3</f>
        <v>0</v>
      </c>
      <c r="C3" s="4">
        <f>[2]COVID19_by_day!F3</f>
        <v>0</v>
      </c>
      <c r="D3" s="2"/>
    </row>
    <row r="4" spans="1:4" x14ac:dyDescent="0.25">
      <c r="A4" s="3">
        <f>[1]modeled!$A4</f>
        <v>43857</v>
      </c>
      <c r="B4" s="4">
        <f>[1]modeled!D4</f>
        <v>0</v>
      </c>
      <c r="C4" s="4">
        <f>[2]COVID19_by_day!F4</f>
        <v>0</v>
      </c>
      <c r="D4" s="2"/>
    </row>
    <row r="5" spans="1:4" x14ac:dyDescent="0.25">
      <c r="A5" s="3">
        <f>[1]modeled!$A5</f>
        <v>43858</v>
      </c>
      <c r="B5" s="4">
        <f>[1]modeled!D5</f>
        <v>0</v>
      </c>
      <c r="C5" s="4">
        <f>[2]COVID19_by_day!F5</f>
        <v>0</v>
      </c>
      <c r="D5" s="2"/>
    </row>
    <row r="6" spans="1:4" x14ac:dyDescent="0.25">
      <c r="A6" s="3">
        <f>[1]modeled!$A6</f>
        <v>43859</v>
      </c>
      <c r="B6" s="4">
        <f>[1]modeled!D6</f>
        <v>0</v>
      </c>
      <c r="C6" s="4">
        <f>[2]COVID19_by_day!F6</f>
        <v>0</v>
      </c>
      <c r="D6" s="2"/>
    </row>
    <row r="7" spans="1:4" x14ac:dyDescent="0.25">
      <c r="A7" s="3">
        <f>[1]modeled!$A7</f>
        <v>43860</v>
      </c>
      <c r="B7" s="4">
        <f>[1]modeled!D7</f>
        <v>0</v>
      </c>
      <c r="C7" s="4">
        <f>[2]COVID19_by_day!F7</f>
        <v>0</v>
      </c>
      <c r="D7" s="2"/>
    </row>
    <row r="8" spans="1:4" x14ac:dyDescent="0.25">
      <c r="A8" s="3">
        <f>[1]modeled!$A8</f>
        <v>43861</v>
      </c>
      <c r="B8" s="4">
        <f>[1]modeled!D8</f>
        <v>0</v>
      </c>
      <c r="C8" s="4">
        <f>[2]COVID19_by_day!F8</f>
        <v>0</v>
      </c>
      <c r="D8" s="2"/>
    </row>
    <row r="9" spans="1:4" x14ac:dyDescent="0.25">
      <c r="A9" s="3">
        <f>[1]modeled!$A9</f>
        <v>43862</v>
      </c>
      <c r="B9" s="4">
        <f>[1]modeled!D9</f>
        <v>0</v>
      </c>
      <c r="C9" s="4">
        <f>[2]COVID19_by_day!F9</f>
        <v>0</v>
      </c>
      <c r="D9" s="2"/>
    </row>
    <row r="10" spans="1:4" x14ac:dyDescent="0.25">
      <c r="A10" s="3">
        <f>[1]modeled!$A10</f>
        <v>43863</v>
      </c>
      <c r="B10" s="4">
        <f>[1]modeled!D10</f>
        <v>0</v>
      </c>
      <c r="C10" s="4">
        <f>[2]COVID19_by_day!F10</f>
        <v>0</v>
      </c>
      <c r="D10" s="2"/>
    </row>
    <row r="11" spans="1:4" x14ac:dyDescent="0.25">
      <c r="A11" s="3">
        <f>[1]modeled!$A11</f>
        <v>43864</v>
      </c>
      <c r="B11" s="4">
        <f>[1]modeled!D11</f>
        <v>0</v>
      </c>
      <c r="C11" s="4">
        <f>[2]COVID19_by_day!F11</f>
        <v>0</v>
      </c>
      <c r="D11" s="2"/>
    </row>
    <row r="12" spans="1:4" x14ac:dyDescent="0.25">
      <c r="A12" s="3">
        <f>[1]modeled!$A12</f>
        <v>43865</v>
      </c>
      <c r="B12" s="4">
        <f>[1]modeled!D12</f>
        <v>0</v>
      </c>
      <c r="C12" s="4">
        <f>[2]COVID19_by_day!F12</f>
        <v>0</v>
      </c>
      <c r="D12" s="2"/>
    </row>
    <row r="13" spans="1:4" x14ac:dyDescent="0.25">
      <c r="A13" s="3">
        <f>[1]modeled!$A13</f>
        <v>43866</v>
      </c>
      <c r="B13" s="4">
        <f>[1]modeled!D13</f>
        <v>0</v>
      </c>
      <c r="C13" s="4">
        <f>[2]COVID19_by_day!F13</f>
        <v>0</v>
      </c>
      <c r="D13" s="2"/>
    </row>
    <row r="14" spans="1:4" x14ac:dyDescent="0.25">
      <c r="A14" s="3">
        <f>[1]modeled!$A14</f>
        <v>43867</v>
      </c>
      <c r="B14" s="4">
        <f>[1]modeled!D14</f>
        <v>0</v>
      </c>
      <c r="C14" s="4">
        <f>[2]COVID19_by_day!F14</f>
        <v>0</v>
      </c>
      <c r="D14" s="2"/>
    </row>
    <row r="15" spans="1:4" x14ac:dyDescent="0.25">
      <c r="A15" s="3">
        <f>[1]modeled!$A15</f>
        <v>43868</v>
      </c>
      <c r="B15" s="4">
        <f>[1]modeled!D15</f>
        <v>0</v>
      </c>
      <c r="C15" s="4">
        <f>[2]COVID19_by_day!F15</f>
        <v>0</v>
      </c>
      <c r="D15" s="2"/>
    </row>
    <row r="16" spans="1:4" x14ac:dyDescent="0.25">
      <c r="A16" s="3">
        <f>[1]modeled!$A16</f>
        <v>43869</v>
      </c>
      <c r="B16" s="4">
        <f>[1]modeled!D16</f>
        <v>0</v>
      </c>
      <c r="C16" s="4">
        <f>[2]COVID19_by_day!F16</f>
        <v>0</v>
      </c>
      <c r="D16" s="2"/>
    </row>
    <row r="17" spans="1:4" x14ac:dyDescent="0.25">
      <c r="A17" s="3">
        <f>[1]modeled!$A17</f>
        <v>43870</v>
      </c>
      <c r="B17" s="4">
        <f>[1]modeled!D17</f>
        <v>0</v>
      </c>
      <c r="C17" s="4">
        <f>[2]COVID19_by_day!F17</f>
        <v>0</v>
      </c>
      <c r="D17" s="2"/>
    </row>
    <row r="18" spans="1:4" x14ac:dyDescent="0.25">
      <c r="A18" s="3">
        <f>[1]modeled!$A18</f>
        <v>43871</v>
      </c>
      <c r="B18" s="4">
        <f>[1]modeled!D18</f>
        <v>0</v>
      </c>
      <c r="C18" s="4">
        <f>[2]COVID19_by_day!F18</f>
        <v>0</v>
      </c>
      <c r="D18" s="2"/>
    </row>
    <row r="19" spans="1:4" x14ac:dyDescent="0.25">
      <c r="A19" s="3">
        <f>[1]modeled!$A19</f>
        <v>43872</v>
      </c>
      <c r="B19" s="4">
        <f>[1]modeled!D19</f>
        <v>0</v>
      </c>
      <c r="C19" s="4">
        <f>[2]COVID19_by_day!F19</f>
        <v>0</v>
      </c>
      <c r="D19" s="2"/>
    </row>
    <row r="20" spans="1:4" x14ac:dyDescent="0.25">
      <c r="A20" s="3">
        <f>[1]modeled!$A20</f>
        <v>43873</v>
      </c>
      <c r="B20" s="4">
        <f>[1]modeled!D20</f>
        <v>0</v>
      </c>
      <c r="C20" s="4">
        <f>[2]COVID19_by_day!F20</f>
        <v>0</v>
      </c>
      <c r="D20" s="2"/>
    </row>
    <row r="21" spans="1:4" x14ac:dyDescent="0.25">
      <c r="A21" s="3">
        <f>[1]modeled!$A21</f>
        <v>43874</v>
      </c>
      <c r="B21" s="4">
        <f>[1]modeled!D21</f>
        <v>0</v>
      </c>
      <c r="C21" s="4">
        <f>[2]COVID19_by_day!F21</f>
        <v>0</v>
      </c>
      <c r="D21" s="2"/>
    </row>
    <row r="22" spans="1:4" x14ac:dyDescent="0.25">
      <c r="A22" s="3">
        <f>[1]modeled!$A22</f>
        <v>43875</v>
      </c>
      <c r="B22" s="4">
        <f>[1]modeled!D22</f>
        <v>0.21034302912</v>
      </c>
      <c r="C22" s="4">
        <f>[2]COVID19_by_day!F22</f>
        <v>0</v>
      </c>
      <c r="D22" s="2"/>
    </row>
    <row r="23" spans="1:4" x14ac:dyDescent="0.25">
      <c r="A23" s="3">
        <f>[1]modeled!$A23</f>
        <v>43876</v>
      </c>
      <c r="B23" s="4">
        <f>[1]modeled!D23</f>
        <v>0.21034302912</v>
      </c>
      <c r="C23" s="4">
        <f>[2]COVID19_by_day!F23</f>
        <v>0</v>
      </c>
      <c r="D23" s="2"/>
    </row>
    <row r="24" spans="1:4" x14ac:dyDescent="0.25">
      <c r="A24" s="3">
        <f>[1]modeled!$A24</f>
        <v>43877</v>
      </c>
      <c r="B24" s="4">
        <f>[1]modeled!D24</f>
        <v>0.21034302912</v>
      </c>
      <c r="C24" s="4">
        <f>[2]COVID19_by_day!F24</f>
        <v>0</v>
      </c>
    </row>
    <row r="25" spans="1:4" x14ac:dyDescent="0.25">
      <c r="A25" s="3">
        <f>[1]modeled!$A25</f>
        <v>43878</v>
      </c>
      <c r="B25" s="4">
        <f>[1]modeled!D25</f>
        <v>0.21034302912</v>
      </c>
      <c r="C25" s="4">
        <f>[2]COVID19_by_day!F25</f>
        <v>0</v>
      </c>
    </row>
    <row r="26" spans="1:4" x14ac:dyDescent="0.25">
      <c r="A26" s="3">
        <f>[1]modeled!$A26</f>
        <v>43879</v>
      </c>
      <c r="B26" s="4">
        <f>[1]modeled!D26</f>
        <v>3.2662377828774201E-2</v>
      </c>
      <c r="C26" s="4">
        <f>[2]COVID19_by_day!F26</f>
        <v>0</v>
      </c>
    </row>
    <row r="27" spans="1:4" x14ac:dyDescent="0.25">
      <c r="A27" s="3">
        <f>[1]modeled!$A27</f>
        <v>43880</v>
      </c>
      <c r="B27" s="4">
        <f>[1]modeled!D27</f>
        <v>0.119762029702697</v>
      </c>
      <c r="C27" s="4">
        <f>[2]COVID19_by_day!F27</f>
        <v>0</v>
      </c>
    </row>
    <row r="28" spans="1:4" x14ac:dyDescent="0.25">
      <c r="A28" s="3">
        <f>[1]modeled!$A28</f>
        <v>43881</v>
      </c>
      <c r="B28" s="4">
        <f>[1]modeled!D28</f>
        <v>0.20686159971413401</v>
      </c>
      <c r="C28" s="4">
        <f>[2]COVID19_by_day!F28</f>
        <v>0</v>
      </c>
    </row>
    <row r="29" spans="1:4" x14ac:dyDescent="0.25">
      <c r="A29" s="3">
        <f>[1]modeled!$A29</f>
        <v>43882</v>
      </c>
      <c r="B29" s="4">
        <f>[1]modeled!D29</f>
        <v>0.29396102448577699</v>
      </c>
      <c r="C29" s="4">
        <f>[2]COVID19_by_day!F29</f>
        <v>0</v>
      </c>
    </row>
    <row r="30" spans="1:4" x14ac:dyDescent="0.25">
      <c r="A30" s="3">
        <f>[1]modeled!$A30</f>
        <v>43883</v>
      </c>
      <c r="B30" s="4">
        <f>[1]modeled!D30</f>
        <v>0.35199079318999199</v>
      </c>
      <c r="C30" s="4">
        <f>[2]COVID19_by_day!F30</f>
        <v>0</v>
      </c>
    </row>
    <row r="31" spans="1:4" x14ac:dyDescent="0.25">
      <c r="A31" s="3">
        <f>[1]modeled!$A31</f>
        <v>43884</v>
      </c>
      <c r="B31" s="4">
        <f>[1]modeled!D31</f>
        <v>0.36244230479436901</v>
      </c>
      <c r="C31" s="4">
        <f>[2]COVID19_by_day!F31</f>
        <v>0</v>
      </c>
    </row>
    <row r="32" spans="1:4" x14ac:dyDescent="0.25">
      <c r="A32" s="3">
        <f>[1]modeled!$A32</f>
        <v>43885</v>
      </c>
      <c r="B32" s="4">
        <f>[1]modeled!D32</f>
        <v>0.37594214172198298</v>
      </c>
      <c r="C32" s="4">
        <f>[2]COVID19_by_day!F32</f>
        <v>0</v>
      </c>
    </row>
    <row r="33" spans="1:3" x14ac:dyDescent="0.25">
      <c r="A33" s="3">
        <f>[1]modeled!$A33</f>
        <v>43886</v>
      </c>
      <c r="B33" s="4">
        <f>[1]modeled!D33</f>
        <v>0.44692720625416399</v>
      </c>
      <c r="C33" s="4">
        <f>[2]COVID19_by_day!F33</f>
        <v>0</v>
      </c>
    </row>
    <row r="34" spans="1:3" x14ac:dyDescent="0.25">
      <c r="A34" s="3">
        <f>[1]modeled!$A34</f>
        <v>43887</v>
      </c>
      <c r="B34" s="4">
        <f>[1]modeled!D34</f>
        <v>0.57195246212267403</v>
      </c>
      <c r="C34" s="4">
        <f>[2]COVID19_by_day!F34</f>
        <v>0</v>
      </c>
    </row>
    <row r="35" spans="1:3" x14ac:dyDescent="0.25">
      <c r="A35" s="3">
        <f>[1]modeled!$A35</f>
        <v>43888</v>
      </c>
      <c r="B35" s="4">
        <f>[1]modeled!D35</f>
        <v>0.750347072423313</v>
      </c>
      <c r="C35" s="4">
        <f>[2]COVID19_by_day!F35</f>
        <v>0</v>
      </c>
    </row>
    <row r="36" spans="1:3" x14ac:dyDescent="0.25">
      <c r="A36" s="3">
        <f>[1]modeled!$A36</f>
        <v>43889</v>
      </c>
      <c r="B36" s="4">
        <f>[1]modeled!D36</f>
        <v>0.94681764928919898</v>
      </c>
      <c r="C36" s="4">
        <f>[2]COVID19_by_day!F36</f>
        <v>0</v>
      </c>
    </row>
    <row r="37" spans="1:3" x14ac:dyDescent="0.25">
      <c r="A37" s="3">
        <f>[1]modeled!$A37</f>
        <v>43890</v>
      </c>
      <c r="B37" s="4">
        <f>[1]modeled!D37</f>
        <v>1.1089390082185999</v>
      </c>
      <c r="C37" s="4">
        <f>[2]COVID19_by_day!F37</f>
        <v>0</v>
      </c>
    </row>
    <row r="38" spans="1:3" x14ac:dyDescent="0.25">
      <c r="A38" s="3">
        <f>[1]modeled!$A38</f>
        <v>43891</v>
      </c>
      <c r="B38" s="4">
        <f>[1]modeled!D38</f>
        <v>1.27450258737528</v>
      </c>
      <c r="C38" s="4">
        <f>[2]COVID19_by_day!F38</f>
        <v>0</v>
      </c>
    </row>
    <row r="39" spans="1:3" x14ac:dyDescent="0.25">
      <c r="A39" s="3">
        <f>[1]modeled!$A39</f>
        <v>43892</v>
      </c>
      <c r="B39" s="4">
        <f>[1]modeled!D39</f>
        <v>1.4797762341288101</v>
      </c>
      <c r="C39" s="4">
        <f>[2]COVID19_by_day!F39</f>
        <v>0</v>
      </c>
    </row>
    <row r="40" spans="1:3" x14ac:dyDescent="0.25">
      <c r="A40" s="3">
        <f>[1]modeled!$A40</f>
        <v>43893</v>
      </c>
      <c r="B40" s="4">
        <f>[1]modeled!D40</f>
        <v>1.7899386015107499</v>
      </c>
      <c r="C40" s="4">
        <f>[2]COVID19_by_day!F40</f>
        <v>0</v>
      </c>
    </row>
    <row r="41" spans="1:3" x14ac:dyDescent="0.25">
      <c r="A41" s="3">
        <f>[1]modeled!$A41</f>
        <v>43894</v>
      </c>
      <c r="B41" s="4">
        <f>[1]modeled!D41</f>
        <v>2.2161439076593998</v>
      </c>
      <c r="C41" s="4">
        <f>[2]COVID19_by_day!F41</f>
        <v>0</v>
      </c>
    </row>
    <row r="42" spans="1:3" x14ac:dyDescent="0.25">
      <c r="A42" s="3">
        <f>[1]modeled!$A42</f>
        <v>43895</v>
      </c>
      <c r="B42" s="4">
        <f>[1]modeled!D42</f>
        <v>2.72513299807432</v>
      </c>
      <c r="C42" s="4">
        <f>[2]COVID19_by_day!F42</f>
        <v>0</v>
      </c>
    </row>
    <row r="43" spans="1:3" x14ac:dyDescent="0.25">
      <c r="A43" s="3">
        <f>[1]modeled!$A43</f>
        <v>43896</v>
      </c>
      <c r="B43" s="4">
        <f>[1]modeled!D43</f>
        <v>3.28991048904042</v>
      </c>
      <c r="C43" s="4">
        <f>[2]COVID19_by_day!F43</f>
        <v>1</v>
      </c>
    </row>
    <row r="44" spans="1:3" x14ac:dyDescent="0.25">
      <c r="A44" s="3">
        <f>[1]modeled!$A44</f>
        <v>43897</v>
      </c>
      <c r="B44" s="4">
        <f>[1]modeled!D44</f>
        <v>3.9194355588669798</v>
      </c>
      <c r="C44" s="4">
        <f>[2]COVID19_by_day!F44</f>
        <v>1</v>
      </c>
    </row>
    <row r="45" spans="1:3" x14ac:dyDescent="0.25">
      <c r="A45" s="3">
        <f>[1]modeled!$A45</f>
        <v>43898</v>
      </c>
      <c r="B45" s="4">
        <f>[1]modeled!D45</f>
        <v>4.6542289608055203</v>
      </c>
      <c r="C45" s="4">
        <f>[2]COVID19_by_day!F45</f>
        <v>0</v>
      </c>
    </row>
    <row r="46" spans="1:3" x14ac:dyDescent="0.25">
      <c r="A46" s="3">
        <f>[1]modeled!$A46</f>
        <v>43899</v>
      </c>
      <c r="B46" s="4">
        <f>[1]modeled!D46</f>
        <v>5.5735452036081599</v>
      </c>
      <c r="C46" s="4">
        <f>[2]COVID19_by_day!F46</f>
        <v>1</v>
      </c>
    </row>
    <row r="47" spans="1:3" x14ac:dyDescent="0.25">
      <c r="A47" s="3">
        <f>[1]modeled!$A47</f>
        <v>43900</v>
      </c>
      <c r="B47" s="4">
        <f>[1]modeled!D47</f>
        <v>6.7373991334207499</v>
      </c>
      <c r="C47" s="4">
        <f>[2]COVID19_by_day!F47</f>
        <v>3</v>
      </c>
    </row>
    <row r="48" spans="1:3" x14ac:dyDescent="0.25">
      <c r="A48" s="3">
        <f>[1]modeled!$A48</f>
        <v>43901</v>
      </c>
      <c r="B48" s="4">
        <f>[1]modeled!D48</f>
        <v>8.1714796074002898</v>
      </c>
      <c r="C48" s="4">
        <f>[2]COVID19_by_day!F48</f>
        <v>0</v>
      </c>
    </row>
    <row r="49" spans="1:3" x14ac:dyDescent="0.25">
      <c r="A49" s="3">
        <f>[1]modeled!$A49</f>
        <v>43902</v>
      </c>
      <c r="B49" s="4">
        <f>[1]modeled!D49</f>
        <v>9.8855326148313107</v>
      </c>
      <c r="C49" s="4">
        <f>[2]COVID19_by_day!F49</f>
        <v>2</v>
      </c>
    </row>
    <row r="50" spans="1:3" x14ac:dyDescent="0.25">
      <c r="A50" s="3">
        <f>[1]modeled!$A50</f>
        <v>43903</v>
      </c>
      <c r="B50" s="4">
        <f>[1]modeled!D50</f>
        <v>11.8912329919177</v>
      </c>
      <c r="C50" s="4">
        <f>[2]COVID19_by_day!F50</f>
        <v>2</v>
      </c>
    </row>
    <row r="51" spans="1:3" x14ac:dyDescent="0.25">
      <c r="A51" s="3">
        <f>[1]modeled!$A51</f>
        <v>43904</v>
      </c>
      <c r="B51" s="4">
        <f>[1]modeled!D51</f>
        <v>14.258157728412501</v>
      </c>
      <c r="C51" s="4">
        <f>[2]COVID19_by_day!F51</f>
        <v>11</v>
      </c>
    </row>
    <row r="52" spans="1:3" x14ac:dyDescent="0.25">
      <c r="A52" s="3">
        <f>[1]modeled!$A52</f>
        <v>43905</v>
      </c>
      <c r="B52" s="4">
        <f>[1]modeled!D52</f>
        <v>17.108231789243401</v>
      </c>
      <c r="C52" s="4">
        <f>[2]COVID19_by_day!F52</f>
        <v>14</v>
      </c>
    </row>
    <row r="53" spans="1:3" x14ac:dyDescent="0.25">
      <c r="A53" s="3">
        <f>[1]modeled!$A53</f>
        <v>43906</v>
      </c>
      <c r="B53" s="4">
        <f>[1]modeled!D53</f>
        <v>20.586511086671798</v>
      </c>
      <c r="C53" s="4">
        <f>[2]COVID19_by_day!F53</f>
        <v>20</v>
      </c>
    </row>
    <row r="54" spans="1:3" x14ac:dyDescent="0.25">
      <c r="A54" s="3">
        <f>[1]modeled!$A54</f>
        <v>43907</v>
      </c>
      <c r="B54" s="4">
        <f>[1]modeled!D54</f>
        <v>24.826834985705801</v>
      </c>
      <c r="C54" s="4">
        <f>[2]COVID19_by_day!F54</f>
        <v>16</v>
      </c>
    </row>
    <row r="55" spans="1:3" x14ac:dyDescent="0.25">
      <c r="A55" s="3">
        <f>[1]modeled!$A55</f>
        <v>43908</v>
      </c>
      <c r="B55" s="4">
        <f>[1]modeled!D55</f>
        <v>29.9475130615923</v>
      </c>
      <c r="C55" s="4">
        <f>[2]COVID19_by_day!F55</f>
        <v>32</v>
      </c>
    </row>
    <row r="56" spans="1:3" x14ac:dyDescent="0.25">
      <c r="A56" s="3">
        <f>[1]modeled!$A56</f>
        <v>43909</v>
      </c>
      <c r="B56" s="4">
        <f>[1]modeled!D56</f>
        <v>36.0756642766775</v>
      </c>
      <c r="C56" s="4">
        <f>[2]COVID19_by_day!F56</f>
        <v>41</v>
      </c>
    </row>
    <row r="57" spans="1:3" x14ac:dyDescent="0.25">
      <c r="A57" s="3">
        <f>[1]modeled!$A57</f>
        <v>43910</v>
      </c>
      <c r="B57" s="4">
        <f>[1]modeled!D57</f>
        <v>43.396136111508298</v>
      </c>
      <c r="C57" s="4">
        <f>[2]COVID19_by_day!F57</f>
        <v>33</v>
      </c>
    </row>
    <row r="58" spans="1:3" x14ac:dyDescent="0.25">
      <c r="A58" s="3">
        <f>[1]modeled!$A58</f>
        <v>43911</v>
      </c>
      <c r="B58" s="4">
        <f>[1]modeled!D58</f>
        <v>52.174775467897902</v>
      </c>
      <c r="C58" s="4">
        <f>[2]COVID19_by_day!F58</f>
        <v>56</v>
      </c>
    </row>
    <row r="59" spans="1:3" x14ac:dyDescent="0.25">
      <c r="A59" s="3">
        <f>[1]modeled!$A59</f>
        <v>43912</v>
      </c>
      <c r="B59" s="4">
        <f>[1]modeled!D59</f>
        <v>62.756919991143903</v>
      </c>
      <c r="C59" s="4">
        <f>[2]COVID19_by_day!F59</f>
        <v>48</v>
      </c>
    </row>
    <row r="60" spans="1:3" x14ac:dyDescent="0.25">
      <c r="A60" s="3">
        <f>[1]modeled!$A60</f>
        <v>43913</v>
      </c>
      <c r="B60" s="4">
        <f>[1]modeled!D60</f>
        <v>75.544353690819506</v>
      </c>
      <c r="C60" s="4">
        <f>[2]COVID19_by_day!F60</f>
        <v>54</v>
      </c>
    </row>
    <row r="61" spans="1:3" x14ac:dyDescent="0.25">
      <c r="A61" s="3">
        <f>[1]modeled!$A61</f>
        <v>43914</v>
      </c>
      <c r="B61" s="4">
        <f>[1]modeled!D61</f>
        <v>90.973513463476493</v>
      </c>
      <c r="C61" s="4">
        <f>[2]COVID19_by_day!F61</f>
        <v>87</v>
      </c>
    </row>
    <row r="62" spans="1:3" x14ac:dyDescent="0.25">
      <c r="A62" s="3">
        <f>[1]modeled!$A62</f>
        <v>43915</v>
      </c>
      <c r="B62" s="4">
        <f>[1]modeled!D62</f>
        <v>109.533233445888</v>
      </c>
      <c r="C62" s="4">
        <f>[2]COVID19_by_day!F62</f>
        <v>41</v>
      </c>
    </row>
    <row r="63" spans="1:3" x14ac:dyDescent="0.25">
      <c r="A63" s="3">
        <f>[1]modeled!$A63</f>
        <v>43916</v>
      </c>
      <c r="B63" s="4">
        <f>[1]modeled!D63</f>
        <v>131.81120261994499</v>
      </c>
      <c r="C63" s="4">
        <f>[2]COVID19_by_day!F63</f>
        <v>115</v>
      </c>
    </row>
    <row r="64" spans="1:3" x14ac:dyDescent="0.25">
      <c r="A64" s="3">
        <f>[1]modeled!$A64</f>
        <v>43917</v>
      </c>
      <c r="B64" s="4">
        <f>[1]modeled!D64</f>
        <v>158.551455986501</v>
      </c>
      <c r="C64" s="4">
        <f>[2]COVID19_by_day!F64</f>
        <v>181</v>
      </c>
    </row>
    <row r="65" spans="1:3" x14ac:dyDescent="0.25">
      <c r="A65" s="3">
        <f>[1]modeled!$A65</f>
        <v>43918</v>
      </c>
      <c r="B65" s="4">
        <f>[1]modeled!D65</f>
        <v>190.68896203336601</v>
      </c>
      <c r="C65" s="4">
        <f>[2]COVID19_by_day!F65</f>
        <v>260</v>
      </c>
    </row>
    <row r="66" spans="1:3" x14ac:dyDescent="0.25">
      <c r="A66" s="3">
        <f>[1]modeled!$A66</f>
        <v>43919</v>
      </c>
      <c r="B66" s="4">
        <f>[1]modeled!D66</f>
        <v>229.35471484502699</v>
      </c>
      <c r="C66" s="4">
        <f>[2]COVID19_by_day!F66</f>
        <v>209</v>
      </c>
    </row>
    <row r="67" spans="1:3" x14ac:dyDescent="0.25">
      <c r="A67" s="3">
        <f>[1]modeled!$A67</f>
        <v>43920</v>
      </c>
      <c r="B67" s="4">
        <f>[1]modeled!D67</f>
        <v>275.87166786982903</v>
      </c>
      <c r="C67" s="4">
        <f>[2]COVID19_by_day!F67</f>
        <v>180</v>
      </c>
    </row>
    <row r="68" spans="1:3" x14ac:dyDescent="0.25">
      <c r="A68" s="3">
        <f>[1]modeled!$A68</f>
        <v>43921</v>
      </c>
      <c r="B68" s="4">
        <f>[1]modeled!D68</f>
        <v>331.776499168501</v>
      </c>
      <c r="C68" s="4">
        <f>[2]COVID19_by_day!F68</f>
        <v>381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3D3C-0145-4584-82CC-3FD93398BBBA}">
  <dimension ref="A1:D68"/>
  <sheetViews>
    <sheetView workbookViewId="0">
      <selection activeCell="B2" sqref="B2:C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9.14062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/>
    </row>
    <row r="2" spans="1:4" x14ac:dyDescent="0.25">
      <c r="A2" s="3">
        <f>[1]modeled!$A2</f>
        <v>43855</v>
      </c>
      <c r="B2" s="4">
        <f>[1]modeled!E2</f>
        <v>0</v>
      </c>
      <c r="C2" s="4">
        <f>[2]COVID19_by_day!G2</f>
        <v>0</v>
      </c>
      <c r="D2" s="2"/>
    </row>
    <row r="3" spans="1:4" x14ac:dyDescent="0.25">
      <c r="A3" s="3">
        <f>[1]modeled!$A3</f>
        <v>43856</v>
      </c>
      <c r="B3" s="4">
        <f>[1]modeled!E3</f>
        <v>0</v>
      </c>
      <c r="C3" s="4">
        <f>[2]COVID19_by_day!G3</f>
        <v>0</v>
      </c>
      <c r="D3" s="2"/>
    </row>
    <row r="4" spans="1:4" x14ac:dyDescent="0.25">
      <c r="A4" s="3">
        <f>[1]modeled!$A4</f>
        <v>43857</v>
      </c>
      <c r="B4" s="4">
        <f>[1]modeled!E4</f>
        <v>0</v>
      </c>
      <c r="C4" s="4">
        <f>[2]COVID19_by_day!G4</f>
        <v>0</v>
      </c>
      <c r="D4" s="2"/>
    </row>
    <row r="5" spans="1:4" x14ac:dyDescent="0.25">
      <c r="A5" s="3">
        <f>[1]modeled!$A5</f>
        <v>43858</v>
      </c>
      <c r="B5" s="4">
        <f>[1]modeled!E5</f>
        <v>0</v>
      </c>
      <c r="C5" s="4">
        <f>[2]COVID19_by_day!G5</f>
        <v>0</v>
      </c>
      <c r="D5" s="2"/>
    </row>
    <row r="6" spans="1:4" x14ac:dyDescent="0.25">
      <c r="A6" s="3">
        <f>[1]modeled!$A6</f>
        <v>43859</v>
      </c>
      <c r="B6" s="4">
        <f>[1]modeled!E6</f>
        <v>0</v>
      </c>
      <c r="C6" s="4">
        <f>[2]COVID19_by_day!G6</f>
        <v>0</v>
      </c>
      <c r="D6" s="2"/>
    </row>
    <row r="7" spans="1:4" x14ac:dyDescent="0.25">
      <c r="A7" s="3">
        <f>[1]modeled!$A7</f>
        <v>43860</v>
      </c>
      <c r="B7" s="4">
        <f>[1]modeled!E7</f>
        <v>0</v>
      </c>
      <c r="C7" s="4">
        <f>[2]COVID19_by_day!G7</f>
        <v>0</v>
      </c>
      <c r="D7" s="2"/>
    </row>
    <row r="8" spans="1:4" x14ac:dyDescent="0.25">
      <c r="A8" s="3">
        <f>[1]modeled!$A8</f>
        <v>43861</v>
      </c>
      <c r="B8" s="4">
        <f>[1]modeled!E8</f>
        <v>0</v>
      </c>
      <c r="C8" s="4">
        <f>[2]COVID19_by_day!G8</f>
        <v>0</v>
      </c>
      <c r="D8" s="2"/>
    </row>
    <row r="9" spans="1:4" x14ac:dyDescent="0.25">
      <c r="A9" s="3">
        <f>[1]modeled!$A9</f>
        <v>43862</v>
      </c>
      <c r="B9" s="4">
        <f>[1]modeled!E9</f>
        <v>0</v>
      </c>
      <c r="C9" s="4">
        <f>[2]COVID19_by_day!G9</f>
        <v>0</v>
      </c>
      <c r="D9" s="2"/>
    </row>
    <row r="10" spans="1:4" x14ac:dyDescent="0.25">
      <c r="A10" s="3">
        <f>[1]modeled!$A10</f>
        <v>43863</v>
      </c>
      <c r="B10" s="4">
        <f>[1]modeled!E10</f>
        <v>0</v>
      </c>
      <c r="C10" s="4">
        <f>[2]COVID19_by_day!G10</f>
        <v>0</v>
      </c>
      <c r="D10" s="2"/>
    </row>
    <row r="11" spans="1:4" x14ac:dyDescent="0.25">
      <c r="A11" s="3">
        <f>[1]modeled!$A11</f>
        <v>43864</v>
      </c>
      <c r="B11" s="4">
        <f>[1]modeled!E11</f>
        <v>0</v>
      </c>
      <c r="C11" s="4">
        <f>[2]COVID19_by_day!G11</f>
        <v>0</v>
      </c>
      <c r="D11" s="2"/>
    </row>
    <row r="12" spans="1:4" x14ac:dyDescent="0.25">
      <c r="A12" s="3">
        <f>[1]modeled!$A12</f>
        <v>43865</v>
      </c>
      <c r="B12" s="4">
        <f>[1]modeled!E12</f>
        <v>0</v>
      </c>
      <c r="C12" s="4">
        <f>[2]COVID19_by_day!G12</f>
        <v>0</v>
      </c>
      <c r="D12" s="2"/>
    </row>
    <row r="13" spans="1:4" x14ac:dyDescent="0.25">
      <c r="A13" s="3">
        <f>[1]modeled!$A13</f>
        <v>43866</v>
      </c>
      <c r="B13" s="4">
        <f>[1]modeled!E13</f>
        <v>0</v>
      </c>
      <c r="C13" s="4">
        <f>[2]COVID19_by_day!G13</f>
        <v>0</v>
      </c>
      <c r="D13" s="2"/>
    </row>
    <row r="14" spans="1:4" x14ac:dyDescent="0.25">
      <c r="A14" s="3">
        <f>[1]modeled!$A14</f>
        <v>43867</v>
      </c>
      <c r="B14" s="4">
        <f>[1]modeled!E14</f>
        <v>0</v>
      </c>
      <c r="C14" s="4">
        <f>[2]COVID19_by_day!G14</f>
        <v>0</v>
      </c>
      <c r="D14" s="2"/>
    </row>
    <row r="15" spans="1:4" x14ac:dyDescent="0.25">
      <c r="A15" s="3">
        <f>[1]modeled!$A15</f>
        <v>43868</v>
      </c>
      <c r="B15" s="4">
        <f>[1]modeled!E15</f>
        <v>0</v>
      </c>
      <c r="C15" s="4">
        <f>[2]COVID19_by_day!G15</f>
        <v>0</v>
      </c>
      <c r="D15" s="2"/>
    </row>
    <row r="16" spans="1:4" x14ac:dyDescent="0.25">
      <c r="A16" s="3">
        <f>[1]modeled!$A16</f>
        <v>43869</v>
      </c>
      <c r="B16" s="4">
        <f>[1]modeled!E16</f>
        <v>0</v>
      </c>
      <c r="C16" s="4">
        <f>[2]COVID19_by_day!G16</f>
        <v>0</v>
      </c>
      <c r="D16" s="2"/>
    </row>
    <row r="17" spans="1:4" x14ac:dyDescent="0.25">
      <c r="A17" s="3">
        <f>[1]modeled!$A17</f>
        <v>43870</v>
      </c>
      <c r="B17" s="4">
        <f>[1]modeled!E17</f>
        <v>0</v>
      </c>
      <c r="C17" s="4">
        <f>[2]COVID19_by_day!G17</f>
        <v>0</v>
      </c>
      <c r="D17" s="2"/>
    </row>
    <row r="18" spans="1:4" x14ac:dyDescent="0.25">
      <c r="A18" s="3">
        <f>[1]modeled!$A18</f>
        <v>43871</v>
      </c>
      <c r="B18" s="4">
        <f>[1]modeled!E18</f>
        <v>0</v>
      </c>
      <c r="C18" s="4">
        <f>[2]COVID19_by_day!G18</f>
        <v>0</v>
      </c>
      <c r="D18" s="2"/>
    </row>
    <row r="19" spans="1:4" x14ac:dyDescent="0.25">
      <c r="A19" s="3">
        <f>[1]modeled!$A19</f>
        <v>43872</v>
      </c>
      <c r="B19" s="4">
        <f>[1]modeled!E19</f>
        <v>0</v>
      </c>
      <c r="C19" s="4">
        <f>[2]COVID19_by_day!G19</f>
        <v>0</v>
      </c>
      <c r="D19" s="2"/>
    </row>
    <row r="20" spans="1:4" x14ac:dyDescent="0.25">
      <c r="A20" s="3">
        <f>[1]modeled!$A20</f>
        <v>43873</v>
      </c>
      <c r="B20" s="4">
        <f>[1]modeled!E20</f>
        <v>0</v>
      </c>
      <c r="C20" s="4">
        <f>[2]COVID19_by_day!G20</f>
        <v>0</v>
      </c>
      <c r="D20" s="2"/>
    </row>
    <row r="21" spans="1:4" x14ac:dyDescent="0.25">
      <c r="A21" s="3">
        <f>[1]modeled!$A21</f>
        <v>43874</v>
      </c>
      <c r="B21" s="4">
        <f>[1]modeled!E21</f>
        <v>0</v>
      </c>
      <c r="C21" s="4">
        <f>[2]COVID19_by_day!G21</f>
        <v>0</v>
      </c>
      <c r="D21" s="2"/>
    </row>
    <row r="22" spans="1:4" x14ac:dyDescent="0.25">
      <c r="A22" s="3">
        <f>[1]modeled!$A22</f>
        <v>43875</v>
      </c>
      <c r="B22" s="4">
        <f>[1]modeled!E22</f>
        <v>0.21034302912</v>
      </c>
      <c r="C22" s="4">
        <f>[2]COVID19_by_day!G22</f>
        <v>0</v>
      </c>
      <c r="D22" s="2"/>
    </row>
    <row r="23" spans="1:4" x14ac:dyDescent="0.25">
      <c r="A23" s="3">
        <f>[1]modeled!$A23</f>
        <v>43876</v>
      </c>
      <c r="B23" s="4">
        <f>[1]modeled!E23</f>
        <v>0.42068605823999999</v>
      </c>
      <c r="C23" s="4">
        <f>[2]COVID19_by_day!G23</f>
        <v>0</v>
      </c>
      <c r="D23" s="2"/>
    </row>
    <row r="24" spans="1:4" x14ac:dyDescent="0.25">
      <c r="A24" s="3">
        <f>[1]modeled!$A24</f>
        <v>43877</v>
      </c>
      <c r="B24" s="4">
        <f>[1]modeled!E24</f>
        <v>0.63102908735999996</v>
      </c>
      <c r="C24" s="4">
        <f>[2]COVID19_by_day!G24</f>
        <v>0</v>
      </c>
    </row>
    <row r="25" spans="1:4" x14ac:dyDescent="0.25">
      <c r="A25" s="3">
        <f>[1]modeled!$A25</f>
        <v>43878</v>
      </c>
      <c r="B25" s="4">
        <f>[1]modeled!E25</f>
        <v>0.84137211647999999</v>
      </c>
      <c r="C25" s="4">
        <f>[2]COVID19_by_day!G25</f>
        <v>0</v>
      </c>
    </row>
    <row r="26" spans="1:4" x14ac:dyDescent="0.25">
      <c r="A26" s="3">
        <f>[1]modeled!$A26</f>
        <v>43879</v>
      </c>
      <c r="B26" s="4">
        <f>[1]modeled!E26</f>
        <v>0.874034494308774</v>
      </c>
      <c r="C26" s="4">
        <f>[2]COVID19_by_day!G26</f>
        <v>0</v>
      </c>
    </row>
    <row r="27" spans="1:4" x14ac:dyDescent="0.25">
      <c r="A27" s="3">
        <f>[1]modeled!$A27</f>
        <v>43880</v>
      </c>
      <c r="B27" s="4">
        <f>[1]modeled!E27</f>
        <v>0.99379652401147101</v>
      </c>
      <c r="C27" s="4">
        <f>[2]COVID19_by_day!G27</f>
        <v>0</v>
      </c>
    </row>
    <row r="28" spans="1:4" x14ac:dyDescent="0.25">
      <c r="A28" s="3">
        <f>[1]modeled!$A28</f>
        <v>43881</v>
      </c>
      <c r="B28" s="4">
        <f>[1]modeled!E28</f>
        <v>1.2006581237256</v>
      </c>
      <c r="C28" s="4">
        <f>[2]COVID19_by_day!G28</f>
        <v>0</v>
      </c>
    </row>
    <row r="29" spans="1:4" x14ac:dyDescent="0.25">
      <c r="A29" s="3">
        <f>[1]modeled!$A29</f>
        <v>43882</v>
      </c>
      <c r="B29" s="4">
        <f>[1]modeled!E29</f>
        <v>1.49461914821138</v>
      </c>
      <c r="C29" s="4">
        <f>[2]COVID19_by_day!G29</f>
        <v>0</v>
      </c>
    </row>
    <row r="30" spans="1:4" x14ac:dyDescent="0.25">
      <c r="A30" s="3">
        <f>[1]modeled!$A30</f>
        <v>43883</v>
      </c>
      <c r="B30" s="4">
        <f>[1]modeled!E30</f>
        <v>1.8466099414013699</v>
      </c>
      <c r="C30" s="4">
        <f>[2]COVID19_by_day!G30</f>
        <v>0</v>
      </c>
    </row>
    <row r="31" spans="1:4" x14ac:dyDescent="0.25">
      <c r="A31" s="3">
        <f>[1]modeled!$A31</f>
        <v>43884</v>
      </c>
      <c r="B31" s="4">
        <f>[1]modeled!E31</f>
        <v>2.20905224619574</v>
      </c>
      <c r="C31" s="4">
        <f>[2]COVID19_by_day!G31</f>
        <v>0</v>
      </c>
    </row>
    <row r="32" spans="1:4" x14ac:dyDescent="0.25">
      <c r="A32" s="3">
        <f>[1]modeled!$A32</f>
        <v>43885</v>
      </c>
      <c r="B32" s="4">
        <f>[1]modeled!E32</f>
        <v>2.5849943879177202</v>
      </c>
      <c r="C32" s="4">
        <f>[2]COVID19_by_day!G32</f>
        <v>0</v>
      </c>
    </row>
    <row r="33" spans="1:3" x14ac:dyDescent="0.25">
      <c r="A33" s="3">
        <f>[1]modeled!$A33</f>
        <v>43886</v>
      </c>
      <c r="B33" s="4">
        <f>[1]modeled!E33</f>
        <v>3.03192159417189</v>
      </c>
      <c r="C33" s="4">
        <f>[2]COVID19_by_day!G33</f>
        <v>0</v>
      </c>
    </row>
    <row r="34" spans="1:3" x14ac:dyDescent="0.25">
      <c r="A34" s="3">
        <f>[1]modeled!$A34</f>
        <v>43887</v>
      </c>
      <c r="B34" s="4">
        <f>[1]modeled!E34</f>
        <v>3.6038740562945599</v>
      </c>
      <c r="C34" s="4">
        <f>[2]COVID19_by_day!G34</f>
        <v>0</v>
      </c>
    </row>
    <row r="35" spans="1:3" x14ac:dyDescent="0.25">
      <c r="A35" s="3">
        <f>[1]modeled!$A35</f>
        <v>43888</v>
      </c>
      <c r="B35" s="4">
        <f>[1]modeled!E35</f>
        <v>4.3542211287178798</v>
      </c>
      <c r="C35" s="4">
        <f>[2]COVID19_by_day!G35</f>
        <v>0</v>
      </c>
    </row>
    <row r="36" spans="1:3" x14ac:dyDescent="0.25">
      <c r="A36" s="3">
        <f>[1]modeled!$A36</f>
        <v>43889</v>
      </c>
      <c r="B36" s="4">
        <f>[1]modeled!E36</f>
        <v>5.3010387780070802</v>
      </c>
      <c r="C36" s="4">
        <f>[2]COVID19_by_day!G36</f>
        <v>0</v>
      </c>
    </row>
    <row r="37" spans="1:3" x14ac:dyDescent="0.25">
      <c r="A37" s="3">
        <f>[1]modeled!$A37</f>
        <v>43890</v>
      </c>
      <c r="B37" s="4">
        <f>[1]modeled!E37</f>
        <v>6.4099777862256797</v>
      </c>
      <c r="C37" s="4">
        <f>[2]COVID19_by_day!G37</f>
        <v>0</v>
      </c>
    </row>
    <row r="38" spans="1:3" x14ac:dyDescent="0.25">
      <c r="A38" s="3">
        <f>[1]modeled!$A38</f>
        <v>43891</v>
      </c>
      <c r="B38" s="4">
        <f>[1]modeled!E38</f>
        <v>7.6844803736009704</v>
      </c>
      <c r="C38" s="4">
        <f>[2]COVID19_by_day!G38</f>
        <v>0</v>
      </c>
    </row>
    <row r="39" spans="1:3" x14ac:dyDescent="0.25">
      <c r="A39" s="3">
        <f>[1]modeled!$A39</f>
        <v>43892</v>
      </c>
      <c r="B39" s="4">
        <f>[1]modeled!E39</f>
        <v>9.1642566077297793</v>
      </c>
      <c r="C39" s="4">
        <f>[2]COVID19_by_day!G39</f>
        <v>0</v>
      </c>
    </row>
    <row r="40" spans="1:3" x14ac:dyDescent="0.25">
      <c r="A40" s="3">
        <f>[1]modeled!$A40</f>
        <v>43893</v>
      </c>
      <c r="B40" s="4">
        <f>[1]modeled!E40</f>
        <v>10.954195209240501</v>
      </c>
      <c r="C40" s="4">
        <f>[2]COVID19_by_day!G40</f>
        <v>0</v>
      </c>
    </row>
    <row r="41" spans="1:3" x14ac:dyDescent="0.25">
      <c r="A41" s="3">
        <f>[1]modeled!$A41</f>
        <v>43894</v>
      </c>
      <c r="B41" s="4">
        <f>[1]modeled!E41</f>
        <v>13.1703391168999</v>
      </c>
      <c r="C41" s="4">
        <f>[2]COVID19_by_day!G41</f>
        <v>0</v>
      </c>
    </row>
    <row r="42" spans="1:3" x14ac:dyDescent="0.25">
      <c r="A42" s="3">
        <f>[1]modeled!$A42</f>
        <v>43895</v>
      </c>
      <c r="B42" s="4">
        <f>[1]modeled!E42</f>
        <v>15.895472114974201</v>
      </c>
      <c r="C42" s="4">
        <f>[2]COVID19_by_day!G42</f>
        <v>0</v>
      </c>
    </row>
    <row r="43" spans="1:3" x14ac:dyDescent="0.25">
      <c r="A43" s="3">
        <f>[1]modeled!$A43</f>
        <v>43896</v>
      </c>
      <c r="B43" s="4">
        <f>[1]modeled!E43</f>
        <v>19.185382604014698</v>
      </c>
      <c r="C43" s="4">
        <f>[2]COVID19_by_day!G43</f>
        <v>1</v>
      </c>
    </row>
    <row r="44" spans="1:3" x14ac:dyDescent="0.25">
      <c r="A44" s="3">
        <f>[1]modeled!$A44</f>
        <v>43897</v>
      </c>
      <c r="B44" s="4">
        <f>[1]modeled!E44</f>
        <v>23.1048181628816</v>
      </c>
      <c r="C44" s="4">
        <f>[2]COVID19_by_day!G44</f>
        <v>2</v>
      </c>
    </row>
    <row r="45" spans="1:3" x14ac:dyDescent="0.25">
      <c r="A45" s="3">
        <f>[1]modeled!$A45</f>
        <v>43898</v>
      </c>
      <c r="B45" s="4">
        <f>[1]modeled!E45</f>
        <v>27.7590471236872</v>
      </c>
      <c r="C45" s="4">
        <f>[2]COVID19_by_day!G45</f>
        <v>2</v>
      </c>
    </row>
    <row r="46" spans="1:3" x14ac:dyDescent="0.25">
      <c r="A46" s="3">
        <f>[1]modeled!$A46</f>
        <v>43899</v>
      </c>
      <c r="B46" s="4">
        <f>[1]modeled!E46</f>
        <v>33.332592327295302</v>
      </c>
      <c r="C46" s="4">
        <f>[2]COVID19_by_day!G46</f>
        <v>3</v>
      </c>
    </row>
    <row r="47" spans="1:3" x14ac:dyDescent="0.25">
      <c r="A47" s="3">
        <f>[1]modeled!$A47</f>
        <v>43900</v>
      </c>
      <c r="B47" s="4">
        <f>[1]modeled!E47</f>
        <v>40.069991460716103</v>
      </c>
      <c r="C47" s="4">
        <f>[2]COVID19_by_day!G47</f>
        <v>6</v>
      </c>
    </row>
    <row r="48" spans="1:3" x14ac:dyDescent="0.25">
      <c r="A48" s="3">
        <f>[1]modeled!$A48</f>
        <v>43901</v>
      </c>
      <c r="B48" s="4">
        <f>[1]modeled!E48</f>
        <v>48.241471068116397</v>
      </c>
      <c r="C48" s="4">
        <f>[2]COVID19_by_day!G48</f>
        <v>6</v>
      </c>
    </row>
    <row r="49" spans="1:3" x14ac:dyDescent="0.25">
      <c r="A49" s="3">
        <f>[1]modeled!$A49</f>
        <v>43902</v>
      </c>
      <c r="B49" s="4">
        <f>[1]modeled!E49</f>
        <v>58.127003682947702</v>
      </c>
      <c r="C49" s="4">
        <f>[2]COVID19_by_day!G49</f>
        <v>8</v>
      </c>
    </row>
    <row r="50" spans="1:3" x14ac:dyDescent="0.25">
      <c r="A50" s="3">
        <f>[1]modeled!$A50</f>
        <v>43903</v>
      </c>
      <c r="B50" s="4">
        <f>[1]modeled!E50</f>
        <v>70.018236674865406</v>
      </c>
      <c r="C50" s="4">
        <f>[2]COVID19_by_day!G50</f>
        <v>10</v>
      </c>
    </row>
    <row r="51" spans="1:3" x14ac:dyDescent="0.25">
      <c r="A51" s="3">
        <f>[1]modeled!$A51</f>
        <v>43904</v>
      </c>
      <c r="B51" s="4">
        <f>[1]modeled!E51</f>
        <v>84.276394403277905</v>
      </c>
      <c r="C51" s="4">
        <f>[2]COVID19_by_day!G51</f>
        <v>21</v>
      </c>
    </row>
    <row r="52" spans="1:3" x14ac:dyDescent="0.25">
      <c r="A52" s="3">
        <f>[1]modeled!$A52</f>
        <v>43905</v>
      </c>
      <c r="B52" s="4">
        <f>[1]modeled!E52</f>
        <v>101.384626192521</v>
      </c>
      <c r="C52" s="4">
        <f>[2]COVID19_by_day!G52</f>
        <v>35</v>
      </c>
    </row>
    <row r="53" spans="1:3" x14ac:dyDescent="0.25">
      <c r="A53" s="3">
        <f>[1]modeled!$A53</f>
        <v>43906</v>
      </c>
      <c r="B53" s="4">
        <f>[1]modeled!E53</f>
        <v>121.971137279193</v>
      </c>
      <c r="C53" s="4">
        <f>[2]COVID19_by_day!G53</f>
        <v>55</v>
      </c>
    </row>
    <row r="54" spans="1:3" x14ac:dyDescent="0.25">
      <c r="A54" s="3">
        <f>[1]modeled!$A54</f>
        <v>43907</v>
      </c>
      <c r="B54" s="4">
        <f>[1]modeled!E54</f>
        <v>146.79797226489899</v>
      </c>
      <c r="C54" s="4">
        <f>[2]COVID19_by_day!G54</f>
        <v>71</v>
      </c>
    </row>
    <row r="55" spans="1:3" x14ac:dyDescent="0.25">
      <c r="A55" s="3">
        <f>[1]modeled!$A55</f>
        <v>43908</v>
      </c>
      <c r="B55" s="4">
        <f>[1]modeled!E55</f>
        <v>176.74548532649101</v>
      </c>
      <c r="C55" s="4">
        <f>[2]COVID19_by_day!G55</f>
        <v>103</v>
      </c>
    </row>
    <row r="56" spans="1:3" x14ac:dyDescent="0.25">
      <c r="A56" s="3">
        <f>[1]modeled!$A56</f>
        <v>43909</v>
      </c>
      <c r="B56" s="4">
        <f>[1]modeled!E56</f>
        <v>212.821149603169</v>
      </c>
      <c r="C56" s="4">
        <f>[2]COVID19_by_day!G56</f>
        <v>144</v>
      </c>
    </row>
    <row r="57" spans="1:3" x14ac:dyDescent="0.25">
      <c r="A57" s="3">
        <f>[1]modeled!$A57</f>
        <v>43910</v>
      </c>
      <c r="B57" s="4">
        <f>[1]modeled!E57</f>
        <v>256.21728571467702</v>
      </c>
      <c r="C57" s="4">
        <f>[2]COVID19_by_day!G57</f>
        <v>177</v>
      </c>
    </row>
    <row r="58" spans="1:3" x14ac:dyDescent="0.25">
      <c r="A58" s="3">
        <f>[1]modeled!$A58</f>
        <v>43911</v>
      </c>
      <c r="B58" s="4">
        <f>[1]modeled!E58</f>
        <v>308.39206118257499</v>
      </c>
      <c r="C58" s="4">
        <f>[2]COVID19_by_day!G58</f>
        <v>233</v>
      </c>
    </row>
    <row r="59" spans="1:3" x14ac:dyDescent="0.25">
      <c r="A59" s="3">
        <f>[1]modeled!$A59</f>
        <v>43912</v>
      </c>
      <c r="B59" s="4">
        <f>[1]modeled!E59</f>
        <v>371.14898117371899</v>
      </c>
      <c r="C59" s="4">
        <f>[2]COVID19_by_day!G59</f>
        <v>281</v>
      </c>
    </row>
    <row r="60" spans="1:3" x14ac:dyDescent="0.25">
      <c r="A60" s="3">
        <f>[1]modeled!$A60</f>
        <v>43913</v>
      </c>
      <c r="B60" s="4">
        <f>[1]modeled!E60</f>
        <v>446.69333486453797</v>
      </c>
      <c r="C60" s="4">
        <f>[2]COVID19_by_day!G60</f>
        <v>335</v>
      </c>
    </row>
    <row r="61" spans="1:3" x14ac:dyDescent="0.25">
      <c r="A61" s="3">
        <f>[1]modeled!$A61</f>
        <v>43914</v>
      </c>
      <c r="B61" s="4">
        <f>[1]modeled!E61</f>
        <v>537.66684832801502</v>
      </c>
      <c r="C61" s="4">
        <f>[2]COVID19_by_day!G61</f>
        <v>422</v>
      </c>
    </row>
    <row r="62" spans="1:3" x14ac:dyDescent="0.25">
      <c r="A62" s="3">
        <f>[1]modeled!$A62</f>
        <v>43915</v>
      </c>
      <c r="B62" s="4">
        <f>[1]modeled!E62</f>
        <v>647.20008177390298</v>
      </c>
      <c r="C62" s="4">
        <f>[2]COVID19_by_day!G62</f>
        <v>463</v>
      </c>
    </row>
    <row r="63" spans="1:3" x14ac:dyDescent="0.25">
      <c r="A63" s="3">
        <f>[1]modeled!$A63</f>
        <v>43916</v>
      </c>
      <c r="B63" s="4">
        <f>[1]modeled!E63</f>
        <v>779.011284393849</v>
      </c>
      <c r="C63" s="4">
        <f>[2]COVID19_by_day!G63</f>
        <v>578</v>
      </c>
    </row>
    <row r="64" spans="1:3" x14ac:dyDescent="0.25">
      <c r="A64" s="3">
        <f>[1]modeled!$A64</f>
        <v>43917</v>
      </c>
      <c r="B64" s="4">
        <f>[1]modeled!E64</f>
        <v>937.56274038035099</v>
      </c>
      <c r="C64" s="4">
        <f>[2]COVID19_by_day!G64</f>
        <v>759</v>
      </c>
    </row>
    <row r="65" spans="1:3" x14ac:dyDescent="0.25">
      <c r="A65" s="3">
        <f>[1]modeled!$A65</f>
        <v>43918</v>
      </c>
      <c r="B65" s="4">
        <f>[1]modeled!E65</f>
        <v>1128.2517024137101</v>
      </c>
      <c r="C65" s="4">
        <f>[2]COVID19_by_day!G65</f>
        <v>1019</v>
      </c>
    </row>
    <row r="66" spans="1:3" x14ac:dyDescent="0.25">
      <c r="A66" s="3">
        <f>[1]modeled!$A66</f>
        <v>43919</v>
      </c>
      <c r="B66" s="4">
        <f>[1]modeled!E66</f>
        <v>1357.6064172587401</v>
      </c>
      <c r="C66" s="4">
        <f>[2]COVID19_by_day!G66</f>
        <v>1228</v>
      </c>
    </row>
    <row r="67" spans="1:3" x14ac:dyDescent="0.25">
      <c r="A67" s="3">
        <f>[1]modeled!$A67</f>
        <v>43920</v>
      </c>
      <c r="B67" s="4">
        <f>[1]modeled!E67</f>
        <v>1633.47808512857</v>
      </c>
      <c r="C67" s="4">
        <f>[2]COVID19_by_day!G67</f>
        <v>1408</v>
      </c>
    </row>
    <row r="68" spans="1:3" x14ac:dyDescent="0.25">
      <c r="A68" s="3">
        <f>[1]modeled!$A68</f>
        <v>43921</v>
      </c>
      <c r="B68" s="4">
        <f>[1]modeled!E68</f>
        <v>1965.2545842970701</v>
      </c>
      <c r="C68" s="4">
        <f>[2]COVID19_by_day!G68</f>
        <v>1789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364F-057C-41CD-B7C6-DF27EA032FDE}">
  <dimension ref="A1:D68"/>
  <sheetViews>
    <sheetView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[1]modeled!$B56</f>
        <v>48599.8649862456</v>
      </c>
      <c r="C2" s="4">
        <f>[2]COVID19_by_day!B56</f>
        <v>643</v>
      </c>
      <c r="D2" s="4">
        <f>[3]modeled1!$B56</f>
        <v>48599.8649862456</v>
      </c>
    </row>
    <row r="3" spans="1:4" x14ac:dyDescent="0.25">
      <c r="A3" s="3">
        <f>[1]modeled!$A57</f>
        <v>43910</v>
      </c>
      <c r="B3" s="4">
        <f>[1]modeled!$B57</f>
        <v>58367.312720766</v>
      </c>
      <c r="C3" s="4">
        <f>[2]COVID19_by_day!B57</f>
        <v>714</v>
      </c>
      <c r="D3" s="4">
        <f>[3]modeled1!$B57</f>
        <v>58367.312720766</v>
      </c>
    </row>
    <row r="4" spans="1:4" x14ac:dyDescent="0.25">
      <c r="A4" s="3">
        <f>[1]modeled!$A58</f>
        <v>43911</v>
      </c>
      <c r="B4" s="4">
        <f>[1]modeled!$B58</f>
        <v>70067.9751230439</v>
      </c>
      <c r="C4" s="4">
        <f>[2]COVID19_by_day!B58</f>
        <v>1035</v>
      </c>
      <c r="D4" s="4">
        <f>[3]modeled1!$B58</f>
        <v>70067.9751230439</v>
      </c>
    </row>
    <row r="5" spans="1:4" x14ac:dyDescent="0.25">
      <c r="A5" s="3">
        <f>[1]modeled!$A59</f>
        <v>43912</v>
      </c>
      <c r="B5" s="4">
        <f>[1]modeled!$B59</f>
        <v>84071.3514615694</v>
      </c>
      <c r="C5" s="4">
        <f>[2]COVID19_by_day!B59</f>
        <v>665</v>
      </c>
      <c r="D5" s="4">
        <f>[3]modeled1!$B59</f>
        <v>84071.3514615694</v>
      </c>
    </row>
    <row r="6" spans="1:4" x14ac:dyDescent="0.25">
      <c r="A6" s="3">
        <f>[1]modeled!$A60</f>
        <v>43913</v>
      </c>
      <c r="B6" s="4">
        <f>[1]modeled!$B60</f>
        <v>100806.431219238</v>
      </c>
      <c r="C6" s="4">
        <f>[2]COVID19_by_day!B60</f>
        <v>967</v>
      </c>
      <c r="D6" s="4">
        <f>[3]modeled1!$B60</f>
        <v>100806.431219238</v>
      </c>
    </row>
    <row r="7" spans="1:4" x14ac:dyDescent="0.25">
      <c r="A7" s="3">
        <f>[1]modeled!$A61</f>
        <v>43914</v>
      </c>
      <c r="B7" s="4">
        <f>[1]modeled!$B61</f>
        <v>120770.320902274</v>
      </c>
      <c r="C7" s="4">
        <f>[2]COVID19_by_day!B61</f>
        <v>1427</v>
      </c>
      <c r="D7" s="4">
        <f>[3]modeled1!$B61</f>
        <v>120770.320902274</v>
      </c>
    </row>
    <row r="8" spans="1:4" x14ac:dyDescent="0.25">
      <c r="A8" s="3">
        <f>[1]modeled!$A62</f>
        <v>43915</v>
      </c>
      <c r="B8" s="4">
        <f>[1]modeled!$B62</f>
        <v>144538.650130394</v>
      </c>
      <c r="C8" s="4">
        <f>[2]COVID19_by_day!B62</f>
        <v>1452</v>
      </c>
      <c r="D8" s="4">
        <f>[3]modeled1!$B62</f>
        <v>144538.650130394</v>
      </c>
    </row>
    <row r="9" spans="1:4" x14ac:dyDescent="0.25">
      <c r="A9" s="3">
        <f>[1]modeled!$A63</f>
        <v>43916</v>
      </c>
      <c r="B9" s="4">
        <f>[1]modeled!$B63</f>
        <v>172774.207872653</v>
      </c>
      <c r="C9" s="4">
        <f>[2]COVID19_by_day!B63</f>
        <v>2129</v>
      </c>
      <c r="D9" s="4">
        <f>[3]modeled1!$B63</f>
        <v>172774.207872653</v>
      </c>
    </row>
    <row r="10" spans="1:4" x14ac:dyDescent="0.25">
      <c r="A10" s="3">
        <f>[1]modeled!$A64</f>
        <v>43917</v>
      </c>
      <c r="B10" s="4">
        <f>[1]modeled!$B64</f>
        <v>206230.216106951</v>
      </c>
      <c r="C10" s="4">
        <f>[2]COVID19_by_day!B64</f>
        <v>2885</v>
      </c>
      <c r="D10" s="4">
        <f>[3]modeled1!$B64</f>
        <v>206230.216106951</v>
      </c>
    </row>
    <row r="11" spans="1:4" x14ac:dyDescent="0.25">
      <c r="A11" s="3">
        <f>[1]modeled!$A65</f>
        <v>43918</v>
      </c>
      <c r="B11" s="4">
        <f>[1]modeled!$B65</f>
        <v>245746.19371135</v>
      </c>
      <c r="C11" s="4">
        <f>[2]COVID19_by_day!B65</f>
        <v>2546</v>
      </c>
      <c r="D11" s="4">
        <f>[3]modeled1!$B65</f>
        <v>146684.94436835501</v>
      </c>
    </row>
    <row r="12" spans="1:4" x14ac:dyDescent="0.25">
      <c r="A12" s="3">
        <f>[1]modeled!$A66</f>
        <v>43919</v>
      </c>
      <c r="B12" s="4">
        <f>[1]modeled!$B66</f>
        <v>292235.78214413603</v>
      </c>
      <c r="C12" s="4">
        <f>[2]COVID19_by_day!B66</f>
        <v>2433</v>
      </c>
      <c r="D12" s="4">
        <f>[3]modeled1!$B66</f>
        <v>66803.182371676696</v>
      </c>
    </row>
    <row r="13" spans="1:4" x14ac:dyDescent="0.25">
      <c r="A13" s="3">
        <f>[1]modeled!$A67</f>
        <v>43920</v>
      </c>
      <c r="B13" s="4">
        <f>[1]modeled!$B67</f>
        <v>346665.37236187101</v>
      </c>
      <c r="C13" s="4">
        <f>[2]COVID19_by_day!B67</f>
        <v>2619</v>
      </c>
      <c r="D13" s="4">
        <f>[3]modeled1!$B67</f>
        <v>79856.625085050197</v>
      </c>
    </row>
    <row r="14" spans="1:4" x14ac:dyDescent="0.25">
      <c r="A14" s="3">
        <f>[1]modeled!$A68</f>
        <v>43921</v>
      </c>
      <c r="B14" s="4">
        <f>[1]modeled!$B68</f>
        <v>410019.35131320899</v>
      </c>
      <c r="C14" s="4">
        <f>[2]COVID19_by_day!B68</f>
        <v>3009</v>
      </c>
      <c r="D14" s="4">
        <f>[3]modeled1!$B68</f>
        <v>95323.948208766495</v>
      </c>
    </row>
    <row r="15" spans="1:4" x14ac:dyDescent="0.25">
      <c r="A15" s="3">
        <f>[1]modeled!$A69</f>
        <v>43922</v>
      </c>
      <c r="B15" s="4">
        <f>[1]modeled!$B69</f>
        <v>483244.44643503602</v>
      </c>
      <c r="C15" s="4">
        <f>[2]COVID19_by_day!B69</f>
        <v>4324</v>
      </c>
      <c r="D15" s="4">
        <f>[3]modeled1!$B69</f>
        <v>111868.618192769</v>
      </c>
    </row>
    <row r="16" spans="1:4" x14ac:dyDescent="0.25">
      <c r="A16" s="3">
        <f>[1]modeled!$A70</f>
        <v>43923</v>
      </c>
      <c r="B16" s="4">
        <f>[1]modeled!$B70</f>
        <v>567163.63076360396</v>
      </c>
      <c r="C16" s="4">
        <f>[2]COVID19_by_day!B70</f>
        <v>4244</v>
      </c>
      <c r="D16" s="4">
        <f>[3]modeled1!$B70</f>
        <v>109500.740983846</v>
      </c>
    </row>
    <row r="17" spans="1:4" x14ac:dyDescent="0.25">
      <c r="A17" s="3">
        <f>[1]modeled!$A71</f>
        <v>43924</v>
      </c>
      <c r="B17" s="4">
        <f>[1]modeled!$B71</f>
        <v>662351.10854830802</v>
      </c>
      <c r="C17" s="4">
        <f>[2]COVID19_by_day!B71</f>
        <v>4450</v>
      </c>
      <c r="D17" s="4">
        <f>[3]modeled1!$B71</f>
        <v>100949.416985132</v>
      </c>
    </row>
    <row r="18" spans="1:4" x14ac:dyDescent="0.25">
      <c r="A18" s="3">
        <f>[1]modeled!$A72</f>
        <v>43925</v>
      </c>
      <c r="B18" s="4">
        <f>[1]modeled!$B72</f>
        <v>768963.56352739898</v>
      </c>
      <c r="C18" s="4">
        <f>[2]COVID19_by_day!B72</f>
        <v>3735</v>
      </c>
      <c r="D18" s="4">
        <f>[3]modeled1!$B72</f>
        <v>90864.933174652702</v>
      </c>
    </row>
    <row r="19" spans="1:4" x14ac:dyDescent="0.25">
      <c r="A19" s="3">
        <f>[1]modeled!$A73</f>
        <v>43926</v>
      </c>
      <c r="B19" s="4">
        <f>[1]modeled!$B73</f>
        <v>886528.25792627502</v>
      </c>
      <c r="C19" s="4">
        <f>[2]COVID19_by_day!B73</f>
        <v>5903</v>
      </c>
      <c r="D19" s="4">
        <f>[3]modeled1!$B73</f>
        <v>78950.4876122649</v>
      </c>
    </row>
    <row r="20" spans="1:4" x14ac:dyDescent="0.25">
      <c r="A20" s="3">
        <f>[1]modeled!$A74</f>
        <v>43927</v>
      </c>
      <c r="B20" s="4">
        <f>[1]modeled!$B74</f>
        <v>1013695.76281547</v>
      </c>
      <c r="C20" s="4">
        <f>[2]COVID19_by_day!B74</f>
        <v>0</v>
      </c>
      <c r="D20" s="4">
        <f>[3]modeled1!$B74</f>
        <v>65305.964122822799</v>
      </c>
    </row>
    <row r="21" spans="1:4" x14ac:dyDescent="0.25">
      <c r="A21" s="3">
        <f>[1]modeled!$A75</f>
        <v>43928</v>
      </c>
      <c r="B21" s="4">
        <f>[1]modeled!$B75</f>
        <v>1147976.14469955</v>
      </c>
      <c r="C21" s="4">
        <f>[2]COVID19_by_day!B75</f>
        <v>0</v>
      </c>
      <c r="D21" s="4">
        <f>[3]modeled1!$B75</f>
        <v>66888.423465906395</v>
      </c>
    </row>
    <row r="22" spans="1:4" x14ac:dyDescent="0.25">
      <c r="A22" s="3">
        <f>[1]modeled!$A76</f>
        <v>43929</v>
      </c>
      <c r="B22" s="4">
        <f>[1]modeled!$B76</f>
        <v>1285494.8991163799</v>
      </c>
      <c r="C22" s="4">
        <f>[2]COVID19_by_day!B76</f>
        <v>0</v>
      </c>
      <c r="D22" s="4">
        <f>[3]modeled1!$B76</f>
        <v>70341.489189216707</v>
      </c>
    </row>
    <row r="23" spans="1:4" x14ac:dyDescent="0.25">
      <c r="A23" s="3">
        <f>[1]modeled!$A77</f>
        <v>43930</v>
      </c>
      <c r="B23" s="4">
        <f>[1]modeled!$B77</f>
        <v>1420829.13719943</v>
      </c>
      <c r="C23" s="4">
        <f>[2]COVID19_by_day!B77</f>
        <v>0</v>
      </c>
      <c r="D23" s="4">
        <f>[3]modeled1!$B77</f>
        <v>70334.714702348399</v>
      </c>
    </row>
    <row r="24" spans="1:4" x14ac:dyDescent="0.25">
      <c r="A24" s="3">
        <f>[1]modeled!$A78</f>
        <v>43931</v>
      </c>
      <c r="B24" s="4">
        <f>[1]modeled!$B78</f>
        <v>1547010.1814635801</v>
      </c>
      <c r="C24" s="4">
        <f>[2]COVID19_by_day!B78</f>
        <v>0</v>
      </c>
      <c r="D24" s="4">
        <f>[3]modeled1!$B78</f>
        <v>66239.980274500005</v>
      </c>
    </row>
    <row r="25" spans="1:4" x14ac:dyDescent="0.25">
      <c r="A25" s="3">
        <f>[1]modeled!$A79</f>
        <v>43932</v>
      </c>
      <c r="B25" s="4">
        <f>[1]modeled!$B79</f>
        <v>1655793.62377086</v>
      </c>
      <c r="C25" s="4">
        <f>[2]COVID19_by_day!B79</f>
        <v>0</v>
      </c>
      <c r="D25" s="4">
        <f>[3]modeled1!$B79</f>
        <v>59472.192732917902</v>
      </c>
    </row>
    <row r="26" spans="1:4" x14ac:dyDescent="0.25">
      <c r="A26" s="3">
        <f>[1]modeled!$A80</f>
        <v>43933</v>
      </c>
      <c r="B26" s="4">
        <f>[1]modeled!$B80</f>
        <v>1738284.83578609</v>
      </c>
      <c r="C26" s="4">
        <f>[2]COVID19_by_day!B80</f>
        <v>0</v>
      </c>
      <c r="D26" s="4">
        <f>[3]modeled1!$B80</f>
        <v>54101.860577815001</v>
      </c>
    </row>
    <row r="27" spans="1:4" x14ac:dyDescent="0.25">
      <c r="A27" s="3">
        <f>[1]modeled!$A81</f>
        <v>43934</v>
      </c>
      <c r="B27" s="4">
        <f>[1]modeled!$B81</f>
        <v>1785949.8849058801</v>
      </c>
      <c r="C27" s="4">
        <f>[2]COVID19_by_day!B81</f>
        <v>0</v>
      </c>
      <c r="D27" s="4">
        <f>[3]modeled1!$B81</f>
        <v>50321.751176814898</v>
      </c>
    </row>
    <row r="28" spans="1:4" x14ac:dyDescent="0.25">
      <c r="A28" s="3">
        <f>[1]modeled!$A82</f>
        <v>43935</v>
      </c>
      <c r="B28" s="4">
        <f>[1]modeled!$B82</f>
        <v>1791932.13742118</v>
      </c>
      <c r="C28" s="4">
        <f>[2]COVID19_by_day!B82</f>
        <v>0</v>
      </c>
      <c r="D28" s="4">
        <f>[3]modeled1!$B82</f>
        <v>47838.304295330498</v>
      </c>
    </row>
    <row r="29" spans="1:4" x14ac:dyDescent="0.25">
      <c r="A29" s="3">
        <f>[1]modeled!$A83</f>
        <v>43936</v>
      </c>
      <c r="B29" s="4">
        <f>[1]modeled!$B83</f>
        <v>1752450.09068787</v>
      </c>
      <c r="C29" s="4">
        <f>[2]COVID19_by_day!B83</f>
        <v>0</v>
      </c>
      <c r="D29" s="4">
        <f>[3]modeled1!$B83</f>
        <v>46395.607903763099</v>
      </c>
    </row>
    <row r="30" spans="1:4" x14ac:dyDescent="0.25">
      <c r="A30" s="3">
        <f>[1]modeled!$A84</f>
        <v>43937</v>
      </c>
      <c r="B30" s="4">
        <f>[1]modeled!$B84</f>
        <v>1667921.9954551801</v>
      </c>
      <c r="C30" s="4">
        <f>[2]COVID19_by_day!B84</f>
        <v>0</v>
      </c>
      <c r="D30" s="4">
        <f>[3]modeled1!$B84</f>
        <v>45308.973888418797</v>
      </c>
    </row>
    <row r="31" spans="1:4" x14ac:dyDescent="0.25">
      <c r="A31" s="3">
        <f>[1]modeled!$A85</f>
        <v>43938</v>
      </c>
      <c r="B31" s="4">
        <f>[1]modeled!$B85</f>
        <v>1543423.8690752301</v>
      </c>
      <c r="C31" s="4">
        <f>[2]COVID19_by_day!B85</f>
        <v>0</v>
      </c>
      <c r="D31" s="4">
        <f>[3]modeled1!$B85</f>
        <v>43063.149056352297</v>
      </c>
    </row>
    <row r="32" spans="1:4" x14ac:dyDescent="0.25">
      <c r="A32" s="3">
        <f>[1]modeled!$A86</f>
        <v>43939</v>
      </c>
      <c r="B32" s="4">
        <f>[1]modeled!$B86</f>
        <v>1388206.7282574901</v>
      </c>
      <c r="C32" s="4">
        <f>[2]COVID19_by_day!B86</f>
        <v>0</v>
      </c>
      <c r="D32" s="4">
        <f>[3]modeled1!$B86</f>
        <v>40076.703997648103</v>
      </c>
    </row>
    <row r="33" spans="1:4" x14ac:dyDescent="0.25">
      <c r="A33" s="3">
        <f>[1]modeled!$A87</f>
        <v>43940</v>
      </c>
      <c r="B33" s="4">
        <f>[1]modeled!$B87</f>
        <v>1214277.9977654801</v>
      </c>
      <c r="C33" s="4">
        <f>[2]COVID19_by_day!B87</f>
        <v>0</v>
      </c>
      <c r="D33" s="4">
        <f>[3]modeled1!$B87</f>
        <v>37018.742989987397</v>
      </c>
    </row>
    <row r="34" spans="1:4" x14ac:dyDescent="0.25">
      <c r="A34" s="3">
        <f>[1]modeled!$A88</f>
        <v>43941</v>
      </c>
      <c r="B34" s="4">
        <f>[1]modeled!$B88</f>
        <v>1034390.9030766001</v>
      </c>
      <c r="C34" s="4">
        <f>[2]COVID19_by_day!B88</f>
        <v>0</v>
      </c>
      <c r="D34" s="4">
        <f>[3]modeled1!$B88</f>
        <v>34560.178459269897</v>
      </c>
    </row>
    <row r="35" spans="1:4" x14ac:dyDescent="0.25">
      <c r="A35" s="3">
        <f>[1]modeled!$A89</f>
        <v>43942</v>
      </c>
      <c r="B35" s="4">
        <f>[1]modeled!$B89</f>
        <v>860015.31789703504</v>
      </c>
      <c r="C35" s="4">
        <f>[2]COVID19_by_day!B89</f>
        <v>0</v>
      </c>
      <c r="D35" s="4">
        <f>[3]modeled1!$B89</f>
        <v>32774.895703993403</v>
      </c>
    </row>
    <row r="36" spans="1:4" x14ac:dyDescent="0.25">
      <c r="A36" s="3">
        <f>[1]modeled!$A90</f>
        <v>43943</v>
      </c>
      <c r="B36" s="4">
        <f>[1]modeled!$B90</f>
        <v>699851.30105913</v>
      </c>
      <c r="C36" s="4">
        <f>[2]COVID19_by_day!B90</f>
        <v>0</v>
      </c>
      <c r="D36" s="4">
        <f>[3]modeled1!$B90</f>
        <v>31292.7244926887</v>
      </c>
    </row>
    <row r="37" spans="1:4" x14ac:dyDescent="0.25">
      <c r="A37" s="3">
        <f>[1]modeled!$A91</f>
        <v>43944</v>
      </c>
      <c r="B37" s="4">
        <f>[1]modeled!$B91</f>
        <v>559197.08198497095</v>
      </c>
      <c r="C37" s="4">
        <f>[2]COVID19_by_day!B91</f>
        <v>0</v>
      </c>
      <c r="D37" s="4">
        <f>[3]modeled1!$B91</f>
        <v>29842.6849548215</v>
      </c>
    </row>
    <row r="38" spans="1:4" x14ac:dyDescent="0.25">
      <c r="A38" s="3">
        <f>[1]modeled!$A92</f>
        <v>43945</v>
      </c>
      <c r="B38" s="4">
        <f>[1]modeled!$B92</f>
        <v>440141.48650518298</v>
      </c>
      <c r="C38" s="4">
        <f>[2]COVID19_by_day!B92</f>
        <v>0</v>
      </c>
      <c r="D38" s="4">
        <f>[3]modeled1!$B92</f>
        <v>28289.586176459801</v>
      </c>
    </row>
    <row r="39" spans="1:4" x14ac:dyDescent="0.25">
      <c r="A39" s="3">
        <f>[1]modeled!$A93</f>
        <v>43946</v>
      </c>
      <c r="B39" s="4">
        <f>[1]modeled!$B93</f>
        <v>342296.24309836997</v>
      </c>
      <c r="C39" s="4">
        <f>[2]COVID19_by_day!B93</f>
        <v>0</v>
      </c>
      <c r="D39" s="4">
        <f>[3]modeled1!$B93</f>
        <v>26602.323792417999</v>
      </c>
    </row>
    <row r="40" spans="1:4" x14ac:dyDescent="0.25">
      <c r="A40" s="3">
        <f>[1]modeled!$A94</f>
        <v>43947</v>
      </c>
      <c r="B40" s="4">
        <f>[1]modeled!$B94</f>
        <v>263710.211711557</v>
      </c>
      <c r="C40" s="4">
        <f>[2]COVID19_by_day!B94</f>
        <v>0</v>
      </c>
      <c r="D40" s="4">
        <f>[3]modeled1!$B94</f>
        <v>24899.884182493901</v>
      </c>
    </row>
    <row r="41" spans="1:4" x14ac:dyDescent="0.25">
      <c r="A41" s="3">
        <f>[1]modeled!$A95</f>
        <v>43948</v>
      </c>
      <c r="B41" s="4">
        <f>[1]modeled!$B95</f>
        <v>201688.35124656701</v>
      </c>
      <c r="C41" s="4">
        <f>[2]COVID19_by_day!B95</f>
        <v>0</v>
      </c>
      <c r="D41" s="4">
        <f>[3]modeled1!$B95</f>
        <v>23353.955193480899</v>
      </c>
    </row>
    <row r="42" spans="1:4" x14ac:dyDescent="0.25">
      <c r="A42" s="3">
        <f>[1]modeled!$A96</f>
        <v>43949</v>
      </c>
      <c r="B42" s="4">
        <f>[1]modeled!$B96</f>
        <v>153380.69268292101</v>
      </c>
      <c r="C42" s="4">
        <f>[2]COVID19_by_day!B96</f>
        <v>0</v>
      </c>
      <c r="D42" s="4">
        <f>[3]modeled1!$B96</f>
        <v>22026.7288491935</v>
      </c>
    </row>
    <row r="43" spans="1:4" x14ac:dyDescent="0.25">
      <c r="A43" s="3">
        <f>[1]modeled!$A97</f>
        <v>43950</v>
      </c>
      <c r="B43" s="4">
        <f>[1]modeled!$B97</f>
        <v>116128.62295876699</v>
      </c>
      <c r="C43" s="4">
        <f>[2]COVID19_by_day!B97</f>
        <v>0</v>
      </c>
      <c r="D43" s="4">
        <f>[3]modeled1!$B97</f>
        <v>20874.9645729822</v>
      </c>
    </row>
    <row r="44" spans="1:4" x14ac:dyDescent="0.25">
      <c r="A44" s="3">
        <f>[1]modeled!$A98</f>
        <v>43951</v>
      </c>
      <c r="B44" s="4">
        <f>[1]modeled!$B98</f>
        <v>87622.424473902196</v>
      </c>
      <c r="C44" s="4">
        <f>[2]COVID19_by_day!B98</f>
        <v>0</v>
      </c>
      <c r="D44" s="4">
        <f>[3]modeled1!$B98</f>
        <v>19789.396094319301</v>
      </c>
    </row>
    <row r="45" spans="1:4" x14ac:dyDescent="0.25">
      <c r="A45" s="3">
        <f>[1]modeled!$A99</f>
        <v>43952</v>
      </c>
      <c r="B45" s="4">
        <f>[1]modeled!$B99</f>
        <v>65940.303205017597</v>
      </c>
      <c r="C45" s="4">
        <f>[2]COVID19_by_day!B99</f>
        <v>0</v>
      </c>
      <c r="D45" s="4">
        <f>[3]modeled1!$B99</f>
        <v>18704.9204783108</v>
      </c>
    </row>
    <row r="46" spans="1:4" x14ac:dyDescent="0.25">
      <c r="A46" s="3">
        <f>[1]modeled!$A100</f>
        <v>43953</v>
      </c>
      <c r="B46" s="4">
        <f>[1]modeled!$B100</f>
        <v>49526.6331722748</v>
      </c>
      <c r="C46" s="4">
        <f>[2]COVID19_by_day!B100</f>
        <v>0</v>
      </c>
      <c r="D46" s="4">
        <f>[3]modeled1!$B100</f>
        <v>17621.0595568157</v>
      </c>
    </row>
    <row r="47" spans="1:4" x14ac:dyDescent="0.25">
      <c r="A47" s="3">
        <f>[1]modeled!$A101</f>
        <v>43954</v>
      </c>
      <c r="B47" s="4">
        <f>[1]modeled!$B101</f>
        <v>37146.024387073398</v>
      </c>
      <c r="C47" s="4">
        <f>[2]COVID19_by_day!B101</f>
        <v>0</v>
      </c>
      <c r="D47" s="4">
        <f>[3]modeled1!$B101</f>
        <v>16570.140807053402</v>
      </c>
    </row>
    <row r="48" spans="1:4" x14ac:dyDescent="0.25">
      <c r="A48" s="3">
        <f>[1]modeled!$A102</f>
        <v>43955</v>
      </c>
      <c r="B48" s="4">
        <f>[1]modeled!$B102</f>
        <v>27831.914174811001</v>
      </c>
      <c r="C48" s="4">
        <f>[2]COVID19_by_day!B102</f>
        <v>0</v>
      </c>
      <c r="D48" s="4">
        <f>[3]modeled1!$B102</f>
        <v>15586.6688499467</v>
      </c>
    </row>
    <row r="49" spans="1:4" x14ac:dyDescent="0.25">
      <c r="A49" s="3">
        <f>[1]modeled!$A103</f>
        <v>43956</v>
      </c>
      <c r="B49" s="4">
        <f>[1]modeled!$B103</f>
        <v>20837.4637367859</v>
      </c>
      <c r="C49" s="4">
        <f>[2]COVID19_by_day!B103</f>
        <v>0</v>
      </c>
      <c r="D49" s="4">
        <f>[3]modeled1!$B103</f>
        <v>14689.4089862444</v>
      </c>
    </row>
    <row r="50" spans="1:4" x14ac:dyDescent="0.25">
      <c r="A50" s="3">
        <f>[1]modeled!$A104</f>
        <v>43957</v>
      </c>
      <c r="B50" s="4">
        <f>[1]modeled!$B104</f>
        <v>15591.517836261501</v>
      </c>
      <c r="C50" s="4">
        <f>[2]COVID19_by_day!B104</f>
        <v>0</v>
      </c>
      <c r="D50" s="4">
        <f>[3]modeled1!$B104</f>
        <v>13870.1353248211</v>
      </c>
    </row>
    <row r="51" spans="1:4" x14ac:dyDescent="0.25">
      <c r="A51" s="3">
        <f>[1]modeled!$A105</f>
        <v>43958</v>
      </c>
      <c r="B51" s="4">
        <f>[1]modeled!$B105</f>
        <v>11660.6100124847</v>
      </c>
      <c r="C51" s="4">
        <f>[2]COVID19_by_day!B105</f>
        <v>0</v>
      </c>
      <c r="D51" s="4">
        <f>[3]modeled1!$B105</f>
        <v>13104.7050111233</v>
      </c>
    </row>
    <row r="52" spans="1:4" x14ac:dyDescent="0.25">
      <c r="A52" s="3">
        <f>[1]modeled!$A106</f>
        <v>43959</v>
      </c>
      <c r="B52" s="4">
        <f>[1]modeled!$B106</f>
        <v>8717.3571654949101</v>
      </c>
      <c r="C52" s="4">
        <f>[2]COVID19_by_day!B106</f>
        <v>0</v>
      </c>
      <c r="D52" s="4">
        <f>[3]modeled1!$B106</f>
        <v>12370.847143681</v>
      </c>
    </row>
    <row r="53" spans="1:4" x14ac:dyDescent="0.25">
      <c r="A53" s="3">
        <f>[1]modeled!$A107</f>
        <v>43960</v>
      </c>
      <c r="B53" s="4">
        <f>[1]modeled!$B107</f>
        <v>6515.1110971057296</v>
      </c>
      <c r="C53" s="4">
        <f>[2]COVID19_by_day!B107</f>
        <v>0</v>
      </c>
      <c r="D53" s="4">
        <f>[3]modeled1!$B107</f>
        <v>11660.4796311847</v>
      </c>
    </row>
    <row r="54" spans="1:4" x14ac:dyDescent="0.25">
      <c r="A54" s="3">
        <f>[1]modeled!$A108</f>
        <v>43961</v>
      </c>
      <c r="B54" s="4">
        <f>[1]modeled!$B108</f>
        <v>4868.26319854948</v>
      </c>
      <c r="C54" s="4">
        <f>[2]COVID19_by_day!B108</f>
        <v>0</v>
      </c>
      <c r="D54" s="4">
        <f>[3]modeled1!$B108</f>
        <v>10980.1753715334</v>
      </c>
    </row>
    <row r="55" spans="1:4" x14ac:dyDescent="0.25">
      <c r="A55" s="3">
        <f>[1]modeled!$A109</f>
        <v>43962</v>
      </c>
      <c r="B55" s="4">
        <f>[1]modeled!$B109</f>
        <v>3637.2668428196398</v>
      </c>
      <c r="C55" s="4">
        <f>[2]COVID19_by_day!B109</f>
        <v>0</v>
      </c>
      <c r="D55" s="4">
        <f>[3]modeled1!$B109</f>
        <v>10339.6045169194</v>
      </c>
    </row>
    <row r="56" spans="1:4" x14ac:dyDescent="0.25">
      <c r="A56" s="3">
        <f>[1]modeled!$A110</f>
        <v>43963</v>
      </c>
      <c r="B56" s="4">
        <f>[1]modeled!$B110</f>
        <v>2717.3462558377801</v>
      </c>
      <c r="C56" s="4">
        <f>[2]COVID19_by_day!B110</f>
        <v>0</v>
      </c>
      <c r="D56" s="4">
        <f>[3]modeled1!$B110</f>
        <v>9743.1640617996509</v>
      </c>
    </row>
    <row r="57" spans="1:4" x14ac:dyDescent="0.25">
      <c r="A57" s="3">
        <f>[1]modeled!$A111</f>
        <v>43964</v>
      </c>
      <c r="B57" s="4">
        <f>[1]modeled!$B111</f>
        <v>2029.9703063248101</v>
      </c>
      <c r="C57" s="4">
        <f>[2]COVID19_by_day!B111</f>
        <v>0</v>
      </c>
      <c r="D57" s="4">
        <f>[3]modeled1!$B111</f>
        <v>9188.1350399623097</v>
      </c>
    </row>
    <row r="58" spans="1:4" x14ac:dyDescent="0.25">
      <c r="A58" s="3">
        <f>[1]modeled!$A112</f>
        <v>43965</v>
      </c>
      <c r="B58" s="4">
        <f>[1]modeled!$B112</f>
        <v>1516.3786909308601</v>
      </c>
      <c r="C58" s="4">
        <f>[2]COVID19_by_day!B112</f>
        <v>0</v>
      </c>
      <c r="D58" s="4">
        <f>[3]modeled1!$B112</f>
        <v>8667.5496696985701</v>
      </c>
    </row>
    <row r="59" spans="1:4" x14ac:dyDescent="0.25">
      <c r="A59" s="3">
        <f>[1]modeled!$A113</f>
        <v>43966</v>
      </c>
      <c r="B59" s="4">
        <f>[1]modeled!$B113</f>
        <v>1132.6540288321801</v>
      </c>
      <c r="C59" s="4">
        <f>[2]COVID19_by_day!B113</f>
        <v>0</v>
      </c>
      <c r="D59" s="4">
        <f>[3]modeled1!$B113</f>
        <v>8174.4302631809096</v>
      </c>
    </row>
    <row r="60" spans="1:4" x14ac:dyDescent="0.25">
      <c r="A60" s="3">
        <f>[1]modeled!$A114</f>
        <v>43967</v>
      </c>
      <c r="B60" s="4">
        <f>[1]modeled!$B114</f>
        <v>845.98348649539605</v>
      </c>
      <c r="C60" s="4">
        <f>[2]COVID19_by_day!B114</f>
        <v>0</v>
      </c>
      <c r="D60" s="4">
        <f>[3]modeled1!$B114</f>
        <v>7705.0231081575203</v>
      </c>
    </row>
    <row r="61" spans="1:4" x14ac:dyDescent="0.25">
      <c r="A61" s="3">
        <f>[1]modeled!$A115</f>
        <v>43968</v>
      </c>
      <c r="B61" s="4">
        <f>[1]modeled!$B115</f>
        <v>631.84451772175601</v>
      </c>
      <c r="C61" s="4">
        <f>[2]COVID19_by_day!B115</f>
        <v>0</v>
      </c>
      <c r="D61" s="4">
        <f>[3]modeled1!$B115</f>
        <v>7259.1212446934896</v>
      </c>
    </row>
    <row r="62" spans="1:4" x14ac:dyDescent="0.25">
      <c r="A62" s="3">
        <f>[1]modeled!$A116</f>
        <v>43969</v>
      </c>
      <c r="B62" s="4">
        <f>[1]modeled!$B116</f>
        <v>471.90280991398799</v>
      </c>
      <c r="C62" s="4">
        <f>[2]COVID19_by_day!B116</f>
        <v>0</v>
      </c>
      <c r="D62" s="4">
        <f>[3]modeled1!$B116</f>
        <v>6838.2728956708497</v>
      </c>
    </row>
    <row r="63" spans="1:4" x14ac:dyDescent="0.25">
      <c r="A63" s="3">
        <f>[1]modeled!$A117</f>
        <v>43970</v>
      </c>
      <c r="B63" s="4">
        <f>[1]modeled!$B117</f>
        <v>352.448833330654</v>
      </c>
      <c r="C63" s="4">
        <f>[2]COVID19_by_day!B117</f>
        <v>0</v>
      </c>
      <c r="D63" s="4">
        <f>[3]modeled1!$B117</f>
        <v>6443.3039474700799</v>
      </c>
    </row>
    <row r="64" spans="1:4" x14ac:dyDescent="0.25">
      <c r="A64" s="3">
        <f>[1]modeled!$A118</f>
        <v>43971</v>
      </c>
      <c r="B64" s="4">
        <f>[1]modeled!$B118</f>
        <v>263.23419085525001</v>
      </c>
      <c r="C64" s="4">
        <f>[2]COVID19_by_day!B118</f>
        <v>0</v>
      </c>
      <c r="D64" s="4">
        <f>[3]modeled1!$B118</f>
        <v>6073.0824439514899</v>
      </c>
    </row>
    <row r="65" spans="1:4" x14ac:dyDescent="0.25">
      <c r="A65" s="3">
        <f>[1]modeled!$A119</f>
        <v>43972</v>
      </c>
      <c r="B65" s="4">
        <f>[1]modeled!$B119</f>
        <v>196.60205740406099</v>
      </c>
      <c r="C65" s="4">
        <f>[2]COVID19_by_day!B119</f>
        <v>0</v>
      </c>
      <c r="D65" s="4">
        <f>[3]modeled1!$B119</f>
        <v>5725.0775863508397</v>
      </c>
    </row>
    <row r="66" spans="1:4" x14ac:dyDescent="0.25">
      <c r="A66" s="3">
        <f>[1]modeled!$A120</f>
        <v>43973</v>
      </c>
      <c r="B66" s="4">
        <f>[1]modeled!$B120</f>
        <v>146.834750040801</v>
      </c>
      <c r="C66" s="4">
        <f>[2]COVID19_by_day!B120</f>
        <v>0</v>
      </c>
      <c r="D66" s="4">
        <f>[3]modeled1!$B120</f>
        <v>5396.6291353568904</v>
      </c>
    </row>
    <row r="67" spans="1:4" x14ac:dyDescent="0.25">
      <c r="A67" s="3">
        <f>[1]modeled!$A121</f>
        <v>43974</v>
      </c>
      <c r="B67" s="4">
        <f>[1]modeled!$B121</f>
        <v>109.66354117946599</v>
      </c>
      <c r="C67" s="4">
        <f>[2]COVID19_by_day!B121</f>
        <v>0</v>
      </c>
      <c r="D67" s="4">
        <f>[3]modeled1!$B121</f>
        <v>5085.8993222183799</v>
      </c>
    </row>
    <row r="68" spans="1:4" x14ac:dyDescent="0.25">
      <c r="A68" s="3">
        <f>[1]modeled!$A122</f>
        <v>43975</v>
      </c>
      <c r="B68" s="4">
        <f>[1]modeled!$B122</f>
        <v>81.901059840410994</v>
      </c>
      <c r="C68" s="4">
        <f>[2]COVID19_by_day!B122</f>
        <v>0</v>
      </c>
      <c r="D68" s="4">
        <f>[3]modeled1!$B122</f>
        <v>4792.05081654074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C791-B87F-4642-A823-605F29101C7A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[1]modeled!$C56</f>
        <v>288411.00873787899</v>
      </c>
      <c r="C2" s="4">
        <f>[2]COVID19_by_day!C56</f>
        <v>3269</v>
      </c>
      <c r="D2" s="4">
        <f>[3]modeled1!$C56</f>
        <v>288411.00873787899</v>
      </c>
    </row>
    <row r="3" spans="1:4" x14ac:dyDescent="0.25">
      <c r="A3" s="3">
        <f>[1]modeled!$A57</f>
        <v>43910</v>
      </c>
      <c r="B3" s="4">
        <f>[1]modeled!$C57</f>
        <v>346778.32145864499</v>
      </c>
      <c r="C3" s="4">
        <f>[2]COVID19_by_day!C57</f>
        <v>3983</v>
      </c>
      <c r="D3" s="4">
        <f>[3]modeled1!$C57</f>
        <v>346778.32145864499</v>
      </c>
    </row>
    <row r="4" spans="1:4" x14ac:dyDescent="0.25">
      <c r="A4" s="3">
        <f>[1]modeled!$A58</f>
        <v>43911</v>
      </c>
      <c r="B4" s="4">
        <f>[1]modeled!$C58</f>
        <v>416846.29658168898</v>
      </c>
      <c r="C4" s="4">
        <f>[2]COVID19_by_day!C58</f>
        <v>5018</v>
      </c>
      <c r="D4" s="4">
        <f>[3]modeled1!$C58</f>
        <v>416846.29658168898</v>
      </c>
    </row>
    <row r="5" spans="1:4" x14ac:dyDescent="0.25">
      <c r="A5" s="3">
        <f>[1]modeled!$A59</f>
        <v>43912</v>
      </c>
      <c r="B5" s="4">
        <f>[1]modeled!$C59</f>
        <v>500917.648043258</v>
      </c>
      <c r="C5" s="4">
        <f>[2]COVID19_by_day!C59</f>
        <v>5683</v>
      </c>
      <c r="D5" s="4">
        <f>[3]modeled1!$C59</f>
        <v>500917.648043258</v>
      </c>
    </row>
    <row r="6" spans="1:4" x14ac:dyDescent="0.25">
      <c r="A6" s="3">
        <f>[1]modeled!$A60</f>
        <v>43913</v>
      </c>
      <c r="B6" s="4">
        <f>[1]modeled!$C60</f>
        <v>601724.07926249702</v>
      </c>
      <c r="C6" s="4">
        <f>[2]COVID19_by_day!C60</f>
        <v>6650</v>
      </c>
      <c r="D6" s="4">
        <f>[3]modeled1!$C60</f>
        <v>601724.07926249702</v>
      </c>
    </row>
    <row r="7" spans="1:4" x14ac:dyDescent="0.25">
      <c r="A7" s="3">
        <f>[1]modeled!$A61</f>
        <v>43914</v>
      </c>
      <c r="B7" s="4">
        <f>[1]modeled!$C61</f>
        <v>722494.40016477101</v>
      </c>
      <c r="C7" s="4">
        <f>[2]COVID19_by_day!C61</f>
        <v>8077</v>
      </c>
      <c r="D7" s="4">
        <f>[3]modeled1!$C61</f>
        <v>722494.40016477101</v>
      </c>
    </row>
    <row r="8" spans="1:4" x14ac:dyDescent="0.25">
      <c r="A8" s="3">
        <f>[1]modeled!$A62</f>
        <v>43915</v>
      </c>
      <c r="B8" s="4">
        <f>[1]modeled!$C62</f>
        <v>867033.05029516504</v>
      </c>
      <c r="C8" s="4">
        <f>[2]COVID19_by_day!C62</f>
        <v>9529</v>
      </c>
      <c r="D8" s="4">
        <f>[3]modeled1!$C62</f>
        <v>867033.05029516504</v>
      </c>
    </row>
    <row r="9" spans="1:4" x14ac:dyDescent="0.25">
      <c r="A9" s="3">
        <f>[1]modeled!$A63</f>
        <v>43916</v>
      </c>
      <c r="B9" s="4">
        <f>[1]modeled!$C63</f>
        <v>1039807.25816781</v>
      </c>
      <c r="C9" s="4">
        <f>[2]COVID19_by_day!C63</f>
        <v>11658</v>
      </c>
      <c r="D9" s="4">
        <f>[3]modeled1!$C63</f>
        <v>1039807.25816781</v>
      </c>
    </row>
    <row r="10" spans="1:4" x14ac:dyDescent="0.25">
      <c r="A10" s="3">
        <f>[1]modeled!$A64</f>
        <v>43917</v>
      </c>
      <c r="B10" s="4">
        <f>[1]modeled!$C64</f>
        <v>1246037.4742747699</v>
      </c>
      <c r="C10" s="4">
        <f>[2]COVID19_by_day!C64</f>
        <v>14543</v>
      </c>
      <c r="D10" s="4">
        <f>[3]modeled1!$C64</f>
        <v>1246037.4742747699</v>
      </c>
    </row>
    <row r="11" spans="1:4" x14ac:dyDescent="0.25">
      <c r="A11" s="3">
        <f>[1]modeled!$A65</f>
        <v>43918</v>
      </c>
      <c r="B11" s="4">
        <f>[1]modeled!$C65</f>
        <v>1491783.6679861201</v>
      </c>
      <c r="C11" s="4">
        <f>[2]COVID19_by_day!C65</f>
        <v>17089</v>
      </c>
      <c r="D11" s="4">
        <f>[3]modeled1!$C65</f>
        <v>1392722.41864312</v>
      </c>
    </row>
    <row r="12" spans="1:4" x14ac:dyDescent="0.25">
      <c r="A12" s="3">
        <f>[1]modeled!$A66</f>
        <v>43919</v>
      </c>
      <c r="B12" s="4">
        <f>[1]modeled!$C66</f>
        <v>1784019.4501302501</v>
      </c>
      <c r="C12" s="4">
        <f>[2]COVID19_by_day!C66</f>
        <v>19522</v>
      </c>
      <c r="D12" s="4">
        <f>[3]modeled1!$C66</f>
        <v>1459525.6010147999</v>
      </c>
    </row>
    <row r="13" spans="1:4" x14ac:dyDescent="0.25">
      <c r="A13" s="3">
        <f>[1]modeled!$A67</f>
        <v>43920</v>
      </c>
      <c r="B13" s="4">
        <f>[1]modeled!$C67</f>
        <v>2130684.8224921199</v>
      </c>
      <c r="C13" s="4">
        <f>[2]COVID19_by_day!C67</f>
        <v>22141</v>
      </c>
      <c r="D13" s="4">
        <f>[3]modeled1!$C67</f>
        <v>1539382.2260998499</v>
      </c>
    </row>
    <row r="14" spans="1:4" x14ac:dyDescent="0.25">
      <c r="A14" s="3">
        <f>[1]modeled!$A68</f>
        <v>43921</v>
      </c>
      <c r="B14" s="4">
        <f>[1]modeled!$C68</f>
        <v>2540704.1738053299</v>
      </c>
      <c r="C14" s="4">
        <f>[2]COVID19_by_day!C68</f>
        <v>25150</v>
      </c>
      <c r="D14" s="4">
        <f>[3]modeled1!$C68</f>
        <v>1634706.1743086099</v>
      </c>
    </row>
    <row r="15" spans="1:4" x14ac:dyDescent="0.25">
      <c r="A15" s="3">
        <f>[1]modeled!$A69</f>
        <v>43922</v>
      </c>
      <c r="B15" s="4">
        <f>[1]modeled!$C69</f>
        <v>3023948.6202403698</v>
      </c>
      <c r="C15" s="4">
        <f>[2]COVID19_by_day!C69</f>
        <v>29474</v>
      </c>
      <c r="D15" s="4">
        <f>[3]modeled1!$C69</f>
        <v>1746574.79250138</v>
      </c>
    </row>
    <row r="16" spans="1:4" x14ac:dyDescent="0.25">
      <c r="A16" s="3">
        <f>[1]modeled!$A70</f>
        <v>43923</v>
      </c>
      <c r="B16" s="4">
        <f>[1]modeled!$C70</f>
        <v>3591112.2510039699</v>
      </c>
      <c r="C16" s="4">
        <f>[2]COVID19_by_day!C70</f>
        <v>33718</v>
      </c>
      <c r="D16" s="4">
        <f>[3]modeled1!$C70</f>
        <v>1856075.5334852301</v>
      </c>
    </row>
    <row r="17" spans="1:4" x14ac:dyDescent="0.25">
      <c r="A17" s="3">
        <f>[1]modeled!$A71</f>
        <v>43924</v>
      </c>
      <c r="B17" s="4">
        <f>[1]modeled!$C71</f>
        <v>4253463.35955228</v>
      </c>
      <c r="C17" s="4">
        <f>[2]COVID19_by_day!C71</f>
        <v>38168</v>
      </c>
      <c r="D17" s="4">
        <f>[3]modeled1!$C71</f>
        <v>1957024.95047036</v>
      </c>
    </row>
    <row r="18" spans="1:4" x14ac:dyDescent="0.25">
      <c r="A18" s="3">
        <f>[1]modeled!$A72</f>
        <v>43925</v>
      </c>
      <c r="B18" s="4">
        <f>[1]modeled!$C72</f>
        <v>5022426.9230796797</v>
      </c>
      <c r="C18" s="4">
        <f>[2]COVID19_by_day!C72</f>
        <v>41903</v>
      </c>
      <c r="D18" s="4">
        <f>[3]modeled1!$C72</f>
        <v>2047889.88364502</v>
      </c>
    </row>
    <row r="19" spans="1:4" x14ac:dyDescent="0.25">
      <c r="A19" s="3">
        <f>[1]modeled!$A73</f>
        <v>43926</v>
      </c>
      <c r="B19" s="4">
        <f>[1]modeled!$C73</f>
        <v>5908955.1810059603</v>
      </c>
      <c r="C19" s="4">
        <f>[2]COVID19_by_day!C73</f>
        <v>47806</v>
      </c>
      <c r="D19" s="4">
        <f>[3]modeled1!$C73</f>
        <v>2126840.37125728</v>
      </c>
    </row>
    <row r="20" spans="1:4" x14ac:dyDescent="0.25">
      <c r="A20" s="3">
        <f>[1]modeled!$A74</f>
        <v>43927</v>
      </c>
      <c r="B20" s="4">
        <f>[1]modeled!$C74</f>
        <v>6922650.9438214302</v>
      </c>
      <c r="C20" s="4">
        <f>[2]COVID19_by_day!C74</f>
        <v>0</v>
      </c>
      <c r="D20" s="4">
        <f>[3]modeled1!$C74</f>
        <v>2192146.3353801002</v>
      </c>
    </row>
    <row r="21" spans="1:4" x14ac:dyDescent="0.25">
      <c r="A21" s="3">
        <f>[1]modeled!$A75</f>
        <v>43928</v>
      </c>
      <c r="B21" s="4">
        <f>[1]modeled!$C75</f>
        <v>8070627.0885209898</v>
      </c>
      <c r="C21" s="4">
        <f>[2]COVID19_by_day!C75</f>
        <v>0</v>
      </c>
      <c r="D21" s="4">
        <f>[3]modeled1!$C75</f>
        <v>2259034.7588460101</v>
      </c>
    </row>
    <row r="22" spans="1:4" x14ac:dyDescent="0.25">
      <c r="A22" s="3">
        <f>[1]modeled!$A76</f>
        <v>43929</v>
      </c>
      <c r="B22" s="4">
        <f>[1]modeled!$C76</f>
        <v>9356121.9876373801</v>
      </c>
      <c r="C22" s="4">
        <f>[2]COVID19_by_day!C76</f>
        <v>0</v>
      </c>
      <c r="D22" s="4">
        <f>[3]modeled1!$C76</f>
        <v>2329376.2480352302</v>
      </c>
    </row>
    <row r="23" spans="1:4" x14ac:dyDescent="0.25">
      <c r="A23" s="3">
        <f>[1]modeled!$A77</f>
        <v>43930</v>
      </c>
      <c r="B23" s="4">
        <f>[1]modeled!$C77</f>
        <v>10776951.124836801</v>
      </c>
      <c r="C23" s="4">
        <f>[2]COVID19_by_day!C77</f>
        <v>0</v>
      </c>
      <c r="D23" s="4">
        <f>[3]modeled1!$C77</f>
        <v>2399710.9627375798</v>
      </c>
    </row>
    <row r="24" spans="1:4" x14ac:dyDescent="0.25">
      <c r="A24" s="3">
        <f>[1]modeled!$A78</f>
        <v>43931</v>
      </c>
      <c r="B24" s="4">
        <f>[1]modeled!$C78</f>
        <v>12323961.3063004</v>
      </c>
      <c r="C24" s="4">
        <f>[2]COVID19_by_day!C78</f>
        <v>0</v>
      </c>
      <c r="D24" s="4">
        <f>[3]modeled1!$C78</f>
        <v>2465950.9430120802</v>
      </c>
    </row>
    <row r="25" spans="1:4" x14ac:dyDescent="0.25">
      <c r="A25" s="3">
        <f>[1]modeled!$A79</f>
        <v>43932</v>
      </c>
      <c r="B25" s="4">
        <f>[1]modeled!$C79</f>
        <v>13979754.930071199</v>
      </c>
      <c r="C25" s="4">
        <f>[2]COVID19_by_day!C79</f>
        <v>0</v>
      </c>
      <c r="D25" s="4">
        <f>[3]modeled1!$C79</f>
        <v>2525423.1357449898</v>
      </c>
    </row>
    <row r="26" spans="1:4" x14ac:dyDescent="0.25">
      <c r="A26" s="3">
        <f>[1]modeled!$A80</f>
        <v>43933</v>
      </c>
      <c r="B26" s="4">
        <f>[1]modeled!$C80</f>
        <v>15718039.7658573</v>
      </c>
      <c r="C26" s="4">
        <f>[2]COVID19_by_day!C80</f>
        <v>0</v>
      </c>
      <c r="D26" s="4">
        <f>[3]modeled1!$C80</f>
        <v>2579524.9963228102</v>
      </c>
    </row>
    <row r="27" spans="1:4" x14ac:dyDescent="0.25">
      <c r="A27" s="3">
        <f>[1]modeled!$A81</f>
        <v>43934</v>
      </c>
      <c r="B27" s="4">
        <f>[1]modeled!$C81</f>
        <v>17503989.650763199</v>
      </c>
      <c r="C27" s="4">
        <f>[2]COVID19_by_day!C81</f>
        <v>0</v>
      </c>
      <c r="D27" s="4">
        <f>[3]modeled1!$C81</f>
        <v>2629846.7474996201</v>
      </c>
    </row>
    <row r="28" spans="1:4" x14ac:dyDescent="0.25">
      <c r="A28" s="3">
        <f>[1]modeled!$A82</f>
        <v>43935</v>
      </c>
      <c r="B28" s="4">
        <f>[1]modeled!$C82</f>
        <v>19295921.788184401</v>
      </c>
      <c r="C28" s="4">
        <f>[2]COVID19_by_day!C82</f>
        <v>0</v>
      </c>
      <c r="D28" s="4">
        <f>[3]modeled1!$C82</f>
        <v>2677685.0517949499</v>
      </c>
    </row>
    <row r="29" spans="1:4" x14ac:dyDescent="0.25">
      <c r="A29" s="3">
        <f>[1]modeled!$A83</f>
        <v>43936</v>
      </c>
      <c r="B29" s="4">
        <f>[1]modeled!$C83</f>
        <v>21048371.878872201</v>
      </c>
      <c r="C29" s="4">
        <f>[2]COVID19_by_day!C83</f>
        <v>0</v>
      </c>
      <c r="D29" s="4">
        <f>[3]modeled1!$C83</f>
        <v>2724080.6596987201</v>
      </c>
    </row>
    <row r="30" spans="1:4" x14ac:dyDescent="0.25">
      <c r="A30" s="3">
        <f>[1]modeled!$A84</f>
        <v>43937</v>
      </c>
      <c r="B30" s="4">
        <f>[1]modeled!$C84</f>
        <v>22716293.874327399</v>
      </c>
      <c r="C30" s="4">
        <f>[2]COVID19_by_day!C84</f>
        <v>0</v>
      </c>
      <c r="D30" s="4">
        <f>[3]modeled1!$C84</f>
        <v>2769389.6335871401</v>
      </c>
    </row>
    <row r="31" spans="1:4" x14ac:dyDescent="0.25">
      <c r="A31" s="3">
        <f>[1]modeled!$A85</f>
        <v>43938</v>
      </c>
      <c r="B31" s="4">
        <f>[1]modeled!$C85</f>
        <v>24259717.743402701</v>
      </c>
      <c r="C31" s="4">
        <f>[2]COVID19_by_day!C85</f>
        <v>0</v>
      </c>
      <c r="D31" s="4">
        <f>[3]modeled1!$C85</f>
        <v>2812452.78264349</v>
      </c>
    </row>
    <row r="32" spans="1:4" x14ac:dyDescent="0.25">
      <c r="A32" s="3">
        <f>[1]modeled!$A86</f>
        <v>43939</v>
      </c>
      <c r="B32" s="4">
        <f>[1]modeled!$C86</f>
        <v>25647924.471660201</v>
      </c>
      <c r="C32" s="4">
        <f>[2]COVID19_by_day!C86</f>
        <v>0</v>
      </c>
      <c r="D32" s="4">
        <f>[3]modeled1!$C86</f>
        <v>2852529.4866411402</v>
      </c>
    </row>
    <row r="33" spans="1:4" x14ac:dyDescent="0.25">
      <c r="A33" s="3">
        <f>[1]modeled!$A87</f>
        <v>43940</v>
      </c>
      <c r="B33" s="4">
        <f>[1]modeled!$C87</f>
        <v>26862202.469425701</v>
      </c>
      <c r="C33" s="4">
        <f>[2]COVID19_by_day!C87</f>
        <v>0</v>
      </c>
      <c r="D33" s="4">
        <f>[3]modeled1!$C87</f>
        <v>2889548.2296311199</v>
      </c>
    </row>
    <row r="34" spans="1:4" x14ac:dyDescent="0.25">
      <c r="A34" s="3">
        <f>[1]modeled!$A88</f>
        <v>43941</v>
      </c>
      <c r="B34" s="4">
        <f>[1]modeled!$C88</f>
        <v>27896593.372502301</v>
      </c>
      <c r="C34" s="4">
        <f>[2]COVID19_by_day!C88</f>
        <v>0</v>
      </c>
      <c r="D34" s="4">
        <f>[3]modeled1!$C88</f>
        <v>2924108.4080903898</v>
      </c>
    </row>
    <row r="35" spans="1:4" x14ac:dyDescent="0.25">
      <c r="A35" s="3">
        <f>[1]modeled!$A89</f>
        <v>43942</v>
      </c>
      <c r="B35" s="4">
        <f>[1]modeled!$C89</f>
        <v>28756608.6903993</v>
      </c>
      <c r="C35" s="4">
        <f>[2]COVID19_by_day!C89</f>
        <v>0</v>
      </c>
      <c r="D35" s="4">
        <f>[3]modeled1!$C89</f>
        <v>2956883.3037943901</v>
      </c>
    </row>
    <row r="36" spans="1:4" x14ac:dyDescent="0.25">
      <c r="A36" s="3">
        <f>[1]modeled!$A90</f>
        <v>43943</v>
      </c>
      <c r="B36" s="4">
        <f>[1]modeled!$C90</f>
        <v>29456459.991458401</v>
      </c>
      <c r="C36" s="4">
        <f>[2]COVID19_by_day!C90</f>
        <v>0</v>
      </c>
      <c r="D36" s="4">
        <f>[3]modeled1!$C90</f>
        <v>2988176.0282870801</v>
      </c>
    </row>
    <row r="37" spans="1:4" x14ac:dyDescent="0.25">
      <c r="A37" s="3">
        <f>[1]modeled!$A91</f>
        <v>43944</v>
      </c>
      <c r="B37" s="4">
        <f>[1]modeled!$C91</f>
        <v>30015657.073443402</v>
      </c>
      <c r="C37" s="4">
        <f>[2]COVID19_by_day!C91</f>
        <v>0</v>
      </c>
      <c r="D37" s="4">
        <f>[3]modeled1!$C91</f>
        <v>3018018.7132418999</v>
      </c>
    </row>
    <row r="38" spans="1:4" x14ac:dyDescent="0.25">
      <c r="A38" s="3">
        <f>[1]modeled!$A92</f>
        <v>43945</v>
      </c>
      <c r="B38" s="4">
        <f>[1]modeled!$C92</f>
        <v>30455798.559948601</v>
      </c>
      <c r="C38" s="4">
        <f>[2]COVID19_by_day!C92</f>
        <v>0</v>
      </c>
      <c r="D38" s="4">
        <f>[3]modeled1!$C92</f>
        <v>3046308.29941836</v>
      </c>
    </row>
    <row r="39" spans="1:4" x14ac:dyDescent="0.25">
      <c r="A39" s="3">
        <f>[1]modeled!$A93</f>
        <v>43946</v>
      </c>
      <c r="B39" s="4">
        <f>[1]modeled!$C93</f>
        <v>30798094.803046901</v>
      </c>
      <c r="C39" s="4">
        <f>[2]COVID19_by_day!C93</f>
        <v>0</v>
      </c>
      <c r="D39" s="4">
        <f>[3]modeled1!$C93</f>
        <v>3072910.6232107799</v>
      </c>
    </row>
    <row r="40" spans="1:4" x14ac:dyDescent="0.25">
      <c r="A40" s="3">
        <f>[1]modeled!$A94</f>
        <v>43947</v>
      </c>
      <c r="B40" s="4">
        <f>[1]modeled!$C94</f>
        <v>31061805.014758501</v>
      </c>
      <c r="C40" s="4">
        <f>[2]COVID19_by_day!C94</f>
        <v>0</v>
      </c>
      <c r="D40" s="4">
        <f>[3]modeled1!$C94</f>
        <v>3097810.5073932698</v>
      </c>
    </row>
    <row r="41" spans="1:4" x14ac:dyDescent="0.25">
      <c r="A41" s="3">
        <f>[1]modeled!$A95</f>
        <v>43948</v>
      </c>
      <c r="B41" s="4">
        <f>[1]modeled!$C95</f>
        <v>31263493.3660051</v>
      </c>
      <c r="C41" s="4">
        <f>[2]COVID19_by_day!C95</f>
        <v>0</v>
      </c>
      <c r="D41" s="4">
        <f>[3]modeled1!$C95</f>
        <v>3121164.4625867498</v>
      </c>
    </row>
    <row r="42" spans="1:4" x14ac:dyDescent="0.25">
      <c r="A42" s="3">
        <f>[1]modeled!$A96</f>
        <v>43949</v>
      </c>
      <c r="B42" s="4">
        <f>[1]modeled!$C96</f>
        <v>31416874.058688</v>
      </c>
      <c r="C42" s="4">
        <f>[2]COVID19_by_day!C96</f>
        <v>0</v>
      </c>
      <c r="D42" s="4">
        <f>[3]modeled1!$C96</f>
        <v>3143191.1914359401</v>
      </c>
    </row>
    <row r="43" spans="1:4" x14ac:dyDescent="0.25">
      <c r="A43" s="3">
        <f>[1]modeled!$A97</f>
        <v>43950</v>
      </c>
      <c r="B43" s="4">
        <f>[1]modeled!$C97</f>
        <v>31533002.681646802</v>
      </c>
      <c r="C43" s="4">
        <f>[2]COVID19_by_day!C97</f>
        <v>0</v>
      </c>
      <c r="D43" s="4">
        <f>[3]modeled1!$C97</f>
        <v>3164066.1560089299</v>
      </c>
    </row>
    <row r="44" spans="1:4" x14ac:dyDescent="0.25">
      <c r="A44" s="3">
        <f>[1]modeled!$A98</f>
        <v>43951</v>
      </c>
      <c r="B44" s="4">
        <f>[1]modeled!$C98</f>
        <v>31620625.106120698</v>
      </c>
      <c r="C44" s="4">
        <f>[2]COVID19_by_day!C98</f>
        <v>0</v>
      </c>
      <c r="D44" s="4">
        <f>[3]modeled1!$C98</f>
        <v>3183855.5521032498</v>
      </c>
    </row>
    <row r="45" spans="1:4" x14ac:dyDescent="0.25">
      <c r="A45" s="3">
        <f>[1]modeled!$A99</f>
        <v>43952</v>
      </c>
      <c r="B45" s="4">
        <f>[1]modeled!$C99</f>
        <v>31686565.4093257</v>
      </c>
      <c r="C45" s="4">
        <f>[2]COVID19_by_day!C99</f>
        <v>0</v>
      </c>
      <c r="D45" s="4">
        <f>[3]modeled1!$C99</f>
        <v>3202560.4725815598</v>
      </c>
    </row>
    <row r="46" spans="1:4" x14ac:dyDescent="0.25">
      <c r="A46" s="3">
        <f>[1]modeled!$A100</f>
        <v>43953</v>
      </c>
      <c r="B46" s="4">
        <f>[1]modeled!$C100</f>
        <v>31736092.042498</v>
      </c>
      <c r="C46" s="4">
        <f>[2]COVID19_by_day!C100</f>
        <v>0</v>
      </c>
      <c r="D46" s="4">
        <f>[3]modeled1!$C100</f>
        <v>3220181.53213837</v>
      </c>
    </row>
    <row r="47" spans="1:4" x14ac:dyDescent="0.25">
      <c r="A47" s="3">
        <f>[1]modeled!$A101</f>
        <v>43954</v>
      </c>
      <c r="B47" s="4">
        <f>[1]modeled!$C101</f>
        <v>31773238.066884998</v>
      </c>
      <c r="C47" s="4">
        <f>[2]COVID19_by_day!C101</f>
        <v>0</v>
      </c>
      <c r="D47" s="4">
        <f>[3]modeled1!$C101</f>
        <v>3236751.6729454198</v>
      </c>
    </row>
    <row r="48" spans="1:4" x14ac:dyDescent="0.25">
      <c r="A48" s="3">
        <f>[1]modeled!$A102</f>
        <v>43955</v>
      </c>
      <c r="B48" s="4">
        <f>[1]modeled!$C102</f>
        <v>31801069.981059801</v>
      </c>
      <c r="C48" s="4">
        <f>[2]COVID19_by_day!C102</f>
        <v>0</v>
      </c>
      <c r="D48" s="4">
        <f>[3]modeled1!$C102</f>
        <v>3252338.34179537</v>
      </c>
    </row>
    <row r="49" spans="1:4" x14ac:dyDescent="0.25">
      <c r="A49" s="3">
        <f>[1]modeled!$A103</f>
        <v>43956</v>
      </c>
      <c r="B49" s="4">
        <f>[1]modeled!$C103</f>
        <v>31821907.444796599</v>
      </c>
      <c r="C49" s="4">
        <f>[2]COVID19_by_day!C103</f>
        <v>0</v>
      </c>
      <c r="D49" s="4">
        <f>[3]modeled1!$C103</f>
        <v>3267027.7507816199</v>
      </c>
    </row>
    <row r="50" spans="1:4" x14ac:dyDescent="0.25">
      <c r="A50" s="3">
        <f>[1]modeled!$A104</f>
        <v>43957</v>
      </c>
      <c r="B50" s="4">
        <f>[1]modeled!$C104</f>
        <v>31837498.962632898</v>
      </c>
      <c r="C50" s="4">
        <f>[2]COVID19_by_day!C104</f>
        <v>0</v>
      </c>
      <c r="D50" s="4">
        <f>[3]modeled1!$C104</f>
        <v>3280897.8861064399</v>
      </c>
    </row>
    <row r="51" spans="1:4" x14ac:dyDescent="0.25">
      <c r="A51" s="3">
        <f>[1]modeled!$A105</f>
        <v>43958</v>
      </c>
      <c r="B51" s="4">
        <f>[1]modeled!$C105</f>
        <v>31849159.5726454</v>
      </c>
      <c r="C51" s="4">
        <f>[2]COVID19_by_day!C105</f>
        <v>0</v>
      </c>
      <c r="D51" s="4">
        <f>[3]modeled1!$C105</f>
        <v>3294002.5911175599</v>
      </c>
    </row>
    <row r="52" spans="1:4" x14ac:dyDescent="0.25">
      <c r="A52" s="3">
        <f>[1]modeled!$A106</f>
        <v>43959</v>
      </c>
      <c r="B52" s="4">
        <f>[1]modeled!$C106</f>
        <v>31857876.9298109</v>
      </c>
      <c r="C52" s="4">
        <f>[2]COVID19_by_day!C106</f>
        <v>0</v>
      </c>
      <c r="D52" s="4">
        <f>[3]modeled1!$C106</f>
        <v>3306373.4382612398</v>
      </c>
    </row>
    <row r="53" spans="1:4" x14ac:dyDescent="0.25">
      <c r="A53" s="3">
        <f>[1]modeled!$A107</f>
        <v>43960</v>
      </c>
      <c r="B53" s="4">
        <f>[1]modeled!$C107</f>
        <v>31864392.040908001</v>
      </c>
      <c r="C53" s="4">
        <f>[2]COVID19_by_day!C107</f>
        <v>0</v>
      </c>
      <c r="D53" s="4">
        <f>[3]modeled1!$C107</f>
        <v>3318033.91789243</v>
      </c>
    </row>
    <row r="54" spans="1:4" x14ac:dyDescent="0.25">
      <c r="A54" s="3">
        <f>[1]modeled!$A108</f>
        <v>43961</v>
      </c>
      <c r="B54" s="4">
        <f>[1]modeled!$C108</f>
        <v>31869260.3041065</v>
      </c>
      <c r="C54" s="4">
        <f>[2]COVID19_by_day!C108</f>
        <v>0</v>
      </c>
      <c r="D54" s="4">
        <f>[3]modeled1!$C108</f>
        <v>3329014.09326396</v>
      </c>
    </row>
    <row r="55" spans="1:4" x14ac:dyDescent="0.25">
      <c r="A55" s="3">
        <f>[1]modeled!$A109</f>
        <v>43962</v>
      </c>
      <c r="B55" s="4">
        <f>[1]modeled!$C109</f>
        <v>31872897.570949301</v>
      </c>
      <c r="C55" s="4">
        <f>[2]COVID19_by_day!C109</f>
        <v>0</v>
      </c>
      <c r="D55" s="4">
        <f>[3]modeled1!$C109</f>
        <v>3339353.6977808801</v>
      </c>
    </row>
    <row r="56" spans="1:4" x14ac:dyDescent="0.25">
      <c r="A56" s="3">
        <f>[1]modeled!$A110</f>
        <v>43963</v>
      </c>
      <c r="B56" s="4">
        <f>[1]modeled!$C110</f>
        <v>31875614.9172052</v>
      </c>
      <c r="C56" s="4">
        <f>[2]COVID19_by_day!C110</f>
        <v>0</v>
      </c>
      <c r="D56" s="4">
        <f>[3]modeled1!$C110</f>
        <v>3349096.8618426798</v>
      </c>
    </row>
    <row r="57" spans="1:4" x14ac:dyDescent="0.25">
      <c r="A57" s="3">
        <f>[1]modeled!$A111</f>
        <v>43964</v>
      </c>
      <c r="B57" s="4">
        <f>[1]modeled!$C111</f>
        <v>31877644.887511499</v>
      </c>
      <c r="C57" s="4">
        <f>[2]COVID19_by_day!C111</f>
        <v>0</v>
      </c>
      <c r="D57" s="4">
        <f>[3]modeled1!$C111</f>
        <v>3358284.9968826398</v>
      </c>
    </row>
    <row r="58" spans="1:4" x14ac:dyDescent="0.25">
      <c r="A58" s="3">
        <f>[1]modeled!$A112</f>
        <v>43965</v>
      </c>
      <c r="B58" s="4">
        <f>[1]modeled!$C112</f>
        <v>31879161.266202401</v>
      </c>
      <c r="C58" s="4">
        <f>[2]COVID19_by_day!C112</f>
        <v>0</v>
      </c>
      <c r="D58" s="4">
        <f>[3]modeled1!$C112</f>
        <v>3366952.54655234</v>
      </c>
    </row>
    <row r="59" spans="1:4" x14ac:dyDescent="0.25">
      <c r="A59" s="3">
        <f>[1]modeled!$A113</f>
        <v>43966</v>
      </c>
      <c r="B59" s="4">
        <f>[1]modeled!$C113</f>
        <v>31880293.920231301</v>
      </c>
      <c r="C59" s="4">
        <f>[2]COVID19_by_day!C113</f>
        <v>0</v>
      </c>
      <c r="D59" s="4">
        <f>[3]modeled1!$C113</f>
        <v>3375126.9768155199</v>
      </c>
    </row>
    <row r="60" spans="1:4" x14ac:dyDescent="0.25">
      <c r="A60" s="3">
        <f>[1]modeled!$A114</f>
        <v>43967</v>
      </c>
      <c r="B60" s="4">
        <f>[1]modeled!$C114</f>
        <v>31881139.903717801</v>
      </c>
      <c r="C60" s="4">
        <f>[2]COVID19_by_day!C114</f>
        <v>0</v>
      </c>
      <c r="D60" s="4">
        <f>[3]modeled1!$C114</f>
        <v>3382831.99992368</v>
      </c>
    </row>
    <row r="61" spans="1:4" x14ac:dyDescent="0.25">
      <c r="A61" s="3">
        <f>[1]modeled!$A115</f>
        <v>43968</v>
      </c>
      <c r="B61" s="4">
        <f>[1]modeled!$C115</f>
        <v>31881771.748235501</v>
      </c>
      <c r="C61" s="4">
        <f>[2]COVID19_by_day!C115</f>
        <v>0</v>
      </c>
      <c r="D61" s="4">
        <f>[3]modeled1!$C115</f>
        <v>3390091.1211683699</v>
      </c>
    </row>
    <row r="62" spans="1:4" x14ac:dyDescent="0.25">
      <c r="A62" s="3">
        <f>[1]modeled!$A116</f>
        <v>43969</v>
      </c>
      <c r="B62" s="4">
        <f>[1]modeled!$C116</f>
        <v>31882243.651045401</v>
      </c>
      <c r="C62" s="4">
        <f>[2]COVID19_by_day!C116</f>
        <v>0</v>
      </c>
      <c r="D62" s="4">
        <f>[3]modeled1!$C116</f>
        <v>3396929.3940640399</v>
      </c>
    </row>
    <row r="63" spans="1:4" x14ac:dyDescent="0.25">
      <c r="A63" s="3">
        <f>[1]modeled!$A117</f>
        <v>43970</v>
      </c>
      <c r="B63" s="4">
        <f>[1]modeled!$C117</f>
        <v>31882596.099878699</v>
      </c>
      <c r="C63" s="4">
        <f>[2]COVID19_by_day!C117</f>
        <v>0</v>
      </c>
      <c r="D63" s="4">
        <f>[3]modeled1!$C117</f>
        <v>3403372.6980115101</v>
      </c>
    </row>
    <row r="64" spans="1:4" x14ac:dyDescent="0.25">
      <c r="A64" s="3">
        <f>[1]modeled!$A118</f>
        <v>43971</v>
      </c>
      <c r="B64" s="4">
        <f>[1]modeled!$C118</f>
        <v>31882859.334069598</v>
      </c>
      <c r="C64" s="4">
        <f>[2]COVID19_by_day!C118</f>
        <v>0</v>
      </c>
      <c r="D64" s="4">
        <f>[3]modeled1!$C118</f>
        <v>3409445.7804554598</v>
      </c>
    </row>
    <row r="65" spans="1:4" x14ac:dyDescent="0.25">
      <c r="A65" s="3">
        <f>[1]modeled!$A119</f>
        <v>43972</v>
      </c>
      <c r="B65" s="4">
        <f>[1]modeled!$C119</f>
        <v>31883055.936127</v>
      </c>
      <c r="C65" s="4">
        <f>[2]COVID19_by_day!C119</f>
        <v>0</v>
      </c>
      <c r="D65" s="4">
        <f>[3]modeled1!$C119</f>
        <v>3415170.8580418201</v>
      </c>
    </row>
    <row r="66" spans="1:4" x14ac:dyDescent="0.25">
      <c r="A66" s="3">
        <f>[1]modeled!$A120</f>
        <v>43973</v>
      </c>
      <c r="B66" s="4">
        <f>[1]modeled!$C120</f>
        <v>31883202.770877</v>
      </c>
      <c r="C66" s="4">
        <f>[2]COVID19_by_day!C120</f>
        <v>0</v>
      </c>
      <c r="D66" s="4">
        <f>[3]modeled1!$C120</f>
        <v>3420567.4871771699</v>
      </c>
    </row>
    <row r="67" spans="1:4" x14ac:dyDescent="0.25">
      <c r="A67" s="3">
        <f>[1]modeled!$A121</f>
        <v>43974</v>
      </c>
      <c r="B67" s="4">
        <f>[1]modeled!$C121</f>
        <v>31883312.434418201</v>
      </c>
      <c r="C67" s="4">
        <f>[2]COVID19_by_day!C121</f>
        <v>0</v>
      </c>
      <c r="D67" s="4">
        <f>[3]modeled1!$C121</f>
        <v>3425653.38649939</v>
      </c>
    </row>
    <row r="68" spans="1:4" x14ac:dyDescent="0.25">
      <c r="A68" s="3">
        <f>[1]modeled!$A122</f>
        <v>43975</v>
      </c>
      <c r="B68" s="4">
        <f>[1]modeled!$C122</f>
        <v>31883394.335478</v>
      </c>
      <c r="C68" s="4">
        <f>[2]COVID19_by_day!C122</f>
        <v>0</v>
      </c>
      <c r="D68" s="4">
        <f>[3]modeled1!$C122</f>
        <v>3430445.4373159301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082-219E-4C90-B87B-840580C06B32}">
  <dimension ref="A1:E68"/>
  <sheetViews>
    <sheetView workbookViewId="0">
      <selection activeCell="D2" sqref="D2:D68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10.5703125" bestFit="1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>
        <f>'Adj Cases'!D1</f>
        <v>0.02</v>
      </c>
    </row>
    <row r="2" spans="1:5" x14ac:dyDescent="0.25">
      <c r="A2" s="3">
        <f>[1]modeled!$A56</f>
        <v>43909</v>
      </c>
      <c r="B2" s="4">
        <f>[1]modeled!$C56*$E$1</f>
        <v>5768.22017475758</v>
      </c>
      <c r="C2" s="4">
        <f>[2]COVID19_by_day!C56</f>
        <v>3269</v>
      </c>
      <c r="D2" s="4">
        <f>[3]modeled1!$C56*$E$1</f>
        <v>5768.22017475758</v>
      </c>
    </row>
    <row r="3" spans="1:5" x14ac:dyDescent="0.25">
      <c r="A3" s="3">
        <f>[1]modeled!$A57</f>
        <v>43910</v>
      </c>
      <c r="B3" s="4">
        <f>[1]modeled!$C57*$E$1</f>
        <v>6935.5664291728999</v>
      </c>
      <c r="C3" s="4">
        <f>[2]COVID19_by_day!C57</f>
        <v>3983</v>
      </c>
      <c r="D3" s="4">
        <f>[3]modeled1!$C57*$E$1</f>
        <v>6935.5664291728999</v>
      </c>
    </row>
    <row r="4" spans="1:5" x14ac:dyDescent="0.25">
      <c r="A4" s="3">
        <f>[1]modeled!$A58</f>
        <v>43911</v>
      </c>
      <c r="B4" s="4">
        <f>[1]modeled!$C58*$E$1</f>
        <v>8336.9259316337793</v>
      </c>
      <c r="C4" s="4">
        <f>[2]COVID19_by_day!C58</f>
        <v>5018</v>
      </c>
      <c r="D4" s="4">
        <f>[3]modeled1!$C58*$E$1</f>
        <v>8336.9259316337793</v>
      </c>
    </row>
    <row r="5" spans="1:5" x14ac:dyDescent="0.25">
      <c r="A5" s="3">
        <f>[1]modeled!$A59</f>
        <v>43912</v>
      </c>
      <c r="B5" s="4">
        <f>[1]modeled!$C59*$E$1</f>
        <v>10018.352960865161</v>
      </c>
      <c r="C5" s="4">
        <f>[2]COVID19_by_day!C59</f>
        <v>5683</v>
      </c>
      <c r="D5" s="4">
        <f>[3]modeled1!$C59*$E$1</f>
        <v>10018.352960865161</v>
      </c>
    </row>
    <row r="6" spans="1:5" x14ac:dyDescent="0.25">
      <c r="A6" s="3">
        <f>[1]modeled!$A60</f>
        <v>43913</v>
      </c>
      <c r="B6" s="4">
        <f>[1]modeled!$C60*$E$1</f>
        <v>12034.481585249941</v>
      </c>
      <c r="C6" s="4">
        <f>[2]COVID19_by_day!C60</f>
        <v>6650</v>
      </c>
      <c r="D6" s="4">
        <f>[3]modeled1!$C60*$E$1</f>
        <v>12034.481585249941</v>
      </c>
    </row>
    <row r="7" spans="1:5" x14ac:dyDescent="0.25">
      <c r="A7" s="3">
        <f>[1]modeled!$A61</f>
        <v>43914</v>
      </c>
      <c r="B7" s="4">
        <f>[1]modeled!$C61*$E$1</f>
        <v>14449.88800329542</v>
      </c>
      <c r="C7" s="4">
        <f>[2]COVID19_by_day!C61</f>
        <v>8077</v>
      </c>
      <c r="D7" s="4">
        <f>[3]modeled1!$C61*$E$1</f>
        <v>14449.88800329542</v>
      </c>
    </row>
    <row r="8" spans="1:5" x14ac:dyDescent="0.25">
      <c r="A8" s="3">
        <f>[1]modeled!$A62</f>
        <v>43915</v>
      </c>
      <c r="B8" s="4">
        <f>[1]modeled!$C62*$E$1</f>
        <v>17340.661005903301</v>
      </c>
      <c r="C8" s="4">
        <f>[2]COVID19_by_day!C62</f>
        <v>9529</v>
      </c>
      <c r="D8" s="4">
        <f>[3]modeled1!$C62*$E$1</f>
        <v>17340.661005903301</v>
      </c>
    </row>
    <row r="9" spans="1:5" x14ac:dyDescent="0.25">
      <c r="A9" s="3">
        <f>[1]modeled!$A63</f>
        <v>43916</v>
      </c>
      <c r="B9" s="4">
        <f>[1]modeled!$C63*$E$1</f>
        <v>20796.145163356203</v>
      </c>
      <c r="C9" s="4">
        <f>[2]COVID19_by_day!C63</f>
        <v>11658</v>
      </c>
      <c r="D9" s="4">
        <f>[3]modeled1!$C63*$E$1</f>
        <v>20796.145163356203</v>
      </c>
    </row>
    <row r="10" spans="1:5" x14ac:dyDescent="0.25">
      <c r="A10" s="3">
        <f>[1]modeled!$A64</f>
        <v>43917</v>
      </c>
      <c r="B10" s="4">
        <f>[1]modeled!$C64*$E$1</f>
        <v>24920.749485495398</v>
      </c>
      <c r="C10" s="4">
        <f>[2]COVID19_by_day!C64</f>
        <v>14543</v>
      </c>
      <c r="D10" s="4">
        <f>[3]modeled1!$C64*$E$1</f>
        <v>24920.749485495398</v>
      </c>
    </row>
    <row r="11" spans="1:5" x14ac:dyDescent="0.25">
      <c r="A11" s="3">
        <f>[1]modeled!$A65</f>
        <v>43918</v>
      </c>
      <c r="B11" s="4">
        <f>[1]modeled!$C65*$E$1</f>
        <v>29835.673359722401</v>
      </c>
      <c r="C11" s="4">
        <f>[2]COVID19_by_day!C65</f>
        <v>17089</v>
      </c>
      <c r="D11" s="4">
        <f>[3]modeled1!$C65*$E$1</f>
        <v>27854.4483728624</v>
      </c>
    </row>
    <row r="12" spans="1:5" x14ac:dyDescent="0.25">
      <c r="A12" s="3">
        <f>[1]modeled!$A66</f>
        <v>43919</v>
      </c>
      <c r="B12" s="4">
        <f>[1]modeled!$C66*$E$1</f>
        <v>35680.389002604999</v>
      </c>
      <c r="C12" s="4">
        <f>[2]COVID19_by_day!C66</f>
        <v>19522</v>
      </c>
      <c r="D12" s="4">
        <f>[3]modeled1!$C66*$E$1</f>
        <v>29190.512020295999</v>
      </c>
    </row>
    <row r="13" spans="1:5" x14ac:dyDescent="0.25">
      <c r="A13" s="3">
        <f>[1]modeled!$A67</f>
        <v>43920</v>
      </c>
      <c r="B13" s="4">
        <f>[1]modeled!$C67*$E$1</f>
        <v>42613.696449842399</v>
      </c>
      <c r="C13" s="4">
        <f>[2]COVID19_by_day!C67</f>
        <v>22141</v>
      </c>
      <c r="D13" s="4">
        <f>[3]modeled1!$C67*$E$1</f>
        <v>30787.644521996997</v>
      </c>
    </row>
    <row r="14" spans="1:5" x14ac:dyDescent="0.25">
      <c r="A14" s="3">
        <f>[1]modeled!$A68</f>
        <v>43921</v>
      </c>
      <c r="B14" s="4">
        <f>[1]modeled!$C68*$E$1</f>
        <v>50814.0834761066</v>
      </c>
      <c r="C14" s="4">
        <f>[2]COVID19_by_day!C68</f>
        <v>25150</v>
      </c>
      <c r="D14" s="4">
        <f>[3]modeled1!$C68*$E$1</f>
        <v>32694.123486172201</v>
      </c>
    </row>
    <row r="15" spans="1:5" x14ac:dyDescent="0.25">
      <c r="A15" s="3">
        <f>[1]modeled!$A69</f>
        <v>43922</v>
      </c>
      <c r="B15" s="4">
        <f>[1]modeled!$C69*$E$1</f>
        <v>60478.972404807399</v>
      </c>
      <c r="C15" s="4">
        <f>[2]COVID19_by_day!C69</f>
        <v>29474</v>
      </c>
      <c r="D15" s="4">
        <f>[3]modeled1!$C69*$E$1</f>
        <v>34931.495850027597</v>
      </c>
    </row>
    <row r="16" spans="1:5" x14ac:dyDescent="0.25">
      <c r="A16" s="3">
        <f>[1]modeled!$A70</f>
        <v>43923</v>
      </c>
      <c r="B16" s="4">
        <f>[1]modeled!$C70*$E$1</f>
        <v>71822.245020079397</v>
      </c>
      <c r="C16" s="4">
        <f>[2]COVID19_by_day!C70</f>
        <v>33718</v>
      </c>
      <c r="D16" s="4">
        <f>[3]modeled1!$C70*$E$1</f>
        <v>37121.510669704599</v>
      </c>
    </row>
    <row r="17" spans="1:4" x14ac:dyDescent="0.25">
      <c r="A17" s="3">
        <f>[1]modeled!$A71</f>
        <v>43924</v>
      </c>
      <c r="B17" s="4">
        <f>[1]modeled!$C71*$E$1</f>
        <v>85069.267191045597</v>
      </c>
      <c r="C17" s="4">
        <f>[2]COVID19_by_day!C71</f>
        <v>38168</v>
      </c>
      <c r="D17" s="4">
        <f>[3]modeled1!$C71*$E$1</f>
        <v>39140.499009407198</v>
      </c>
    </row>
    <row r="18" spans="1:4" x14ac:dyDescent="0.25">
      <c r="A18" s="3">
        <f>[1]modeled!$A72</f>
        <v>43925</v>
      </c>
      <c r="B18" s="4">
        <f>[1]modeled!$C72*$E$1</f>
        <v>100448.53846159359</v>
      </c>
      <c r="C18" s="4">
        <f>[2]COVID19_by_day!C72</f>
        <v>41903</v>
      </c>
      <c r="D18" s="4">
        <f>[3]modeled1!$C72*$E$1</f>
        <v>40957.7976729004</v>
      </c>
    </row>
    <row r="19" spans="1:4" x14ac:dyDescent="0.25">
      <c r="A19" s="3">
        <f>[1]modeled!$A73</f>
        <v>43926</v>
      </c>
      <c r="B19" s="4">
        <f>[1]modeled!$C73*$E$1</f>
        <v>118179.1036201192</v>
      </c>
      <c r="C19" s="4">
        <f>[2]COVID19_by_day!C73</f>
        <v>47806</v>
      </c>
      <c r="D19" s="4">
        <f>[3]modeled1!$C73*$E$1</f>
        <v>42536.807425145598</v>
      </c>
    </row>
    <row r="20" spans="1:4" x14ac:dyDescent="0.25">
      <c r="A20" s="3">
        <f>[1]modeled!$A74</f>
        <v>43927</v>
      </c>
      <c r="B20" s="4">
        <f>[1]modeled!$C74*$E$1</f>
        <v>138453.0188764286</v>
      </c>
      <c r="C20" s="4">
        <f>[2]COVID19_by_day!C74</f>
        <v>0</v>
      </c>
      <c r="D20" s="4">
        <f>[3]modeled1!$C74*$E$1</f>
        <v>43842.926707602004</v>
      </c>
    </row>
    <row r="21" spans="1:4" x14ac:dyDescent="0.25">
      <c r="A21" s="3">
        <f>[1]modeled!$A75</f>
        <v>43928</v>
      </c>
      <c r="B21" s="4">
        <f>[1]modeled!$C75*$E$1</f>
        <v>161412.5417704198</v>
      </c>
      <c r="C21" s="4">
        <f>[2]COVID19_by_day!C75</f>
        <v>0</v>
      </c>
      <c r="D21" s="4">
        <f>[3]modeled1!$C75*$E$1</f>
        <v>45180.695176920206</v>
      </c>
    </row>
    <row r="22" spans="1:4" x14ac:dyDescent="0.25">
      <c r="A22" s="3">
        <f>[1]modeled!$A76</f>
        <v>43929</v>
      </c>
      <c r="B22" s="4">
        <f>[1]modeled!$C76*$E$1</f>
        <v>187122.4397527476</v>
      </c>
      <c r="C22" s="4">
        <f>[2]COVID19_by_day!C76</f>
        <v>0</v>
      </c>
      <c r="D22" s="4">
        <f>[3]modeled1!$C76*$E$1</f>
        <v>46587.524960704606</v>
      </c>
    </row>
    <row r="23" spans="1:4" x14ac:dyDescent="0.25">
      <c r="A23" s="3">
        <f>[1]modeled!$A77</f>
        <v>43930</v>
      </c>
      <c r="B23" s="4">
        <f>[1]modeled!$C77*$E$1</f>
        <v>215539.02249673603</v>
      </c>
      <c r="C23" s="4">
        <f>[2]COVID19_by_day!C77</f>
        <v>0</v>
      </c>
      <c r="D23" s="4">
        <f>[3]modeled1!$C77*$E$1</f>
        <v>47994.219254751595</v>
      </c>
    </row>
    <row r="24" spans="1:4" x14ac:dyDescent="0.25">
      <c r="A24" s="3">
        <f>[1]modeled!$A78</f>
        <v>43931</v>
      </c>
      <c r="B24" s="4">
        <f>[1]modeled!$C78*$E$1</f>
        <v>246479.226126008</v>
      </c>
      <c r="C24" s="4">
        <f>[2]COVID19_by_day!C78</f>
        <v>0</v>
      </c>
      <c r="D24" s="4">
        <f>[3]modeled1!$C78*$E$1</f>
        <v>49319.018860241602</v>
      </c>
    </row>
    <row r="25" spans="1:4" x14ac:dyDescent="0.25">
      <c r="A25" s="3">
        <f>[1]modeled!$A79</f>
        <v>43932</v>
      </c>
      <c r="B25" s="4">
        <f>[1]modeled!$C79*$E$1</f>
        <v>279595.09860142402</v>
      </c>
      <c r="C25" s="4">
        <f>[2]COVID19_by_day!C79</f>
        <v>0</v>
      </c>
      <c r="D25" s="4">
        <f>[3]modeled1!$C79*$E$1</f>
        <v>50508.462714899797</v>
      </c>
    </row>
    <row r="26" spans="1:4" x14ac:dyDescent="0.25">
      <c r="A26" s="3">
        <f>[1]modeled!$A80</f>
        <v>43933</v>
      </c>
      <c r="B26" s="4">
        <f>[1]modeled!$C80*$E$1</f>
        <v>314360.795317146</v>
      </c>
      <c r="C26" s="4">
        <f>[2]COVID19_by_day!C80</f>
        <v>0</v>
      </c>
      <c r="D26" s="4">
        <f>[3]modeled1!$C80*$E$1</f>
        <v>51590.499926456207</v>
      </c>
    </row>
    <row r="27" spans="1:4" x14ac:dyDescent="0.25">
      <c r="A27" s="3">
        <f>[1]modeled!$A81</f>
        <v>43934</v>
      </c>
      <c r="B27" s="4">
        <f>[1]modeled!$C81*$E$1</f>
        <v>350079.79301526397</v>
      </c>
      <c r="C27" s="4">
        <f>[2]COVID19_by_day!C81</f>
        <v>0</v>
      </c>
      <c r="D27" s="4">
        <f>[3]modeled1!$C81*$E$1</f>
        <v>52596.934949992399</v>
      </c>
    </row>
    <row r="28" spans="1:4" x14ac:dyDescent="0.25">
      <c r="A28" s="3">
        <f>[1]modeled!$A82</f>
        <v>43935</v>
      </c>
      <c r="B28" s="4">
        <f>[1]modeled!$C82*$E$1</f>
        <v>385918.435763688</v>
      </c>
      <c r="C28" s="4">
        <f>[2]COVID19_by_day!C82</f>
        <v>0</v>
      </c>
      <c r="D28" s="4">
        <f>[3]modeled1!$C82*$E$1</f>
        <v>53553.701035899001</v>
      </c>
    </row>
    <row r="29" spans="1:4" x14ac:dyDescent="0.25">
      <c r="A29" s="3">
        <f>[1]modeled!$A83</f>
        <v>43936</v>
      </c>
      <c r="B29" s="4">
        <f>[1]modeled!$C83*$E$1</f>
        <v>420967.43757744401</v>
      </c>
      <c r="C29" s="4">
        <f>[2]COVID19_by_day!C83</f>
        <v>0</v>
      </c>
      <c r="D29" s="4">
        <f>[3]modeled1!$C83*$E$1</f>
        <v>54481.613193974401</v>
      </c>
    </row>
    <row r="30" spans="1:4" x14ac:dyDescent="0.25">
      <c r="A30" s="3">
        <f>[1]modeled!$A84</f>
        <v>43937</v>
      </c>
      <c r="B30" s="4">
        <f>[1]modeled!$C84*$E$1</f>
        <v>454325.87748654798</v>
      </c>
      <c r="C30" s="4">
        <f>[2]COVID19_by_day!C84</f>
        <v>0</v>
      </c>
      <c r="D30" s="4">
        <f>[3]modeled1!$C84*$E$1</f>
        <v>55387.792671742805</v>
      </c>
    </row>
    <row r="31" spans="1:4" x14ac:dyDescent="0.25">
      <c r="A31" s="3">
        <f>[1]modeled!$A85</f>
        <v>43938</v>
      </c>
      <c r="B31" s="4">
        <f>[1]modeled!$C85*$E$1</f>
        <v>485194.35486805404</v>
      </c>
      <c r="C31" s="4">
        <f>[2]COVID19_by_day!C85</f>
        <v>0</v>
      </c>
      <c r="D31" s="4">
        <f>[3]modeled1!$C85*$E$1</f>
        <v>56249.0556528698</v>
      </c>
    </row>
    <row r="32" spans="1:4" x14ac:dyDescent="0.25">
      <c r="A32" s="3">
        <f>[1]modeled!$A86</f>
        <v>43939</v>
      </c>
      <c r="B32" s="4">
        <f>[1]modeled!$C86*$E$1</f>
        <v>512958.489433204</v>
      </c>
      <c r="C32" s="4">
        <f>[2]COVID19_by_day!C86</f>
        <v>0</v>
      </c>
      <c r="D32" s="4">
        <f>[3]modeled1!$C86*$E$1</f>
        <v>57050.589732822802</v>
      </c>
    </row>
    <row r="33" spans="1:4" x14ac:dyDescent="0.25">
      <c r="A33" s="3">
        <f>[1]modeled!$A87</f>
        <v>43940</v>
      </c>
      <c r="B33" s="4">
        <f>[1]modeled!$C87*$E$1</f>
        <v>537244.04938851402</v>
      </c>
      <c r="C33" s="4">
        <f>[2]COVID19_by_day!C87</f>
        <v>0</v>
      </c>
      <c r="D33" s="4">
        <f>[3]modeled1!$C87*$E$1</f>
        <v>57790.964592622397</v>
      </c>
    </row>
    <row r="34" spans="1:4" x14ac:dyDescent="0.25">
      <c r="A34" s="3">
        <f>[1]modeled!$A88</f>
        <v>43941</v>
      </c>
      <c r="B34" s="4">
        <f>[1]modeled!$C88*$E$1</f>
        <v>557931.867450046</v>
      </c>
      <c r="C34" s="4">
        <f>[2]COVID19_by_day!C88</f>
        <v>0</v>
      </c>
      <c r="D34" s="4">
        <f>[3]modeled1!$C88*$E$1</f>
        <v>58482.1681618078</v>
      </c>
    </row>
    <row r="35" spans="1:4" x14ac:dyDescent="0.25">
      <c r="A35" s="3">
        <f>[1]modeled!$A89</f>
        <v>43942</v>
      </c>
      <c r="B35" s="4">
        <f>[1]modeled!$C89*$E$1</f>
        <v>575132.17380798596</v>
      </c>
      <c r="C35" s="4">
        <f>[2]COVID19_by_day!C89</f>
        <v>0</v>
      </c>
      <c r="D35" s="4">
        <f>[3]modeled1!$C89*$E$1</f>
        <v>59137.666075887799</v>
      </c>
    </row>
    <row r="36" spans="1:4" x14ac:dyDescent="0.25">
      <c r="A36" s="3">
        <f>[1]modeled!$A90</f>
        <v>43943</v>
      </c>
      <c r="B36" s="4">
        <f>[1]modeled!$C90*$E$1</f>
        <v>589129.19982916804</v>
      </c>
      <c r="C36" s="4">
        <f>[2]COVID19_by_day!C90</f>
        <v>0</v>
      </c>
      <c r="D36" s="4">
        <f>[3]modeled1!$C90*$E$1</f>
        <v>59763.520565741601</v>
      </c>
    </row>
    <row r="37" spans="1:4" x14ac:dyDescent="0.25">
      <c r="A37" s="3">
        <f>[1]modeled!$A91</f>
        <v>43944</v>
      </c>
      <c r="B37" s="4">
        <f>[1]modeled!$C91*$E$1</f>
        <v>600313.14146886801</v>
      </c>
      <c r="C37" s="4">
        <f>[2]COVID19_by_day!C91</f>
        <v>0</v>
      </c>
      <c r="D37" s="4">
        <f>[3]modeled1!$C91*$E$1</f>
        <v>60360.374264837999</v>
      </c>
    </row>
    <row r="38" spans="1:4" x14ac:dyDescent="0.25">
      <c r="A38" s="3">
        <f>[1]modeled!$A92</f>
        <v>43945</v>
      </c>
      <c r="B38" s="4">
        <f>[1]modeled!$C92*$E$1</f>
        <v>609115.97119897208</v>
      </c>
      <c r="C38" s="4">
        <f>[2]COVID19_by_day!C92</f>
        <v>0</v>
      </c>
      <c r="D38" s="4">
        <f>[3]modeled1!$C92*$E$1</f>
        <v>60926.165988367204</v>
      </c>
    </row>
    <row r="39" spans="1:4" x14ac:dyDescent="0.25">
      <c r="A39" s="3">
        <f>[1]modeled!$A93</f>
        <v>43946</v>
      </c>
      <c r="B39" s="4">
        <f>[1]modeled!$C93*$E$1</f>
        <v>615961.89606093802</v>
      </c>
      <c r="C39" s="4">
        <f>[2]COVID19_by_day!C93</f>
        <v>0</v>
      </c>
      <c r="D39" s="4">
        <f>[3]modeled1!$C93*$E$1</f>
        <v>61458.212464215598</v>
      </c>
    </row>
    <row r="40" spans="1:4" x14ac:dyDescent="0.25">
      <c r="A40" s="3">
        <f>[1]modeled!$A94</f>
        <v>43947</v>
      </c>
      <c r="B40" s="4">
        <f>[1]modeled!$C94*$E$1</f>
        <v>621236.10029517009</v>
      </c>
      <c r="C40" s="4">
        <f>[2]COVID19_by_day!C94</f>
        <v>0</v>
      </c>
      <c r="D40" s="4">
        <f>[3]modeled1!$C94*$E$1</f>
        <v>61956.2101478654</v>
      </c>
    </row>
    <row r="41" spans="1:4" x14ac:dyDescent="0.25">
      <c r="A41" s="3">
        <f>[1]modeled!$A95</f>
        <v>43948</v>
      </c>
      <c r="B41" s="4">
        <f>[1]modeled!$C95*$E$1</f>
        <v>625269.86732010206</v>
      </c>
      <c r="C41" s="4">
        <f>[2]COVID19_by_day!C95</f>
        <v>0</v>
      </c>
      <c r="D41" s="4">
        <f>[3]modeled1!$C95*$E$1</f>
        <v>62423.289251734997</v>
      </c>
    </row>
    <row r="42" spans="1:4" x14ac:dyDescent="0.25">
      <c r="A42" s="3">
        <f>[1]modeled!$A96</f>
        <v>43949</v>
      </c>
      <c r="B42" s="4">
        <f>[1]modeled!$C96*$E$1</f>
        <v>628337.48117376002</v>
      </c>
      <c r="C42" s="4">
        <f>[2]COVID19_by_day!C96</f>
        <v>0</v>
      </c>
      <c r="D42" s="4">
        <f>[3]modeled1!$C96*$E$1</f>
        <v>62863.8238287188</v>
      </c>
    </row>
    <row r="43" spans="1:4" x14ac:dyDescent="0.25">
      <c r="A43" s="3">
        <f>[1]modeled!$A97</f>
        <v>43950</v>
      </c>
      <c r="B43" s="4">
        <f>[1]modeled!$C97*$E$1</f>
        <v>630660.05363293609</v>
      </c>
      <c r="C43" s="4">
        <f>[2]COVID19_by_day!C97</f>
        <v>0</v>
      </c>
      <c r="D43" s="4">
        <f>[3]modeled1!$C97*$E$1</f>
        <v>63281.323120178604</v>
      </c>
    </row>
    <row r="44" spans="1:4" x14ac:dyDescent="0.25">
      <c r="A44" s="3">
        <f>[1]modeled!$A98</f>
        <v>43951</v>
      </c>
      <c r="B44" s="4">
        <f>[1]modeled!$C98*$E$1</f>
        <v>632412.50212241395</v>
      </c>
      <c r="C44" s="4">
        <f>[2]COVID19_by_day!C98</f>
        <v>0</v>
      </c>
      <c r="D44" s="4">
        <f>[3]modeled1!$C98*$E$1</f>
        <v>63677.111042065</v>
      </c>
    </row>
    <row r="45" spans="1:4" x14ac:dyDescent="0.25">
      <c r="A45" s="3">
        <f>[1]modeled!$A99</f>
        <v>43952</v>
      </c>
      <c r="B45" s="4">
        <f>[1]modeled!$C99*$E$1</f>
        <v>633731.30818651407</v>
      </c>
      <c r="C45" s="4">
        <f>[2]COVID19_by_day!C99</f>
        <v>0</v>
      </c>
      <c r="D45" s="4">
        <f>[3]modeled1!$C99*$E$1</f>
        <v>64051.209451631199</v>
      </c>
    </row>
    <row r="46" spans="1:4" x14ac:dyDescent="0.25">
      <c r="A46" s="3">
        <f>[1]modeled!$A100</f>
        <v>43953</v>
      </c>
      <c r="B46" s="4">
        <f>[1]modeled!$C100*$E$1</f>
        <v>634721.84084995999</v>
      </c>
      <c r="C46" s="4">
        <f>[2]COVID19_by_day!C100</f>
        <v>0</v>
      </c>
      <c r="D46" s="4">
        <f>[3]modeled1!$C100*$E$1</f>
        <v>64403.630642767399</v>
      </c>
    </row>
    <row r="47" spans="1:4" x14ac:dyDescent="0.25">
      <c r="A47" s="3">
        <f>[1]modeled!$A101</f>
        <v>43954</v>
      </c>
      <c r="B47" s="4">
        <f>[1]modeled!$C101*$E$1</f>
        <v>635464.76133769995</v>
      </c>
      <c r="C47" s="4">
        <f>[2]COVID19_by_day!C101</f>
        <v>0</v>
      </c>
      <c r="D47" s="4">
        <f>[3]modeled1!$C101*$E$1</f>
        <v>64735.033458908394</v>
      </c>
    </row>
    <row r="48" spans="1:4" x14ac:dyDescent="0.25">
      <c r="A48" s="3">
        <f>[1]modeled!$A102</f>
        <v>43955</v>
      </c>
      <c r="B48" s="4">
        <f>[1]modeled!$C102*$E$1</f>
        <v>636021.39962119597</v>
      </c>
      <c r="C48" s="4">
        <f>[2]COVID19_by_day!C102</f>
        <v>0</v>
      </c>
      <c r="D48" s="4">
        <f>[3]modeled1!$C102*$E$1</f>
        <v>65046.766835907401</v>
      </c>
    </row>
    <row r="49" spans="1:4" x14ac:dyDescent="0.25">
      <c r="A49" s="3">
        <f>[1]modeled!$A103</f>
        <v>43956</v>
      </c>
      <c r="B49" s="4">
        <f>[1]modeled!$C103*$E$1</f>
        <v>636438.14889593201</v>
      </c>
      <c r="C49" s="4">
        <f>[2]COVID19_by_day!C103</f>
        <v>0</v>
      </c>
      <c r="D49" s="4">
        <f>[3]modeled1!$C103*$E$1</f>
        <v>65340.555015632403</v>
      </c>
    </row>
    <row r="50" spans="1:4" x14ac:dyDescent="0.25">
      <c r="A50" s="3">
        <f>[1]modeled!$A104</f>
        <v>43957</v>
      </c>
      <c r="B50" s="4">
        <f>[1]modeled!$C104*$E$1</f>
        <v>636749.97925265797</v>
      </c>
      <c r="C50" s="4">
        <f>[2]COVID19_by_day!C104</f>
        <v>0</v>
      </c>
      <c r="D50" s="4">
        <f>[3]modeled1!$C104*$E$1</f>
        <v>65617.957722128805</v>
      </c>
    </row>
    <row r="51" spans="1:4" x14ac:dyDescent="0.25">
      <c r="A51" s="3">
        <f>[1]modeled!$A105</f>
        <v>43958</v>
      </c>
      <c r="B51" s="4">
        <f>[1]modeled!$C105*$E$1</f>
        <v>636983.19145290798</v>
      </c>
      <c r="C51" s="4">
        <f>[2]COVID19_by_day!C105</f>
        <v>0</v>
      </c>
      <c r="D51" s="4">
        <f>[3]modeled1!$C105*$E$1</f>
        <v>65880.051822351204</v>
      </c>
    </row>
    <row r="52" spans="1:4" x14ac:dyDescent="0.25">
      <c r="A52" s="3">
        <f>[1]modeled!$A106</f>
        <v>43959</v>
      </c>
      <c r="B52" s="4">
        <f>[1]modeled!$C106*$E$1</f>
        <v>637157.53859621799</v>
      </c>
      <c r="C52" s="4">
        <f>[2]COVID19_by_day!C106</f>
        <v>0</v>
      </c>
      <c r="D52" s="4">
        <f>[3]modeled1!$C106*$E$1</f>
        <v>66127.468765224796</v>
      </c>
    </row>
    <row r="53" spans="1:4" x14ac:dyDescent="0.25">
      <c r="A53" s="3">
        <f>[1]modeled!$A107</f>
        <v>43960</v>
      </c>
      <c r="B53" s="4">
        <f>[1]modeled!$C107*$E$1</f>
        <v>637287.8408181601</v>
      </c>
      <c r="C53" s="4">
        <f>[2]COVID19_by_day!C107</f>
        <v>0</v>
      </c>
      <c r="D53" s="4">
        <f>[3]modeled1!$C107*$E$1</f>
        <v>66360.678357848607</v>
      </c>
    </row>
    <row r="54" spans="1:4" x14ac:dyDescent="0.25">
      <c r="A54" s="3">
        <f>[1]modeled!$A108</f>
        <v>43961</v>
      </c>
      <c r="B54" s="4">
        <f>[1]modeled!$C108*$E$1</f>
        <v>637385.20608212997</v>
      </c>
      <c r="C54" s="4">
        <f>[2]COVID19_by_day!C108</f>
        <v>0</v>
      </c>
      <c r="D54" s="4">
        <f>[3]modeled1!$C108*$E$1</f>
        <v>66580.281865279205</v>
      </c>
    </row>
    <row r="55" spans="1:4" x14ac:dyDescent="0.25">
      <c r="A55" s="3">
        <f>[1]modeled!$A109</f>
        <v>43962</v>
      </c>
      <c r="B55" s="4">
        <f>[1]modeled!$C109*$E$1</f>
        <v>637457.95141898608</v>
      </c>
      <c r="C55" s="4">
        <f>[2]COVID19_by_day!C109</f>
        <v>0</v>
      </c>
      <c r="D55" s="4">
        <f>[3]modeled1!$C109*$E$1</f>
        <v>66787.073955617598</v>
      </c>
    </row>
    <row r="56" spans="1:4" x14ac:dyDescent="0.25">
      <c r="A56" s="3">
        <f>[1]modeled!$A110</f>
        <v>43963</v>
      </c>
      <c r="B56" s="4">
        <f>[1]modeled!$C110*$E$1</f>
        <v>637512.29834410397</v>
      </c>
      <c r="C56" s="4">
        <f>[2]COVID19_by_day!C110</f>
        <v>0</v>
      </c>
      <c r="D56" s="4">
        <f>[3]modeled1!$C110*$E$1</f>
        <v>66981.937236853599</v>
      </c>
    </row>
    <row r="57" spans="1:4" x14ac:dyDescent="0.25">
      <c r="A57" s="3">
        <f>[1]modeled!$A111</f>
        <v>43964</v>
      </c>
      <c r="B57" s="4">
        <f>[1]modeled!$C111*$E$1</f>
        <v>637552.89775023004</v>
      </c>
      <c r="C57" s="4">
        <f>[2]COVID19_by_day!C111</f>
        <v>0</v>
      </c>
      <c r="D57" s="4">
        <f>[3]modeled1!$C111*$E$1</f>
        <v>67165.699937652797</v>
      </c>
    </row>
    <row r="58" spans="1:4" x14ac:dyDescent="0.25">
      <c r="A58" s="3">
        <f>[1]modeled!$A112</f>
        <v>43965</v>
      </c>
      <c r="B58" s="4">
        <f>[1]modeled!$C112*$E$1</f>
        <v>637583.22532404808</v>
      </c>
      <c r="C58" s="4">
        <f>[2]COVID19_by_day!C112</f>
        <v>0</v>
      </c>
      <c r="D58" s="4">
        <f>[3]modeled1!$C112*$E$1</f>
        <v>67339.050931046804</v>
      </c>
    </row>
    <row r="59" spans="1:4" x14ac:dyDescent="0.25">
      <c r="A59" s="3">
        <f>[1]modeled!$A113</f>
        <v>43966</v>
      </c>
      <c r="B59" s="4">
        <f>[1]modeled!$C113*$E$1</f>
        <v>637605.87840462604</v>
      </c>
      <c r="C59" s="4">
        <f>[2]COVID19_by_day!C113</f>
        <v>0</v>
      </c>
      <c r="D59" s="4">
        <f>[3]modeled1!$C113*$E$1</f>
        <v>67502.539536310403</v>
      </c>
    </row>
    <row r="60" spans="1:4" x14ac:dyDescent="0.25">
      <c r="A60" s="3">
        <f>[1]modeled!$A114</f>
        <v>43967</v>
      </c>
      <c r="B60" s="4">
        <f>[1]modeled!$C114*$E$1</f>
        <v>637622.79807435605</v>
      </c>
      <c r="C60" s="4">
        <f>[2]COVID19_by_day!C114</f>
        <v>0</v>
      </c>
      <c r="D60" s="4">
        <f>[3]modeled1!$C114*$E$1</f>
        <v>67656.639998473605</v>
      </c>
    </row>
    <row r="61" spans="1:4" x14ac:dyDescent="0.25">
      <c r="A61" s="3">
        <f>[1]modeled!$A115</f>
        <v>43968</v>
      </c>
      <c r="B61" s="4">
        <f>[1]modeled!$C115*$E$1</f>
        <v>637635.43496471003</v>
      </c>
      <c r="C61" s="4">
        <f>[2]COVID19_by_day!C115</f>
        <v>0</v>
      </c>
      <c r="D61" s="4">
        <f>[3]modeled1!$C115*$E$1</f>
        <v>67801.822423367397</v>
      </c>
    </row>
    <row r="62" spans="1:4" x14ac:dyDescent="0.25">
      <c r="A62" s="3">
        <f>[1]modeled!$A116</f>
        <v>43969</v>
      </c>
      <c r="B62" s="4">
        <f>[1]modeled!$C116*$E$1</f>
        <v>637644.87302090798</v>
      </c>
      <c r="C62" s="4">
        <f>[2]COVID19_by_day!C116</f>
        <v>0</v>
      </c>
      <c r="D62" s="4">
        <f>[3]modeled1!$C116*$E$1</f>
        <v>67938.587881280793</v>
      </c>
    </row>
    <row r="63" spans="1:4" x14ac:dyDescent="0.25">
      <c r="A63" s="3">
        <f>[1]modeled!$A117</f>
        <v>43970</v>
      </c>
      <c r="B63" s="4">
        <f>[1]modeled!$C117*$E$1</f>
        <v>637651.92199757404</v>
      </c>
      <c r="C63" s="4">
        <f>[2]COVID19_by_day!C117</f>
        <v>0</v>
      </c>
      <c r="D63" s="4">
        <f>[3]modeled1!$C117*$E$1</f>
        <v>68067.453960230196</v>
      </c>
    </row>
    <row r="64" spans="1:4" x14ac:dyDescent="0.25">
      <c r="A64" s="3">
        <f>[1]modeled!$A118</f>
        <v>43971</v>
      </c>
      <c r="B64" s="4">
        <f>[1]modeled!$C118*$E$1</f>
        <v>637657.18668139202</v>
      </c>
      <c r="C64" s="4">
        <f>[2]COVID19_by_day!C118</f>
        <v>0</v>
      </c>
      <c r="D64" s="4">
        <f>[3]modeled1!$C118*$E$1</f>
        <v>68188.915609109201</v>
      </c>
    </row>
    <row r="65" spans="1:4" x14ac:dyDescent="0.25">
      <c r="A65" s="3">
        <f>[1]modeled!$A119</f>
        <v>43972</v>
      </c>
      <c r="B65" s="4">
        <f>[1]modeled!$C119*$E$1</f>
        <v>637661.11872253998</v>
      </c>
      <c r="C65" s="4">
        <f>[2]COVID19_by_day!C119</f>
        <v>0</v>
      </c>
      <c r="D65" s="4">
        <f>[3]modeled1!$C119*$E$1</f>
        <v>68303.417160836398</v>
      </c>
    </row>
    <row r="66" spans="1:4" x14ac:dyDescent="0.25">
      <c r="A66" s="3">
        <f>[1]modeled!$A120</f>
        <v>43973</v>
      </c>
      <c r="B66" s="4">
        <f>[1]modeled!$C120*$E$1</f>
        <v>637664.05541754002</v>
      </c>
      <c r="C66" s="4">
        <f>[2]COVID19_by_day!C120</f>
        <v>0</v>
      </c>
      <c r="D66" s="4">
        <f>[3]modeled1!$C120*$E$1</f>
        <v>68411.349743543396</v>
      </c>
    </row>
    <row r="67" spans="1:4" x14ac:dyDescent="0.25">
      <c r="A67" s="3">
        <f>[1]modeled!$A121</f>
        <v>43974</v>
      </c>
      <c r="B67" s="4">
        <f>[1]modeled!$C121*$E$1</f>
        <v>637666.24868836405</v>
      </c>
      <c r="C67" s="4">
        <f>[2]COVID19_by_day!C121</f>
        <v>0</v>
      </c>
      <c r="D67" s="4">
        <f>[3]modeled1!$C121*$E$1</f>
        <v>68513.067729987801</v>
      </c>
    </row>
    <row r="68" spans="1:4" x14ac:dyDescent="0.25">
      <c r="A68" s="3">
        <f>[1]modeled!$A122</f>
        <v>43975</v>
      </c>
      <c r="B68" s="4">
        <f>[1]modeled!$C122*$E$1</f>
        <v>637667.88670956006</v>
      </c>
      <c r="C68" s="4">
        <f>[2]COVID19_by_day!C122</f>
        <v>0</v>
      </c>
      <c r="D68" s="4">
        <f>[3]modeled1!$C122*$E$1</f>
        <v>68608.908746318601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F875-22B4-4D32-968A-12D748432910}">
  <dimension ref="A1:D68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0.5703125" bestFit="1" customWidth="1"/>
    <col min="4" max="4" width="7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3">
        <f>[1]modeled!$A56</f>
        <v>43909</v>
      </c>
      <c r="B2" s="4">
        <f>[1]modeled!$D56</f>
        <v>36.0756642766775</v>
      </c>
      <c r="C2" s="4">
        <f>[2]COVID19_by_day!F56</f>
        <v>41</v>
      </c>
      <c r="D2" s="4">
        <f>[3]modeled1!$D56</f>
        <v>36.0756642766775</v>
      </c>
    </row>
    <row r="3" spans="1:4" x14ac:dyDescent="0.25">
      <c r="A3" s="3">
        <f>[1]modeled!$A57</f>
        <v>43910</v>
      </c>
      <c r="B3" s="4">
        <f>[1]modeled!$D57</f>
        <v>43.396136111508298</v>
      </c>
      <c r="C3" s="4">
        <f>[2]COVID19_by_day!F57</f>
        <v>33</v>
      </c>
      <c r="D3" s="4">
        <f>[3]modeled1!$D57</f>
        <v>43.396136111508298</v>
      </c>
    </row>
    <row r="4" spans="1:4" x14ac:dyDescent="0.25">
      <c r="A4" s="3">
        <f>[1]modeled!$A58</f>
        <v>43911</v>
      </c>
      <c r="B4" s="4">
        <f>[1]modeled!$D58</f>
        <v>52.174775467897902</v>
      </c>
      <c r="C4" s="4">
        <f>[2]COVID19_by_day!F58</f>
        <v>56</v>
      </c>
      <c r="D4" s="4">
        <f>[3]modeled1!$D58</f>
        <v>52.174775467897902</v>
      </c>
    </row>
    <row r="5" spans="1:4" x14ac:dyDescent="0.25">
      <c r="A5" s="3">
        <f>[1]modeled!$A59</f>
        <v>43912</v>
      </c>
      <c r="B5" s="4">
        <f>[1]modeled!$D59</f>
        <v>62.756919991143903</v>
      </c>
      <c r="C5" s="4">
        <f>[2]COVID19_by_day!F59</f>
        <v>48</v>
      </c>
      <c r="D5" s="4">
        <f>[3]modeled1!$D59</f>
        <v>62.756919991143903</v>
      </c>
    </row>
    <row r="6" spans="1:4" x14ac:dyDescent="0.25">
      <c r="A6" s="3">
        <f>[1]modeled!$A60</f>
        <v>43913</v>
      </c>
      <c r="B6" s="4">
        <f>[1]modeled!$D60</f>
        <v>75.544353690819506</v>
      </c>
      <c r="C6" s="4">
        <f>[2]COVID19_by_day!F60</f>
        <v>54</v>
      </c>
      <c r="D6" s="4">
        <f>[3]modeled1!$D60</f>
        <v>75.544353690819506</v>
      </c>
    </row>
    <row r="7" spans="1:4" x14ac:dyDescent="0.25">
      <c r="A7" s="3">
        <f>[1]modeled!$A61</f>
        <v>43914</v>
      </c>
      <c r="B7" s="4">
        <f>[1]modeled!$D61</f>
        <v>90.973513463476493</v>
      </c>
      <c r="C7" s="4">
        <f>[2]COVID19_by_day!F61</f>
        <v>87</v>
      </c>
      <c r="D7" s="4">
        <f>[3]modeled1!$D61</f>
        <v>90.973513463476493</v>
      </c>
    </row>
    <row r="8" spans="1:4" x14ac:dyDescent="0.25">
      <c r="A8" s="3">
        <f>[1]modeled!$A62</f>
        <v>43915</v>
      </c>
      <c r="B8" s="4">
        <f>[1]modeled!$D62</f>
        <v>109.533233445888</v>
      </c>
      <c r="C8" s="4">
        <f>[2]COVID19_by_day!F62</f>
        <v>41</v>
      </c>
      <c r="D8" s="4">
        <f>[3]modeled1!$D62</f>
        <v>109.533233445888</v>
      </c>
    </row>
    <row r="9" spans="1:4" x14ac:dyDescent="0.25">
      <c r="A9" s="3">
        <f>[1]modeled!$A63</f>
        <v>43916</v>
      </c>
      <c r="B9" s="4">
        <f>[1]modeled!$D63</f>
        <v>131.81120261994499</v>
      </c>
      <c r="C9" s="4">
        <f>[2]COVID19_by_day!F63</f>
        <v>115</v>
      </c>
      <c r="D9" s="4">
        <f>[3]modeled1!$D63</f>
        <v>131.81120261994499</v>
      </c>
    </row>
    <row r="10" spans="1:4" x14ac:dyDescent="0.25">
      <c r="A10" s="3">
        <f>[1]modeled!$A64</f>
        <v>43917</v>
      </c>
      <c r="B10" s="4">
        <f>[1]modeled!$D64</f>
        <v>158.551455986501</v>
      </c>
      <c r="C10" s="4">
        <f>[2]COVID19_by_day!F64</f>
        <v>181</v>
      </c>
      <c r="D10" s="4">
        <f>[3]modeled1!$D64</f>
        <v>158.551455986501</v>
      </c>
    </row>
    <row r="11" spans="1:4" x14ac:dyDescent="0.25">
      <c r="A11" s="3">
        <f>[1]modeled!$A65</f>
        <v>43918</v>
      </c>
      <c r="B11" s="4">
        <f>[1]modeled!$D65</f>
        <v>190.68896203336601</v>
      </c>
      <c r="C11" s="4">
        <f>[2]COVID19_by_day!F65</f>
        <v>260</v>
      </c>
      <c r="D11" s="4">
        <f>[3]modeled1!$D65</f>
        <v>190.68896203336601</v>
      </c>
    </row>
    <row r="12" spans="1:4" x14ac:dyDescent="0.25">
      <c r="A12" s="3">
        <f>[1]modeled!$A66</f>
        <v>43919</v>
      </c>
      <c r="B12" s="4">
        <f>[1]modeled!$D66</f>
        <v>229.35471484502699</v>
      </c>
      <c r="C12" s="4">
        <f>[2]COVID19_by_day!F66</f>
        <v>209</v>
      </c>
      <c r="D12" s="4">
        <f>[3]modeled1!$D66</f>
        <v>229.35471484502699</v>
      </c>
    </row>
    <row r="13" spans="1:4" x14ac:dyDescent="0.25">
      <c r="A13" s="3">
        <f>[1]modeled!$A67</f>
        <v>43920</v>
      </c>
      <c r="B13" s="4">
        <f>[1]modeled!$D67</f>
        <v>275.87166786982903</v>
      </c>
      <c r="C13" s="4">
        <f>[2]COVID19_by_day!F67</f>
        <v>180</v>
      </c>
      <c r="D13" s="4">
        <f>[3]modeled1!$D67</f>
        <v>275.87166786982903</v>
      </c>
    </row>
    <row r="14" spans="1:4" x14ac:dyDescent="0.25">
      <c r="A14" s="3">
        <f>[1]modeled!$A68</f>
        <v>43921</v>
      </c>
      <c r="B14" s="4">
        <f>[1]modeled!$D68</f>
        <v>331.776499168501</v>
      </c>
      <c r="C14" s="4">
        <f>[2]COVID19_by_day!F68</f>
        <v>381</v>
      </c>
      <c r="D14" s="4">
        <f>[3]modeled1!$D68</f>
        <v>331.776499168501</v>
      </c>
    </row>
    <row r="15" spans="1:4" x14ac:dyDescent="0.25">
      <c r="A15" s="3">
        <f>[1]modeled!$A69</f>
        <v>43922</v>
      </c>
      <c r="B15" s="4">
        <f>[1]modeled!$D69</f>
        <v>398.87824469528999</v>
      </c>
      <c r="C15" s="4">
        <f>[2]COVID19_by_day!F69</f>
        <v>563</v>
      </c>
      <c r="D15" s="4">
        <f>[3]modeled1!$D69</f>
        <v>398.87824469528999</v>
      </c>
    </row>
    <row r="16" spans="1:4" x14ac:dyDescent="0.25">
      <c r="A16" s="3">
        <f>[1]modeled!$A70</f>
        <v>43923</v>
      </c>
      <c r="B16" s="4">
        <f>[1]modeled!$D70</f>
        <v>479.34719680874599</v>
      </c>
      <c r="C16" s="4">
        <f>[2]COVID19_by_day!F70</f>
        <v>569</v>
      </c>
      <c r="D16" s="4">
        <f>[3]modeled1!$D70</f>
        <v>479.34719680874599</v>
      </c>
    </row>
    <row r="17" spans="1:4" x14ac:dyDescent="0.25">
      <c r="A17" s="3">
        <f>[1]modeled!$A71</f>
        <v>43924</v>
      </c>
      <c r="B17" s="4">
        <f>[1]modeled!$D71</f>
        <v>575.80364198047801</v>
      </c>
      <c r="C17" s="4">
        <f>[2]COVID19_by_day!F71</f>
        <v>684</v>
      </c>
      <c r="D17" s="4">
        <f>[3]modeled1!$D71</f>
        <v>575.80364198047801</v>
      </c>
    </row>
    <row r="18" spans="1:4" x14ac:dyDescent="0.25">
      <c r="A18" s="3">
        <f>[1]modeled!$A72</f>
        <v>43925</v>
      </c>
      <c r="B18" s="4">
        <f>[1]modeled!$D72</f>
        <v>691.38340348648001</v>
      </c>
      <c r="C18" s="4">
        <f>[2]COVID19_by_day!F72</f>
        <v>708</v>
      </c>
      <c r="D18" s="4">
        <f>[3]modeled1!$D72</f>
        <v>691.38340348648001</v>
      </c>
    </row>
    <row r="19" spans="1:4" x14ac:dyDescent="0.25">
      <c r="A19" s="3">
        <f>[1]modeled!$A73</f>
        <v>43926</v>
      </c>
      <c r="B19" s="4">
        <f>[1]modeled!$D73</f>
        <v>829.78371976288895</v>
      </c>
      <c r="C19" s="4">
        <f>[2]COVID19_by_day!F73</f>
        <v>621</v>
      </c>
      <c r="D19" s="4">
        <f>[3]modeled1!$D73</f>
        <v>829.78371976288895</v>
      </c>
    </row>
    <row r="20" spans="1:4" x14ac:dyDescent="0.25">
      <c r="A20" s="3">
        <f>[1]modeled!$A74</f>
        <v>43927</v>
      </c>
      <c r="B20" s="4">
        <f>[1]modeled!$D74</f>
        <v>995.31111541629298</v>
      </c>
      <c r="C20" s="4">
        <f>[2]COVID19_by_day!F74</f>
        <v>0</v>
      </c>
      <c r="D20" s="4">
        <f>[3]modeled1!$D74</f>
        <v>995.31111541629298</v>
      </c>
    </row>
    <row r="21" spans="1:4" x14ac:dyDescent="0.25">
      <c r="A21" s="3">
        <f>[1]modeled!$A75</f>
        <v>43928</v>
      </c>
      <c r="B21" s="4">
        <f>[1]modeled!$D75</f>
        <v>1192.95788332493</v>
      </c>
      <c r="C21" s="4">
        <f>[2]COVID19_by_day!F75</f>
        <v>0</v>
      </c>
      <c r="D21" s="4">
        <f>[3]modeled1!$D75</f>
        <v>1192.95788332493</v>
      </c>
    </row>
    <row r="22" spans="1:4" x14ac:dyDescent="0.25">
      <c r="A22" s="3">
        <f>[1]modeled!$A76</f>
        <v>43929</v>
      </c>
      <c r="B22" s="4">
        <f>[1]modeled!$D76</f>
        <v>1428.50854290489</v>
      </c>
      <c r="C22" s="4">
        <f>[2]COVID19_by_day!F76</f>
        <v>0</v>
      </c>
      <c r="D22" s="4">
        <f>[3]modeled1!$D76</f>
        <v>1428.50854290489</v>
      </c>
    </row>
    <row r="23" spans="1:4" x14ac:dyDescent="0.25">
      <c r="A23" s="3">
        <f>[1]modeled!$A77</f>
        <v>43930</v>
      </c>
      <c r="B23" s="4">
        <f>[1]modeled!$D77</f>
        <v>1708.64835708021</v>
      </c>
      <c r="C23" s="4">
        <f>[2]COVID19_by_day!F77</f>
        <v>0</v>
      </c>
      <c r="D23" s="4">
        <f>[3]modeled1!$D77</f>
        <v>1708.64835708021</v>
      </c>
    </row>
    <row r="24" spans="1:4" x14ac:dyDescent="0.25">
      <c r="A24" s="3">
        <f>[1]modeled!$A78</f>
        <v>43931</v>
      </c>
      <c r="B24" s="4">
        <f>[1]modeled!$D78</f>
        <v>2041.0315582652499</v>
      </c>
      <c r="C24" s="4">
        <f>[2]COVID19_by_day!F78</f>
        <v>0</v>
      </c>
      <c r="D24" s="4">
        <f>[3]modeled1!$D78</f>
        <v>2041.0315582652499</v>
      </c>
    </row>
    <row r="25" spans="1:4" x14ac:dyDescent="0.25">
      <c r="A25" s="3">
        <f>[1]modeled!$A79</f>
        <v>43932</v>
      </c>
      <c r="B25" s="4">
        <f>[1]modeled!$D79</f>
        <v>2434.2783546324099</v>
      </c>
      <c r="C25" s="4">
        <f>[2]COVID19_by_day!F79</f>
        <v>0</v>
      </c>
      <c r="D25" s="4">
        <f>[3]modeled1!$D79</f>
        <v>2434.2783546324099</v>
      </c>
    </row>
    <row r="26" spans="1:4" x14ac:dyDescent="0.25">
      <c r="A26" s="3">
        <f>[1]modeled!$A80</f>
        <v>43933</v>
      </c>
      <c r="B26" s="4">
        <f>[1]modeled!$D80</f>
        <v>2897.8871632527698</v>
      </c>
      <c r="C26" s="4">
        <f>[2]COVID19_by_day!F80</f>
        <v>0</v>
      </c>
      <c r="D26" s="4">
        <f>[3]modeled1!$D80</f>
        <v>660.222764343623</v>
      </c>
    </row>
    <row r="27" spans="1:4" x14ac:dyDescent="0.25">
      <c r="A27" s="3">
        <f>[1]modeled!$A81</f>
        <v>43934</v>
      </c>
      <c r="B27" s="4">
        <f>[1]modeled!$D81</f>
        <v>3442.0565459265099</v>
      </c>
      <c r="C27" s="4">
        <f>[2]COVID19_by_day!F81</f>
        <v>0</v>
      </c>
      <c r="D27" s="4">
        <f>[3]modeled1!$D81</f>
        <v>789.72276738442895</v>
      </c>
    </row>
    <row r="28" spans="1:4" x14ac:dyDescent="0.25">
      <c r="A28" s="3">
        <f>[1]modeled!$A82</f>
        <v>43935</v>
      </c>
      <c r="B28" s="4">
        <f>[1]modeled!$D82</f>
        <v>4077.3898306810402</v>
      </c>
      <c r="C28" s="4">
        <f>[2]COVID19_by_day!F82</f>
        <v>0</v>
      </c>
      <c r="D28" s="4">
        <f>[3]modeled1!$D82</f>
        <v>943.39022129649697</v>
      </c>
    </row>
    <row r="29" spans="1:4" x14ac:dyDescent="0.25">
      <c r="A29" s="3">
        <f>[1]modeled!$A83</f>
        <v>43936</v>
      </c>
      <c r="B29" s="4">
        <f>[1]modeled!$D83</f>
        <v>4814.4185895570299</v>
      </c>
      <c r="C29" s="4">
        <f>[2]COVID19_by_day!F83</f>
        <v>0</v>
      </c>
      <c r="D29" s="4">
        <f>[3]modeled1!$D83</f>
        <v>1125.1910870951399</v>
      </c>
    </row>
    <row r="30" spans="1:4" x14ac:dyDescent="0.25">
      <c r="A30" s="3">
        <f>[1]modeled!$A84</f>
        <v>43937</v>
      </c>
      <c r="B30" s="4">
        <f>[1]modeled!$D84</f>
        <v>5662.8494353209198</v>
      </c>
      <c r="C30" s="4">
        <f>[2]COVID19_by_day!F84</f>
        <v>0</v>
      </c>
      <c r="D30" s="4">
        <f>[3]modeled1!$D84</f>
        <v>1224.63580794002</v>
      </c>
    </row>
    <row r="31" spans="1:4" x14ac:dyDescent="0.25">
      <c r="A31" s="3">
        <f>[1]modeled!$A85</f>
        <v>43938</v>
      </c>
      <c r="B31" s="4">
        <f>[1]modeled!$D85</f>
        <v>6630.4324003251904</v>
      </c>
      <c r="C31" s="4">
        <f>[2]COVID19_by_day!F85</f>
        <v>0</v>
      </c>
      <c r="D31" s="4">
        <f>[3]modeled1!$D85</f>
        <v>1139.43853786402</v>
      </c>
    </row>
    <row r="32" spans="1:4" x14ac:dyDescent="0.25">
      <c r="A32" s="3">
        <f>[1]modeled!$A86</f>
        <v>43939</v>
      </c>
      <c r="B32" s="4">
        <f>[1]modeled!$D86</f>
        <v>7721.3762845016599</v>
      </c>
      <c r="C32" s="4">
        <f>[2]COVID19_by_day!F86</f>
        <v>0</v>
      </c>
      <c r="D32" s="4">
        <f>[3]modeled1!$D86</f>
        <v>1039.07334778321</v>
      </c>
    </row>
    <row r="33" spans="1:4" x14ac:dyDescent="0.25">
      <c r="A33" s="3">
        <f>[1]modeled!$A87</f>
        <v>43940</v>
      </c>
      <c r="B33" s="4">
        <f>[1]modeled!$D87</f>
        <v>8934.2860532779596</v>
      </c>
      <c r="C33" s="4">
        <f>[2]COVID19_by_day!F87</f>
        <v>0</v>
      </c>
      <c r="D33" s="4">
        <f>[3]modeled1!$D87</f>
        <v>920.59919487677996</v>
      </c>
    </row>
    <row r="34" spans="1:4" x14ac:dyDescent="0.25">
      <c r="A34" s="3">
        <f>[1]modeled!$A88</f>
        <v>43941</v>
      </c>
      <c r="B34" s="4">
        <f>[1]modeled!$D88</f>
        <v>10259.6642610044</v>
      </c>
      <c r="C34" s="4">
        <f>[2]COVID19_by_day!F88</f>
        <v>0</v>
      </c>
      <c r="D34" s="4">
        <f>[3]modeled1!$D88</f>
        <v>777.87562709587803</v>
      </c>
    </row>
    <row r="35" spans="1:4" x14ac:dyDescent="0.25">
      <c r="A35" s="3">
        <f>[1]modeled!$A89</f>
        <v>43942</v>
      </c>
      <c r="B35" s="4">
        <f>[1]modeled!$D89</f>
        <v>11677.1131182347</v>
      </c>
      <c r="C35" s="4">
        <f>[2]COVID19_by_day!F89</f>
        <v>0</v>
      </c>
      <c r="D35" s="4">
        <f>[3]modeled1!$D89</f>
        <v>692.16731527900902</v>
      </c>
    </row>
    <row r="36" spans="1:4" x14ac:dyDescent="0.25">
      <c r="A36" s="3">
        <f>[1]modeled!$A90</f>
        <v>43943</v>
      </c>
      <c r="B36" s="4">
        <f>[1]modeled!$D90</f>
        <v>13152.525274662899</v>
      </c>
      <c r="C36" s="4">
        <f>[2]COVID19_by_day!F90</f>
        <v>0</v>
      </c>
      <c r="D36" s="4">
        <f>[3]modeled1!$D90</f>
        <v>746.07980363301294</v>
      </c>
    </row>
    <row r="37" spans="1:4" x14ac:dyDescent="0.25">
      <c r="A37" s="3">
        <f>[1]modeled!$A91</f>
        <v>43944</v>
      </c>
      <c r="B37" s="4">
        <f>[1]modeled!$D91</f>
        <v>14635.7791544715</v>
      </c>
      <c r="C37" s="4">
        <f>[2]COVID19_by_day!F91</f>
        <v>0</v>
      </c>
      <c r="D37" s="4">
        <f>[3]modeled1!$D91</f>
        <v>765.45134805667499</v>
      </c>
    </row>
    <row r="38" spans="1:4" x14ac:dyDescent="0.25">
      <c r="A38" s="3">
        <f>[1]modeled!$A92</f>
        <v>43945</v>
      </c>
      <c r="B38" s="4">
        <f>[1]modeled!$D92</f>
        <v>16059.7363298899</v>
      </c>
      <c r="C38" s="4">
        <f>[2]COVID19_by_day!F92</f>
        <v>0</v>
      </c>
      <c r="D38" s="4">
        <f>[3]modeled1!$D92</f>
        <v>744.30237492197102</v>
      </c>
    </row>
    <row r="39" spans="1:4" x14ac:dyDescent="0.25">
      <c r="A39" s="3">
        <f>[1]modeled!$A93</f>
        <v>43946</v>
      </c>
      <c r="B39" s="4">
        <f>[1]modeled!$D93</f>
        <v>17341.578089564799</v>
      </c>
      <c r="C39" s="4">
        <f>[2]COVID19_by_day!F93</f>
        <v>0</v>
      </c>
      <c r="D39" s="4">
        <f>[3]modeled1!$D93</f>
        <v>679.29536315224902</v>
      </c>
    </row>
    <row r="40" spans="1:4" x14ac:dyDescent="0.25">
      <c r="A40" s="3">
        <f>[1]modeled!$A94</f>
        <v>43947</v>
      </c>
      <c r="B40" s="4">
        <f>[1]modeled!$D94</f>
        <v>18387.553462111398</v>
      </c>
      <c r="C40" s="4">
        <f>[2]COVID19_by_day!F94</f>
        <v>0</v>
      </c>
      <c r="D40" s="4">
        <f>[3]modeled1!$D94</f>
        <v>611.56966379237303</v>
      </c>
    </row>
    <row r="41" spans="1:4" x14ac:dyDescent="0.25">
      <c r="A41" s="3">
        <f>[1]modeled!$A95</f>
        <v>43948</v>
      </c>
      <c r="B41" s="4">
        <f>[1]modeled!$D95</f>
        <v>19101.845642063101</v>
      </c>
      <c r="C41" s="4">
        <f>[2]COVID19_by_day!F95</f>
        <v>0</v>
      </c>
      <c r="D41" s="4">
        <f>[3]modeled1!$D95</f>
        <v>562.48086656267901</v>
      </c>
    </row>
    <row r="42" spans="1:4" x14ac:dyDescent="0.25">
      <c r="A42" s="3">
        <f>[1]modeled!$A96</f>
        <v>43949</v>
      </c>
      <c r="B42" s="4">
        <f>[1]modeled!$D96</f>
        <v>19399.354014156699</v>
      </c>
      <c r="C42" s="4">
        <f>[2]COVID19_by_day!F96</f>
        <v>0</v>
      </c>
      <c r="D42" s="4">
        <f>[3]modeled1!$D96</f>
        <v>529.04806724269201</v>
      </c>
    </row>
    <row r="43" spans="1:4" x14ac:dyDescent="0.25">
      <c r="A43" s="3">
        <f>[1]modeled!$A97</f>
        <v>43950</v>
      </c>
      <c r="B43" s="4">
        <f>[1]modeled!$D97</f>
        <v>19220.770204930901</v>
      </c>
      <c r="C43" s="4">
        <f>[2]COVID19_by_day!F97</f>
        <v>0</v>
      </c>
      <c r="D43" s="4">
        <f>[3]modeled1!$D97</f>
        <v>507.91880628721498</v>
      </c>
    </row>
    <row r="44" spans="1:4" x14ac:dyDescent="0.25">
      <c r="A44" s="3">
        <f>[1]modeled!$A98</f>
        <v>43951</v>
      </c>
      <c r="B44" s="4">
        <f>[1]modeled!$D98</f>
        <v>18546.751442327499</v>
      </c>
      <c r="C44" s="4">
        <f>[2]COVID19_by_day!F98</f>
        <v>0</v>
      </c>
      <c r="D44" s="4">
        <f>[3]modeled1!$D98</f>
        <v>496.77896163030601</v>
      </c>
    </row>
    <row r="45" spans="1:4" x14ac:dyDescent="0.25">
      <c r="A45" s="3">
        <f>[1]modeled!$A99</f>
        <v>43952</v>
      </c>
      <c r="B45" s="4">
        <f>[1]modeled!$D99</f>
        <v>17406.971500335301</v>
      </c>
      <c r="C45" s="4">
        <f>[2]COVID19_by_day!F99</f>
        <v>0</v>
      </c>
      <c r="D45" s="4">
        <f>[3]modeled1!$D99</f>
        <v>479.11775737179698</v>
      </c>
    </row>
    <row r="46" spans="1:4" x14ac:dyDescent="0.25">
      <c r="A46" s="3">
        <f>[1]modeled!$A100</f>
        <v>43953</v>
      </c>
      <c r="B46" s="4">
        <f>[1]modeled!$D100</f>
        <v>15880.2021409794</v>
      </c>
      <c r="C46" s="4">
        <f>[2]COVID19_by_day!F100</f>
        <v>0</v>
      </c>
      <c r="D46" s="4">
        <f>[3]modeled1!$D100</f>
        <v>449.95304141641901</v>
      </c>
    </row>
    <row r="47" spans="1:4" x14ac:dyDescent="0.25">
      <c r="A47" s="3">
        <f>[1]modeled!$A101</f>
        <v>43954</v>
      </c>
      <c r="B47" s="4">
        <f>[1]modeled!$D101</f>
        <v>14083.795225849601</v>
      </c>
      <c r="C47" s="4">
        <f>[2]COVID19_by_day!F101</f>
        <v>0</v>
      </c>
      <c r="D47" s="4">
        <f>[3]modeled1!$D101</f>
        <v>416.35041718173801</v>
      </c>
    </row>
    <row r="48" spans="1:4" x14ac:dyDescent="0.25">
      <c r="A48" s="3">
        <f>[1]modeled!$A102</f>
        <v>43955</v>
      </c>
      <c r="B48" s="4">
        <f>[1]modeled!$D102</f>
        <v>12154.4773544526</v>
      </c>
      <c r="C48" s="4">
        <f>[2]COVID19_by_day!F102</f>
        <v>0</v>
      </c>
      <c r="D48" s="4">
        <f>[3]modeled1!$D102</f>
        <v>385.79130217939201</v>
      </c>
    </row>
    <row r="49" spans="1:4" x14ac:dyDescent="0.25">
      <c r="A49" s="3">
        <f>[1]modeled!$A103</f>
        <v>43956</v>
      </c>
      <c r="B49" s="4">
        <f>[1]modeled!$D103</f>
        <v>10225.677519388701</v>
      </c>
      <c r="C49" s="4">
        <f>[2]COVID19_by_day!F103</f>
        <v>0</v>
      </c>
      <c r="D49" s="4">
        <f>[3]modeled1!$D103</f>
        <v>363.31859764041297</v>
      </c>
    </row>
    <row r="50" spans="1:4" x14ac:dyDescent="0.25">
      <c r="A50" s="3">
        <f>[1]modeled!$A104</f>
        <v>43957</v>
      </c>
      <c r="B50" s="4">
        <f>[1]modeled!$D104</f>
        <v>8407.8870334310795</v>
      </c>
      <c r="C50" s="4">
        <f>[2]COVID19_by_day!F104</f>
        <v>0</v>
      </c>
      <c r="D50" s="4">
        <f>[3]modeled1!$D104</f>
        <v>346.11155298150902</v>
      </c>
    </row>
    <row r="51" spans="1:4" x14ac:dyDescent="0.25">
      <c r="A51" s="3">
        <f>[1]modeled!$A105</f>
        <v>43958</v>
      </c>
      <c r="B51" s="4">
        <f>[1]modeled!$D105</f>
        <v>6777.0194323113101</v>
      </c>
      <c r="C51" s="4">
        <f>[2]COVID19_by_day!F105</f>
        <v>0</v>
      </c>
      <c r="D51" s="4">
        <f>[3]modeled1!$D105</f>
        <v>330.53858280380302</v>
      </c>
    </row>
    <row r="52" spans="1:4" x14ac:dyDescent="0.25">
      <c r="A52" s="3">
        <f>[1]modeled!$A106</f>
        <v>43959</v>
      </c>
      <c r="B52" s="4">
        <f>[1]modeled!$D106</f>
        <v>5372.28766806777</v>
      </c>
      <c r="C52" s="4">
        <f>[2]COVID19_by_day!F106</f>
        <v>0</v>
      </c>
      <c r="D52" s="4">
        <f>[3]modeled1!$D106</f>
        <v>314.39645552272498</v>
      </c>
    </row>
    <row r="53" spans="1:4" x14ac:dyDescent="0.25">
      <c r="A53" s="3">
        <f>[1]modeled!$A107</f>
        <v>43960</v>
      </c>
      <c r="B53" s="4">
        <f>[1]modeled!$D107</f>
        <v>4201.6848212599898</v>
      </c>
      <c r="C53" s="4">
        <f>[2]COVID19_by_day!F107</f>
        <v>0</v>
      </c>
      <c r="D53" s="4">
        <f>[3]modeled1!$D107</f>
        <v>296.86648943449597</v>
      </c>
    </row>
    <row r="54" spans="1:4" x14ac:dyDescent="0.25">
      <c r="A54" s="3">
        <f>[1]modeled!$A108</f>
        <v>43961</v>
      </c>
      <c r="B54" s="4">
        <f>[1]modeled!$D108</f>
        <v>3251.3418139187002</v>
      </c>
      <c r="C54" s="4">
        <f>[2]COVID19_by_day!F108</f>
        <v>0</v>
      </c>
      <c r="D54" s="4">
        <f>[3]modeled1!$D108</f>
        <v>278.26368276272098</v>
      </c>
    </row>
    <row r="55" spans="1:4" x14ac:dyDescent="0.25">
      <c r="A55" s="3">
        <f>[1]modeled!$A109</f>
        <v>43962</v>
      </c>
      <c r="B55" s="4">
        <f>[1]modeled!$D109</f>
        <v>2495.1772614337001</v>
      </c>
      <c r="C55" s="4">
        <f>[2]COVID19_by_day!F109</f>
        <v>0</v>
      </c>
      <c r="D55" s="4">
        <f>[3]modeled1!$D109</f>
        <v>260.544780141606</v>
      </c>
    </row>
    <row r="56" spans="1:4" x14ac:dyDescent="0.25">
      <c r="A56" s="3">
        <f>[1]modeled!$A110</f>
        <v>43963</v>
      </c>
      <c r="B56" s="4">
        <f>[1]modeled!$D110</f>
        <v>1902.5951498990601</v>
      </c>
      <c r="C56" s="4">
        <f>[2]COVID19_by_day!F110</f>
        <v>0</v>
      </c>
      <c r="D56" s="4">
        <f>[3]modeled1!$D110</f>
        <v>245.004255843707</v>
      </c>
    </row>
    <row r="57" spans="1:4" x14ac:dyDescent="0.25">
      <c r="A57" s="3">
        <f>[1]modeled!$A111</f>
        <v>43964</v>
      </c>
      <c r="B57" s="4">
        <f>[1]modeled!$D111</f>
        <v>1443.4974044282601</v>
      </c>
      <c r="C57" s="4">
        <f>[2]COVID19_by_day!F111</f>
        <v>0</v>
      </c>
      <c r="D57" s="4">
        <f>[3]modeled1!$D111</f>
        <v>231.73028550608501</v>
      </c>
    </row>
    <row r="58" spans="1:4" x14ac:dyDescent="0.25">
      <c r="A58" s="3">
        <f>[1]modeled!$A112</f>
        <v>43965</v>
      </c>
      <c r="B58" s="4">
        <f>[1]modeled!$D112</f>
        <v>1090.91301106625</v>
      </c>
      <c r="C58" s="4">
        <f>[2]COVID19_by_day!F112</f>
        <v>0</v>
      </c>
      <c r="D58" s="4">
        <f>[3]modeled1!$D112</f>
        <v>219.777626887461</v>
      </c>
    </row>
    <row r="59" spans="1:4" x14ac:dyDescent="0.25">
      <c r="A59" s="3">
        <f>[1]modeled!$A113</f>
        <v>43966</v>
      </c>
      <c r="B59" s="4">
        <f>[1]modeled!$D113</f>
        <v>821.96969678499295</v>
      </c>
      <c r="C59" s="4">
        <f>[2]COVID19_by_day!F113</f>
        <v>0</v>
      </c>
      <c r="D59" s="4">
        <f>[3]modeled1!$D113</f>
        <v>208.08465537215201</v>
      </c>
    </row>
    <row r="60" spans="1:4" x14ac:dyDescent="0.25">
      <c r="A60" s="3">
        <f>[1]modeled!$A114</f>
        <v>43967</v>
      </c>
      <c r="B60" s="4">
        <f>[1]modeled!$D114</f>
        <v>617.92335746114702</v>
      </c>
      <c r="C60" s="4">
        <f>[2]COVID19_by_day!F114</f>
        <v>0</v>
      </c>
      <c r="D60" s="4">
        <f>[3]modeled1!$D114</f>
        <v>196.334290706941</v>
      </c>
    </row>
    <row r="61" spans="1:4" x14ac:dyDescent="0.25">
      <c r="A61" s="3">
        <f>[1]modeled!$A115</f>
        <v>43968</v>
      </c>
      <c r="B61" s="4">
        <f>[1]modeled!$D115</f>
        <v>463.75646424499803</v>
      </c>
      <c r="C61" s="4">
        <f>[2]COVID19_by_day!F115</f>
        <v>0</v>
      </c>
      <c r="D61" s="4">
        <f>[3]modeled1!$D115</f>
        <v>184.74325234670101</v>
      </c>
    </row>
    <row r="62" spans="1:4" x14ac:dyDescent="0.25">
      <c r="A62" s="3">
        <f>[1]modeled!$A116</f>
        <v>43969</v>
      </c>
      <c r="B62" s="4">
        <f>[1]modeled!$D116</f>
        <v>347.63580721303299</v>
      </c>
      <c r="C62" s="4">
        <f>[2]COVID19_by_day!F116</f>
        <v>0</v>
      </c>
      <c r="D62" s="4">
        <f>[3]modeled1!$D116</f>
        <v>173.70753729197401</v>
      </c>
    </row>
    <row r="63" spans="1:4" x14ac:dyDescent="0.25">
      <c r="A63" s="3">
        <f>[1]modeled!$A117</f>
        <v>43970</v>
      </c>
      <c r="B63" s="4">
        <f>[1]modeled!$D117</f>
        <v>260.36324252698398</v>
      </c>
      <c r="C63" s="4">
        <f>[2]COVID19_by_day!F117</f>
        <v>0</v>
      </c>
      <c r="D63" s="4">
        <f>[3]modeled1!$D117</f>
        <v>163.533686213095</v>
      </c>
    </row>
    <row r="64" spans="1:4" x14ac:dyDescent="0.25">
      <c r="A64" s="3">
        <f>[1]modeled!$A118</f>
        <v>43971</v>
      </c>
      <c r="B64" s="4">
        <f>[1]modeled!$D118</f>
        <v>194.870191605748</v>
      </c>
      <c r="C64" s="4">
        <f>[2]COVID19_by_day!F118</f>
        <v>0</v>
      </c>
      <c r="D64" s="4">
        <f>[3]modeled1!$D118</f>
        <v>154.28233882906301</v>
      </c>
    </row>
    <row r="65" spans="1:4" x14ac:dyDescent="0.25">
      <c r="A65" s="3">
        <f>[1]modeled!$A119</f>
        <v>43972</v>
      </c>
      <c r="B65" s="4">
        <f>[1]modeled!$D119</f>
        <v>145.77342770509901</v>
      </c>
      <c r="C65" s="4">
        <f>[2]COVID19_by_day!F119</f>
        <v>0</v>
      </c>
      <c r="D65" s="4">
        <f>[3]modeled1!$D119</f>
        <v>145.75170281063501</v>
      </c>
    </row>
    <row r="66" spans="1:4" x14ac:dyDescent="0.25">
      <c r="A66" s="3">
        <f>[1]modeled!$A120</f>
        <v>43973</v>
      </c>
      <c r="B66" s="4">
        <f>[1]modeled!$D120</f>
        <v>108.99871604593299</v>
      </c>
      <c r="C66" s="4">
        <f>[2]COVID19_by_day!F120</f>
        <v>0</v>
      </c>
      <c r="D66" s="4">
        <f>[3]modeled1!$D120</f>
        <v>137.67047629726801</v>
      </c>
    </row>
    <row r="67" spans="1:4" x14ac:dyDescent="0.25">
      <c r="A67" s="3">
        <f>[1]modeled!$A121</f>
        <v>43974</v>
      </c>
      <c r="B67" s="4">
        <f>[1]modeled!$D121</f>
        <v>81.473473317585302</v>
      </c>
      <c r="C67" s="4">
        <f>[2]COVID19_by_day!F121</f>
        <v>0</v>
      </c>
      <c r="D67" s="4">
        <f>[3]modeled1!$D121</f>
        <v>129.862701685113</v>
      </c>
    </row>
    <row r="68" spans="1:4" x14ac:dyDescent="0.25">
      <c r="A68" s="3">
        <f>[1]modeled!$A122</f>
        <v>43975</v>
      </c>
      <c r="B68" s="4">
        <f>[1]modeled!$D122</f>
        <v>60.8843868914174</v>
      </c>
      <c r="C68" s="4">
        <f>[2]COVID19_by_day!F122</f>
        <v>0</v>
      </c>
      <c r="D68" s="4">
        <f>[3]modeled1!$D122</f>
        <v>122.331729938552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 Cases</vt:lpstr>
      <vt:lpstr>Cases</vt:lpstr>
      <vt:lpstr>Adj Cases</vt:lpstr>
      <vt:lpstr>New Deaths</vt:lpstr>
      <vt:lpstr>Deaths</vt:lpstr>
      <vt:lpstr>Proj New Cases</vt:lpstr>
      <vt:lpstr>Proj Cases</vt:lpstr>
      <vt:lpstr>Proj Adj Cases</vt:lpstr>
      <vt:lpstr>Proj New Deaths</vt:lpstr>
      <vt:lpstr>Proj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2020-04-05T20:13:04Z</dcterms:modified>
</cp:coreProperties>
</file>