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CovidFs\Results3\"/>
    </mc:Choice>
  </mc:AlternateContent>
  <xr:revisionPtr revIDLastSave="0" documentId="13_ncr:1_{518D7868-0D71-42C0-B0B2-E6BD2BF56705}" xr6:coauthVersionLast="45" xr6:coauthVersionMax="45" xr10:uidLastSave="{00000000-0000-0000-0000-000000000000}"/>
  <bookViews>
    <workbookView xWindow="28680" yWindow="-120" windowWidth="29040" windowHeight="15840" activeTab="7" xr2:uid="{00000000-000D-0000-FFFF-FFFF00000000}"/>
  </bookViews>
  <sheets>
    <sheet name="New Cases" sheetId="1" r:id="rId1"/>
    <sheet name="Cases" sheetId="2" r:id="rId2"/>
    <sheet name="Adj Cases" sheetId="9" r:id="rId3"/>
    <sheet name="New Deaths" sheetId="5" r:id="rId4"/>
    <sheet name="Deaths" sheetId="6" r:id="rId5"/>
    <sheet name="Proj New Cases" sheetId="3" r:id="rId6"/>
    <sheet name="Proj Cases" sheetId="4" r:id="rId7"/>
    <sheet name="Proj Adj Cases" sheetId="10" r:id="rId8"/>
    <sheet name="Proj New Deaths" sheetId="7" r:id="rId9"/>
    <sheet name="Proj Deaths" sheetId="8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0" l="1"/>
  <c r="D64" i="10" s="1"/>
  <c r="C68" i="10"/>
  <c r="A68" i="10"/>
  <c r="C67" i="10"/>
  <c r="A67" i="10"/>
  <c r="C66" i="10"/>
  <c r="A66" i="10"/>
  <c r="C65" i="10"/>
  <c r="A65" i="10"/>
  <c r="C64" i="10"/>
  <c r="A64" i="10"/>
  <c r="C63" i="10"/>
  <c r="A63" i="10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9"/>
  <c r="C68" i="9"/>
  <c r="A68" i="9"/>
  <c r="C67" i="9"/>
  <c r="A67" i="9"/>
  <c r="C66" i="9"/>
  <c r="A66" i="9"/>
  <c r="C65" i="9"/>
  <c r="A65" i="9"/>
  <c r="C64" i="9"/>
  <c r="A64" i="9"/>
  <c r="C63" i="9"/>
  <c r="A63" i="9"/>
  <c r="C62" i="9"/>
  <c r="A62" i="9"/>
  <c r="C61" i="9"/>
  <c r="A61" i="9"/>
  <c r="C60" i="9"/>
  <c r="A60" i="9"/>
  <c r="C59" i="9"/>
  <c r="A59" i="9"/>
  <c r="C58" i="9"/>
  <c r="A58" i="9"/>
  <c r="C57" i="9"/>
  <c r="A57" i="9"/>
  <c r="C56" i="9"/>
  <c r="A56" i="9"/>
  <c r="C55" i="9"/>
  <c r="A55" i="9"/>
  <c r="C54" i="9"/>
  <c r="A54" i="9"/>
  <c r="C53" i="9"/>
  <c r="A53" i="9"/>
  <c r="C52" i="9"/>
  <c r="A52" i="9"/>
  <c r="C51" i="9"/>
  <c r="A51" i="9"/>
  <c r="C50" i="9"/>
  <c r="A50" i="9"/>
  <c r="C49" i="9"/>
  <c r="A49" i="9"/>
  <c r="C48" i="9"/>
  <c r="A48" i="9"/>
  <c r="C47" i="9"/>
  <c r="A47" i="9"/>
  <c r="C46" i="9"/>
  <c r="A46" i="9"/>
  <c r="C45" i="9"/>
  <c r="A45" i="9"/>
  <c r="C44" i="9"/>
  <c r="A44" i="9"/>
  <c r="C43" i="9"/>
  <c r="A43" i="9"/>
  <c r="C42" i="9"/>
  <c r="A42" i="9"/>
  <c r="C41" i="9"/>
  <c r="A41" i="9"/>
  <c r="C40" i="9"/>
  <c r="A40" i="9"/>
  <c r="C39" i="9"/>
  <c r="A39" i="9"/>
  <c r="C38" i="9"/>
  <c r="A38" i="9"/>
  <c r="C37" i="9"/>
  <c r="A37" i="9"/>
  <c r="C36" i="9"/>
  <c r="A36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8" i="9"/>
  <c r="A28" i="9"/>
  <c r="C27" i="9"/>
  <c r="A27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9" i="9"/>
  <c r="A19" i="9"/>
  <c r="C18" i="9"/>
  <c r="A18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A2" i="9"/>
  <c r="D68" i="8"/>
  <c r="C68" i="8"/>
  <c r="B68" i="8"/>
  <c r="D67" i="8"/>
  <c r="C67" i="8"/>
  <c r="B67" i="8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D59" i="8"/>
  <c r="C59" i="8"/>
  <c r="B59" i="8"/>
  <c r="D58" i="8"/>
  <c r="C58" i="8"/>
  <c r="B58" i="8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7" i="10" l="1"/>
  <c r="B15" i="10"/>
  <c r="B19" i="10"/>
  <c r="B27" i="10"/>
  <c r="B35" i="10"/>
  <c r="B39" i="10"/>
  <c r="B47" i="10"/>
  <c r="B51" i="10"/>
  <c r="B55" i="10"/>
  <c r="B63" i="10"/>
  <c r="B67" i="10"/>
  <c r="D8" i="10"/>
  <c r="D12" i="10"/>
  <c r="D16" i="10"/>
  <c r="D24" i="10"/>
  <c r="D28" i="10"/>
  <c r="D32" i="10"/>
  <c r="D36" i="10"/>
  <c r="D40" i="10"/>
  <c r="D44" i="10"/>
  <c r="D48" i="10"/>
  <c r="D52" i="10"/>
  <c r="D56" i="10"/>
  <c r="D60" i="10"/>
  <c r="D68" i="10"/>
  <c r="B4" i="10"/>
  <c r="B8" i="10"/>
  <c r="B12" i="10"/>
  <c r="B16" i="10"/>
  <c r="B20" i="10"/>
  <c r="B24" i="10"/>
  <c r="B28" i="10"/>
  <c r="B32" i="10"/>
  <c r="B36" i="10"/>
  <c r="B40" i="10"/>
  <c r="B44" i="10"/>
  <c r="B48" i="10"/>
  <c r="B52" i="10"/>
  <c r="B56" i="10"/>
  <c r="B60" i="10"/>
  <c r="B64" i="10"/>
  <c r="B68" i="10"/>
  <c r="D5" i="10"/>
  <c r="D9" i="10"/>
  <c r="D13" i="10"/>
  <c r="D17" i="10"/>
  <c r="D21" i="10"/>
  <c r="D25" i="10"/>
  <c r="D29" i="10"/>
  <c r="D33" i="10"/>
  <c r="D37" i="10"/>
  <c r="D41" i="10"/>
  <c r="D45" i="10"/>
  <c r="D49" i="10"/>
  <c r="D53" i="10"/>
  <c r="D57" i="10"/>
  <c r="D61" i="10"/>
  <c r="D65" i="10"/>
  <c r="B9" i="10"/>
  <c r="B21" i="10"/>
  <c r="B29" i="10"/>
  <c r="B41" i="10"/>
  <c r="B53" i="10"/>
  <c r="B65" i="10"/>
  <c r="D6" i="10"/>
  <c r="D18" i="10"/>
  <c r="D34" i="10"/>
  <c r="D66" i="10"/>
  <c r="B5" i="10"/>
  <c r="B13" i="10"/>
  <c r="B17" i="10"/>
  <c r="B25" i="10"/>
  <c r="B33" i="10"/>
  <c r="B37" i="10"/>
  <c r="B45" i="10"/>
  <c r="B49" i="10"/>
  <c r="B57" i="10"/>
  <c r="B61" i="10"/>
  <c r="D2" i="10"/>
  <c r="D10" i="10"/>
  <c r="D14" i="10"/>
  <c r="D22" i="10"/>
  <c r="D26" i="10"/>
  <c r="D30" i="10"/>
  <c r="D38" i="10"/>
  <c r="D42" i="10"/>
  <c r="D46" i="10"/>
  <c r="D50" i="10"/>
  <c r="D54" i="10"/>
  <c r="D58" i="10"/>
  <c r="D62" i="10"/>
  <c r="B2" i="10"/>
  <c r="B6" i="10"/>
  <c r="B10" i="10"/>
  <c r="B14" i="10"/>
  <c r="B18" i="10"/>
  <c r="B22" i="10"/>
  <c r="B26" i="10"/>
  <c r="B30" i="10"/>
  <c r="B34" i="10"/>
  <c r="B38" i="10"/>
  <c r="B42" i="10"/>
  <c r="B46" i="10"/>
  <c r="B50" i="10"/>
  <c r="B54" i="10"/>
  <c r="B58" i="10"/>
  <c r="B62" i="10"/>
  <c r="B66" i="10"/>
  <c r="D3" i="10"/>
  <c r="D7" i="10"/>
  <c r="D11" i="10"/>
  <c r="D15" i="10"/>
  <c r="D19" i="10"/>
  <c r="D23" i="10"/>
  <c r="D27" i="10"/>
  <c r="D31" i="10"/>
  <c r="D35" i="10"/>
  <c r="D39" i="10"/>
  <c r="D43" i="10"/>
  <c r="D47" i="10"/>
  <c r="D51" i="10"/>
  <c r="D55" i="10"/>
  <c r="D59" i="10"/>
  <c r="D63" i="10"/>
  <c r="D67" i="10"/>
  <c r="B3" i="10"/>
  <c r="B11" i="10"/>
  <c r="B23" i="10"/>
  <c r="B31" i="10"/>
  <c r="B43" i="10"/>
  <c r="B59" i="10"/>
  <c r="D4" i="10"/>
  <c r="D20" i="10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C2" i="7"/>
  <c r="D2" i="7"/>
  <c r="B2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68" i="6" l="1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68" i="4" l="1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68" i="4" l="1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68" i="2" l="1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A68" i="1"/>
  <c r="A67" i="1"/>
  <c r="A66" i="1"/>
  <c r="A65" i="1"/>
  <c r="A64" i="1"/>
  <c r="A63" i="1"/>
  <c r="A62" i="1"/>
  <c r="A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<sst xmlns="http://schemas.openxmlformats.org/spreadsheetml/2006/main" count="35" uniqueCount="5">
  <si>
    <t>Date</t>
  </si>
  <si>
    <t>Actual</t>
  </si>
  <si>
    <t>Modeled</t>
  </si>
  <si>
    <t>Target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</si>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</sst>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4" fillId="0" borderId="0" xfId="0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Cases'!$B$24:$B$60</c:f>
              <c:numCache>
                <c:formatCode>_-* #,##0_-;\-* #,##0_-;_-* "-"??_-;_-@_-</c:formatCode>
                <c:ptCount val="37"/>
                <c:pt idx="0">
                  <c:v>113.59789164535999</c:v>
                </c:pt>
                <c:pt idx="1">
                  <c:v>135.085057744463</c:v>
                </c:pt>
                <c:pt idx="2">
                  <c:v>166.699056350642</c:v>
                </c:pt>
                <c:pt idx="3">
                  <c:v>206.908712092889</c:v>
                </c:pt>
                <c:pt idx="4">
                  <c:v>252.888880849998</c:v>
                </c:pt>
                <c:pt idx="5">
                  <c:v>303.78673533377901</c:v>
                </c:pt>
                <c:pt idx="6">
                  <c:v>362.17292839291002</c:v>
                </c:pt>
                <c:pt idx="7">
                  <c:v>433.22870765969998</c:v>
                </c:pt>
                <c:pt idx="8">
                  <c:v>523.64318428330296</c:v>
                </c:pt>
                <c:pt idx="9">
                  <c:v>636.86515610285699</c:v>
                </c:pt>
                <c:pt idx="10">
                  <c:v>774.58115914673795</c:v>
                </c:pt>
                <c:pt idx="11">
                  <c:v>937.45557510354604</c:v>
                </c:pt>
                <c:pt idx="12">
                  <c:v>1129.2339301191</c:v>
                </c:pt>
                <c:pt idx="13">
                  <c:v>1358.96534333045</c:v>
                </c:pt>
                <c:pt idx="14">
                  <c:v>1638.98467180271</c:v>
                </c:pt>
                <c:pt idx="15">
                  <c:v>1982.13403693598</c:v>
                </c:pt>
                <c:pt idx="16">
                  <c:v>2399.8812544979501</c:v>
                </c:pt>
                <c:pt idx="17">
                  <c:v>2903.3694821303002</c:v>
                </c:pt>
                <c:pt idx="18">
                  <c:v>3507.0755261189802</c:v>
                </c:pt>
                <c:pt idx="19">
                  <c:v>4232.3045088888903</c:v>
                </c:pt>
                <c:pt idx="20">
                  <c:v>5107.7884210837801</c:v>
                </c:pt>
                <c:pt idx="21">
                  <c:v>6168.8264606276198</c:v>
                </c:pt>
                <c:pt idx="22">
                  <c:v>7454.8302373290599</c:v>
                </c:pt>
                <c:pt idx="23">
                  <c:v>9009.4142682667298</c:v>
                </c:pt>
                <c:pt idx="24">
                  <c:v>10883.6610424839</c:v>
                </c:pt>
                <c:pt idx="25">
                  <c:v>13141.243183185399</c:v>
                </c:pt>
                <c:pt idx="26">
                  <c:v>15862.859179987299</c:v>
                </c:pt>
                <c:pt idx="27">
                  <c:v>19148.079228181901</c:v>
                </c:pt>
                <c:pt idx="28">
                  <c:v>23115.354598924299</c:v>
                </c:pt>
                <c:pt idx="29">
                  <c:v>27903.0566388076</c:v>
                </c:pt>
                <c:pt idx="30">
                  <c:v>33673.797079865697</c:v>
                </c:pt>
                <c:pt idx="31">
                  <c:v>40621.9451875757</c:v>
                </c:pt>
                <c:pt idx="32">
                  <c:v>48982.663574878403</c:v>
                </c:pt>
                <c:pt idx="33">
                  <c:v>59039.573991939898</c:v>
                </c:pt>
                <c:pt idx="34">
                  <c:v>71130.463052540596</c:v>
                </c:pt>
                <c:pt idx="35">
                  <c:v>85652.257297865202</c:v>
                </c:pt>
                <c:pt idx="36">
                  <c:v>103067.803030739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224-B0C0-B344B7DBA98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Cases'!$C$24:$C$60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12</c:v>
                </c:pt>
                <c:pt idx="15">
                  <c:v>5</c:v>
                </c:pt>
                <c:pt idx="16">
                  <c:v>11</c:v>
                </c:pt>
                <c:pt idx="17">
                  <c:v>34</c:v>
                </c:pt>
                <c:pt idx="18">
                  <c:v>29</c:v>
                </c:pt>
                <c:pt idx="19">
                  <c:v>46</c:v>
                </c:pt>
                <c:pt idx="20">
                  <c:v>46</c:v>
                </c:pt>
                <c:pt idx="21">
                  <c:v>65</c:v>
                </c:pt>
                <c:pt idx="22">
                  <c:v>50</c:v>
                </c:pt>
                <c:pt idx="23">
                  <c:v>52</c:v>
                </c:pt>
                <c:pt idx="24">
                  <c:v>83</c:v>
                </c:pt>
                <c:pt idx="25">
                  <c:v>139</c:v>
                </c:pt>
                <c:pt idx="26">
                  <c:v>207</c:v>
                </c:pt>
                <c:pt idx="27">
                  <c:v>264</c:v>
                </c:pt>
                <c:pt idx="28">
                  <c:v>330</c:v>
                </c:pt>
                <c:pt idx="29">
                  <c:v>152</c:v>
                </c:pt>
                <c:pt idx="30">
                  <c:v>407</c:v>
                </c:pt>
                <c:pt idx="31">
                  <c:v>676</c:v>
                </c:pt>
                <c:pt idx="32">
                  <c:v>643</c:v>
                </c:pt>
                <c:pt idx="33">
                  <c:v>714</c:v>
                </c:pt>
                <c:pt idx="34">
                  <c:v>1035</c:v>
                </c:pt>
                <c:pt idx="35">
                  <c:v>665</c:v>
                </c:pt>
                <c:pt idx="36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2-4224-B0C0-B344B7DB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Deaths'!$B$2:$B$25</c:f>
              <c:numCache>
                <c:formatCode>_-* #,##0_-;\-* #,##0_-;_-* "-"??_-;_-@_-</c:formatCode>
                <c:ptCount val="24"/>
                <c:pt idx="0">
                  <c:v>199.75418193771199</c:v>
                </c:pt>
                <c:pt idx="1">
                  <c:v>241.406137720548</c:v>
                </c:pt>
                <c:pt idx="2">
                  <c:v>291.66661301468798</c:v>
                </c:pt>
                <c:pt idx="3">
                  <c:v>352.34361951184297</c:v>
                </c:pt>
                <c:pt idx="4">
                  <c:v>425.65153094429201</c:v>
                </c:pt>
                <c:pt idx="5">
                  <c:v>514.25078416781605</c:v>
                </c:pt>
                <c:pt idx="6">
                  <c:v>621.30781891843503</c:v>
                </c:pt>
                <c:pt idx="7">
                  <c:v>750.60190248613696</c:v>
                </c:pt>
                <c:pt idx="8">
                  <c:v>906.68839062112897</c:v>
                </c:pt>
                <c:pt idx="9">
                  <c:v>1095.09629610914</c:v>
                </c:pt>
                <c:pt idx="10">
                  <c:v>1322.53328044093</c:v>
                </c:pt>
                <c:pt idx="11">
                  <c:v>1597.0917253898001</c:v>
                </c:pt>
                <c:pt idx="12">
                  <c:v>1928.4828431061901</c:v>
                </c:pt>
                <c:pt idx="13">
                  <c:v>2328.33543721142</c:v>
                </c:pt>
                <c:pt idx="14">
                  <c:v>2810.5882486226201</c:v>
                </c:pt>
                <c:pt idx="15">
                  <c:v>3391.9753384154901</c:v>
                </c:pt>
                <c:pt idx="16">
                  <c:v>4092.5829638278301</c:v>
                </c:pt>
                <c:pt idx="17">
                  <c:v>4936.46144346036</c:v>
                </c:pt>
                <c:pt idx="18">
                  <c:v>5952.2971640218002</c:v>
                </c:pt>
                <c:pt idx="19">
                  <c:v>7174.17464673632</c:v>
                </c:pt>
                <c:pt idx="20">
                  <c:v>8642.4573499730195</c:v>
                </c:pt>
                <c:pt idx="21">
                  <c:v>10404.7860062488</c:v>
                </c:pt>
                <c:pt idx="22">
                  <c:v>12517.149865412101</c:v>
                </c:pt>
                <c:pt idx="23">
                  <c:v>15044.954042978999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8-4EE9-9A61-B27D7BB12F4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Deaths'!$C$2:$C$19</c:f>
              <c:numCache>
                <c:formatCode>_-* #,##0_-;\-* #,##0_-;_-* "-"??_-;_-@_-</c:formatCode>
                <c:ptCount val="18"/>
                <c:pt idx="0">
                  <c:v>144</c:v>
                </c:pt>
                <c:pt idx="1">
                  <c:v>177</c:v>
                </c:pt>
                <c:pt idx="2">
                  <c:v>233</c:v>
                </c:pt>
                <c:pt idx="3">
                  <c:v>281</c:v>
                </c:pt>
                <c:pt idx="4">
                  <c:v>335</c:v>
                </c:pt>
                <c:pt idx="5">
                  <c:v>422</c:v>
                </c:pt>
                <c:pt idx="6">
                  <c:v>463</c:v>
                </c:pt>
                <c:pt idx="7">
                  <c:v>578</c:v>
                </c:pt>
                <c:pt idx="8">
                  <c:v>759</c:v>
                </c:pt>
                <c:pt idx="9">
                  <c:v>1019</c:v>
                </c:pt>
                <c:pt idx="10">
                  <c:v>1228</c:v>
                </c:pt>
                <c:pt idx="11">
                  <c:v>1408</c:v>
                </c:pt>
                <c:pt idx="12">
                  <c:v>1789</c:v>
                </c:pt>
                <c:pt idx="13">
                  <c:v>2352</c:v>
                </c:pt>
                <c:pt idx="14">
                  <c:v>2921</c:v>
                </c:pt>
                <c:pt idx="15">
                  <c:v>3605</c:v>
                </c:pt>
                <c:pt idx="16">
                  <c:v>4313</c:v>
                </c:pt>
                <c:pt idx="17">
                  <c:v>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8-4EE9-9A61-B27D7BB12F41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Deaths'!$D$2:$D$25</c:f>
              <c:numCache>
                <c:formatCode>_-* #,##0_-;\-* #,##0_-;_-* "-"??_-;_-@_-</c:formatCode>
                <c:ptCount val="24"/>
                <c:pt idx="0">
                  <c:v>199.75418193771199</c:v>
                </c:pt>
                <c:pt idx="1">
                  <c:v>241.406137720548</c:v>
                </c:pt>
                <c:pt idx="2">
                  <c:v>291.66661301468798</c:v>
                </c:pt>
                <c:pt idx="3">
                  <c:v>352.34361951184297</c:v>
                </c:pt>
                <c:pt idx="4">
                  <c:v>425.65153094429201</c:v>
                </c:pt>
                <c:pt idx="5">
                  <c:v>514.25078416781605</c:v>
                </c:pt>
                <c:pt idx="6">
                  <c:v>621.30781891843503</c:v>
                </c:pt>
                <c:pt idx="7">
                  <c:v>750.60190248613696</c:v>
                </c:pt>
                <c:pt idx="8">
                  <c:v>906.68839062112897</c:v>
                </c:pt>
                <c:pt idx="9">
                  <c:v>1095.09629610914</c:v>
                </c:pt>
                <c:pt idx="10">
                  <c:v>1322.53328044093</c:v>
                </c:pt>
                <c:pt idx="11">
                  <c:v>1597.0917253898001</c:v>
                </c:pt>
                <c:pt idx="12">
                  <c:v>1928.4828431061901</c:v>
                </c:pt>
                <c:pt idx="13">
                  <c:v>2328.33543721142</c:v>
                </c:pt>
                <c:pt idx="14">
                  <c:v>2810.5882486226201</c:v>
                </c:pt>
                <c:pt idx="15">
                  <c:v>3391.9753384154901</c:v>
                </c:pt>
                <c:pt idx="16">
                  <c:v>4092.5829638278301</c:v>
                </c:pt>
                <c:pt idx="17">
                  <c:v>4936.46144346036</c:v>
                </c:pt>
                <c:pt idx="18">
                  <c:v>5952.2971640218002</c:v>
                </c:pt>
                <c:pt idx="19">
                  <c:v>7174.17464673632</c:v>
                </c:pt>
                <c:pt idx="20">
                  <c:v>8642.4573499730195</c:v>
                </c:pt>
                <c:pt idx="21">
                  <c:v>10404.7860062488</c:v>
                </c:pt>
                <c:pt idx="22">
                  <c:v>12517.149865412101</c:v>
                </c:pt>
                <c:pt idx="23">
                  <c:v>15044.954042978999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8-4EE9-9A61-B27D7BB1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Cases!$B$24:$B$60</c:f>
              <c:numCache>
                <c:formatCode>_-* #,##0_-;\-* #,##0_-;_-* "-"??_-;_-@_-</c:formatCode>
                <c:ptCount val="37"/>
                <c:pt idx="0">
                  <c:v>660.65458281275005</c:v>
                </c:pt>
                <c:pt idx="1">
                  <c:v>795.73964055721399</c:v>
                </c:pt>
                <c:pt idx="2">
                  <c:v>962.43869690785596</c:v>
                </c:pt>
                <c:pt idx="3">
                  <c:v>1169.3474090007401</c:v>
                </c:pt>
                <c:pt idx="4">
                  <c:v>1422.2362898507399</c:v>
                </c:pt>
                <c:pt idx="5">
                  <c:v>1726.0230251845201</c:v>
                </c:pt>
                <c:pt idx="6">
                  <c:v>2088.1959535774299</c:v>
                </c:pt>
                <c:pt idx="7">
                  <c:v>2521.4246612371298</c:v>
                </c:pt>
                <c:pt idx="8">
                  <c:v>3045.0678455204302</c:v>
                </c:pt>
                <c:pt idx="9">
                  <c:v>3681.9330016232898</c:v>
                </c:pt>
                <c:pt idx="10">
                  <c:v>4456.5141607700298</c:v>
                </c:pt>
                <c:pt idx="11">
                  <c:v>5393.9697358735802</c:v>
                </c:pt>
                <c:pt idx="12">
                  <c:v>6523.2036659926798</c:v>
                </c:pt>
                <c:pt idx="13">
                  <c:v>7882.16900932314</c:v>
                </c:pt>
                <c:pt idx="14">
                  <c:v>9521.1536811258502</c:v>
                </c:pt>
                <c:pt idx="15">
                  <c:v>11503.2877180618</c:v>
                </c:pt>
                <c:pt idx="16">
                  <c:v>13903.168972559701</c:v>
                </c:pt>
                <c:pt idx="17">
                  <c:v>16806.5384546901</c:v>
                </c:pt>
                <c:pt idx="18">
                  <c:v>20313.613980809001</c:v>
                </c:pt>
                <c:pt idx="19">
                  <c:v>24545.918489697899</c:v>
                </c:pt>
                <c:pt idx="20">
                  <c:v>29653.706910781701</c:v>
                </c:pt>
                <c:pt idx="21">
                  <c:v>35822.533371409299</c:v>
                </c:pt>
                <c:pt idx="22">
                  <c:v>43277.3636087384</c:v>
                </c:pt>
                <c:pt idx="23">
                  <c:v>52286.777877005203</c:v>
                </c:pt>
                <c:pt idx="24">
                  <c:v>63170.438919489097</c:v>
                </c:pt>
                <c:pt idx="25">
                  <c:v>76311.682102674502</c:v>
                </c:pt>
                <c:pt idx="26">
                  <c:v>92174.541282661798</c:v>
                </c:pt>
                <c:pt idx="27">
                  <c:v>111322.620510843</c:v>
                </c:pt>
                <c:pt idx="28">
                  <c:v>134437.97510976801</c:v>
                </c:pt>
                <c:pt idx="29">
                  <c:v>162341.03174857501</c:v>
                </c:pt>
                <c:pt idx="30">
                  <c:v>196014.82882844101</c:v>
                </c:pt>
                <c:pt idx="31">
                  <c:v>236636.77401601701</c:v>
                </c:pt>
                <c:pt idx="32">
                  <c:v>285619.43759089499</c:v>
                </c:pt>
                <c:pt idx="33">
                  <c:v>344659.011582835</c:v>
                </c:pt>
                <c:pt idx="34">
                  <c:v>415789.47463537601</c:v>
                </c:pt>
                <c:pt idx="35">
                  <c:v>501441.73193324101</c:v>
                </c:pt>
                <c:pt idx="36">
                  <c:v>604509.53496397997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E01-B904-B7D39C181C9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Cases!$C$24:$C$60</c:f>
              <c:numCache>
                <c:formatCode>_-* #,##0_-;\-* #,##0_-;_-* "-"??_-;_-@_-</c:formatCode>
                <c:ptCount val="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23</c:v>
                </c:pt>
                <c:pt idx="14">
                  <c:v>35</c:v>
                </c:pt>
                <c:pt idx="15">
                  <c:v>40</c:v>
                </c:pt>
                <c:pt idx="16">
                  <c:v>51</c:v>
                </c:pt>
                <c:pt idx="17">
                  <c:v>85</c:v>
                </c:pt>
                <c:pt idx="18">
                  <c:v>114</c:v>
                </c:pt>
                <c:pt idx="19">
                  <c:v>160</c:v>
                </c:pt>
                <c:pt idx="20">
                  <c:v>206</c:v>
                </c:pt>
                <c:pt idx="21">
                  <c:v>271</c:v>
                </c:pt>
                <c:pt idx="22">
                  <c:v>321</c:v>
                </c:pt>
                <c:pt idx="23">
                  <c:v>373</c:v>
                </c:pt>
                <c:pt idx="24">
                  <c:v>456</c:v>
                </c:pt>
                <c:pt idx="25">
                  <c:v>590</c:v>
                </c:pt>
                <c:pt idx="26">
                  <c:v>797</c:v>
                </c:pt>
                <c:pt idx="27">
                  <c:v>1061</c:v>
                </c:pt>
                <c:pt idx="28">
                  <c:v>1391</c:v>
                </c:pt>
                <c:pt idx="29">
                  <c:v>1543</c:v>
                </c:pt>
                <c:pt idx="30">
                  <c:v>1950</c:v>
                </c:pt>
                <c:pt idx="31">
                  <c:v>2626</c:v>
                </c:pt>
                <c:pt idx="32">
                  <c:v>3269</c:v>
                </c:pt>
                <c:pt idx="33">
                  <c:v>3983</c:v>
                </c:pt>
                <c:pt idx="34">
                  <c:v>5018</c:v>
                </c:pt>
                <c:pt idx="35">
                  <c:v>5683</c:v>
                </c:pt>
                <c:pt idx="36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E01-B904-B7D39C18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'Adj Cases'!$B$24:$B$60</c:f>
              <c:numCache>
                <c:formatCode>_-* #,##0_-;\-* #,##0_-;_-* "-"??_-;_-@_-</c:formatCode>
                <c:ptCount val="37"/>
                <c:pt idx="0">
                  <c:v>7.9278549937530007</c:v>
                </c:pt>
                <c:pt idx="1">
                  <c:v>9.5488756866865678</c:v>
                </c:pt>
                <c:pt idx="2">
                  <c:v>11.549264362894272</c:v>
                </c:pt>
                <c:pt idx="3">
                  <c:v>14.032168908008881</c:v>
                </c:pt>
                <c:pt idx="4">
                  <c:v>17.06683547820888</c:v>
                </c:pt>
                <c:pt idx="5">
                  <c:v>20.712276302214242</c:v>
                </c:pt>
                <c:pt idx="6">
                  <c:v>25.058351442929158</c:v>
                </c:pt>
                <c:pt idx="7">
                  <c:v>30.257095934845559</c:v>
                </c:pt>
                <c:pt idx="8">
                  <c:v>36.540814146245161</c:v>
                </c:pt>
                <c:pt idx="9">
                  <c:v>44.183196019479482</c:v>
                </c:pt>
                <c:pt idx="10">
                  <c:v>53.478169929240359</c:v>
                </c:pt>
                <c:pt idx="11">
                  <c:v>64.727636830482965</c:v>
                </c:pt>
                <c:pt idx="12">
                  <c:v>78.278443991912155</c:v>
                </c:pt>
                <c:pt idx="13">
                  <c:v>94.586028111877681</c:v>
                </c:pt>
                <c:pt idx="14">
                  <c:v>114.2538441735102</c:v>
                </c:pt>
                <c:pt idx="15">
                  <c:v>138.03945261674161</c:v>
                </c:pt>
                <c:pt idx="16">
                  <c:v>166.8380276707164</c:v>
                </c:pt>
                <c:pt idx="17">
                  <c:v>201.67846145628121</c:v>
                </c:pt>
                <c:pt idx="18">
                  <c:v>243.76336776970803</c:v>
                </c:pt>
                <c:pt idx="19">
                  <c:v>294.55102187637476</c:v>
                </c:pt>
                <c:pt idx="20">
                  <c:v>355.84448292938043</c:v>
                </c:pt>
                <c:pt idx="21">
                  <c:v>429.87040045691163</c:v>
                </c:pt>
                <c:pt idx="22">
                  <c:v>519.32836330486077</c:v>
                </c:pt>
                <c:pt idx="23">
                  <c:v>627.44133452406243</c:v>
                </c:pt>
                <c:pt idx="24">
                  <c:v>758.04526703386921</c:v>
                </c:pt>
                <c:pt idx="25">
                  <c:v>915.74018523209406</c:v>
                </c:pt>
                <c:pt idx="26">
                  <c:v>1106.0944953919416</c:v>
                </c:pt>
                <c:pt idx="27">
                  <c:v>1335.8714461301161</c:v>
                </c:pt>
                <c:pt idx="28">
                  <c:v>1613.2557013172161</c:v>
                </c:pt>
                <c:pt idx="29">
                  <c:v>1948.0923809829003</c:v>
                </c:pt>
                <c:pt idx="30">
                  <c:v>2352.1779459412924</c:v>
                </c:pt>
                <c:pt idx="31">
                  <c:v>2839.6412881922042</c:v>
                </c:pt>
                <c:pt idx="32">
                  <c:v>3427.4332510907398</c:v>
                </c:pt>
                <c:pt idx="33">
                  <c:v>4135.9081389940202</c:v>
                </c:pt>
                <c:pt idx="34">
                  <c:v>4989.4736956245124</c:v>
                </c:pt>
                <c:pt idx="35">
                  <c:v>6017.3007831988925</c:v>
                </c:pt>
                <c:pt idx="36">
                  <c:v>7254.1144195677598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5-44EE-B4B3-301A16CD0FC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'Adj Cases'!$C$24:$C$60</c:f>
              <c:numCache>
                <c:formatCode>_-* #,##0_-;\-* #,##0_-;_-* "-"??_-;_-@_-</c:formatCode>
                <c:ptCount val="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23</c:v>
                </c:pt>
                <c:pt idx="14">
                  <c:v>35</c:v>
                </c:pt>
                <c:pt idx="15">
                  <c:v>40</c:v>
                </c:pt>
                <c:pt idx="16">
                  <c:v>51</c:v>
                </c:pt>
                <c:pt idx="17">
                  <c:v>85</c:v>
                </c:pt>
                <c:pt idx="18">
                  <c:v>114</c:v>
                </c:pt>
                <c:pt idx="19">
                  <c:v>160</c:v>
                </c:pt>
                <c:pt idx="20">
                  <c:v>206</c:v>
                </c:pt>
                <c:pt idx="21">
                  <c:v>271</c:v>
                </c:pt>
                <c:pt idx="22">
                  <c:v>321</c:v>
                </c:pt>
                <c:pt idx="23">
                  <c:v>373</c:v>
                </c:pt>
                <c:pt idx="24">
                  <c:v>456</c:v>
                </c:pt>
                <c:pt idx="25">
                  <c:v>590</c:v>
                </c:pt>
                <c:pt idx="26">
                  <c:v>797</c:v>
                </c:pt>
                <c:pt idx="27">
                  <c:v>1061</c:v>
                </c:pt>
                <c:pt idx="28">
                  <c:v>1391</c:v>
                </c:pt>
                <c:pt idx="29">
                  <c:v>1543</c:v>
                </c:pt>
                <c:pt idx="30">
                  <c:v>1950</c:v>
                </c:pt>
                <c:pt idx="31">
                  <c:v>2626</c:v>
                </c:pt>
                <c:pt idx="32">
                  <c:v>3269</c:v>
                </c:pt>
                <c:pt idx="33">
                  <c:v>3983</c:v>
                </c:pt>
                <c:pt idx="34">
                  <c:v>5018</c:v>
                </c:pt>
                <c:pt idx="35">
                  <c:v>5683</c:v>
                </c:pt>
                <c:pt idx="36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5-44EE-B4B3-301A16CD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Deaths'!$A$24:$A$60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Deaths'!$B$24:$B$60</c:f>
              <c:numCache>
                <c:formatCode>_-* #,##0_-;\-* #,##0_-;_-* "-"??_-;_-@_-</c:formatCode>
                <c:ptCount val="37"/>
                <c:pt idx="0">
                  <c:v>0.11204056750223999</c:v>
                </c:pt>
                <c:pt idx="1">
                  <c:v>0.11204056750223999</c:v>
                </c:pt>
                <c:pt idx="2">
                  <c:v>2.8360232571021299E-2</c:v>
                </c:pt>
                <c:pt idx="3">
                  <c:v>0.103987502587482</c:v>
                </c:pt>
                <c:pt idx="4">
                  <c:v>0.179614710886425</c:v>
                </c:pt>
                <c:pt idx="5">
                  <c:v>0.25524180968661098</c:v>
                </c:pt>
                <c:pt idx="6">
                  <c:v>0.30569909652675598</c:v>
                </c:pt>
                <c:pt idx="7">
                  <c:v>0.31562483638738298</c:v>
                </c:pt>
                <c:pt idx="8">
                  <c:v>0.32933181010659202</c:v>
                </c:pt>
                <c:pt idx="9">
                  <c:v>0.39408676801681303</c:v>
                </c:pt>
                <c:pt idx="10">
                  <c:v>0.50683348617665902</c:v>
                </c:pt>
                <c:pt idx="11">
                  <c:v>0.66652915643287303</c:v>
                </c:pt>
                <c:pt idx="12">
                  <c:v>0.84206395520767297</c:v>
                </c:pt>
                <c:pt idx="13">
                  <c:v>0.98872330171935496</c:v>
                </c:pt>
                <c:pt idx="14">
                  <c:v>1.1408294736503</c:v>
                </c:pt>
                <c:pt idx="15">
                  <c:v>1.3312043307516499</c:v>
                </c:pt>
                <c:pt idx="16">
                  <c:v>1.6178074587465801</c:v>
                </c:pt>
                <c:pt idx="17">
                  <c:v>2.0100945154460099</c:v>
                </c:pt>
                <c:pt idx="18">
                  <c:v>2.4787893295656298</c:v>
                </c:pt>
                <c:pt idx="19">
                  <c:v>3.0011603271435301</c:v>
                </c:pt>
                <c:pt idx="20">
                  <c:v>3.58747997661595</c:v>
                </c:pt>
                <c:pt idx="21">
                  <c:v>4.2769503267977704</c:v>
                </c:pt>
                <c:pt idx="22">
                  <c:v>5.14292882583233</c:v>
                </c:pt>
                <c:pt idx="23">
                  <c:v>6.2408491195904903</c:v>
                </c:pt>
                <c:pt idx="24">
                  <c:v>7.5955653926379103</c:v>
                </c:pt>
                <c:pt idx="25">
                  <c:v>9.2189924814387005</c:v>
                </c:pt>
                <c:pt idx="26">
                  <c:v>11.127091998577001</c:v>
                </c:pt>
                <c:pt idx="27">
                  <c:v>13.3903768012489</c:v>
                </c:pt>
                <c:pt idx="28">
                  <c:v>16.127826409984898</c:v>
                </c:pt>
                <c:pt idx="29">
                  <c:v>19.479969592416101</c:v>
                </c:pt>
                <c:pt idx="30">
                  <c:v>23.578009386072502</c:v>
                </c:pt>
                <c:pt idx="31">
                  <c:v>28.5414676469432</c:v>
                </c:pt>
                <c:pt idx="32">
                  <c:v>34.502529607938499</c:v>
                </c:pt>
                <c:pt idx="33">
                  <c:v>41.651955782835998</c:v>
                </c:pt>
                <c:pt idx="34">
                  <c:v>50.260475294139802</c:v>
                </c:pt>
                <c:pt idx="35">
                  <c:v>60.677006497154899</c:v>
                </c:pt>
                <c:pt idx="36">
                  <c:v>73.307911432448904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0-4199-9904-BC2241FDC78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Deaths'!$A$24:$A$60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Deaths'!$C$24:$C$60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11</c:v>
                </c:pt>
                <c:pt idx="28">
                  <c:v>14</c:v>
                </c:pt>
                <c:pt idx="29">
                  <c:v>20</c:v>
                </c:pt>
                <c:pt idx="30">
                  <c:v>16</c:v>
                </c:pt>
                <c:pt idx="31">
                  <c:v>32</c:v>
                </c:pt>
                <c:pt idx="32">
                  <c:v>41</c:v>
                </c:pt>
                <c:pt idx="33">
                  <c:v>33</c:v>
                </c:pt>
                <c:pt idx="34">
                  <c:v>56</c:v>
                </c:pt>
                <c:pt idx="35">
                  <c:v>48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0-4199-9904-BC2241FD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Deaths!$A$24:$A$60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Deaths!$B$24:$B$60</c:f>
              <c:numCache>
                <c:formatCode>_-* #,##0_-;\-* #,##0_-;_-* "-"??_-;_-@_-</c:formatCode>
                <c:ptCount val="37"/>
                <c:pt idx="0">
                  <c:v>0.33612170250671902</c:v>
                </c:pt>
                <c:pt idx="1">
                  <c:v>0.44816227000895997</c:v>
                </c:pt>
                <c:pt idx="2">
                  <c:v>0.47652250257998102</c:v>
                </c:pt>
                <c:pt idx="3">
                  <c:v>0.58051000516746298</c:v>
                </c:pt>
                <c:pt idx="4">
                  <c:v>0.76012471605388898</c:v>
                </c:pt>
                <c:pt idx="5">
                  <c:v>1.0153665257405</c:v>
                </c:pt>
                <c:pt idx="6">
                  <c:v>1.3210656222672501</c:v>
                </c:pt>
                <c:pt idx="7">
                  <c:v>1.63669045865464</c:v>
                </c:pt>
                <c:pt idx="8">
                  <c:v>1.9660222687612301</c:v>
                </c:pt>
                <c:pt idx="9">
                  <c:v>2.3601090367780402</c:v>
                </c:pt>
                <c:pt idx="10">
                  <c:v>2.8669425229546999</c:v>
                </c:pt>
                <c:pt idx="11">
                  <c:v>3.5334716793875698</c:v>
                </c:pt>
                <c:pt idx="12">
                  <c:v>4.3755356345952503</c:v>
                </c:pt>
                <c:pt idx="13">
                  <c:v>5.3642589363145996</c:v>
                </c:pt>
                <c:pt idx="14">
                  <c:v>6.5050884099649</c:v>
                </c:pt>
                <c:pt idx="15">
                  <c:v>7.8362927407165603</c:v>
                </c:pt>
                <c:pt idx="16">
                  <c:v>9.4541001994631397</c:v>
                </c:pt>
                <c:pt idx="17">
                  <c:v>11.4641947149091</c:v>
                </c:pt>
                <c:pt idx="18">
                  <c:v>13.9429840444748</c:v>
                </c:pt>
                <c:pt idx="19">
                  <c:v>16.9441443716183</c:v>
                </c:pt>
                <c:pt idx="20">
                  <c:v>20.5316243482342</c:v>
                </c:pt>
                <c:pt idx="21">
                  <c:v>24.808574675031998</c:v>
                </c:pt>
                <c:pt idx="22">
                  <c:v>29.951503500864298</c:v>
                </c:pt>
                <c:pt idx="23">
                  <c:v>36.192352620454798</c:v>
                </c:pt>
                <c:pt idx="24">
                  <c:v>43.787918013092799</c:v>
                </c:pt>
                <c:pt idx="25">
                  <c:v>53.006910494531503</c:v>
                </c:pt>
                <c:pt idx="26">
                  <c:v>64.134002493108596</c:v>
                </c:pt>
                <c:pt idx="27">
                  <c:v>77.524379294357502</c:v>
                </c:pt>
                <c:pt idx="28">
                  <c:v>93.652205704342407</c:v>
                </c:pt>
                <c:pt idx="29">
                  <c:v>113.13217529675801</c:v>
                </c:pt>
                <c:pt idx="30">
                  <c:v>136.710184682831</c:v>
                </c:pt>
                <c:pt idx="31">
                  <c:v>165.251652329774</c:v>
                </c:pt>
                <c:pt idx="32">
                  <c:v>199.75418193771199</c:v>
                </c:pt>
                <c:pt idx="33">
                  <c:v>241.406137720548</c:v>
                </c:pt>
                <c:pt idx="34">
                  <c:v>291.66661301468798</c:v>
                </c:pt>
                <c:pt idx="35">
                  <c:v>352.34361951184297</c:v>
                </c:pt>
                <c:pt idx="36">
                  <c:v>425.65153094429201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883-BF67-8388BF8910F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Deaths!$A$24:$A$60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Deaths!$C$24:$C$60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21</c:v>
                </c:pt>
                <c:pt idx="28">
                  <c:v>35</c:v>
                </c:pt>
                <c:pt idx="29">
                  <c:v>55</c:v>
                </c:pt>
                <c:pt idx="30">
                  <c:v>71</c:v>
                </c:pt>
                <c:pt idx="31">
                  <c:v>103</c:v>
                </c:pt>
                <c:pt idx="32">
                  <c:v>144</c:v>
                </c:pt>
                <c:pt idx="33">
                  <c:v>177</c:v>
                </c:pt>
                <c:pt idx="34">
                  <c:v>233</c:v>
                </c:pt>
                <c:pt idx="35">
                  <c:v>281</c:v>
                </c:pt>
                <c:pt idx="36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883-BF67-8388BF89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New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Cases'!$B$2:$B$25</c:f>
              <c:numCache>
                <c:formatCode>_-* #,##0_-;\-* #,##0_-;_-* "-"??_-;_-@_-</c:formatCode>
                <c:ptCount val="24"/>
                <c:pt idx="0">
                  <c:v>48982.663574878403</c:v>
                </c:pt>
                <c:pt idx="1">
                  <c:v>59039.573991939898</c:v>
                </c:pt>
                <c:pt idx="2">
                  <c:v>71130.463052540596</c:v>
                </c:pt>
                <c:pt idx="3">
                  <c:v>85652.257297865202</c:v>
                </c:pt>
                <c:pt idx="4">
                  <c:v>103067.803030739</c:v>
                </c:pt>
                <c:pt idx="5">
                  <c:v>123915.718044908</c:v>
                </c:pt>
                <c:pt idx="6">
                  <c:v>148821.798555894</c:v>
                </c:pt>
                <c:pt idx="7">
                  <c:v>178508.29974703601</c:v>
                </c:pt>
                <c:pt idx="8">
                  <c:v>213797.40442123701</c:v>
                </c:pt>
                <c:pt idx="9">
                  <c:v>255606.657321598</c:v>
                </c:pt>
                <c:pt idx="10">
                  <c:v>304935.29670328001</c:v>
                </c:pt>
                <c:pt idx="11">
                  <c:v>362839.51334071701</c:v>
                </c:pt>
                <c:pt idx="12">
                  <c:v>430391.31810088101</c:v>
                </c:pt>
                <c:pt idx="13">
                  <c:v>508612.17701270402</c:v>
                </c:pt>
                <c:pt idx="14">
                  <c:v>598370.57849673496</c:v>
                </c:pt>
                <c:pt idx="15">
                  <c:v>700233.99773785297</c:v>
                </c:pt>
                <c:pt idx="16">
                  <c:v>814269.95319679996</c:v>
                </c:pt>
                <c:pt idx="17">
                  <c:v>939797.46359288006</c:v>
                </c:pt>
                <c:pt idx="18">
                  <c:v>1075099.7497522701</c:v>
                </c:pt>
                <c:pt idx="19">
                  <c:v>1217123.99117871</c:v>
                </c:pt>
                <c:pt idx="20">
                  <c:v>1361216.87681554</c:v>
                </c:pt>
                <c:pt idx="21">
                  <c:v>1500974.7826403501</c:v>
                </c:pt>
                <c:pt idx="22">
                  <c:v>1628316.60964325</c:v>
                </c:pt>
                <c:pt idx="23">
                  <c:v>1733898.9717152801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DA7-B81F-5981E0A6E85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New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Cases'!$C$2:$C$18</c:f>
              <c:numCache>
                <c:formatCode>_-* #,##0_-;\-* #,##0_-;_-* "-"??_-;_-@_-</c:formatCode>
                <c:ptCount val="17"/>
                <c:pt idx="0">
                  <c:v>643</c:v>
                </c:pt>
                <c:pt idx="1">
                  <c:v>714</c:v>
                </c:pt>
                <c:pt idx="2">
                  <c:v>1035</c:v>
                </c:pt>
                <c:pt idx="3">
                  <c:v>665</c:v>
                </c:pt>
                <c:pt idx="4">
                  <c:v>967</c:v>
                </c:pt>
                <c:pt idx="5">
                  <c:v>1427</c:v>
                </c:pt>
                <c:pt idx="6">
                  <c:v>1452</c:v>
                </c:pt>
                <c:pt idx="7">
                  <c:v>2129</c:v>
                </c:pt>
                <c:pt idx="8">
                  <c:v>2885</c:v>
                </c:pt>
                <c:pt idx="9">
                  <c:v>2546</c:v>
                </c:pt>
                <c:pt idx="10">
                  <c:v>2433</c:v>
                </c:pt>
                <c:pt idx="11">
                  <c:v>2619</c:v>
                </c:pt>
                <c:pt idx="12">
                  <c:v>3009</c:v>
                </c:pt>
                <c:pt idx="13">
                  <c:v>4324</c:v>
                </c:pt>
                <c:pt idx="14">
                  <c:v>4244</c:v>
                </c:pt>
                <c:pt idx="15">
                  <c:v>4450</c:v>
                </c:pt>
                <c:pt idx="16">
                  <c:v>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E-4DA7-B81F-5981E0A6E858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New Cases'!$D$2:$D$25</c:f>
              <c:numCache>
                <c:formatCode>_-* #,##0_-;\-* #,##0_-;_-* "-"??_-;_-@_-</c:formatCode>
                <c:ptCount val="24"/>
                <c:pt idx="0">
                  <c:v>48982.663574878403</c:v>
                </c:pt>
                <c:pt idx="1">
                  <c:v>59039.573991939898</c:v>
                </c:pt>
                <c:pt idx="2">
                  <c:v>71130.463052540596</c:v>
                </c:pt>
                <c:pt idx="3">
                  <c:v>85652.257297865202</c:v>
                </c:pt>
                <c:pt idx="4">
                  <c:v>103067.803030739</c:v>
                </c:pt>
                <c:pt idx="5">
                  <c:v>123915.718044908</c:v>
                </c:pt>
                <c:pt idx="6">
                  <c:v>148821.798555894</c:v>
                </c:pt>
                <c:pt idx="7">
                  <c:v>178508.29974703601</c:v>
                </c:pt>
                <c:pt idx="8">
                  <c:v>213797.40442123701</c:v>
                </c:pt>
                <c:pt idx="9">
                  <c:v>151816.83355333901</c:v>
                </c:pt>
                <c:pt idx="10">
                  <c:v>68176.943563056004</c:v>
                </c:pt>
                <c:pt idx="11">
                  <c:v>81782.142126202394</c:v>
                </c:pt>
                <c:pt idx="12">
                  <c:v>97956.192019591093</c:v>
                </c:pt>
                <c:pt idx="13">
                  <c:v>115316.39880340399</c:v>
                </c:pt>
                <c:pt idx="14">
                  <c:v>112941.20700835899</c:v>
                </c:pt>
                <c:pt idx="15">
                  <c:v>104097.2013959</c:v>
                </c:pt>
                <c:pt idx="16">
                  <c:v>93637.4649721881</c:v>
                </c:pt>
                <c:pt idx="17">
                  <c:v>81242.703301095404</c:v>
                </c:pt>
                <c:pt idx="18">
                  <c:v>67006.4083037901</c:v>
                </c:pt>
                <c:pt idx="19">
                  <c:v>68669.578754495102</c:v>
                </c:pt>
                <c:pt idx="20">
                  <c:v>72309.516075899694</c:v>
                </c:pt>
                <c:pt idx="21">
                  <c:v>72352.092514727206</c:v>
                </c:pt>
                <c:pt idx="22">
                  <c:v>68132.072230503501</c:v>
                </c:pt>
                <c:pt idx="23">
                  <c:v>61114.495402092398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3-4F29-BFFB-8736537D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Cases'!$B$2:$B$25</c:f>
              <c:numCache>
                <c:formatCode>_-* #,##0_-;\-* #,##0_-;_-* "-"??_-;_-@_-</c:formatCode>
                <c:ptCount val="24"/>
                <c:pt idx="0">
                  <c:v>285619.43759089499</c:v>
                </c:pt>
                <c:pt idx="1">
                  <c:v>344659.011582835</c:v>
                </c:pt>
                <c:pt idx="2">
                  <c:v>415789.47463537601</c:v>
                </c:pt>
                <c:pt idx="3">
                  <c:v>501441.73193324101</c:v>
                </c:pt>
                <c:pt idx="4">
                  <c:v>604509.53496397997</c:v>
                </c:pt>
                <c:pt idx="5">
                  <c:v>728425.25300888903</c:v>
                </c:pt>
                <c:pt idx="6">
                  <c:v>877247.05156478297</c:v>
                </c:pt>
                <c:pt idx="7">
                  <c:v>1055755.3513118201</c:v>
                </c:pt>
                <c:pt idx="8">
                  <c:v>1269552.7557330499</c:v>
                </c:pt>
                <c:pt idx="9">
                  <c:v>1525159.41305465</c:v>
                </c:pt>
                <c:pt idx="10">
                  <c:v>1830094.7097579299</c:v>
                </c:pt>
                <c:pt idx="11">
                  <c:v>2192934.2230986501</c:v>
                </c:pt>
                <c:pt idx="12">
                  <c:v>2623325.54119953</c:v>
                </c:pt>
                <c:pt idx="13">
                  <c:v>3131937.7182122399</c:v>
                </c:pt>
                <c:pt idx="14">
                  <c:v>3730308.2967089699</c:v>
                </c:pt>
                <c:pt idx="15">
                  <c:v>4430542.2944468204</c:v>
                </c:pt>
                <c:pt idx="16">
                  <c:v>5244812.2476436198</c:v>
                </c:pt>
                <c:pt idx="17">
                  <c:v>6184609.7112365104</c:v>
                </c:pt>
                <c:pt idx="18">
                  <c:v>7259709.4609887796</c:v>
                </c:pt>
                <c:pt idx="19">
                  <c:v>8476833.4521674905</c:v>
                </c:pt>
                <c:pt idx="20">
                  <c:v>9838050.3289830405</c:v>
                </c:pt>
                <c:pt idx="21">
                  <c:v>11339025.1116233</c:v>
                </c:pt>
                <c:pt idx="22">
                  <c:v>12967341.721266599</c:v>
                </c:pt>
                <c:pt idx="23">
                  <c:v>14701240.692981901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3-4208-AF33-D9F9ABEBAEB2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Cases'!$C$2:$C$18</c:f>
              <c:numCache>
                <c:formatCode>_-* #,##0_-;\-* #,##0_-;_-* "-"??_-;_-@_-</c:formatCode>
                <c:ptCount val="17"/>
                <c:pt idx="0">
                  <c:v>3269</c:v>
                </c:pt>
                <c:pt idx="1">
                  <c:v>3983</c:v>
                </c:pt>
                <c:pt idx="2">
                  <c:v>5018</c:v>
                </c:pt>
                <c:pt idx="3">
                  <c:v>5683</c:v>
                </c:pt>
                <c:pt idx="4">
                  <c:v>6650</c:v>
                </c:pt>
                <c:pt idx="5">
                  <c:v>8077</c:v>
                </c:pt>
                <c:pt idx="6">
                  <c:v>9529</c:v>
                </c:pt>
                <c:pt idx="7">
                  <c:v>11658</c:v>
                </c:pt>
                <c:pt idx="8">
                  <c:v>14543</c:v>
                </c:pt>
                <c:pt idx="9">
                  <c:v>17089</c:v>
                </c:pt>
                <c:pt idx="10">
                  <c:v>19522</c:v>
                </c:pt>
                <c:pt idx="11">
                  <c:v>22141</c:v>
                </c:pt>
                <c:pt idx="12">
                  <c:v>25150</c:v>
                </c:pt>
                <c:pt idx="13">
                  <c:v>29474</c:v>
                </c:pt>
                <c:pt idx="14">
                  <c:v>33718</c:v>
                </c:pt>
                <c:pt idx="15">
                  <c:v>38168</c:v>
                </c:pt>
                <c:pt idx="16">
                  <c:v>41903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3-4208-AF33-D9F9ABEBAEB2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Cases'!$D$2:$D$25</c:f>
              <c:numCache>
                <c:formatCode>_-* #,##0_-;\-* #,##0_-;_-* "-"??_-;_-@_-</c:formatCode>
                <c:ptCount val="24"/>
                <c:pt idx="0">
                  <c:v>285619.43759089499</c:v>
                </c:pt>
                <c:pt idx="1">
                  <c:v>344659.011582835</c:v>
                </c:pt>
                <c:pt idx="2">
                  <c:v>415789.47463537601</c:v>
                </c:pt>
                <c:pt idx="3">
                  <c:v>501441.73193324101</c:v>
                </c:pt>
                <c:pt idx="4">
                  <c:v>604509.53496397997</c:v>
                </c:pt>
                <c:pt idx="5">
                  <c:v>728425.25300888903</c:v>
                </c:pt>
                <c:pt idx="6">
                  <c:v>877247.05156478297</c:v>
                </c:pt>
                <c:pt idx="7">
                  <c:v>1055755.3513118201</c:v>
                </c:pt>
                <c:pt idx="8">
                  <c:v>1269552.7557330499</c:v>
                </c:pt>
                <c:pt idx="9">
                  <c:v>1421369.58928639</c:v>
                </c:pt>
                <c:pt idx="10">
                  <c:v>1489546.5328494499</c:v>
                </c:pt>
                <c:pt idx="11">
                  <c:v>1571328.6749756499</c:v>
                </c:pt>
                <c:pt idx="12">
                  <c:v>1669284.8669952401</c:v>
                </c:pt>
                <c:pt idx="13">
                  <c:v>1784601.26579865</c:v>
                </c:pt>
                <c:pt idx="14">
                  <c:v>1897542.4728070099</c:v>
                </c:pt>
                <c:pt idx="15">
                  <c:v>2001639.6742029099</c:v>
                </c:pt>
                <c:pt idx="16">
                  <c:v>2095277.1391751</c:v>
                </c:pt>
                <c:pt idx="17">
                  <c:v>2176519.8424761901</c:v>
                </c:pt>
                <c:pt idx="18">
                  <c:v>2243526.2507799799</c:v>
                </c:pt>
                <c:pt idx="19">
                  <c:v>2312195.8295344799</c:v>
                </c:pt>
                <c:pt idx="20">
                  <c:v>2384505.3456103802</c:v>
                </c:pt>
                <c:pt idx="21">
                  <c:v>2456857.4381251</c:v>
                </c:pt>
                <c:pt idx="22">
                  <c:v>2524989.5103556099</c:v>
                </c:pt>
                <c:pt idx="23">
                  <c:v>2586104.0057577002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6-41AC-821E-CF1734B1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Adj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Adj Cases'!$B$2:$B$25</c:f>
              <c:numCache>
                <c:formatCode>_-* #,##0_-;\-* #,##0_-;_-* "-"??_-;_-@_-</c:formatCode>
                <c:ptCount val="24"/>
                <c:pt idx="0">
                  <c:v>3427.4332510907398</c:v>
                </c:pt>
                <c:pt idx="1">
                  <c:v>4135.9081389940202</c:v>
                </c:pt>
                <c:pt idx="2">
                  <c:v>4989.4736956245124</c:v>
                </c:pt>
                <c:pt idx="3">
                  <c:v>6017.3007831988925</c:v>
                </c:pt>
                <c:pt idx="4">
                  <c:v>7254.1144195677598</c:v>
                </c:pt>
                <c:pt idx="5">
                  <c:v>8741.1030361066678</c:v>
                </c:pt>
                <c:pt idx="6">
                  <c:v>10526.964618777396</c:v>
                </c:pt>
                <c:pt idx="7">
                  <c:v>12669.064215741841</c:v>
                </c:pt>
                <c:pt idx="8">
                  <c:v>15234.6330687966</c:v>
                </c:pt>
                <c:pt idx="9">
                  <c:v>18301.9129566558</c:v>
                </c:pt>
                <c:pt idx="10">
                  <c:v>21961.136517095158</c:v>
                </c:pt>
                <c:pt idx="11">
                  <c:v>26315.210677183801</c:v>
                </c:pt>
                <c:pt idx="12">
                  <c:v>31479.906494394359</c:v>
                </c:pt>
                <c:pt idx="13">
                  <c:v>37583.252618546881</c:v>
                </c:pt>
                <c:pt idx="14">
                  <c:v>44763.699560507637</c:v>
                </c:pt>
                <c:pt idx="15">
                  <c:v>53166.507533361844</c:v>
                </c:pt>
                <c:pt idx="16">
                  <c:v>62937.746971723442</c:v>
                </c:pt>
                <c:pt idx="17">
                  <c:v>74215.31653483813</c:v>
                </c:pt>
                <c:pt idx="18">
                  <c:v>87116.513531865363</c:v>
                </c:pt>
                <c:pt idx="19">
                  <c:v>101722.00142600988</c:v>
                </c:pt>
                <c:pt idx="20">
                  <c:v>118056.6039477965</c:v>
                </c:pt>
                <c:pt idx="21">
                  <c:v>136068.3013394796</c:v>
                </c:pt>
                <c:pt idx="22">
                  <c:v>155608.1006551992</c:v>
                </c:pt>
                <c:pt idx="23">
                  <c:v>176414.88831578282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3-40F3-A56A-27B30E148C0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Adj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Adj Cases'!$C$2:$C$19</c:f>
              <c:numCache>
                <c:formatCode>_-* #,##0_-;\-* #,##0_-;_-* "-"??_-;_-@_-</c:formatCode>
                <c:ptCount val="18"/>
                <c:pt idx="0">
                  <c:v>3269</c:v>
                </c:pt>
                <c:pt idx="1">
                  <c:v>3983</c:v>
                </c:pt>
                <c:pt idx="2">
                  <c:v>5018</c:v>
                </c:pt>
                <c:pt idx="3">
                  <c:v>5683</c:v>
                </c:pt>
                <c:pt idx="4">
                  <c:v>6650</c:v>
                </c:pt>
                <c:pt idx="5">
                  <c:v>8077</c:v>
                </c:pt>
                <c:pt idx="6">
                  <c:v>9529</c:v>
                </c:pt>
                <c:pt idx="7">
                  <c:v>11658</c:v>
                </c:pt>
                <c:pt idx="8">
                  <c:v>14543</c:v>
                </c:pt>
                <c:pt idx="9">
                  <c:v>17089</c:v>
                </c:pt>
                <c:pt idx="10">
                  <c:v>19522</c:v>
                </c:pt>
                <c:pt idx="11">
                  <c:v>22141</c:v>
                </c:pt>
                <c:pt idx="12">
                  <c:v>25150</c:v>
                </c:pt>
                <c:pt idx="13">
                  <c:v>29474</c:v>
                </c:pt>
                <c:pt idx="14">
                  <c:v>33718</c:v>
                </c:pt>
                <c:pt idx="15">
                  <c:v>38168</c:v>
                </c:pt>
                <c:pt idx="16">
                  <c:v>41903</c:v>
                </c:pt>
                <c:pt idx="17">
                  <c:v>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3-40F3-A56A-27B30E148C05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Adj Cases'!$D$2:$D$25</c:f>
              <c:numCache>
                <c:formatCode>_-* #,##0_-;\-* #,##0_-;_-* "-"??_-;_-@_-</c:formatCode>
                <c:ptCount val="24"/>
                <c:pt idx="0">
                  <c:v>3427.4332510907398</c:v>
                </c:pt>
                <c:pt idx="1">
                  <c:v>4135.9081389940202</c:v>
                </c:pt>
                <c:pt idx="2">
                  <c:v>4989.4736956245124</c:v>
                </c:pt>
                <c:pt idx="3">
                  <c:v>6017.3007831988925</c:v>
                </c:pt>
                <c:pt idx="4">
                  <c:v>7254.1144195677598</c:v>
                </c:pt>
                <c:pt idx="5">
                  <c:v>8741.1030361066678</c:v>
                </c:pt>
                <c:pt idx="6">
                  <c:v>10526.964618777396</c:v>
                </c:pt>
                <c:pt idx="7">
                  <c:v>12669.064215741841</c:v>
                </c:pt>
                <c:pt idx="8">
                  <c:v>15234.6330687966</c:v>
                </c:pt>
                <c:pt idx="9">
                  <c:v>17056.435071436681</c:v>
                </c:pt>
                <c:pt idx="10">
                  <c:v>17874.558394193398</c:v>
                </c:pt>
                <c:pt idx="11">
                  <c:v>18855.944099707798</c:v>
                </c:pt>
                <c:pt idx="12">
                  <c:v>20031.41840394288</c:v>
                </c:pt>
                <c:pt idx="13">
                  <c:v>21415.2151895838</c:v>
                </c:pt>
                <c:pt idx="14">
                  <c:v>22770.509673684119</c:v>
                </c:pt>
                <c:pt idx="15">
                  <c:v>24019.676090434921</c:v>
                </c:pt>
                <c:pt idx="16">
                  <c:v>25143.3256701012</c:v>
                </c:pt>
                <c:pt idx="17">
                  <c:v>26118.238109714282</c:v>
                </c:pt>
                <c:pt idx="18">
                  <c:v>26922.315009359758</c:v>
                </c:pt>
                <c:pt idx="19">
                  <c:v>27746.349954413759</c:v>
                </c:pt>
                <c:pt idx="20">
                  <c:v>28614.064147324563</c:v>
                </c:pt>
                <c:pt idx="21">
                  <c:v>29482.289257501201</c:v>
                </c:pt>
                <c:pt idx="22">
                  <c:v>30299.87412426732</c:v>
                </c:pt>
                <c:pt idx="23">
                  <c:v>31033.248069092402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3-40F3-A56A-27B30E14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New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Deaths'!$B$2:$B$25</c:f>
              <c:numCache>
                <c:formatCode>_-* #,##0_-;\-* #,##0_-;_-* "-"??_-;_-@_-</c:formatCode>
                <c:ptCount val="24"/>
                <c:pt idx="0">
                  <c:v>34.502529607938499</c:v>
                </c:pt>
                <c:pt idx="1">
                  <c:v>41.651955782835998</c:v>
                </c:pt>
                <c:pt idx="2">
                  <c:v>50.260475294139802</c:v>
                </c:pt>
                <c:pt idx="3">
                  <c:v>60.677006497154899</c:v>
                </c:pt>
                <c:pt idx="4">
                  <c:v>73.307911432448904</c:v>
                </c:pt>
                <c:pt idx="5">
                  <c:v>88.599253223523803</c:v>
                </c:pt>
                <c:pt idx="6">
                  <c:v>107.057034750618</c:v>
                </c:pt>
                <c:pt idx="7">
                  <c:v>129.29408356770099</c:v>
                </c:pt>
                <c:pt idx="8">
                  <c:v>156.08648813499201</c:v>
                </c:pt>
                <c:pt idx="9">
                  <c:v>188.40790548801499</c:v>
                </c:pt>
                <c:pt idx="10">
                  <c:v>227.43698433178901</c:v>
                </c:pt>
                <c:pt idx="11">
                  <c:v>274.558444948871</c:v>
                </c:pt>
                <c:pt idx="12">
                  <c:v>331.391117716385</c:v>
                </c:pt>
                <c:pt idx="13">
                  <c:v>399.85259410523099</c:v>
                </c:pt>
                <c:pt idx="14">
                  <c:v>482.25281141120598</c:v>
                </c:pt>
                <c:pt idx="15">
                  <c:v>581.38708979286696</c:v>
                </c:pt>
                <c:pt idx="16">
                  <c:v>700.60762541233203</c:v>
                </c:pt>
                <c:pt idx="17">
                  <c:v>843.87847963253205</c:v>
                </c:pt>
                <c:pt idx="18">
                  <c:v>1015.83572056144</c:v>
                </c:pt>
                <c:pt idx="19">
                  <c:v>1221.8774827145201</c:v>
                </c:pt>
                <c:pt idx="20">
                  <c:v>1468.2827032366899</c:v>
                </c:pt>
                <c:pt idx="21">
                  <c:v>1762.3286562758601</c:v>
                </c:pt>
                <c:pt idx="22">
                  <c:v>2112.3638591632998</c:v>
                </c:pt>
                <c:pt idx="23">
                  <c:v>2527.8041775668698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F7C-A90C-5F9DEC2B4A2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New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Deaths'!$C$2:$C$18</c:f>
              <c:numCache>
                <c:formatCode>_-* #,##0_-;\-* #,##0_-;_-* "-"??_-;_-@_-</c:formatCode>
                <c:ptCount val="17"/>
                <c:pt idx="0">
                  <c:v>41</c:v>
                </c:pt>
                <c:pt idx="1">
                  <c:v>33</c:v>
                </c:pt>
                <c:pt idx="2">
                  <c:v>56</c:v>
                </c:pt>
                <c:pt idx="3">
                  <c:v>48</c:v>
                </c:pt>
                <c:pt idx="4">
                  <c:v>54</c:v>
                </c:pt>
                <c:pt idx="5">
                  <c:v>87</c:v>
                </c:pt>
                <c:pt idx="6">
                  <c:v>41</c:v>
                </c:pt>
                <c:pt idx="7">
                  <c:v>115</c:v>
                </c:pt>
                <c:pt idx="8">
                  <c:v>181</c:v>
                </c:pt>
                <c:pt idx="9">
                  <c:v>260</c:v>
                </c:pt>
                <c:pt idx="10">
                  <c:v>209</c:v>
                </c:pt>
                <c:pt idx="11">
                  <c:v>180</c:v>
                </c:pt>
                <c:pt idx="12">
                  <c:v>381</c:v>
                </c:pt>
                <c:pt idx="13">
                  <c:v>563</c:v>
                </c:pt>
                <c:pt idx="14">
                  <c:v>569</c:v>
                </c:pt>
                <c:pt idx="15">
                  <c:v>684</c:v>
                </c:pt>
                <c:pt idx="1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8-4F7C-A90C-5F9DEC2B4A2F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New Deaths'!$D$2:$D$25</c:f>
              <c:numCache>
                <c:formatCode>_-* #,##0_-;\-* #,##0_-;_-* "-"??_-;_-@_-</c:formatCode>
                <c:ptCount val="24"/>
                <c:pt idx="0">
                  <c:v>34.502529607938499</c:v>
                </c:pt>
                <c:pt idx="1">
                  <c:v>41.651955782835998</c:v>
                </c:pt>
                <c:pt idx="2">
                  <c:v>50.260475294139802</c:v>
                </c:pt>
                <c:pt idx="3">
                  <c:v>60.677006497154899</c:v>
                </c:pt>
                <c:pt idx="4">
                  <c:v>73.307911432448904</c:v>
                </c:pt>
                <c:pt idx="5">
                  <c:v>88.599253223523803</c:v>
                </c:pt>
                <c:pt idx="6">
                  <c:v>107.057034750618</c:v>
                </c:pt>
                <c:pt idx="7">
                  <c:v>129.29408356770099</c:v>
                </c:pt>
                <c:pt idx="8">
                  <c:v>156.08648813499201</c:v>
                </c:pt>
                <c:pt idx="9">
                  <c:v>188.40790548801499</c:v>
                </c:pt>
                <c:pt idx="10">
                  <c:v>227.43698433178901</c:v>
                </c:pt>
                <c:pt idx="11">
                  <c:v>274.558444948871</c:v>
                </c:pt>
                <c:pt idx="12">
                  <c:v>331.391117716385</c:v>
                </c:pt>
                <c:pt idx="13">
                  <c:v>399.85259410523099</c:v>
                </c:pt>
                <c:pt idx="14">
                  <c:v>482.25281141120598</c:v>
                </c:pt>
                <c:pt idx="15">
                  <c:v>581.38708979286696</c:v>
                </c:pt>
                <c:pt idx="16">
                  <c:v>700.60762541233203</c:v>
                </c:pt>
                <c:pt idx="17">
                  <c:v>843.87847963253205</c:v>
                </c:pt>
                <c:pt idx="18">
                  <c:v>1015.83572056144</c:v>
                </c:pt>
                <c:pt idx="19">
                  <c:v>1221.8774827145201</c:v>
                </c:pt>
                <c:pt idx="20">
                  <c:v>1468.2827032366899</c:v>
                </c:pt>
                <c:pt idx="21">
                  <c:v>1762.3286562758601</c:v>
                </c:pt>
                <c:pt idx="22">
                  <c:v>2112.3638591632998</c:v>
                </c:pt>
                <c:pt idx="23">
                  <c:v>2527.8041775668698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8-4F7C-A90C-5F9DEC2B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EDFA1-07B2-4333-8692-D222A7B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52B65-8F1E-40F4-97DC-4587CBF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6A4F7-FCC6-4261-87E2-4467D7363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3A202-0596-420A-AE00-8FF1BAA23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3FCF0-5D1F-4CCB-A270-D300AE612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60133-FA0F-4413-AE8E-8CFACD1E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597AD-0974-4823-9B4B-797B05B3C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31CF2-3FC0-4193-B5A6-BA805029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7C4C1-02D9-42D1-97E5-EBABE6BB2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57B47-5197-4E68-A7D6-BE5EFB6E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by_da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"/>
    </sheetNames>
    <sheetDataSet>
      <sheetData sheetId="0">
        <row r="2">
          <cell r="A2">
            <v>43855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43856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43857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43858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>
            <v>43859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43860</v>
          </cell>
          <cell r="B7">
            <v>5.1819728999999999</v>
          </cell>
          <cell r="C7">
            <v>5.1819728999999999</v>
          </cell>
          <cell r="D7">
            <v>0</v>
          </cell>
          <cell r="E7">
            <v>0</v>
          </cell>
        </row>
        <row r="8">
          <cell r="A8">
            <v>43861</v>
          </cell>
          <cell r="B8">
            <v>10.3639458</v>
          </cell>
          <cell r="C8">
            <v>15.5459186999999</v>
          </cell>
          <cell r="D8">
            <v>0</v>
          </cell>
          <cell r="E8">
            <v>0</v>
          </cell>
        </row>
        <row r="9">
          <cell r="A9">
            <v>43862</v>
          </cell>
          <cell r="B9">
            <v>10.3639458</v>
          </cell>
          <cell r="C9">
            <v>25.909864499999902</v>
          </cell>
          <cell r="D9">
            <v>0</v>
          </cell>
          <cell r="E9">
            <v>0</v>
          </cell>
        </row>
        <row r="10">
          <cell r="A10">
            <v>43863</v>
          </cell>
          <cell r="B10">
            <v>10.3639458</v>
          </cell>
          <cell r="C10">
            <v>36.273810299999901</v>
          </cell>
          <cell r="D10">
            <v>0</v>
          </cell>
          <cell r="E10">
            <v>0</v>
          </cell>
        </row>
        <row r="11">
          <cell r="A11">
            <v>43864</v>
          </cell>
          <cell r="B11">
            <v>5.61920131777575</v>
          </cell>
          <cell r="C11">
            <v>41.893011617775699</v>
          </cell>
          <cell r="D11">
            <v>0</v>
          </cell>
          <cell r="E11">
            <v>0</v>
          </cell>
        </row>
        <row r="12">
          <cell r="A12">
            <v>43865</v>
          </cell>
          <cell r="B12">
            <v>6.1211973596839497</v>
          </cell>
          <cell r="C12">
            <v>48.014208977459703</v>
          </cell>
          <cell r="D12">
            <v>0</v>
          </cell>
          <cell r="E12">
            <v>0</v>
          </cell>
        </row>
        <row r="13">
          <cell r="A13">
            <v>43866</v>
          </cell>
          <cell r="B13">
            <v>13.116848015583299</v>
          </cell>
          <cell r="C13">
            <v>61.131056993043003</v>
          </cell>
          <cell r="D13">
            <v>0</v>
          </cell>
          <cell r="E13">
            <v>0</v>
          </cell>
        </row>
        <row r="14">
          <cell r="A14">
            <v>43867</v>
          </cell>
          <cell r="B14">
            <v>20.112490752581301</v>
          </cell>
          <cell r="C14">
            <v>81.243547745624397</v>
          </cell>
          <cell r="D14">
            <v>0</v>
          </cell>
          <cell r="E14">
            <v>0</v>
          </cell>
        </row>
        <row r="15">
          <cell r="A15">
            <v>43868</v>
          </cell>
          <cell r="B15">
            <v>26.6708935157416</v>
          </cell>
          <cell r="C15">
            <v>107.91444126136599</v>
          </cell>
          <cell r="D15">
            <v>0</v>
          </cell>
          <cell r="E15">
            <v>0</v>
          </cell>
        </row>
        <row r="16">
          <cell r="A16">
            <v>43869</v>
          </cell>
          <cell r="B16">
            <v>29.020966772452802</v>
          </cell>
          <cell r="C16">
            <v>136.93540803381799</v>
          </cell>
          <cell r="D16">
            <v>0</v>
          </cell>
          <cell r="E16">
            <v>0</v>
          </cell>
        </row>
        <row r="17">
          <cell r="A17">
            <v>43870</v>
          </cell>
          <cell r="B17">
            <v>29.2395464389427</v>
          </cell>
          <cell r="C17">
            <v>166.17495447276099</v>
          </cell>
          <cell r="D17">
            <v>0</v>
          </cell>
          <cell r="E17">
            <v>0</v>
          </cell>
        </row>
        <row r="18">
          <cell r="A18">
            <v>43871</v>
          </cell>
          <cell r="B18">
            <v>32.868481609855003</v>
          </cell>
          <cell r="C18">
            <v>199.04343608261601</v>
          </cell>
          <cell r="D18">
            <v>0</v>
          </cell>
          <cell r="E18">
            <v>0</v>
          </cell>
        </row>
        <row r="19">
          <cell r="A19">
            <v>43872</v>
          </cell>
          <cell r="B19">
            <v>41.219429640019598</v>
          </cell>
          <cell r="C19">
            <v>240.26286572263601</v>
          </cell>
          <cell r="D19">
            <v>0</v>
          </cell>
          <cell r="E19">
            <v>0</v>
          </cell>
        </row>
        <row r="20">
          <cell r="A20">
            <v>43873</v>
          </cell>
          <cell r="B20">
            <v>53.440708332206903</v>
          </cell>
          <cell r="C20">
            <v>293.70357405484299</v>
          </cell>
          <cell r="D20">
            <v>0</v>
          </cell>
          <cell r="E20">
            <v>0</v>
          </cell>
        </row>
        <row r="21">
          <cell r="A21">
            <v>43874</v>
          </cell>
          <cell r="B21">
            <v>70.3068207529288</v>
          </cell>
          <cell r="C21">
            <v>364.010394807772</v>
          </cell>
          <cell r="D21">
            <v>0</v>
          </cell>
          <cell r="E21">
            <v>0</v>
          </cell>
        </row>
        <row r="22">
          <cell r="A22">
            <v>43875</v>
          </cell>
          <cell r="B22">
            <v>84.810159911858904</v>
          </cell>
          <cell r="C22">
            <v>448.82055471963099</v>
          </cell>
          <cell r="D22">
            <v>0.11204056750223999</v>
          </cell>
          <cell r="E22">
            <v>0.11204056750223999</v>
          </cell>
        </row>
        <row r="23">
          <cell r="A23">
            <v>43876</v>
          </cell>
          <cell r="B23">
            <v>98.236136447758597</v>
          </cell>
          <cell r="C23">
            <v>547.05669116738898</v>
          </cell>
          <cell r="D23">
            <v>0.11204056750223999</v>
          </cell>
          <cell r="E23">
            <v>0.22408113500447999</v>
          </cell>
        </row>
        <row r="24">
          <cell r="A24">
            <v>43877</v>
          </cell>
          <cell r="B24">
            <v>113.59789164535999</v>
          </cell>
          <cell r="C24">
            <v>660.65458281275005</v>
          </cell>
          <cell r="D24">
            <v>0.11204056750223999</v>
          </cell>
          <cell r="E24">
            <v>0.33612170250671902</v>
          </cell>
        </row>
        <row r="25">
          <cell r="A25">
            <v>43878</v>
          </cell>
          <cell r="B25">
            <v>135.085057744463</v>
          </cell>
          <cell r="C25">
            <v>795.73964055721399</v>
          </cell>
          <cell r="D25">
            <v>0.11204056750223999</v>
          </cell>
          <cell r="E25">
            <v>0.44816227000895997</v>
          </cell>
        </row>
        <row r="26">
          <cell r="A26">
            <v>43879</v>
          </cell>
          <cell r="B26">
            <v>166.699056350642</v>
          </cell>
          <cell r="C26">
            <v>962.43869690785596</v>
          </cell>
          <cell r="D26">
            <v>2.8360232571021299E-2</v>
          </cell>
          <cell r="E26">
            <v>0.47652250257998102</v>
          </cell>
        </row>
        <row r="27">
          <cell r="A27">
            <v>43880</v>
          </cell>
          <cell r="B27">
            <v>206.908712092889</v>
          </cell>
          <cell r="C27">
            <v>1169.3474090007401</v>
          </cell>
          <cell r="D27">
            <v>0.103987502587482</v>
          </cell>
          <cell r="E27">
            <v>0.58051000516746298</v>
          </cell>
        </row>
        <row r="28">
          <cell r="A28">
            <v>43881</v>
          </cell>
          <cell r="B28">
            <v>252.888880849998</v>
          </cell>
          <cell r="C28">
            <v>1422.2362898507399</v>
          </cell>
          <cell r="D28">
            <v>0.179614710886425</v>
          </cell>
          <cell r="E28">
            <v>0.76012471605388898</v>
          </cell>
        </row>
        <row r="29">
          <cell r="A29">
            <v>43882</v>
          </cell>
          <cell r="B29">
            <v>303.78673533377901</v>
          </cell>
          <cell r="C29">
            <v>1726.0230251845201</v>
          </cell>
          <cell r="D29">
            <v>0.25524180968661098</v>
          </cell>
          <cell r="E29">
            <v>1.0153665257405</v>
          </cell>
        </row>
        <row r="30">
          <cell r="A30">
            <v>43883</v>
          </cell>
          <cell r="B30">
            <v>362.17292839291002</v>
          </cell>
          <cell r="C30">
            <v>2088.1959535774299</v>
          </cell>
          <cell r="D30">
            <v>0.30569909652675598</v>
          </cell>
          <cell r="E30">
            <v>1.3210656222672501</v>
          </cell>
        </row>
        <row r="31">
          <cell r="A31">
            <v>43884</v>
          </cell>
          <cell r="B31">
            <v>433.22870765969998</v>
          </cell>
          <cell r="C31">
            <v>2521.4246612371298</v>
          </cell>
          <cell r="D31">
            <v>0.31562483638738298</v>
          </cell>
          <cell r="E31">
            <v>1.63669045865464</v>
          </cell>
        </row>
        <row r="32">
          <cell r="A32">
            <v>43885</v>
          </cell>
          <cell r="B32">
            <v>523.64318428330296</v>
          </cell>
          <cell r="C32">
            <v>3045.0678455204302</v>
          </cell>
          <cell r="D32">
            <v>0.32933181010659202</v>
          </cell>
          <cell r="E32">
            <v>1.9660222687612301</v>
          </cell>
        </row>
        <row r="33">
          <cell r="A33">
            <v>43886</v>
          </cell>
          <cell r="B33">
            <v>636.86515610285699</v>
          </cell>
          <cell r="C33">
            <v>3681.9330016232898</v>
          </cell>
          <cell r="D33">
            <v>0.39408676801681303</v>
          </cell>
          <cell r="E33">
            <v>2.3601090367780402</v>
          </cell>
        </row>
        <row r="34">
          <cell r="A34">
            <v>43887</v>
          </cell>
          <cell r="B34">
            <v>774.58115914673795</v>
          </cell>
          <cell r="C34">
            <v>4456.5141607700298</v>
          </cell>
          <cell r="D34">
            <v>0.50683348617665902</v>
          </cell>
          <cell r="E34">
            <v>2.8669425229546999</v>
          </cell>
        </row>
        <row r="35">
          <cell r="A35">
            <v>43888</v>
          </cell>
          <cell r="B35">
            <v>937.45557510354604</v>
          </cell>
          <cell r="C35">
            <v>5393.9697358735802</v>
          </cell>
          <cell r="D35">
            <v>0.66652915643287303</v>
          </cell>
          <cell r="E35">
            <v>3.5334716793875698</v>
          </cell>
        </row>
        <row r="36">
          <cell r="A36">
            <v>43889</v>
          </cell>
          <cell r="B36">
            <v>1129.2339301191</v>
          </cell>
          <cell r="C36">
            <v>6523.2036659926798</v>
          </cell>
          <cell r="D36">
            <v>0.84206395520767297</v>
          </cell>
          <cell r="E36">
            <v>4.3755356345952503</v>
          </cell>
        </row>
        <row r="37">
          <cell r="A37">
            <v>43890</v>
          </cell>
          <cell r="B37">
            <v>1358.96534333045</v>
          </cell>
          <cell r="C37">
            <v>7882.16900932314</v>
          </cell>
          <cell r="D37">
            <v>0.98872330171935496</v>
          </cell>
          <cell r="E37">
            <v>5.3642589363145996</v>
          </cell>
        </row>
        <row r="38">
          <cell r="A38">
            <v>43891</v>
          </cell>
          <cell r="B38">
            <v>1638.98467180271</v>
          </cell>
          <cell r="C38">
            <v>9521.1536811258502</v>
          </cell>
          <cell r="D38">
            <v>1.1408294736503</v>
          </cell>
          <cell r="E38">
            <v>6.5050884099649</v>
          </cell>
        </row>
        <row r="39">
          <cell r="A39">
            <v>43892</v>
          </cell>
          <cell r="B39">
            <v>1982.13403693598</v>
          </cell>
          <cell r="C39">
            <v>11503.2877180618</v>
          </cell>
          <cell r="D39">
            <v>1.3312043307516499</v>
          </cell>
          <cell r="E39">
            <v>7.8362927407165603</v>
          </cell>
        </row>
        <row r="40">
          <cell r="A40">
            <v>43893</v>
          </cell>
          <cell r="B40">
            <v>2399.8812544979501</v>
          </cell>
          <cell r="C40">
            <v>13903.168972559701</v>
          </cell>
          <cell r="D40">
            <v>1.6178074587465801</v>
          </cell>
          <cell r="E40">
            <v>9.4541001994631397</v>
          </cell>
        </row>
        <row r="41">
          <cell r="A41">
            <v>43894</v>
          </cell>
          <cell r="B41">
            <v>2903.3694821303002</v>
          </cell>
          <cell r="C41">
            <v>16806.5384546901</v>
          </cell>
          <cell r="D41">
            <v>2.0100945154460099</v>
          </cell>
          <cell r="E41">
            <v>11.4641947149091</v>
          </cell>
        </row>
        <row r="42">
          <cell r="A42">
            <v>43895</v>
          </cell>
          <cell r="B42">
            <v>3507.0755261189802</v>
          </cell>
          <cell r="C42">
            <v>20313.613980809001</v>
          </cell>
          <cell r="D42">
            <v>2.4787893295656298</v>
          </cell>
          <cell r="E42">
            <v>13.9429840444748</v>
          </cell>
        </row>
        <row r="43">
          <cell r="A43">
            <v>43896</v>
          </cell>
          <cell r="B43">
            <v>4232.3045088888903</v>
          </cell>
          <cell r="C43">
            <v>24545.918489697899</v>
          </cell>
          <cell r="D43">
            <v>3.0011603271435301</v>
          </cell>
          <cell r="E43">
            <v>16.9441443716183</v>
          </cell>
        </row>
        <row r="44">
          <cell r="A44">
            <v>43897</v>
          </cell>
          <cell r="B44">
            <v>5107.7884210837801</v>
          </cell>
          <cell r="C44">
            <v>29653.706910781701</v>
          </cell>
          <cell r="D44">
            <v>3.58747997661595</v>
          </cell>
          <cell r="E44">
            <v>20.5316243482342</v>
          </cell>
        </row>
        <row r="45">
          <cell r="A45">
            <v>43898</v>
          </cell>
          <cell r="B45">
            <v>6168.8264606276198</v>
          </cell>
          <cell r="C45">
            <v>35822.533371409299</v>
          </cell>
          <cell r="D45">
            <v>4.2769503267977704</v>
          </cell>
          <cell r="E45">
            <v>24.808574675031998</v>
          </cell>
        </row>
        <row r="46">
          <cell r="A46">
            <v>43899</v>
          </cell>
          <cell r="B46">
            <v>7454.8302373290599</v>
          </cell>
          <cell r="C46">
            <v>43277.3636087384</v>
          </cell>
          <cell r="D46">
            <v>5.14292882583233</v>
          </cell>
          <cell r="E46">
            <v>29.951503500864298</v>
          </cell>
        </row>
        <row r="47">
          <cell r="A47">
            <v>43900</v>
          </cell>
          <cell r="B47">
            <v>9009.4142682667298</v>
          </cell>
          <cell r="C47">
            <v>52286.777877005203</v>
          </cell>
          <cell r="D47">
            <v>6.2408491195904903</v>
          </cell>
          <cell r="E47">
            <v>36.192352620454798</v>
          </cell>
        </row>
        <row r="48">
          <cell r="A48">
            <v>43901</v>
          </cell>
          <cell r="B48">
            <v>10883.6610424839</v>
          </cell>
          <cell r="C48">
            <v>63170.438919489097</v>
          </cell>
          <cell r="D48">
            <v>7.5955653926379103</v>
          </cell>
          <cell r="E48">
            <v>43.787918013092799</v>
          </cell>
        </row>
        <row r="49">
          <cell r="A49">
            <v>43902</v>
          </cell>
          <cell r="B49">
            <v>13141.243183185399</v>
          </cell>
          <cell r="C49">
            <v>76311.682102674502</v>
          </cell>
          <cell r="D49">
            <v>9.2189924814387005</v>
          </cell>
          <cell r="E49">
            <v>53.006910494531503</v>
          </cell>
        </row>
        <row r="50">
          <cell r="A50">
            <v>43903</v>
          </cell>
          <cell r="B50">
            <v>15862.859179987299</v>
          </cell>
          <cell r="C50">
            <v>92174.541282661798</v>
          </cell>
          <cell r="D50">
            <v>11.127091998577001</v>
          </cell>
          <cell r="E50">
            <v>64.134002493108596</v>
          </cell>
        </row>
        <row r="51">
          <cell r="A51">
            <v>43904</v>
          </cell>
          <cell r="B51">
            <v>19148.079228181901</v>
          </cell>
          <cell r="C51">
            <v>111322.620510843</v>
          </cell>
          <cell r="D51">
            <v>13.3903768012489</v>
          </cell>
          <cell r="E51">
            <v>77.524379294357502</v>
          </cell>
        </row>
        <row r="52">
          <cell r="A52">
            <v>43905</v>
          </cell>
          <cell r="B52">
            <v>23115.354598924299</v>
          </cell>
          <cell r="C52">
            <v>134437.97510976801</v>
          </cell>
          <cell r="D52">
            <v>16.127826409984898</v>
          </cell>
          <cell r="E52">
            <v>93.652205704342407</v>
          </cell>
        </row>
        <row r="53">
          <cell r="A53">
            <v>43906</v>
          </cell>
          <cell r="B53">
            <v>27903.0566388076</v>
          </cell>
          <cell r="C53">
            <v>162341.03174857501</v>
          </cell>
          <cell r="D53">
            <v>19.479969592416101</v>
          </cell>
          <cell r="E53">
            <v>113.13217529675801</v>
          </cell>
        </row>
        <row r="54">
          <cell r="A54">
            <v>43907</v>
          </cell>
          <cell r="B54">
            <v>33673.797079865697</v>
          </cell>
          <cell r="C54">
            <v>196014.82882844101</v>
          </cell>
          <cell r="D54">
            <v>23.578009386072502</v>
          </cell>
          <cell r="E54">
            <v>136.710184682831</v>
          </cell>
        </row>
        <row r="55">
          <cell r="A55">
            <v>43908</v>
          </cell>
          <cell r="B55">
            <v>40621.9451875757</v>
          </cell>
          <cell r="C55">
            <v>236636.77401601701</v>
          </cell>
          <cell r="D55">
            <v>28.5414676469432</v>
          </cell>
          <cell r="E55">
            <v>165.251652329774</v>
          </cell>
        </row>
        <row r="56">
          <cell r="A56">
            <v>43909</v>
          </cell>
          <cell r="B56">
            <v>48982.663574878403</v>
          </cell>
          <cell r="C56">
            <v>285619.43759089499</v>
          </cell>
          <cell r="D56">
            <v>34.502529607938499</v>
          </cell>
          <cell r="E56">
            <v>199.75418193771199</v>
          </cell>
        </row>
        <row r="57">
          <cell r="A57">
            <v>43910</v>
          </cell>
          <cell r="B57">
            <v>59039.573991939898</v>
          </cell>
          <cell r="C57">
            <v>344659.011582835</v>
          </cell>
          <cell r="D57">
            <v>41.651955782835998</v>
          </cell>
          <cell r="E57">
            <v>241.406137720548</v>
          </cell>
        </row>
        <row r="58">
          <cell r="A58">
            <v>43911</v>
          </cell>
          <cell r="B58">
            <v>71130.463052540596</v>
          </cell>
          <cell r="C58">
            <v>415789.47463537601</v>
          </cell>
          <cell r="D58">
            <v>50.260475294139802</v>
          </cell>
          <cell r="E58">
            <v>291.66661301468798</v>
          </cell>
        </row>
        <row r="59">
          <cell r="A59">
            <v>43912</v>
          </cell>
          <cell r="B59">
            <v>85652.257297865202</v>
          </cell>
          <cell r="C59">
            <v>501441.73193324101</v>
          </cell>
          <cell r="D59">
            <v>60.677006497154899</v>
          </cell>
          <cell r="E59">
            <v>352.34361951184297</v>
          </cell>
        </row>
        <row r="60">
          <cell r="A60">
            <v>43913</v>
          </cell>
          <cell r="B60">
            <v>103067.803030739</v>
          </cell>
          <cell r="C60">
            <v>604509.53496397997</v>
          </cell>
          <cell r="D60">
            <v>73.307911432448904</v>
          </cell>
          <cell r="E60">
            <v>425.65153094429201</v>
          </cell>
        </row>
        <row r="61">
          <cell r="A61">
            <v>43914</v>
          </cell>
          <cell r="B61">
            <v>123915.718044908</v>
          </cell>
          <cell r="C61">
            <v>728425.25300888903</v>
          </cell>
          <cell r="D61">
            <v>88.599253223523803</v>
          </cell>
          <cell r="E61">
            <v>514.25078416781605</v>
          </cell>
        </row>
        <row r="62">
          <cell r="A62">
            <v>43915</v>
          </cell>
          <cell r="B62">
            <v>148821.798555894</v>
          </cell>
          <cell r="C62">
            <v>877247.05156478297</v>
          </cell>
          <cell r="D62">
            <v>107.057034750618</v>
          </cell>
          <cell r="E62">
            <v>621.30781891843503</v>
          </cell>
        </row>
        <row r="63">
          <cell r="A63">
            <v>43916</v>
          </cell>
          <cell r="B63">
            <v>178508.29974703601</v>
          </cell>
          <cell r="C63">
            <v>1055755.3513118201</v>
          </cell>
          <cell r="D63">
            <v>129.29408356770099</v>
          </cell>
          <cell r="E63">
            <v>750.60190248613696</v>
          </cell>
        </row>
        <row r="64">
          <cell r="A64">
            <v>43917</v>
          </cell>
          <cell r="B64">
            <v>213797.40442123701</v>
          </cell>
          <cell r="C64">
            <v>1269552.7557330499</v>
          </cell>
          <cell r="D64">
            <v>156.08648813499201</v>
          </cell>
          <cell r="E64">
            <v>906.68839062112897</v>
          </cell>
        </row>
        <row r="65">
          <cell r="A65">
            <v>43918</v>
          </cell>
          <cell r="B65">
            <v>255606.657321598</v>
          </cell>
          <cell r="C65">
            <v>1525159.41305465</v>
          </cell>
          <cell r="D65">
            <v>188.40790548801499</v>
          </cell>
          <cell r="E65">
            <v>1095.09629610914</v>
          </cell>
        </row>
        <row r="66">
          <cell r="A66">
            <v>43919</v>
          </cell>
          <cell r="B66">
            <v>304935.29670328001</v>
          </cell>
          <cell r="C66">
            <v>1830094.7097579299</v>
          </cell>
          <cell r="D66">
            <v>227.43698433178901</v>
          </cell>
          <cell r="E66">
            <v>1322.53328044093</v>
          </cell>
        </row>
        <row r="67">
          <cell r="A67">
            <v>43920</v>
          </cell>
          <cell r="B67">
            <v>362839.51334071701</v>
          </cell>
          <cell r="C67">
            <v>2192934.2230986501</v>
          </cell>
          <cell r="D67">
            <v>274.558444948871</v>
          </cell>
          <cell r="E67">
            <v>1597.0917253898001</v>
          </cell>
        </row>
        <row r="68">
          <cell r="A68">
            <v>43921</v>
          </cell>
          <cell r="B68">
            <v>430391.31810088101</v>
          </cell>
          <cell r="C68">
            <v>2623325.54119953</v>
          </cell>
          <cell r="D68">
            <v>331.391117716385</v>
          </cell>
          <cell r="E68">
            <v>1928.4828431061901</v>
          </cell>
        </row>
        <row r="69">
          <cell r="A69">
            <v>43922</v>
          </cell>
          <cell r="B69">
            <v>508612.17701270402</v>
          </cell>
          <cell r="C69">
            <v>3131937.7182122399</v>
          </cell>
          <cell r="D69">
            <v>399.85259410523099</v>
          </cell>
          <cell r="E69">
            <v>2328.33543721142</v>
          </cell>
        </row>
        <row r="70">
          <cell r="A70">
            <v>43923</v>
          </cell>
          <cell r="B70">
            <v>598370.57849673496</v>
          </cell>
          <cell r="C70">
            <v>3730308.2967089699</v>
          </cell>
          <cell r="D70">
            <v>482.25281141120598</v>
          </cell>
          <cell r="E70">
            <v>2810.5882486226201</v>
          </cell>
        </row>
        <row r="71">
          <cell r="A71">
            <v>43924</v>
          </cell>
          <cell r="B71">
            <v>700233.99773785297</v>
          </cell>
          <cell r="C71">
            <v>4430542.2944468204</v>
          </cell>
          <cell r="D71">
            <v>581.38708979286696</v>
          </cell>
          <cell r="E71">
            <v>3391.9753384154901</v>
          </cell>
        </row>
        <row r="72">
          <cell r="A72">
            <v>43925</v>
          </cell>
          <cell r="B72">
            <v>814269.95319679996</v>
          </cell>
          <cell r="C72">
            <v>5244812.2476436198</v>
          </cell>
          <cell r="D72">
            <v>700.60762541233203</v>
          </cell>
          <cell r="E72">
            <v>4092.5829638278301</v>
          </cell>
        </row>
        <row r="73">
          <cell r="A73">
            <v>43926</v>
          </cell>
          <cell r="B73">
            <v>939797.46359288006</v>
          </cell>
          <cell r="C73">
            <v>6184609.7112365104</v>
          </cell>
          <cell r="D73">
            <v>843.87847963253205</v>
          </cell>
          <cell r="E73">
            <v>4936.46144346036</v>
          </cell>
        </row>
        <row r="74">
          <cell r="A74">
            <v>43927</v>
          </cell>
          <cell r="B74">
            <v>1075099.7497522701</v>
          </cell>
          <cell r="C74">
            <v>7259709.4609887796</v>
          </cell>
          <cell r="D74">
            <v>1015.83572056144</v>
          </cell>
          <cell r="E74">
            <v>5952.2971640218002</v>
          </cell>
        </row>
        <row r="75">
          <cell r="A75">
            <v>43928</v>
          </cell>
          <cell r="B75">
            <v>1217123.99117871</v>
          </cell>
          <cell r="C75">
            <v>8476833.4521674905</v>
          </cell>
          <cell r="D75">
            <v>1221.8774827145201</v>
          </cell>
          <cell r="E75">
            <v>7174.17464673632</v>
          </cell>
        </row>
        <row r="76">
          <cell r="A76">
            <v>43929</v>
          </cell>
          <cell r="B76">
            <v>1361216.87681554</v>
          </cell>
          <cell r="C76">
            <v>9838050.3289830405</v>
          </cell>
          <cell r="D76">
            <v>1468.2827032366899</v>
          </cell>
          <cell r="E76">
            <v>8642.4573499730195</v>
          </cell>
        </row>
        <row r="77">
          <cell r="A77">
            <v>43930</v>
          </cell>
          <cell r="B77">
            <v>1500974.7826403501</v>
          </cell>
          <cell r="C77">
            <v>11339025.1116233</v>
          </cell>
          <cell r="D77">
            <v>1762.3286562758601</v>
          </cell>
          <cell r="E77">
            <v>10404.7860062488</v>
          </cell>
        </row>
        <row r="78">
          <cell r="A78">
            <v>43931</v>
          </cell>
          <cell r="B78">
            <v>1628316.60964325</v>
          </cell>
          <cell r="C78">
            <v>12967341.721266599</v>
          </cell>
          <cell r="D78">
            <v>2112.3638591632998</v>
          </cell>
          <cell r="E78">
            <v>12517.149865412101</v>
          </cell>
        </row>
        <row r="79">
          <cell r="A79">
            <v>43932</v>
          </cell>
          <cell r="B79">
            <v>1733898.9717152801</v>
          </cell>
          <cell r="C79">
            <v>14701240.692981901</v>
          </cell>
          <cell r="D79">
            <v>2527.8041775668698</v>
          </cell>
          <cell r="E79">
            <v>15044.954042978999</v>
          </cell>
        </row>
        <row r="80">
          <cell r="A80">
            <v>43933</v>
          </cell>
          <cell r="B80">
            <v>1807965.16572208</v>
          </cell>
          <cell r="C80">
            <v>16509205.858704001</v>
          </cell>
          <cell r="D80">
            <v>3019.0355008193801</v>
          </cell>
          <cell r="E80">
            <v>18063.989543798401</v>
          </cell>
        </row>
        <row r="81">
          <cell r="A81">
            <v>43934</v>
          </cell>
          <cell r="B81">
            <v>1841631.28046099</v>
          </cell>
          <cell r="C81">
            <v>18350837.139164999</v>
          </cell>
          <cell r="D81">
            <v>3597.2107357054902</v>
          </cell>
          <cell r="E81">
            <v>21661.200279503901</v>
          </cell>
        </row>
        <row r="82">
          <cell r="A82">
            <v>43935</v>
          </cell>
          <cell r="B82">
            <v>1828462.6338845999</v>
          </cell>
          <cell r="C82">
            <v>20179299.7730496</v>
          </cell>
          <cell r="D82">
            <v>4273.9034522919301</v>
          </cell>
          <cell r="E82">
            <v>25935.1037317958</v>
          </cell>
        </row>
        <row r="83">
          <cell r="A83">
            <v>43936</v>
          </cell>
          <cell r="B83">
            <v>1766014.4058109201</v>
          </cell>
          <cell r="C83">
            <v>21945314.1788605</v>
          </cell>
          <cell r="D83">
            <v>5060.5408147040398</v>
          </cell>
          <cell r="E83">
            <v>30995.644546499901</v>
          </cell>
        </row>
        <row r="84">
          <cell r="A84">
            <v>43937</v>
          </cell>
          <cell r="B84">
            <v>1656878.6631305199</v>
          </cell>
          <cell r="C84">
            <v>23602192.841991</v>
          </cell>
          <cell r="D84">
            <v>5967.5058293534303</v>
          </cell>
          <cell r="E84">
            <v>36963.1503758533</v>
          </cell>
        </row>
        <row r="85">
          <cell r="A85">
            <v>43938</v>
          </cell>
          <cell r="B85">
            <v>1508795.9832230201</v>
          </cell>
          <cell r="C85">
            <v>25110988.825213999</v>
          </cell>
          <cell r="D85">
            <v>7002.7941248717298</v>
          </cell>
          <cell r="E85">
            <v>43965.944500725003</v>
          </cell>
        </row>
        <row r="86">
          <cell r="A86">
            <v>43939</v>
          </cell>
          <cell r="B86">
            <v>1333617.0574006799</v>
          </cell>
          <cell r="C86">
            <v>26444605.882614698</v>
          </cell>
          <cell r="D86">
            <v>8170.1417293795503</v>
          </cell>
          <cell r="E86">
            <v>52136.0862301046</v>
          </cell>
        </row>
        <row r="87">
          <cell r="A87">
            <v>43940</v>
          </cell>
          <cell r="B87">
            <v>1145292.3231247</v>
          </cell>
          <cell r="C87">
            <v>27589898.205739401</v>
          </cell>
          <cell r="D87">
            <v>9466.5990071844208</v>
          </cell>
          <cell r="E87">
            <v>61602.685237288999</v>
          </cell>
        </row>
        <row r="88">
          <cell r="A88">
            <v>43941</v>
          </cell>
          <cell r="B88">
            <v>957452.12078195205</v>
          </cell>
          <cell r="C88">
            <v>28547350.3265214</v>
          </cell>
          <cell r="D88">
            <v>10879.611299218799</v>
          </cell>
          <cell r="E88">
            <v>72482.2965365079</v>
          </cell>
        </row>
        <row r="89">
          <cell r="A89">
            <v>43942</v>
          </cell>
          <cell r="B89">
            <v>781301.41861360299</v>
          </cell>
          <cell r="C89">
            <v>29328651.745135002</v>
          </cell>
          <cell r="D89">
            <v>12383.7948972421</v>
          </cell>
          <cell r="E89">
            <v>84866.09143375</v>
          </cell>
        </row>
        <row r="90">
          <cell r="A90">
            <v>43943</v>
          </cell>
          <cell r="B90">
            <v>624389.10052655102</v>
          </cell>
          <cell r="C90">
            <v>29953040.845661499</v>
          </cell>
          <cell r="D90">
            <v>13937.7997932569</v>
          </cell>
          <cell r="E90">
            <v>98803.891227006898</v>
          </cell>
        </row>
        <row r="91">
          <cell r="A91">
            <v>43944</v>
          </cell>
          <cell r="B91">
            <v>490420.02788619598</v>
          </cell>
          <cell r="C91">
            <v>30443460.873547699</v>
          </cell>
          <cell r="D91">
            <v>15481.942225717199</v>
          </cell>
          <cell r="E91">
            <v>114285.83345272399</v>
          </cell>
        </row>
        <row r="92">
          <cell r="A92">
            <v>43945</v>
          </cell>
          <cell r="B92">
            <v>379887.19993175898</v>
          </cell>
          <cell r="C92">
            <v>30823348.0734795</v>
          </cell>
          <cell r="D92">
            <v>16937.6275950319</v>
          </cell>
          <cell r="E92">
            <v>131223.46104775599</v>
          </cell>
        </row>
        <row r="93">
          <cell r="A93">
            <v>43946</v>
          </cell>
          <cell r="B93">
            <v>291101.09328883397</v>
          </cell>
          <cell r="C93">
            <v>31114449.166768301</v>
          </cell>
          <cell r="D93">
            <v>18209.832639267501</v>
          </cell>
          <cell r="E93">
            <v>149433.29368702299</v>
          </cell>
        </row>
        <row r="94">
          <cell r="A94">
            <v>43947</v>
          </cell>
          <cell r="B94">
            <v>221220.037955568</v>
          </cell>
          <cell r="C94">
            <v>31335669.204723898</v>
          </cell>
          <cell r="D94">
            <v>19193.857703363199</v>
          </cell>
          <cell r="E94">
            <v>168627.15139038599</v>
          </cell>
        </row>
        <row r="95">
          <cell r="A95">
            <v>43948</v>
          </cell>
          <cell r="B95">
            <v>167045.37826535801</v>
          </cell>
          <cell r="C95">
            <v>31502714.582989201</v>
          </cell>
          <cell r="D95">
            <v>19786.950558428001</v>
          </cell>
          <cell r="E95">
            <v>188414.10194881499</v>
          </cell>
        </row>
        <row r="96">
          <cell r="A96">
            <v>43949</v>
          </cell>
          <cell r="B96">
            <v>125516.40397198701</v>
          </cell>
          <cell r="C96">
            <v>31628230.986961201</v>
          </cell>
          <cell r="D96">
            <v>19904.099003473799</v>
          </cell>
          <cell r="E96">
            <v>208318.200952288</v>
          </cell>
        </row>
        <row r="97">
          <cell r="A97">
            <v>43950</v>
          </cell>
          <cell r="B97">
            <v>93950.7976488313</v>
          </cell>
          <cell r="C97">
            <v>31722181.7846101</v>
          </cell>
          <cell r="D97">
            <v>19495.433923725301</v>
          </cell>
          <cell r="E97">
            <v>227813.634876014</v>
          </cell>
        </row>
        <row r="98">
          <cell r="A98">
            <v>43951</v>
          </cell>
          <cell r="B98">
            <v>70116.455755579897</v>
          </cell>
          <cell r="C98">
            <v>31792298.240365598</v>
          </cell>
          <cell r="D98">
            <v>18560.873664713599</v>
          </cell>
          <cell r="E98">
            <v>246374.50854072699</v>
          </cell>
        </row>
        <row r="99">
          <cell r="A99">
            <v>43952</v>
          </cell>
          <cell r="B99">
            <v>52213.593136680698</v>
          </cell>
          <cell r="C99">
            <v>31844511.8335023</v>
          </cell>
          <cell r="D99">
            <v>17156.885446279299</v>
          </cell>
          <cell r="E99">
            <v>263531.39398700697</v>
          </cell>
        </row>
        <row r="100">
          <cell r="A100">
            <v>43953</v>
          </cell>
          <cell r="B100">
            <v>38820.448691487203</v>
          </cell>
          <cell r="C100">
            <v>31883332.282193799</v>
          </cell>
          <cell r="D100">
            <v>15391.526275526299</v>
          </cell>
          <cell r="E100">
            <v>278922.92026253301</v>
          </cell>
        </row>
        <row r="101">
          <cell r="A101">
            <v>43954</v>
          </cell>
          <cell r="B101">
            <v>28830.819688179199</v>
          </cell>
          <cell r="C101">
            <v>31912163.101882</v>
          </cell>
          <cell r="D101">
            <v>13407.432073178599</v>
          </cell>
          <cell r="E101">
            <v>292330.352335712</v>
          </cell>
        </row>
        <row r="102">
          <cell r="A102">
            <v>43955</v>
          </cell>
          <cell r="B102">
            <v>21394.983680912399</v>
          </cell>
          <cell r="C102">
            <v>31933558.0855629</v>
          </cell>
          <cell r="D102">
            <v>11356.9224261899</v>
          </cell>
          <cell r="E102">
            <v>303687.27476190199</v>
          </cell>
        </row>
        <row r="103">
          <cell r="A103">
            <v>43956</v>
          </cell>
          <cell r="B103">
            <v>15867.447362106899</v>
          </cell>
          <cell r="C103">
            <v>31949425.532924999</v>
          </cell>
          <cell r="D103">
            <v>9376.5925832171906</v>
          </cell>
          <cell r="E103">
            <v>313063.86734511901</v>
          </cell>
        </row>
        <row r="104">
          <cell r="A104">
            <v>43957</v>
          </cell>
          <cell r="B104">
            <v>11762.1899946248</v>
          </cell>
          <cell r="C104">
            <v>31961187.722919598</v>
          </cell>
          <cell r="D104">
            <v>7568.7579499767398</v>
          </cell>
          <cell r="E104">
            <v>320632.62529509602</v>
          </cell>
        </row>
        <row r="105">
          <cell r="A105">
            <v>43958</v>
          </cell>
          <cell r="B105">
            <v>8715.44358229303</v>
          </cell>
          <cell r="C105">
            <v>31969903.166501898</v>
          </cell>
          <cell r="D105">
            <v>5993.8535003817397</v>
          </cell>
          <cell r="E105">
            <v>326626.47879547701</v>
          </cell>
        </row>
        <row r="106">
          <cell r="A106">
            <v>43959</v>
          </cell>
          <cell r="B106">
            <v>6455.7837749251503</v>
          </cell>
          <cell r="C106">
            <v>31976358.9502769</v>
          </cell>
          <cell r="D106">
            <v>4673.3330985334896</v>
          </cell>
          <cell r="E106">
            <v>331299.81189401099</v>
          </cell>
        </row>
        <row r="107">
          <cell r="A107">
            <v>43960</v>
          </cell>
          <cell r="B107">
            <v>4780.9098298825302</v>
          </cell>
          <cell r="C107">
            <v>31981139.860106699</v>
          </cell>
          <cell r="D107">
            <v>3599.2538644564802</v>
          </cell>
          <cell r="E107">
            <v>334899.06575846701</v>
          </cell>
        </row>
        <row r="108">
          <cell r="A108">
            <v>43961</v>
          </cell>
          <cell r="B108">
            <v>3540.10198986351</v>
          </cell>
          <cell r="C108">
            <v>31984679.962096602</v>
          </cell>
          <cell r="D108">
            <v>2745.8538067941899</v>
          </cell>
          <cell r="E108">
            <v>337644.91956526198</v>
          </cell>
        </row>
        <row r="109">
          <cell r="A109">
            <v>43962</v>
          </cell>
          <cell r="B109">
            <v>2621.1588440935202</v>
          </cell>
          <cell r="C109">
            <v>31987301.1209407</v>
          </cell>
          <cell r="D109">
            <v>2079.6130714494002</v>
          </cell>
          <cell r="E109">
            <v>339724.53263671102</v>
          </cell>
        </row>
        <row r="110">
          <cell r="A110">
            <v>43963</v>
          </cell>
          <cell r="B110">
            <v>1940.68177297944</v>
          </cell>
          <cell r="C110">
            <v>31989241.8027137</v>
          </cell>
          <cell r="D110">
            <v>1566.2209790651</v>
          </cell>
          <cell r="E110">
            <v>341290.75361577602</v>
          </cell>
        </row>
        <row r="111">
          <cell r="A111">
            <v>43964</v>
          </cell>
          <cell r="B111">
            <v>1436.79900147546</v>
          </cell>
          <cell r="C111">
            <v>31990678.601715099</v>
          </cell>
          <cell r="D111">
            <v>1174.4462687259099</v>
          </cell>
          <cell r="E111">
            <v>342465.19988450198</v>
          </cell>
        </row>
        <row r="112">
          <cell r="A112">
            <v>43965</v>
          </cell>
          <cell r="B112">
            <v>1063.68096007398</v>
          </cell>
          <cell r="C112">
            <v>31991742.282675199</v>
          </cell>
          <cell r="D112">
            <v>877.70565293881305</v>
          </cell>
          <cell r="E112">
            <v>343342.90553744102</v>
          </cell>
        </row>
        <row r="113">
          <cell r="A113">
            <v>43966</v>
          </cell>
          <cell r="B113">
            <v>787.40502639758097</v>
          </cell>
          <cell r="C113">
            <v>31992529.687701602</v>
          </cell>
          <cell r="D113">
            <v>654.26430001115295</v>
          </cell>
          <cell r="E113">
            <v>343997.16983745201</v>
          </cell>
        </row>
        <row r="114">
          <cell r="A114">
            <v>43967</v>
          </cell>
          <cell r="B114">
            <v>582.85786560674899</v>
          </cell>
          <cell r="C114">
            <v>31993112.5455672</v>
          </cell>
          <cell r="D114">
            <v>486.79219097274898</v>
          </cell>
          <cell r="E114">
            <v>344483.96202842501</v>
          </cell>
        </row>
        <row r="115">
          <cell r="A115">
            <v>43968</v>
          </cell>
          <cell r="B115">
            <v>431.43645125305</v>
          </cell>
          <cell r="C115">
            <v>31993543.982018501</v>
          </cell>
          <cell r="D115">
            <v>361.70855278628397</v>
          </cell>
          <cell r="E115">
            <v>344845.67058121099</v>
          </cell>
        </row>
        <row r="116">
          <cell r="A116">
            <v>43969</v>
          </cell>
          <cell r="B116">
            <v>319.35382430784398</v>
          </cell>
          <cell r="C116">
            <v>31993863.335842799</v>
          </cell>
          <cell r="D116">
            <v>268.51657089410003</v>
          </cell>
          <cell r="E116">
            <v>345114.18715210498</v>
          </cell>
        </row>
        <row r="117">
          <cell r="A117">
            <v>43970</v>
          </cell>
          <cell r="B117">
            <v>236.39260072560299</v>
          </cell>
          <cell r="C117">
            <v>31994099.7284435</v>
          </cell>
          <cell r="D117">
            <v>199.199735574453</v>
          </cell>
          <cell r="E117">
            <v>345313.38688767998</v>
          </cell>
        </row>
        <row r="118">
          <cell r="A118">
            <v>43971</v>
          </cell>
          <cell r="B118">
            <v>174.98470184366801</v>
          </cell>
          <cell r="C118">
            <v>31994274.713145401</v>
          </cell>
          <cell r="D118">
            <v>147.69723919819</v>
          </cell>
          <cell r="E118">
            <v>345461.08412687801</v>
          </cell>
        </row>
        <row r="119">
          <cell r="A119">
            <v>43972</v>
          </cell>
          <cell r="B119">
            <v>129.52821435327201</v>
          </cell>
          <cell r="C119">
            <v>31994404.2413597</v>
          </cell>
          <cell r="D119">
            <v>109.460970249578</v>
          </cell>
          <cell r="E119">
            <v>345570.54509712697</v>
          </cell>
        </row>
        <row r="120">
          <cell r="A120">
            <v>43973</v>
          </cell>
          <cell r="B120">
            <v>95.878466095489998</v>
          </cell>
          <cell r="C120">
            <v>31994500.119825799</v>
          </cell>
          <cell r="D120">
            <v>81.093204231941399</v>
          </cell>
          <cell r="E120">
            <v>345651.63830135902</v>
          </cell>
        </row>
        <row r="121">
          <cell r="A121">
            <v>43974</v>
          </cell>
          <cell r="B121">
            <v>70.969023232334905</v>
          </cell>
          <cell r="C121">
            <v>31994571.088849001</v>
          </cell>
          <cell r="D121">
            <v>60.060560645639697</v>
          </cell>
          <cell r="E121">
            <v>345711.69886200503</v>
          </cell>
        </row>
        <row r="122">
          <cell r="A122">
            <v>43975</v>
          </cell>
          <cell r="B122">
            <v>52.530439261501698</v>
          </cell>
          <cell r="C122">
            <v>31994623.619288299</v>
          </cell>
          <cell r="D122">
            <v>44.475227892862101</v>
          </cell>
          <cell r="E122">
            <v>345756.17408989801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19_by_day"/>
    </sheetNames>
    <sheetDataSet>
      <sheetData sheetId="0">
        <row r="2">
          <cell r="B2">
            <v>0</v>
          </cell>
          <cell r="C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F5">
            <v>0</v>
          </cell>
          <cell r="G5">
            <v>0</v>
          </cell>
        </row>
        <row r="6">
          <cell r="B6">
            <v>0</v>
          </cell>
          <cell r="C6">
            <v>0</v>
          </cell>
          <cell r="F6">
            <v>0</v>
          </cell>
          <cell r="G6">
            <v>0</v>
          </cell>
        </row>
        <row r="7">
          <cell r="B7">
            <v>0</v>
          </cell>
          <cell r="C7">
            <v>0</v>
          </cell>
          <cell r="F7">
            <v>0</v>
          </cell>
          <cell r="G7">
            <v>0</v>
          </cell>
        </row>
        <row r="8">
          <cell r="B8">
            <v>2</v>
          </cell>
          <cell r="C8">
            <v>2</v>
          </cell>
          <cell r="F8">
            <v>0</v>
          </cell>
          <cell r="G8">
            <v>0</v>
          </cell>
        </row>
        <row r="9">
          <cell r="B9">
            <v>0</v>
          </cell>
          <cell r="C9">
            <v>2</v>
          </cell>
          <cell r="F9">
            <v>0</v>
          </cell>
          <cell r="G9">
            <v>0</v>
          </cell>
        </row>
        <row r="10">
          <cell r="B10">
            <v>0</v>
          </cell>
          <cell r="C10">
            <v>2</v>
          </cell>
          <cell r="F10">
            <v>0</v>
          </cell>
          <cell r="G10">
            <v>0</v>
          </cell>
        </row>
        <row r="11">
          <cell r="B11">
            <v>0</v>
          </cell>
          <cell r="C11">
            <v>2</v>
          </cell>
          <cell r="F11">
            <v>0</v>
          </cell>
          <cell r="G11">
            <v>0</v>
          </cell>
        </row>
        <row r="12">
          <cell r="B12">
            <v>0</v>
          </cell>
          <cell r="C12">
            <v>2</v>
          </cell>
          <cell r="F12">
            <v>0</v>
          </cell>
          <cell r="G12">
            <v>0</v>
          </cell>
        </row>
        <row r="13">
          <cell r="B13">
            <v>0</v>
          </cell>
          <cell r="C13">
            <v>2</v>
          </cell>
          <cell r="F13">
            <v>0</v>
          </cell>
          <cell r="G13">
            <v>0</v>
          </cell>
        </row>
        <row r="14">
          <cell r="B14">
            <v>1</v>
          </cell>
          <cell r="C14">
            <v>3</v>
          </cell>
          <cell r="F14">
            <v>0</v>
          </cell>
          <cell r="G14">
            <v>0</v>
          </cell>
        </row>
        <row r="15">
          <cell r="B15">
            <v>0</v>
          </cell>
          <cell r="C15">
            <v>3</v>
          </cell>
          <cell r="F15">
            <v>0</v>
          </cell>
          <cell r="G15">
            <v>0</v>
          </cell>
        </row>
        <row r="16">
          <cell r="B16">
            <v>0</v>
          </cell>
          <cell r="C16">
            <v>3</v>
          </cell>
          <cell r="F16">
            <v>0</v>
          </cell>
          <cell r="G16">
            <v>0</v>
          </cell>
        </row>
        <row r="17">
          <cell r="B17">
            <v>1</v>
          </cell>
          <cell r="C17">
            <v>4</v>
          </cell>
          <cell r="F17">
            <v>0</v>
          </cell>
          <cell r="G17">
            <v>0</v>
          </cell>
        </row>
        <row r="18">
          <cell r="B18">
            <v>4</v>
          </cell>
          <cell r="C18">
            <v>8</v>
          </cell>
          <cell r="F18">
            <v>0</v>
          </cell>
          <cell r="G18">
            <v>0</v>
          </cell>
        </row>
        <row r="19">
          <cell r="B19">
            <v>0</v>
          </cell>
          <cell r="C19">
            <v>8</v>
          </cell>
          <cell r="F19">
            <v>0</v>
          </cell>
          <cell r="G19">
            <v>0</v>
          </cell>
        </row>
        <row r="20">
          <cell r="B20">
            <v>0</v>
          </cell>
          <cell r="C20">
            <v>8</v>
          </cell>
          <cell r="F20">
            <v>0</v>
          </cell>
          <cell r="G20">
            <v>0</v>
          </cell>
        </row>
        <row r="21">
          <cell r="B21">
            <v>1</v>
          </cell>
          <cell r="C21">
            <v>9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9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9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9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9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9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9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9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9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9</v>
          </cell>
          <cell r="F30">
            <v>0</v>
          </cell>
          <cell r="G30">
            <v>0</v>
          </cell>
        </row>
        <row r="31">
          <cell r="B31">
            <v>0</v>
          </cell>
          <cell r="C31">
            <v>9</v>
          </cell>
          <cell r="F31">
            <v>0</v>
          </cell>
          <cell r="G31">
            <v>0</v>
          </cell>
        </row>
        <row r="32">
          <cell r="B32">
            <v>4</v>
          </cell>
          <cell r="C32">
            <v>13</v>
          </cell>
          <cell r="F32">
            <v>0</v>
          </cell>
          <cell r="G32">
            <v>0</v>
          </cell>
        </row>
        <row r="33">
          <cell r="B33">
            <v>0</v>
          </cell>
          <cell r="C33">
            <v>13</v>
          </cell>
          <cell r="F33">
            <v>0</v>
          </cell>
          <cell r="G33">
            <v>0</v>
          </cell>
        </row>
        <row r="34">
          <cell r="B34">
            <v>0</v>
          </cell>
          <cell r="C34">
            <v>13</v>
          </cell>
          <cell r="F34">
            <v>0</v>
          </cell>
          <cell r="G34">
            <v>0</v>
          </cell>
        </row>
        <row r="35">
          <cell r="B35">
            <v>0</v>
          </cell>
          <cell r="C35">
            <v>13</v>
          </cell>
          <cell r="F35">
            <v>0</v>
          </cell>
          <cell r="G35">
            <v>0</v>
          </cell>
        </row>
        <row r="36">
          <cell r="B36">
            <v>6</v>
          </cell>
          <cell r="C36">
            <v>19</v>
          </cell>
          <cell r="F36">
            <v>0</v>
          </cell>
          <cell r="G36">
            <v>0</v>
          </cell>
        </row>
        <row r="37">
          <cell r="B37">
            <v>4</v>
          </cell>
          <cell r="C37">
            <v>23</v>
          </cell>
          <cell r="F37">
            <v>0</v>
          </cell>
          <cell r="G37">
            <v>0</v>
          </cell>
        </row>
        <row r="38">
          <cell r="B38">
            <v>12</v>
          </cell>
          <cell r="C38">
            <v>35</v>
          </cell>
          <cell r="F38">
            <v>0</v>
          </cell>
          <cell r="G38">
            <v>0</v>
          </cell>
        </row>
        <row r="39">
          <cell r="B39">
            <v>5</v>
          </cell>
          <cell r="C39">
            <v>40</v>
          </cell>
          <cell r="F39">
            <v>0</v>
          </cell>
          <cell r="G39">
            <v>0</v>
          </cell>
        </row>
        <row r="40">
          <cell r="B40">
            <v>11</v>
          </cell>
          <cell r="C40">
            <v>51</v>
          </cell>
          <cell r="F40">
            <v>0</v>
          </cell>
          <cell r="G40">
            <v>0</v>
          </cell>
        </row>
        <row r="41">
          <cell r="B41">
            <v>34</v>
          </cell>
          <cell r="C41">
            <v>85</v>
          </cell>
          <cell r="F41">
            <v>0</v>
          </cell>
          <cell r="G41">
            <v>0</v>
          </cell>
        </row>
        <row r="42">
          <cell r="B42">
            <v>29</v>
          </cell>
          <cell r="C42">
            <v>114</v>
          </cell>
          <cell r="F42">
            <v>0</v>
          </cell>
          <cell r="G42">
            <v>0</v>
          </cell>
        </row>
        <row r="43">
          <cell r="B43">
            <v>46</v>
          </cell>
          <cell r="C43">
            <v>160</v>
          </cell>
          <cell r="F43">
            <v>1</v>
          </cell>
          <cell r="G43">
            <v>1</v>
          </cell>
        </row>
        <row r="44">
          <cell r="B44">
            <v>46</v>
          </cell>
          <cell r="C44">
            <v>206</v>
          </cell>
          <cell r="F44">
            <v>1</v>
          </cell>
          <cell r="G44">
            <v>2</v>
          </cell>
        </row>
        <row r="45">
          <cell r="B45">
            <v>65</v>
          </cell>
          <cell r="C45">
            <v>271</v>
          </cell>
          <cell r="F45">
            <v>0</v>
          </cell>
          <cell r="G45">
            <v>2</v>
          </cell>
        </row>
        <row r="46">
          <cell r="B46">
            <v>50</v>
          </cell>
          <cell r="C46">
            <v>321</v>
          </cell>
          <cell r="F46">
            <v>1</v>
          </cell>
          <cell r="G46">
            <v>3</v>
          </cell>
        </row>
        <row r="47">
          <cell r="B47">
            <v>52</v>
          </cell>
          <cell r="C47">
            <v>373</v>
          </cell>
          <cell r="F47">
            <v>3</v>
          </cell>
          <cell r="G47">
            <v>6</v>
          </cell>
        </row>
        <row r="48">
          <cell r="B48">
            <v>83</v>
          </cell>
          <cell r="C48">
            <v>456</v>
          </cell>
          <cell r="F48">
            <v>0</v>
          </cell>
          <cell r="G48">
            <v>6</v>
          </cell>
        </row>
        <row r="49">
          <cell r="B49">
            <v>139</v>
          </cell>
          <cell r="C49">
            <v>590</v>
          </cell>
          <cell r="F49">
            <v>2</v>
          </cell>
          <cell r="G49">
            <v>8</v>
          </cell>
        </row>
        <row r="50">
          <cell r="B50">
            <v>207</v>
          </cell>
          <cell r="C50">
            <v>797</v>
          </cell>
          <cell r="F50">
            <v>2</v>
          </cell>
          <cell r="G50">
            <v>10</v>
          </cell>
        </row>
        <row r="51">
          <cell r="B51">
            <v>264</v>
          </cell>
          <cell r="C51">
            <v>1061</v>
          </cell>
          <cell r="F51">
            <v>11</v>
          </cell>
          <cell r="G51">
            <v>21</v>
          </cell>
        </row>
        <row r="52">
          <cell r="B52">
            <v>330</v>
          </cell>
          <cell r="C52">
            <v>1391</v>
          </cell>
          <cell r="F52">
            <v>14</v>
          </cell>
          <cell r="G52">
            <v>35</v>
          </cell>
        </row>
        <row r="53">
          <cell r="B53">
            <v>152</v>
          </cell>
          <cell r="C53">
            <v>1543</v>
          </cell>
          <cell r="F53">
            <v>20</v>
          </cell>
          <cell r="G53">
            <v>55</v>
          </cell>
        </row>
        <row r="54">
          <cell r="B54">
            <v>407</v>
          </cell>
          <cell r="C54">
            <v>1950</v>
          </cell>
          <cell r="F54">
            <v>16</v>
          </cell>
          <cell r="G54">
            <v>71</v>
          </cell>
        </row>
        <row r="55">
          <cell r="B55">
            <v>676</v>
          </cell>
          <cell r="C55">
            <v>2626</v>
          </cell>
          <cell r="F55">
            <v>32</v>
          </cell>
          <cell r="G55">
            <v>103</v>
          </cell>
        </row>
        <row r="56">
          <cell r="B56">
            <v>643</v>
          </cell>
          <cell r="C56">
            <v>3269</v>
          </cell>
          <cell r="F56">
            <v>41</v>
          </cell>
          <cell r="G56">
            <v>144</v>
          </cell>
        </row>
        <row r="57">
          <cell r="B57">
            <v>714</v>
          </cell>
          <cell r="C57">
            <v>3983</v>
          </cell>
          <cell r="F57">
            <v>33</v>
          </cell>
          <cell r="G57">
            <v>177</v>
          </cell>
        </row>
        <row r="58">
          <cell r="B58">
            <v>1035</v>
          </cell>
          <cell r="C58">
            <v>5018</v>
          </cell>
          <cell r="F58">
            <v>56</v>
          </cell>
          <cell r="G58">
            <v>233</v>
          </cell>
        </row>
        <row r="59">
          <cell r="B59">
            <v>665</v>
          </cell>
          <cell r="C59">
            <v>5683</v>
          </cell>
          <cell r="F59">
            <v>48</v>
          </cell>
          <cell r="G59">
            <v>281</v>
          </cell>
        </row>
        <row r="60">
          <cell r="B60">
            <v>967</v>
          </cell>
          <cell r="C60">
            <v>6650</v>
          </cell>
          <cell r="F60">
            <v>54</v>
          </cell>
          <cell r="G60">
            <v>335</v>
          </cell>
        </row>
        <row r="61">
          <cell r="B61">
            <v>1427</v>
          </cell>
          <cell r="C61">
            <v>8077</v>
          </cell>
          <cell r="F61">
            <v>87</v>
          </cell>
          <cell r="G61">
            <v>422</v>
          </cell>
        </row>
        <row r="62">
          <cell r="B62">
            <v>1452</v>
          </cell>
          <cell r="C62">
            <v>9529</v>
          </cell>
          <cell r="F62">
            <v>41</v>
          </cell>
          <cell r="G62">
            <v>463</v>
          </cell>
        </row>
        <row r="63">
          <cell r="B63">
            <v>2129</v>
          </cell>
          <cell r="C63">
            <v>11658</v>
          </cell>
          <cell r="F63">
            <v>115</v>
          </cell>
          <cell r="G63">
            <v>578</v>
          </cell>
        </row>
        <row r="64">
          <cell r="B64">
            <v>2885</v>
          </cell>
          <cell r="C64">
            <v>14543</v>
          </cell>
          <cell r="F64">
            <v>181</v>
          </cell>
          <cell r="G64">
            <v>759</v>
          </cell>
        </row>
        <row r="65">
          <cell r="B65">
            <v>2546</v>
          </cell>
          <cell r="C65">
            <v>17089</v>
          </cell>
          <cell r="F65">
            <v>260</v>
          </cell>
          <cell r="G65">
            <v>1019</v>
          </cell>
        </row>
        <row r="66">
          <cell r="B66">
            <v>2433</v>
          </cell>
          <cell r="C66">
            <v>19522</v>
          </cell>
          <cell r="F66">
            <v>209</v>
          </cell>
          <cell r="G66">
            <v>1228</v>
          </cell>
        </row>
        <row r="67">
          <cell r="B67">
            <v>2619</v>
          </cell>
          <cell r="C67">
            <v>22141</v>
          </cell>
          <cell r="F67">
            <v>180</v>
          </cell>
          <cell r="G67">
            <v>1408</v>
          </cell>
        </row>
        <row r="68">
          <cell r="B68">
            <v>3009</v>
          </cell>
          <cell r="C68">
            <v>25150</v>
          </cell>
          <cell r="F68">
            <v>381</v>
          </cell>
          <cell r="G68">
            <v>1789</v>
          </cell>
        </row>
        <row r="69">
          <cell r="B69">
            <v>4324</v>
          </cell>
          <cell r="C69">
            <v>29474</v>
          </cell>
          <cell r="F69">
            <v>563</v>
          </cell>
          <cell r="G69">
            <v>2352</v>
          </cell>
        </row>
        <row r="70">
          <cell r="B70">
            <v>4244</v>
          </cell>
          <cell r="C70">
            <v>33718</v>
          </cell>
          <cell r="F70">
            <v>569</v>
          </cell>
          <cell r="G70">
            <v>2921</v>
          </cell>
        </row>
        <row r="71">
          <cell r="B71">
            <v>4450</v>
          </cell>
          <cell r="C71">
            <v>38168</v>
          </cell>
          <cell r="F71">
            <v>684</v>
          </cell>
          <cell r="G71">
            <v>3605</v>
          </cell>
        </row>
        <row r="72">
          <cell r="B72">
            <v>3735</v>
          </cell>
          <cell r="C72">
            <v>41903</v>
          </cell>
          <cell r="F72">
            <v>708</v>
          </cell>
          <cell r="G72">
            <v>4313</v>
          </cell>
        </row>
        <row r="73">
          <cell r="B73">
            <v>5903</v>
          </cell>
          <cell r="C73">
            <v>47806</v>
          </cell>
          <cell r="F73">
            <v>621</v>
          </cell>
          <cell r="G73">
            <v>4934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1"/>
    </sheetNames>
    <sheetDataSet>
      <sheetData sheetId="0">
        <row r="56">
          <cell r="B56">
            <v>48982.663574878403</v>
          </cell>
          <cell r="C56">
            <v>285619.43759089499</v>
          </cell>
          <cell r="D56">
            <v>34.502529607938499</v>
          </cell>
          <cell r="E56">
            <v>199.75418193771199</v>
          </cell>
        </row>
        <row r="57">
          <cell r="B57">
            <v>59039.573991939898</v>
          </cell>
          <cell r="C57">
            <v>344659.011582835</v>
          </cell>
          <cell r="D57">
            <v>41.651955782835998</v>
          </cell>
          <cell r="E57">
            <v>241.406137720548</v>
          </cell>
        </row>
        <row r="58">
          <cell r="B58">
            <v>71130.463052540596</v>
          </cell>
          <cell r="C58">
            <v>415789.47463537601</v>
          </cell>
          <cell r="D58">
            <v>50.260475294139802</v>
          </cell>
          <cell r="E58">
            <v>291.66661301468798</v>
          </cell>
        </row>
        <row r="59">
          <cell r="B59">
            <v>85652.257297865202</v>
          </cell>
          <cell r="C59">
            <v>501441.73193324101</v>
          </cell>
          <cell r="D59">
            <v>60.677006497154899</v>
          </cell>
          <cell r="E59">
            <v>352.34361951184297</v>
          </cell>
        </row>
        <row r="60">
          <cell r="B60">
            <v>103067.803030739</v>
          </cell>
          <cell r="C60">
            <v>604509.53496397997</v>
          </cell>
          <cell r="D60">
            <v>73.307911432448904</v>
          </cell>
          <cell r="E60">
            <v>425.65153094429201</v>
          </cell>
        </row>
        <row r="61">
          <cell r="B61">
            <v>123915.718044908</v>
          </cell>
          <cell r="C61">
            <v>728425.25300888903</v>
          </cell>
          <cell r="D61">
            <v>88.599253223523803</v>
          </cell>
          <cell r="E61">
            <v>514.25078416781605</v>
          </cell>
        </row>
        <row r="62">
          <cell r="B62">
            <v>148821.798555894</v>
          </cell>
          <cell r="C62">
            <v>877247.05156478297</v>
          </cell>
          <cell r="D62">
            <v>107.057034750618</v>
          </cell>
          <cell r="E62">
            <v>621.30781891843503</v>
          </cell>
        </row>
        <row r="63">
          <cell r="B63">
            <v>178508.29974703601</v>
          </cell>
          <cell r="C63">
            <v>1055755.3513118201</v>
          </cell>
          <cell r="D63">
            <v>129.29408356770099</v>
          </cell>
          <cell r="E63">
            <v>750.60190248613696</v>
          </cell>
        </row>
        <row r="64">
          <cell r="B64">
            <v>213797.40442123701</v>
          </cell>
          <cell r="C64">
            <v>1269552.7557330499</v>
          </cell>
          <cell r="D64">
            <v>156.08648813499201</v>
          </cell>
          <cell r="E64">
            <v>906.68839062112897</v>
          </cell>
        </row>
        <row r="65">
          <cell r="B65">
            <v>151816.83355333901</v>
          </cell>
          <cell r="C65">
            <v>1421369.58928639</v>
          </cell>
          <cell r="D65">
            <v>188.40790548801499</v>
          </cell>
          <cell r="E65">
            <v>1095.09629610914</v>
          </cell>
        </row>
        <row r="66">
          <cell r="B66">
            <v>68176.943563056004</v>
          </cell>
          <cell r="C66">
            <v>1489546.5328494499</v>
          </cell>
          <cell r="D66">
            <v>227.43698433178901</v>
          </cell>
          <cell r="E66">
            <v>1322.53328044093</v>
          </cell>
        </row>
        <row r="67">
          <cell r="B67">
            <v>81782.142126202394</v>
          </cell>
          <cell r="C67">
            <v>1571328.6749756499</v>
          </cell>
          <cell r="D67">
            <v>274.558444948871</v>
          </cell>
          <cell r="E67">
            <v>1597.0917253898001</v>
          </cell>
        </row>
        <row r="68">
          <cell r="B68">
            <v>97956.192019591093</v>
          </cell>
          <cell r="C68">
            <v>1669284.8669952401</v>
          </cell>
          <cell r="D68">
            <v>331.391117716385</v>
          </cell>
          <cell r="E68">
            <v>1928.4828431061901</v>
          </cell>
        </row>
        <row r="69">
          <cell r="B69">
            <v>115316.39880340399</v>
          </cell>
          <cell r="C69">
            <v>1784601.26579865</v>
          </cell>
          <cell r="D69">
            <v>399.85259410523099</v>
          </cell>
          <cell r="E69">
            <v>2328.33543721142</v>
          </cell>
        </row>
        <row r="70">
          <cell r="B70">
            <v>112941.20700835899</v>
          </cell>
          <cell r="C70">
            <v>1897542.4728070099</v>
          </cell>
          <cell r="D70">
            <v>482.25281141120598</v>
          </cell>
          <cell r="E70">
            <v>2810.5882486226201</v>
          </cell>
        </row>
        <row r="71">
          <cell r="B71">
            <v>104097.2013959</v>
          </cell>
          <cell r="C71">
            <v>2001639.6742029099</v>
          </cell>
          <cell r="D71">
            <v>581.38708979286696</v>
          </cell>
          <cell r="E71">
            <v>3391.9753384154901</v>
          </cell>
        </row>
        <row r="72">
          <cell r="B72">
            <v>93637.4649721881</v>
          </cell>
          <cell r="C72">
            <v>2095277.1391751</v>
          </cell>
          <cell r="D72">
            <v>700.60762541233203</v>
          </cell>
          <cell r="E72">
            <v>4092.5829638278301</v>
          </cell>
        </row>
        <row r="73">
          <cell r="B73">
            <v>81242.703301095404</v>
          </cell>
          <cell r="C73">
            <v>2176519.8424761901</v>
          </cell>
          <cell r="D73">
            <v>843.87847963253205</v>
          </cell>
          <cell r="E73">
            <v>4936.46144346036</v>
          </cell>
        </row>
        <row r="74">
          <cell r="B74">
            <v>67006.4083037901</v>
          </cell>
          <cell r="C74">
            <v>2243526.2507799799</v>
          </cell>
          <cell r="D74">
            <v>1015.83572056144</v>
          </cell>
          <cell r="E74">
            <v>5952.2971640218002</v>
          </cell>
        </row>
        <row r="75">
          <cell r="B75">
            <v>68669.578754495102</v>
          </cell>
          <cell r="C75">
            <v>2312195.8295344799</v>
          </cell>
          <cell r="D75">
            <v>1221.8774827145201</v>
          </cell>
          <cell r="E75">
            <v>7174.17464673632</v>
          </cell>
        </row>
        <row r="76">
          <cell r="B76">
            <v>72309.516075899694</v>
          </cell>
          <cell r="C76">
            <v>2384505.3456103802</v>
          </cell>
          <cell r="D76">
            <v>1468.2827032366899</v>
          </cell>
          <cell r="E76">
            <v>8642.4573499730195</v>
          </cell>
        </row>
        <row r="77">
          <cell r="B77">
            <v>72352.092514727206</v>
          </cell>
          <cell r="C77">
            <v>2456857.4381251</v>
          </cell>
          <cell r="D77">
            <v>1762.3286562758601</v>
          </cell>
          <cell r="E77">
            <v>10404.7860062488</v>
          </cell>
        </row>
        <row r="78">
          <cell r="B78">
            <v>68132.072230503501</v>
          </cell>
          <cell r="C78">
            <v>2524989.5103556099</v>
          </cell>
          <cell r="D78">
            <v>2112.3638591632998</v>
          </cell>
          <cell r="E78">
            <v>12517.149865412101</v>
          </cell>
        </row>
        <row r="79">
          <cell r="B79">
            <v>61114.495402092398</v>
          </cell>
          <cell r="C79">
            <v>2586104.0057577002</v>
          </cell>
          <cell r="D79">
            <v>2527.8041775668698</v>
          </cell>
          <cell r="E79">
            <v>15044.954042978999</v>
          </cell>
        </row>
        <row r="80">
          <cell r="B80">
            <v>55544.269030362397</v>
          </cell>
          <cell r="C80">
            <v>2641648.2747880602</v>
          </cell>
          <cell r="D80">
            <v>672.62054130728905</v>
          </cell>
          <cell r="E80">
            <v>15717.5745842863</v>
          </cell>
        </row>
        <row r="81">
          <cell r="B81">
            <v>51626.349442298902</v>
          </cell>
          <cell r="C81">
            <v>2693274.6242303601</v>
          </cell>
          <cell r="D81">
            <v>807.36834868606297</v>
          </cell>
          <cell r="E81">
            <v>16524.942932972401</v>
          </cell>
        </row>
        <row r="82">
          <cell r="B82">
            <v>49058.677528955901</v>
          </cell>
          <cell r="C82">
            <v>2742333.3017593198</v>
          </cell>
          <cell r="D82">
            <v>967.79628345259198</v>
          </cell>
          <cell r="E82">
            <v>17492.739216425001</v>
          </cell>
        </row>
        <row r="83">
          <cell r="B83">
            <v>47578.496153249602</v>
          </cell>
          <cell r="C83">
            <v>2789911.7979125702</v>
          </cell>
          <cell r="D83">
            <v>1158.20719298886</v>
          </cell>
          <cell r="E83">
            <v>18650.946409413798</v>
          </cell>
        </row>
        <row r="84">
          <cell r="B84">
            <v>46474.679294177004</v>
          </cell>
          <cell r="C84">
            <v>2836386.4772067401</v>
          </cell>
          <cell r="D84">
            <v>1263.14030512981</v>
          </cell>
          <cell r="E84">
            <v>19914.086714543701</v>
          </cell>
        </row>
        <row r="85">
          <cell r="B85">
            <v>44165.018547583597</v>
          </cell>
          <cell r="C85">
            <v>2880551.49575433</v>
          </cell>
          <cell r="D85">
            <v>1175.1493986835501</v>
          </cell>
          <cell r="E85">
            <v>21089.236113227202</v>
          </cell>
        </row>
        <row r="86">
          <cell r="B86">
            <v>41082.098276719204</v>
          </cell>
          <cell r="C86">
            <v>2921633.5940310499</v>
          </cell>
          <cell r="D86">
            <v>1071.20091079695</v>
          </cell>
          <cell r="E86">
            <v>22160.437024024199</v>
          </cell>
        </row>
        <row r="87">
          <cell r="B87">
            <v>37921.162625329103</v>
          </cell>
          <cell r="C87">
            <v>2959554.7566563799</v>
          </cell>
          <cell r="D87">
            <v>948.13580850120695</v>
          </cell>
          <cell r="E87">
            <v>23108.572832525399</v>
          </cell>
        </row>
        <row r="88">
          <cell r="B88">
            <v>35381.245490168098</v>
          </cell>
          <cell r="C88">
            <v>2994936.00214655</v>
          </cell>
          <cell r="D88">
            <v>799.42514003061501</v>
          </cell>
          <cell r="E88">
            <v>23907.997972556001</v>
          </cell>
        </row>
        <row r="89">
          <cell r="B89">
            <v>33541.2414395948</v>
          </cell>
          <cell r="C89">
            <v>3028477.2435861402</v>
          </cell>
          <cell r="D89">
            <v>709.95624749702495</v>
          </cell>
          <cell r="E89">
            <v>24617.954220053001</v>
          </cell>
        </row>
        <row r="90">
          <cell r="B90">
            <v>32017.3158819987</v>
          </cell>
          <cell r="C90">
            <v>3060494.5594681399</v>
          </cell>
          <cell r="D90">
            <v>766.51061424108002</v>
          </cell>
          <cell r="E90">
            <v>25384.4648342941</v>
          </cell>
        </row>
        <row r="91">
          <cell r="B91">
            <v>30527.865143670399</v>
          </cell>
          <cell r="C91">
            <v>3091022.4246118101</v>
          </cell>
          <cell r="D91">
            <v>787.20245202915703</v>
          </cell>
          <cell r="E91">
            <v>26171.6672863233</v>
          </cell>
        </row>
        <row r="92">
          <cell r="B92">
            <v>28931.772087970799</v>
          </cell>
          <cell r="C92">
            <v>3119954.1966997799</v>
          </cell>
          <cell r="D92">
            <v>765.70289025288798</v>
          </cell>
          <cell r="E92">
            <v>26937.3701765761</v>
          </cell>
        </row>
        <row r="93">
          <cell r="B93">
            <v>27195.733248657001</v>
          </cell>
          <cell r="C93">
            <v>3147149.9299484398</v>
          </cell>
          <cell r="D93">
            <v>698.40733801315696</v>
          </cell>
          <cell r="E93">
            <v>27635.777514589299</v>
          </cell>
        </row>
        <row r="94">
          <cell r="B94">
            <v>25442.720308984299</v>
          </cell>
          <cell r="C94">
            <v>3172592.6502574198</v>
          </cell>
          <cell r="D94">
            <v>628.15494003737899</v>
          </cell>
          <cell r="E94">
            <v>28263.932454626702</v>
          </cell>
        </row>
        <row r="95">
          <cell r="B95">
            <v>23851.190099244799</v>
          </cell>
          <cell r="C95">
            <v>3196443.8403566699</v>
          </cell>
          <cell r="D95">
            <v>577.25124152451804</v>
          </cell>
          <cell r="E95">
            <v>28841.183696151202</v>
          </cell>
        </row>
        <row r="96">
          <cell r="B96">
            <v>22486.2270532195</v>
          </cell>
          <cell r="C96">
            <v>3218930.0674098898</v>
          </cell>
          <cell r="D96">
            <v>542.63079213671801</v>
          </cell>
          <cell r="E96">
            <v>29383.814488287899</v>
          </cell>
        </row>
        <row r="97">
          <cell r="B97">
            <v>21303.4292257747</v>
          </cell>
          <cell r="C97">
            <v>3240233.4966356601</v>
          </cell>
          <cell r="D97">
            <v>520.84221047699998</v>
          </cell>
          <cell r="E97">
            <v>29904.656698764898</v>
          </cell>
        </row>
        <row r="98">
          <cell r="B98">
            <v>20189.541857028202</v>
          </cell>
          <cell r="C98">
            <v>3260423.0384926898</v>
          </cell>
          <cell r="D98">
            <v>509.51398137079599</v>
          </cell>
          <cell r="E98">
            <v>30414.1706801357</v>
          </cell>
        </row>
        <row r="99">
          <cell r="B99">
            <v>19076.823149985699</v>
          </cell>
          <cell r="C99">
            <v>3279499.8616426801</v>
          </cell>
          <cell r="D99">
            <v>491.43564295452302</v>
          </cell>
          <cell r="E99">
            <v>30905.6063230902</v>
          </cell>
        </row>
        <row r="100">
          <cell r="B100">
            <v>17964.484273574599</v>
          </cell>
          <cell r="C100">
            <v>3297464.3459162498</v>
          </cell>
          <cell r="D100">
            <v>461.37107172855201</v>
          </cell>
          <cell r="E100">
            <v>31366.977394818801</v>
          </cell>
        </row>
        <row r="101">
          <cell r="B101">
            <v>16885.843844854</v>
          </cell>
          <cell r="C101">
            <v>3314350.1897610999</v>
          </cell>
          <cell r="D101">
            <v>426.65269891290097</v>
          </cell>
          <cell r="E101">
            <v>31793.630093731699</v>
          </cell>
        </row>
        <row r="102">
          <cell r="B102">
            <v>15876.644993243</v>
          </cell>
          <cell r="C102">
            <v>3330226.8347543501</v>
          </cell>
          <cell r="D102">
            <v>395.06468359966101</v>
          </cell>
          <cell r="E102">
            <v>32188.6947773313</v>
          </cell>
        </row>
        <row r="103">
          <cell r="B103">
            <v>14956.461532319099</v>
          </cell>
          <cell r="C103">
            <v>3345183.29628667</v>
          </cell>
          <cell r="D103">
            <v>371.87283310675599</v>
          </cell>
          <cell r="E103">
            <v>32560.567610438098</v>
          </cell>
        </row>
        <row r="104">
          <cell r="B104">
            <v>14116.9199134438</v>
          </cell>
          <cell r="C104">
            <v>3359300.21620011</v>
          </cell>
          <cell r="D104">
            <v>354.16160201481199</v>
          </cell>
          <cell r="E104">
            <v>32914.729212452898</v>
          </cell>
        </row>
        <row r="105">
          <cell r="B105">
            <v>13333.0792935111</v>
          </cell>
          <cell r="C105">
            <v>3372633.29549362</v>
          </cell>
          <cell r="D105">
            <v>338.16121335240598</v>
          </cell>
          <cell r="E105">
            <v>33252.890425805301</v>
          </cell>
        </row>
        <row r="106">
          <cell r="B106">
            <v>12581.8416483647</v>
          </cell>
          <cell r="C106">
            <v>3385215.13714199</v>
          </cell>
          <cell r="D106">
            <v>321.57837320278901</v>
          </cell>
          <cell r="E106">
            <v>33574.4687990081</v>
          </cell>
        </row>
        <row r="107">
          <cell r="B107">
            <v>11854.747932652401</v>
          </cell>
          <cell r="C107">
            <v>3397069.8850746402</v>
          </cell>
          <cell r="D107">
            <v>303.55312330641999</v>
          </cell>
          <cell r="E107">
            <v>33878.021922314503</v>
          </cell>
        </row>
        <row r="108">
          <cell r="B108">
            <v>11158.525169691</v>
          </cell>
          <cell r="C108">
            <v>3408228.4102443298</v>
          </cell>
          <cell r="D108">
            <v>284.402674611767</v>
          </cell>
          <cell r="E108">
            <v>34162.424596926299</v>
          </cell>
        </row>
        <row r="109">
          <cell r="B109">
            <v>10503.158550945</v>
          </cell>
          <cell r="C109">
            <v>3418731.5687952698</v>
          </cell>
          <cell r="D109">
            <v>266.15719342789401</v>
          </cell>
          <cell r="E109">
            <v>34428.581790354197</v>
          </cell>
        </row>
        <row r="110">
          <cell r="B110">
            <v>9893.2234969592591</v>
          </cell>
          <cell r="C110">
            <v>3428624.7922922298</v>
          </cell>
          <cell r="D110">
            <v>250.16503396934399</v>
          </cell>
          <cell r="E110">
            <v>34678.746824323498</v>
          </cell>
        </row>
        <row r="111">
          <cell r="B111">
            <v>9325.950708241</v>
          </cell>
          <cell r="C111">
            <v>3437950.7430004701</v>
          </cell>
          <cell r="D111">
            <v>236.52362057847</v>
          </cell>
          <cell r="E111">
            <v>34915.270444902002</v>
          </cell>
        </row>
        <row r="112">
          <cell r="B112">
            <v>8794.1617137011999</v>
          </cell>
          <cell r="C112">
            <v>3446744.9047141802</v>
          </cell>
          <cell r="D112">
            <v>224.25552599212699</v>
          </cell>
          <cell r="E112">
            <v>35139.525970894101</v>
          </cell>
        </row>
        <row r="113">
          <cell r="B113">
            <v>8290.6392137173807</v>
          </cell>
          <cell r="C113">
            <v>3455035.5439278898</v>
          </cell>
          <cell r="D113">
            <v>212.25857014726</v>
          </cell>
          <cell r="E113">
            <v>35351.784541041401</v>
          </cell>
        </row>
        <row r="114">
          <cell r="B114">
            <v>7811.4790711296801</v>
          </cell>
          <cell r="C114">
            <v>3462847.0229990198</v>
          </cell>
          <cell r="D114">
            <v>200.20086203992199</v>
          </cell>
          <cell r="E114">
            <v>35551.9854030813</v>
          </cell>
        </row>
        <row r="115">
          <cell r="B115">
            <v>7356.4417880852598</v>
          </cell>
          <cell r="C115">
            <v>3470203.4647871102</v>
          </cell>
          <cell r="D115">
            <v>188.30429092906499</v>
          </cell>
          <cell r="E115">
            <v>35740.289694010396</v>
          </cell>
        </row>
        <row r="116">
          <cell r="B116">
            <v>6927.1148497996001</v>
          </cell>
          <cell r="C116">
            <v>3477130.57963691</v>
          </cell>
          <cell r="D116">
            <v>176.97813942981099</v>
          </cell>
          <cell r="E116">
            <v>35917.267833440201</v>
          </cell>
        </row>
        <row r="117">
          <cell r="B117">
            <v>6524.3555555152798</v>
          </cell>
          <cell r="C117">
            <v>3483654.9351924201</v>
          </cell>
          <cell r="D117">
            <v>166.540798475255</v>
          </cell>
          <cell r="E117">
            <v>36083.808631915403</v>
          </cell>
        </row>
        <row r="118">
          <cell r="B118">
            <v>6147.0073041906599</v>
          </cell>
          <cell r="C118">
            <v>3489801.9424966099</v>
          </cell>
          <cell r="D118">
            <v>157.05679129823599</v>
          </cell>
          <cell r="E118">
            <v>36240.865423213698</v>
          </cell>
        </row>
        <row r="119">
          <cell r="B119">
            <v>5792.4671132441799</v>
          </cell>
          <cell r="C119">
            <v>3495594.4096098598</v>
          </cell>
          <cell r="D119">
            <v>148.318318002132</v>
          </cell>
          <cell r="E119">
            <v>36389.183741215798</v>
          </cell>
        </row>
        <row r="120">
          <cell r="B120">
            <v>5457.9907930949703</v>
          </cell>
          <cell r="C120">
            <v>3501052.4004029501</v>
          </cell>
          <cell r="D120">
            <v>140.044541560662</v>
          </cell>
          <cell r="E120">
            <v>36529.228282776501</v>
          </cell>
        </row>
        <row r="121">
          <cell r="B121">
            <v>5141.6763306564499</v>
          </cell>
          <cell r="C121">
            <v>3506194.0767336101</v>
          </cell>
          <cell r="D121">
            <v>132.05249049122199</v>
          </cell>
          <cell r="E121">
            <v>36661.280773267703</v>
          </cell>
        </row>
        <row r="122">
          <cell r="B122">
            <v>4842.6524170186303</v>
          </cell>
          <cell r="C122">
            <v>3511036.7291506301</v>
          </cell>
          <cell r="D122">
            <v>124.344638734653</v>
          </cell>
          <cell r="E122">
            <v>36785.6254120023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[1]modeled!B2</f>
        <v>0</v>
      </c>
      <c r="C2" s="4">
        <f>[2]COVID19_by_day!B2</f>
        <v>0</v>
      </c>
      <c r="D2" s="2"/>
    </row>
    <row r="3" spans="1:4" x14ac:dyDescent="0.25">
      <c r="A3" s="3">
        <f>[1]modeled!$A3</f>
        <v>43856</v>
      </c>
      <c r="B3" s="4">
        <f>[1]modeled!B3</f>
        <v>0</v>
      </c>
      <c r="C3" s="4">
        <f>[2]COVID19_by_day!B3</f>
        <v>0</v>
      </c>
      <c r="D3" s="2"/>
    </row>
    <row r="4" spans="1:4" x14ac:dyDescent="0.25">
      <c r="A4" s="3">
        <f>[1]modeled!$A4</f>
        <v>43857</v>
      </c>
      <c r="B4" s="4">
        <f>[1]modeled!B4</f>
        <v>0</v>
      </c>
      <c r="C4" s="4">
        <f>[2]COVID19_by_day!B4</f>
        <v>0</v>
      </c>
      <c r="D4" s="2"/>
    </row>
    <row r="5" spans="1:4" x14ac:dyDescent="0.25">
      <c r="A5" s="3">
        <f>[1]modeled!$A5</f>
        <v>43858</v>
      </c>
      <c r="B5" s="4">
        <f>[1]modeled!B5</f>
        <v>0</v>
      </c>
      <c r="C5" s="4">
        <f>[2]COVID19_by_day!B5</f>
        <v>0</v>
      </c>
      <c r="D5" s="2"/>
    </row>
    <row r="6" spans="1:4" x14ac:dyDescent="0.25">
      <c r="A6" s="3">
        <f>[1]modeled!$A6</f>
        <v>43859</v>
      </c>
      <c r="B6" s="4">
        <f>[1]modeled!B6</f>
        <v>0</v>
      </c>
      <c r="C6" s="4">
        <f>[2]COVID19_by_day!B6</f>
        <v>0</v>
      </c>
      <c r="D6" s="2"/>
    </row>
    <row r="7" spans="1:4" x14ac:dyDescent="0.25">
      <c r="A7" s="3">
        <f>[1]modeled!$A7</f>
        <v>43860</v>
      </c>
      <c r="B7" s="4">
        <f>[1]modeled!B7</f>
        <v>5.1819728999999999</v>
      </c>
      <c r="C7" s="4">
        <f>[2]COVID19_by_day!B7</f>
        <v>0</v>
      </c>
      <c r="D7" s="2"/>
    </row>
    <row r="8" spans="1:4" x14ac:dyDescent="0.25">
      <c r="A8" s="3">
        <f>[1]modeled!$A8</f>
        <v>43861</v>
      </c>
      <c r="B8" s="4">
        <f>[1]modeled!B8</f>
        <v>10.3639458</v>
      </c>
      <c r="C8" s="4">
        <f>[2]COVID19_by_day!B8</f>
        <v>2</v>
      </c>
      <c r="D8" s="2"/>
    </row>
    <row r="9" spans="1:4" x14ac:dyDescent="0.25">
      <c r="A9" s="3">
        <f>[1]modeled!$A9</f>
        <v>43862</v>
      </c>
      <c r="B9" s="4">
        <f>[1]modeled!B9</f>
        <v>10.3639458</v>
      </c>
      <c r="C9" s="4">
        <f>[2]COVID19_by_day!B9</f>
        <v>0</v>
      </c>
      <c r="D9" s="2"/>
    </row>
    <row r="10" spans="1:4" x14ac:dyDescent="0.25">
      <c r="A10" s="3">
        <f>[1]modeled!$A10</f>
        <v>43863</v>
      </c>
      <c r="B10" s="4">
        <f>[1]modeled!B10</f>
        <v>10.3639458</v>
      </c>
      <c r="C10" s="4">
        <f>[2]COVID19_by_day!B10</f>
        <v>0</v>
      </c>
      <c r="D10" s="2"/>
    </row>
    <row r="11" spans="1:4" x14ac:dyDescent="0.25">
      <c r="A11" s="3">
        <f>[1]modeled!$A11</f>
        <v>43864</v>
      </c>
      <c r="B11" s="4">
        <f>[1]modeled!B11</f>
        <v>5.61920131777575</v>
      </c>
      <c r="C11" s="4">
        <f>[2]COVID19_by_day!B11</f>
        <v>0</v>
      </c>
      <c r="D11" s="2"/>
    </row>
    <row r="12" spans="1:4" x14ac:dyDescent="0.25">
      <c r="A12" s="3">
        <f>[1]modeled!$A12</f>
        <v>43865</v>
      </c>
      <c r="B12" s="4">
        <f>[1]modeled!B12</f>
        <v>6.1211973596839497</v>
      </c>
      <c r="C12" s="4">
        <f>[2]COVID19_by_day!B12</f>
        <v>0</v>
      </c>
      <c r="D12" s="2"/>
    </row>
    <row r="13" spans="1:4" x14ac:dyDescent="0.25">
      <c r="A13" s="3">
        <f>[1]modeled!$A13</f>
        <v>43866</v>
      </c>
      <c r="B13" s="4">
        <f>[1]modeled!B13</f>
        <v>13.116848015583299</v>
      </c>
      <c r="C13" s="4">
        <f>[2]COVID19_by_day!B13</f>
        <v>0</v>
      </c>
      <c r="D13" s="2"/>
    </row>
    <row r="14" spans="1:4" x14ac:dyDescent="0.25">
      <c r="A14" s="3">
        <f>[1]modeled!$A14</f>
        <v>43867</v>
      </c>
      <c r="B14" s="4">
        <f>[1]modeled!B14</f>
        <v>20.112490752581301</v>
      </c>
      <c r="C14" s="4">
        <f>[2]COVID19_by_day!B14</f>
        <v>1</v>
      </c>
      <c r="D14" s="2"/>
    </row>
    <row r="15" spans="1:4" x14ac:dyDescent="0.25">
      <c r="A15" s="3">
        <f>[1]modeled!$A15</f>
        <v>43868</v>
      </c>
      <c r="B15" s="4">
        <f>[1]modeled!B15</f>
        <v>26.6708935157416</v>
      </c>
      <c r="C15" s="4">
        <f>[2]COVID19_by_day!B15</f>
        <v>0</v>
      </c>
      <c r="D15" s="2"/>
    </row>
    <row r="16" spans="1:4" x14ac:dyDescent="0.25">
      <c r="A16" s="3">
        <f>[1]modeled!$A16</f>
        <v>43869</v>
      </c>
      <c r="B16" s="4">
        <f>[1]modeled!B16</f>
        <v>29.020966772452802</v>
      </c>
      <c r="C16" s="4">
        <f>[2]COVID19_by_day!B16</f>
        <v>0</v>
      </c>
      <c r="D16" s="2"/>
    </row>
    <row r="17" spans="1:4" x14ac:dyDescent="0.25">
      <c r="A17" s="3">
        <f>[1]modeled!$A17</f>
        <v>43870</v>
      </c>
      <c r="B17" s="4">
        <f>[1]modeled!B17</f>
        <v>29.2395464389427</v>
      </c>
      <c r="C17" s="4">
        <f>[2]COVID19_by_day!B17</f>
        <v>1</v>
      </c>
      <c r="D17" s="2"/>
    </row>
    <row r="18" spans="1:4" x14ac:dyDescent="0.25">
      <c r="A18" s="3">
        <f>[1]modeled!$A18</f>
        <v>43871</v>
      </c>
      <c r="B18" s="4">
        <f>[1]modeled!B18</f>
        <v>32.868481609855003</v>
      </c>
      <c r="C18" s="4">
        <f>[2]COVID19_by_day!B18</f>
        <v>4</v>
      </c>
      <c r="D18" s="2"/>
    </row>
    <row r="19" spans="1:4" x14ac:dyDescent="0.25">
      <c r="A19" s="3">
        <f>[1]modeled!$A19</f>
        <v>43872</v>
      </c>
      <c r="B19" s="4">
        <f>[1]modeled!B19</f>
        <v>41.219429640019598</v>
      </c>
      <c r="C19" s="4">
        <f>[2]COVID19_by_day!B19</f>
        <v>0</v>
      </c>
      <c r="D19" s="2"/>
    </row>
    <row r="20" spans="1:4" x14ac:dyDescent="0.25">
      <c r="A20" s="3">
        <f>[1]modeled!$A20</f>
        <v>43873</v>
      </c>
      <c r="B20" s="4">
        <f>[1]modeled!B20</f>
        <v>53.440708332206903</v>
      </c>
      <c r="C20" s="4">
        <f>[2]COVID19_by_day!B20</f>
        <v>0</v>
      </c>
      <c r="D20" s="2"/>
    </row>
    <row r="21" spans="1:4" x14ac:dyDescent="0.25">
      <c r="A21" s="3">
        <f>[1]modeled!$A21</f>
        <v>43874</v>
      </c>
      <c r="B21" s="4">
        <f>[1]modeled!B21</f>
        <v>70.3068207529288</v>
      </c>
      <c r="C21" s="4">
        <f>[2]COVID19_by_day!B21</f>
        <v>1</v>
      </c>
      <c r="D21" s="2"/>
    </row>
    <row r="22" spans="1:4" x14ac:dyDescent="0.25">
      <c r="A22" s="3">
        <f>[1]modeled!$A22</f>
        <v>43875</v>
      </c>
      <c r="B22" s="4">
        <f>[1]modeled!B22</f>
        <v>84.810159911858904</v>
      </c>
      <c r="C22" s="4">
        <f>[2]COVID19_by_day!B22</f>
        <v>0</v>
      </c>
      <c r="D22" s="2"/>
    </row>
    <row r="23" spans="1:4" x14ac:dyDescent="0.25">
      <c r="A23" s="3">
        <f>[1]modeled!$A23</f>
        <v>43876</v>
      </c>
      <c r="B23" s="4">
        <f>[1]modeled!B23</f>
        <v>98.236136447758597</v>
      </c>
      <c r="C23" s="4">
        <f>[2]COVID19_by_day!B23</f>
        <v>0</v>
      </c>
      <c r="D23" s="2"/>
    </row>
    <row r="24" spans="1:4" x14ac:dyDescent="0.25">
      <c r="A24" s="3">
        <f>[1]modeled!$A24</f>
        <v>43877</v>
      </c>
      <c r="B24" s="4">
        <f>[1]modeled!$B24</f>
        <v>113.59789164535999</v>
      </c>
      <c r="C24" s="4">
        <f>[2]COVID19_by_day!B24</f>
        <v>0</v>
      </c>
    </row>
    <row r="25" spans="1:4" x14ac:dyDescent="0.25">
      <c r="A25" s="3">
        <f>[1]modeled!$A25</f>
        <v>43878</v>
      </c>
      <c r="B25" s="4">
        <f>[1]modeled!$B25</f>
        <v>135.085057744463</v>
      </c>
      <c r="C25" s="4">
        <f>[2]COVID19_by_day!B25</f>
        <v>0</v>
      </c>
    </row>
    <row r="26" spans="1:4" x14ac:dyDescent="0.25">
      <c r="A26" s="3">
        <f>[1]modeled!$A26</f>
        <v>43879</v>
      </c>
      <c r="B26" s="4">
        <f>[1]modeled!$B26</f>
        <v>166.699056350642</v>
      </c>
      <c r="C26" s="4">
        <f>[2]COVID19_by_day!B26</f>
        <v>0</v>
      </c>
    </row>
    <row r="27" spans="1:4" x14ac:dyDescent="0.25">
      <c r="A27" s="3">
        <f>[1]modeled!$A27</f>
        <v>43880</v>
      </c>
      <c r="B27" s="4">
        <f>[1]modeled!$B27</f>
        <v>206.908712092889</v>
      </c>
      <c r="C27" s="4">
        <f>[2]COVID19_by_day!B27</f>
        <v>0</v>
      </c>
    </row>
    <row r="28" spans="1:4" x14ac:dyDescent="0.25">
      <c r="A28" s="3">
        <f>[1]modeled!$A28</f>
        <v>43881</v>
      </c>
      <c r="B28" s="4">
        <f>[1]modeled!$B28</f>
        <v>252.888880849998</v>
      </c>
      <c r="C28" s="4">
        <f>[2]COVID19_by_day!B28</f>
        <v>0</v>
      </c>
    </row>
    <row r="29" spans="1:4" x14ac:dyDescent="0.25">
      <c r="A29" s="3">
        <f>[1]modeled!$A29</f>
        <v>43882</v>
      </c>
      <c r="B29" s="4">
        <f>[1]modeled!$B29</f>
        <v>303.78673533377901</v>
      </c>
      <c r="C29" s="4">
        <f>[2]COVID19_by_day!B29</f>
        <v>0</v>
      </c>
    </row>
    <row r="30" spans="1:4" x14ac:dyDescent="0.25">
      <c r="A30" s="3">
        <f>[1]modeled!$A30</f>
        <v>43883</v>
      </c>
      <c r="B30" s="4">
        <f>[1]modeled!$B30</f>
        <v>362.17292839291002</v>
      </c>
      <c r="C30" s="4">
        <f>[2]COVID19_by_day!B30</f>
        <v>0</v>
      </c>
    </row>
    <row r="31" spans="1:4" x14ac:dyDescent="0.25">
      <c r="A31" s="3">
        <f>[1]modeled!$A31</f>
        <v>43884</v>
      </c>
      <c r="B31" s="4">
        <f>[1]modeled!$B31</f>
        <v>433.22870765969998</v>
      </c>
      <c r="C31" s="4">
        <f>[2]COVID19_by_day!B31</f>
        <v>0</v>
      </c>
    </row>
    <row r="32" spans="1:4" x14ac:dyDescent="0.25">
      <c r="A32" s="3">
        <f>[1]modeled!$A32</f>
        <v>43885</v>
      </c>
      <c r="B32" s="4">
        <f>[1]modeled!$B32</f>
        <v>523.64318428330296</v>
      </c>
      <c r="C32" s="4">
        <f>[2]COVID19_by_day!B32</f>
        <v>4</v>
      </c>
    </row>
    <row r="33" spans="1:3" x14ac:dyDescent="0.25">
      <c r="A33" s="3">
        <f>[1]modeled!$A33</f>
        <v>43886</v>
      </c>
      <c r="B33" s="4">
        <f>[1]modeled!$B33</f>
        <v>636.86515610285699</v>
      </c>
      <c r="C33" s="4">
        <f>[2]COVID19_by_day!B33</f>
        <v>0</v>
      </c>
    </row>
    <row r="34" spans="1:3" x14ac:dyDescent="0.25">
      <c r="A34" s="3">
        <f>[1]modeled!$A34</f>
        <v>43887</v>
      </c>
      <c r="B34" s="4">
        <f>[1]modeled!$B34</f>
        <v>774.58115914673795</v>
      </c>
      <c r="C34" s="4">
        <f>[2]COVID19_by_day!B34</f>
        <v>0</v>
      </c>
    </row>
    <row r="35" spans="1:3" x14ac:dyDescent="0.25">
      <c r="A35" s="3">
        <f>[1]modeled!$A35</f>
        <v>43888</v>
      </c>
      <c r="B35" s="4">
        <f>[1]modeled!$B35</f>
        <v>937.45557510354604</v>
      </c>
      <c r="C35" s="4">
        <f>[2]COVID19_by_day!B35</f>
        <v>0</v>
      </c>
    </row>
    <row r="36" spans="1:3" x14ac:dyDescent="0.25">
      <c r="A36" s="3">
        <f>[1]modeled!$A36</f>
        <v>43889</v>
      </c>
      <c r="B36" s="4">
        <f>[1]modeled!$B36</f>
        <v>1129.2339301191</v>
      </c>
      <c r="C36" s="4">
        <f>[2]COVID19_by_day!B36</f>
        <v>6</v>
      </c>
    </row>
    <row r="37" spans="1:3" x14ac:dyDescent="0.25">
      <c r="A37" s="3">
        <f>[1]modeled!$A37</f>
        <v>43890</v>
      </c>
      <c r="B37" s="4">
        <f>[1]modeled!$B37</f>
        <v>1358.96534333045</v>
      </c>
      <c r="C37" s="4">
        <f>[2]COVID19_by_day!B37</f>
        <v>4</v>
      </c>
    </row>
    <row r="38" spans="1:3" x14ac:dyDescent="0.25">
      <c r="A38" s="3">
        <f>[1]modeled!$A38</f>
        <v>43891</v>
      </c>
      <c r="B38" s="4">
        <f>[1]modeled!$B38</f>
        <v>1638.98467180271</v>
      </c>
      <c r="C38" s="4">
        <f>[2]COVID19_by_day!B38</f>
        <v>12</v>
      </c>
    </row>
    <row r="39" spans="1:3" x14ac:dyDescent="0.25">
      <c r="A39" s="3">
        <f>[1]modeled!$A39</f>
        <v>43892</v>
      </c>
      <c r="B39" s="4">
        <f>[1]modeled!$B39</f>
        <v>1982.13403693598</v>
      </c>
      <c r="C39" s="4">
        <f>[2]COVID19_by_day!B39</f>
        <v>5</v>
      </c>
    </row>
    <row r="40" spans="1:3" x14ac:dyDescent="0.25">
      <c r="A40" s="3">
        <f>[1]modeled!$A40</f>
        <v>43893</v>
      </c>
      <c r="B40" s="4">
        <f>[1]modeled!$B40</f>
        <v>2399.8812544979501</v>
      </c>
      <c r="C40" s="4">
        <f>[2]COVID19_by_day!B40</f>
        <v>11</v>
      </c>
    </row>
    <row r="41" spans="1:3" x14ac:dyDescent="0.25">
      <c r="A41" s="3">
        <f>[1]modeled!$A41</f>
        <v>43894</v>
      </c>
      <c r="B41" s="4">
        <f>[1]modeled!$B41</f>
        <v>2903.3694821303002</v>
      </c>
      <c r="C41" s="4">
        <f>[2]COVID19_by_day!B41</f>
        <v>34</v>
      </c>
    </row>
    <row r="42" spans="1:3" x14ac:dyDescent="0.25">
      <c r="A42" s="3">
        <f>[1]modeled!$A42</f>
        <v>43895</v>
      </c>
      <c r="B42" s="4">
        <f>[1]modeled!$B42</f>
        <v>3507.0755261189802</v>
      </c>
      <c r="C42" s="4">
        <f>[2]COVID19_by_day!B42</f>
        <v>29</v>
      </c>
    </row>
    <row r="43" spans="1:3" x14ac:dyDescent="0.25">
      <c r="A43" s="3">
        <f>[1]modeled!$A43</f>
        <v>43896</v>
      </c>
      <c r="B43" s="4">
        <f>[1]modeled!$B43</f>
        <v>4232.3045088888903</v>
      </c>
      <c r="C43" s="4">
        <f>[2]COVID19_by_day!B43</f>
        <v>46</v>
      </c>
    </row>
    <row r="44" spans="1:3" x14ac:dyDescent="0.25">
      <c r="A44" s="3">
        <f>[1]modeled!$A44</f>
        <v>43897</v>
      </c>
      <c r="B44" s="4">
        <f>[1]modeled!$B44</f>
        <v>5107.7884210837801</v>
      </c>
      <c r="C44" s="4">
        <f>[2]COVID19_by_day!B44</f>
        <v>46</v>
      </c>
    </row>
    <row r="45" spans="1:3" x14ac:dyDescent="0.25">
      <c r="A45" s="3">
        <f>[1]modeled!$A45</f>
        <v>43898</v>
      </c>
      <c r="B45" s="4">
        <f>[1]modeled!$B45</f>
        <v>6168.8264606276198</v>
      </c>
      <c r="C45" s="4">
        <f>[2]COVID19_by_day!B45</f>
        <v>65</v>
      </c>
    </row>
    <row r="46" spans="1:3" x14ac:dyDescent="0.25">
      <c r="A46" s="3">
        <f>[1]modeled!$A46</f>
        <v>43899</v>
      </c>
      <c r="B46" s="4">
        <f>[1]modeled!$B46</f>
        <v>7454.8302373290599</v>
      </c>
      <c r="C46" s="4">
        <f>[2]COVID19_by_day!B46</f>
        <v>50</v>
      </c>
    </row>
    <row r="47" spans="1:3" x14ac:dyDescent="0.25">
      <c r="A47" s="3">
        <f>[1]modeled!$A47</f>
        <v>43900</v>
      </c>
      <c r="B47" s="4">
        <f>[1]modeled!$B47</f>
        <v>9009.4142682667298</v>
      </c>
      <c r="C47" s="4">
        <f>[2]COVID19_by_day!B47</f>
        <v>52</v>
      </c>
    </row>
    <row r="48" spans="1:3" x14ac:dyDescent="0.25">
      <c r="A48" s="3">
        <f>[1]modeled!$A48</f>
        <v>43901</v>
      </c>
      <c r="B48" s="4">
        <f>[1]modeled!$B48</f>
        <v>10883.6610424839</v>
      </c>
      <c r="C48" s="4">
        <f>[2]COVID19_by_day!B48</f>
        <v>83</v>
      </c>
    </row>
    <row r="49" spans="1:3" x14ac:dyDescent="0.25">
      <c r="A49" s="3">
        <f>[1]modeled!$A49</f>
        <v>43902</v>
      </c>
      <c r="B49" s="4">
        <f>[1]modeled!$B49</f>
        <v>13141.243183185399</v>
      </c>
      <c r="C49" s="4">
        <f>[2]COVID19_by_day!B49</f>
        <v>139</v>
      </c>
    </row>
    <row r="50" spans="1:3" x14ac:dyDescent="0.25">
      <c r="A50" s="3">
        <f>[1]modeled!$A50</f>
        <v>43903</v>
      </c>
      <c r="B50" s="4">
        <f>[1]modeled!$B50</f>
        <v>15862.859179987299</v>
      </c>
      <c r="C50" s="4">
        <f>[2]COVID19_by_day!B50</f>
        <v>207</v>
      </c>
    </row>
    <row r="51" spans="1:3" x14ac:dyDescent="0.25">
      <c r="A51" s="3">
        <f>[1]modeled!$A51</f>
        <v>43904</v>
      </c>
      <c r="B51" s="4">
        <f>[1]modeled!$B51</f>
        <v>19148.079228181901</v>
      </c>
      <c r="C51" s="4">
        <f>[2]COVID19_by_day!B51</f>
        <v>264</v>
      </c>
    </row>
    <row r="52" spans="1:3" x14ac:dyDescent="0.25">
      <c r="A52" s="3">
        <f>[1]modeled!$A52</f>
        <v>43905</v>
      </c>
      <c r="B52" s="4">
        <f>[1]modeled!$B52</f>
        <v>23115.354598924299</v>
      </c>
      <c r="C52" s="4">
        <f>[2]COVID19_by_day!B52</f>
        <v>330</v>
      </c>
    </row>
    <row r="53" spans="1:3" x14ac:dyDescent="0.25">
      <c r="A53" s="3">
        <f>[1]modeled!$A53</f>
        <v>43906</v>
      </c>
      <c r="B53" s="4">
        <f>[1]modeled!$B53</f>
        <v>27903.0566388076</v>
      </c>
      <c r="C53" s="4">
        <f>[2]COVID19_by_day!B53</f>
        <v>152</v>
      </c>
    </row>
    <row r="54" spans="1:3" x14ac:dyDescent="0.25">
      <c r="A54" s="3">
        <f>[1]modeled!$A54</f>
        <v>43907</v>
      </c>
      <c r="B54" s="4">
        <f>[1]modeled!$B54</f>
        <v>33673.797079865697</v>
      </c>
      <c r="C54" s="4">
        <f>[2]COVID19_by_day!B54</f>
        <v>407</v>
      </c>
    </row>
    <row r="55" spans="1:3" x14ac:dyDescent="0.25">
      <c r="A55" s="3">
        <f>[1]modeled!$A55</f>
        <v>43908</v>
      </c>
      <c r="B55" s="4">
        <f>[1]modeled!$B55</f>
        <v>40621.9451875757</v>
      </c>
      <c r="C55" s="4">
        <f>[2]COVID19_by_day!B55</f>
        <v>676</v>
      </c>
    </row>
    <row r="56" spans="1:3" x14ac:dyDescent="0.25">
      <c r="A56" s="3">
        <f>[1]modeled!$A56</f>
        <v>43909</v>
      </c>
      <c r="B56" s="4">
        <f>[1]modeled!$B56</f>
        <v>48982.663574878403</v>
      </c>
      <c r="C56" s="4">
        <f>[2]COVID19_by_day!B56</f>
        <v>643</v>
      </c>
    </row>
    <row r="57" spans="1:3" x14ac:dyDescent="0.25">
      <c r="A57" s="3">
        <f>[1]modeled!$A57</f>
        <v>43910</v>
      </c>
      <c r="B57" s="4">
        <f>[1]modeled!$B57</f>
        <v>59039.573991939898</v>
      </c>
      <c r="C57" s="4">
        <f>[2]COVID19_by_day!B57</f>
        <v>714</v>
      </c>
    </row>
    <row r="58" spans="1:3" x14ac:dyDescent="0.25">
      <c r="A58" s="3">
        <f>[1]modeled!$A58</f>
        <v>43911</v>
      </c>
      <c r="B58" s="4">
        <f>[1]modeled!$B58</f>
        <v>71130.463052540596</v>
      </c>
      <c r="C58" s="4">
        <f>[2]COVID19_by_day!B58</f>
        <v>1035</v>
      </c>
    </row>
    <row r="59" spans="1:3" x14ac:dyDescent="0.25">
      <c r="A59" s="3">
        <f>[1]modeled!$A59</f>
        <v>43912</v>
      </c>
      <c r="B59" s="4">
        <f>[1]modeled!$B59</f>
        <v>85652.257297865202</v>
      </c>
      <c r="C59" s="4">
        <f>[2]COVID19_by_day!B59</f>
        <v>665</v>
      </c>
    </row>
    <row r="60" spans="1:3" x14ac:dyDescent="0.25">
      <c r="A60" s="3">
        <f>[1]modeled!$A60</f>
        <v>43913</v>
      </c>
      <c r="B60" s="4">
        <f>[1]modeled!$B60</f>
        <v>103067.803030739</v>
      </c>
      <c r="C60" s="4">
        <f>[2]COVID19_by_day!B60</f>
        <v>967</v>
      </c>
    </row>
    <row r="61" spans="1:3" x14ac:dyDescent="0.25">
      <c r="A61" s="3">
        <f>[1]modeled!$A61</f>
        <v>43914</v>
      </c>
      <c r="B61" s="4">
        <f>[1]modeled!$B61</f>
        <v>123915.718044908</v>
      </c>
      <c r="C61" s="4">
        <f>[2]COVID19_by_day!B61</f>
        <v>1427</v>
      </c>
    </row>
    <row r="62" spans="1:3" x14ac:dyDescent="0.25">
      <c r="A62" s="3">
        <f>[1]modeled!$A62</f>
        <v>43915</v>
      </c>
      <c r="B62" s="4">
        <f>[1]modeled!$B62</f>
        <v>148821.798555894</v>
      </c>
      <c r="C62" s="4">
        <f>[2]COVID19_by_day!B62</f>
        <v>1452</v>
      </c>
    </row>
    <row r="63" spans="1:3" x14ac:dyDescent="0.25">
      <c r="A63" s="3">
        <f>[1]modeled!$A63</f>
        <v>43916</v>
      </c>
      <c r="B63" s="4">
        <f>[1]modeled!$B63</f>
        <v>178508.29974703601</v>
      </c>
      <c r="C63" s="4">
        <f>[2]COVID19_by_day!B63</f>
        <v>2129</v>
      </c>
    </row>
    <row r="64" spans="1:3" x14ac:dyDescent="0.25">
      <c r="A64" s="3">
        <f>[1]modeled!$A64</f>
        <v>43917</v>
      </c>
      <c r="B64" s="4">
        <f>[1]modeled!$B64</f>
        <v>213797.40442123701</v>
      </c>
      <c r="C64" s="4">
        <f>[2]COVID19_by_day!B64</f>
        <v>2885</v>
      </c>
    </row>
    <row r="65" spans="1:3" x14ac:dyDescent="0.25">
      <c r="A65" s="3">
        <f>[1]modeled!$A65</f>
        <v>43918</v>
      </c>
      <c r="B65" s="4">
        <f>[1]modeled!$B65</f>
        <v>255606.657321598</v>
      </c>
      <c r="C65" s="4">
        <f>[2]COVID19_by_day!B65</f>
        <v>2546</v>
      </c>
    </row>
    <row r="66" spans="1:3" x14ac:dyDescent="0.25">
      <c r="A66" s="3">
        <f>[1]modeled!$A66</f>
        <v>43919</v>
      </c>
      <c r="B66" s="4">
        <f>[1]modeled!$B66</f>
        <v>304935.29670328001</v>
      </c>
      <c r="C66" s="4">
        <f>[2]COVID19_by_day!B66</f>
        <v>2433</v>
      </c>
    </row>
    <row r="67" spans="1:3" x14ac:dyDescent="0.25">
      <c r="A67" s="3">
        <f>[1]modeled!$A67</f>
        <v>43920</v>
      </c>
      <c r="B67" s="4">
        <f>[1]modeled!$B67</f>
        <v>362839.51334071701</v>
      </c>
      <c r="C67" s="4">
        <f>[2]COVID19_by_day!B67</f>
        <v>2619</v>
      </c>
    </row>
    <row r="68" spans="1:3" x14ac:dyDescent="0.25">
      <c r="A68" s="3">
        <f>[1]modeled!$A68</f>
        <v>43921</v>
      </c>
      <c r="B68" s="4">
        <f>[1]modeled!$B68</f>
        <v>430391.31810088101</v>
      </c>
      <c r="C68" s="4">
        <f>[2]COVID19_by_day!B68</f>
        <v>3009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FCBE-1D12-4360-B166-37C04C35BEB3}">
  <dimension ref="A1:D68"/>
  <sheetViews>
    <sheetView workbookViewId="0">
      <selection activeCell="B16" sqref="B16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[1]modeled!$E56</f>
        <v>199.75418193771199</v>
      </c>
      <c r="C2" s="4">
        <f>[2]COVID19_by_day!G56</f>
        <v>144</v>
      </c>
      <c r="D2" s="4">
        <f>[3]modeled1!$E56</f>
        <v>199.75418193771199</v>
      </c>
    </row>
    <row r="3" spans="1:4" x14ac:dyDescent="0.25">
      <c r="A3" s="3">
        <f>[1]modeled!$A57</f>
        <v>43910</v>
      </c>
      <c r="B3" s="4">
        <f>[1]modeled!$E57</f>
        <v>241.406137720548</v>
      </c>
      <c r="C3" s="4">
        <f>[2]COVID19_by_day!G57</f>
        <v>177</v>
      </c>
      <c r="D3" s="4">
        <f>[3]modeled1!$E57</f>
        <v>241.406137720548</v>
      </c>
    </row>
    <row r="4" spans="1:4" x14ac:dyDescent="0.25">
      <c r="A4" s="3">
        <f>[1]modeled!$A58</f>
        <v>43911</v>
      </c>
      <c r="B4" s="4">
        <f>[1]modeled!$E58</f>
        <v>291.66661301468798</v>
      </c>
      <c r="C4" s="4">
        <f>[2]COVID19_by_day!G58</f>
        <v>233</v>
      </c>
      <c r="D4" s="4">
        <f>[3]modeled1!$E58</f>
        <v>291.66661301468798</v>
      </c>
    </row>
    <row r="5" spans="1:4" x14ac:dyDescent="0.25">
      <c r="A5" s="3">
        <f>[1]modeled!$A59</f>
        <v>43912</v>
      </c>
      <c r="B5" s="4">
        <f>[1]modeled!$E59</f>
        <v>352.34361951184297</v>
      </c>
      <c r="C5" s="4">
        <f>[2]COVID19_by_day!G59</f>
        <v>281</v>
      </c>
      <c r="D5" s="4">
        <f>[3]modeled1!$E59</f>
        <v>352.34361951184297</v>
      </c>
    </row>
    <row r="6" spans="1:4" x14ac:dyDescent="0.25">
      <c r="A6" s="3">
        <f>[1]modeled!$A60</f>
        <v>43913</v>
      </c>
      <c r="B6" s="4">
        <f>[1]modeled!$E60</f>
        <v>425.65153094429201</v>
      </c>
      <c r="C6" s="4">
        <f>[2]COVID19_by_day!G60</f>
        <v>335</v>
      </c>
      <c r="D6" s="4">
        <f>[3]modeled1!$E60</f>
        <v>425.65153094429201</v>
      </c>
    </row>
    <row r="7" spans="1:4" x14ac:dyDescent="0.25">
      <c r="A7" s="3">
        <f>[1]modeled!$A61</f>
        <v>43914</v>
      </c>
      <c r="B7" s="4">
        <f>[1]modeled!$E61</f>
        <v>514.25078416781605</v>
      </c>
      <c r="C7" s="4">
        <f>[2]COVID19_by_day!G61</f>
        <v>422</v>
      </c>
      <c r="D7" s="4">
        <f>[3]modeled1!$E61</f>
        <v>514.25078416781605</v>
      </c>
    </row>
    <row r="8" spans="1:4" x14ac:dyDescent="0.25">
      <c r="A8" s="3">
        <f>[1]modeled!$A62</f>
        <v>43915</v>
      </c>
      <c r="B8" s="4">
        <f>[1]modeled!$E62</f>
        <v>621.30781891843503</v>
      </c>
      <c r="C8" s="4">
        <f>[2]COVID19_by_day!G62</f>
        <v>463</v>
      </c>
      <c r="D8" s="4">
        <f>[3]modeled1!$E62</f>
        <v>621.30781891843503</v>
      </c>
    </row>
    <row r="9" spans="1:4" x14ac:dyDescent="0.25">
      <c r="A9" s="3">
        <f>[1]modeled!$A63</f>
        <v>43916</v>
      </c>
      <c r="B9" s="4">
        <f>[1]modeled!$E63</f>
        <v>750.60190248613696</v>
      </c>
      <c r="C9" s="4">
        <f>[2]COVID19_by_day!G63</f>
        <v>578</v>
      </c>
      <c r="D9" s="4">
        <f>[3]modeled1!$E63</f>
        <v>750.60190248613696</v>
      </c>
    </row>
    <row r="10" spans="1:4" x14ac:dyDescent="0.25">
      <c r="A10" s="3">
        <f>[1]modeled!$A64</f>
        <v>43917</v>
      </c>
      <c r="B10" s="4">
        <f>[1]modeled!$E64</f>
        <v>906.68839062112897</v>
      </c>
      <c r="C10" s="4">
        <f>[2]COVID19_by_day!G64</f>
        <v>759</v>
      </c>
      <c r="D10" s="4">
        <f>[3]modeled1!$E64</f>
        <v>906.68839062112897</v>
      </c>
    </row>
    <row r="11" spans="1:4" x14ac:dyDescent="0.25">
      <c r="A11" s="3">
        <f>[1]modeled!$A65</f>
        <v>43918</v>
      </c>
      <c r="B11" s="4">
        <f>[1]modeled!$E65</f>
        <v>1095.09629610914</v>
      </c>
      <c r="C11" s="4">
        <f>[2]COVID19_by_day!G65</f>
        <v>1019</v>
      </c>
      <c r="D11" s="4">
        <f>[3]modeled1!$E65</f>
        <v>1095.09629610914</v>
      </c>
    </row>
    <row r="12" spans="1:4" x14ac:dyDescent="0.25">
      <c r="A12" s="3">
        <f>[1]modeled!$A66</f>
        <v>43919</v>
      </c>
      <c r="B12" s="4">
        <f>[1]modeled!$E66</f>
        <v>1322.53328044093</v>
      </c>
      <c r="C12" s="4">
        <f>[2]COVID19_by_day!G66</f>
        <v>1228</v>
      </c>
      <c r="D12" s="4">
        <f>[3]modeled1!$E66</f>
        <v>1322.53328044093</v>
      </c>
    </row>
    <row r="13" spans="1:4" x14ac:dyDescent="0.25">
      <c r="A13" s="3">
        <f>[1]modeled!$A67</f>
        <v>43920</v>
      </c>
      <c r="B13" s="4">
        <f>[1]modeled!$E67</f>
        <v>1597.0917253898001</v>
      </c>
      <c r="C13" s="4">
        <f>[2]COVID19_by_day!G67</f>
        <v>1408</v>
      </c>
      <c r="D13" s="4">
        <f>[3]modeled1!$E67</f>
        <v>1597.0917253898001</v>
      </c>
    </row>
    <row r="14" spans="1:4" x14ac:dyDescent="0.25">
      <c r="A14" s="3">
        <f>[1]modeled!$A68</f>
        <v>43921</v>
      </c>
      <c r="B14" s="4">
        <f>[1]modeled!$E68</f>
        <v>1928.4828431061901</v>
      </c>
      <c r="C14" s="4">
        <f>[2]COVID19_by_day!G68</f>
        <v>1789</v>
      </c>
      <c r="D14" s="4">
        <f>[3]modeled1!$E68</f>
        <v>1928.4828431061901</v>
      </c>
    </row>
    <row r="15" spans="1:4" x14ac:dyDescent="0.25">
      <c r="A15" s="3">
        <f>[1]modeled!$A69</f>
        <v>43922</v>
      </c>
      <c r="B15" s="4">
        <f>[1]modeled!$E69</f>
        <v>2328.33543721142</v>
      </c>
      <c r="C15" s="4">
        <f>[2]COVID19_by_day!G69</f>
        <v>2352</v>
      </c>
      <c r="D15" s="4">
        <f>[3]modeled1!$E69</f>
        <v>2328.33543721142</v>
      </c>
    </row>
    <row r="16" spans="1:4" x14ac:dyDescent="0.25">
      <c r="A16" s="3">
        <f>[1]modeled!$A70</f>
        <v>43923</v>
      </c>
      <c r="B16" s="4">
        <f>[1]modeled!$E70</f>
        <v>2810.5882486226201</v>
      </c>
      <c r="C16" s="4">
        <f>[2]COVID19_by_day!G70</f>
        <v>2921</v>
      </c>
      <c r="D16" s="4">
        <f>[3]modeled1!$E70</f>
        <v>2810.5882486226201</v>
      </c>
    </row>
    <row r="17" spans="1:4" x14ac:dyDescent="0.25">
      <c r="A17" s="3">
        <f>[1]modeled!$A71</f>
        <v>43924</v>
      </c>
      <c r="B17" s="4">
        <f>[1]modeled!$E71</f>
        <v>3391.9753384154901</v>
      </c>
      <c r="C17" s="4">
        <f>[2]COVID19_by_day!G71</f>
        <v>3605</v>
      </c>
      <c r="D17" s="4">
        <f>[3]modeled1!$E71</f>
        <v>3391.9753384154901</v>
      </c>
    </row>
    <row r="18" spans="1:4" x14ac:dyDescent="0.25">
      <c r="A18" s="3">
        <f>[1]modeled!$A72</f>
        <v>43925</v>
      </c>
      <c r="B18" s="4">
        <f>[1]modeled!$E72</f>
        <v>4092.5829638278301</v>
      </c>
      <c r="C18" s="4">
        <f>[2]COVID19_by_day!G72</f>
        <v>4313</v>
      </c>
      <c r="D18" s="4">
        <f>[3]modeled1!$E72</f>
        <v>4092.5829638278301</v>
      </c>
    </row>
    <row r="19" spans="1:4" x14ac:dyDescent="0.25">
      <c r="A19" s="3">
        <f>[1]modeled!$A73</f>
        <v>43926</v>
      </c>
      <c r="B19" s="4">
        <f>[1]modeled!$E73</f>
        <v>4936.46144346036</v>
      </c>
      <c r="C19" s="4">
        <f>[2]COVID19_by_day!G73</f>
        <v>4934</v>
      </c>
      <c r="D19" s="4">
        <f>[3]modeled1!$E73</f>
        <v>4936.46144346036</v>
      </c>
    </row>
    <row r="20" spans="1:4" x14ac:dyDescent="0.25">
      <c r="A20" s="3">
        <f>[1]modeled!$A74</f>
        <v>43927</v>
      </c>
      <c r="B20" s="4">
        <f>[1]modeled!$E74</f>
        <v>5952.2971640218002</v>
      </c>
      <c r="C20" s="4">
        <f>[2]COVID19_by_day!G74</f>
        <v>0</v>
      </c>
      <c r="D20" s="4">
        <f>[3]modeled1!$E74</f>
        <v>5952.2971640218002</v>
      </c>
    </row>
    <row r="21" spans="1:4" x14ac:dyDescent="0.25">
      <c r="A21" s="3">
        <f>[1]modeled!$A75</f>
        <v>43928</v>
      </c>
      <c r="B21" s="4">
        <f>[1]modeled!$E75</f>
        <v>7174.17464673632</v>
      </c>
      <c r="C21" s="4">
        <f>[2]COVID19_by_day!G75</f>
        <v>0</v>
      </c>
      <c r="D21" s="4">
        <f>[3]modeled1!$E75</f>
        <v>7174.17464673632</v>
      </c>
    </row>
    <row r="22" spans="1:4" x14ac:dyDescent="0.25">
      <c r="A22" s="3">
        <f>[1]modeled!$A76</f>
        <v>43929</v>
      </c>
      <c r="B22" s="4">
        <f>[1]modeled!$E76</f>
        <v>8642.4573499730195</v>
      </c>
      <c r="C22" s="4">
        <f>[2]COVID19_by_day!G76</f>
        <v>0</v>
      </c>
      <c r="D22" s="4">
        <f>[3]modeled1!$E76</f>
        <v>8642.4573499730195</v>
      </c>
    </row>
    <row r="23" spans="1:4" x14ac:dyDescent="0.25">
      <c r="A23" s="3">
        <f>[1]modeled!$A77</f>
        <v>43930</v>
      </c>
      <c r="B23" s="4">
        <f>[1]modeled!$E77</f>
        <v>10404.7860062488</v>
      </c>
      <c r="C23" s="4">
        <f>[2]COVID19_by_day!G77</f>
        <v>0</v>
      </c>
      <c r="D23" s="4">
        <f>[3]modeled1!$E77</f>
        <v>10404.7860062488</v>
      </c>
    </row>
    <row r="24" spans="1:4" x14ac:dyDescent="0.25">
      <c r="A24" s="3">
        <f>[1]modeled!$A78</f>
        <v>43931</v>
      </c>
      <c r="B24" s="4">
        <f>[1]modeled!$E78</f>
        <v>12517.149865412101</v>
      </c>
      <c r="C24" s="4">
        <f>[2]COVID19_by_day!G78</f>
        <v>0</v>
      </c>
      <c r="D24" s="4">
        <f>[3]modeled1!$E78</f>
        <v>12517.149865412101</v>
      </c>
    </row>
    <row r="25" spans="1:4" x14ac:dyDescent="0.25">
      <c r="A25" s="3">
        <f>[1]modeled!$A79</f>
        <v>43932</v>
      </c>
      <c r="B25" s="4">
        <f>[1]modeled!$E79</f>
        <v>15044.954042978999</v>
      </c>
      <c r="C25" s="4">
        <f>[2]COVID19_by_day!G79</f>
        <v>0</v>
      </c>
      <c r="D25" s="4">
        <f>[3]modeled1!$E79</f>
        <v>15044.954042978999</v>
      </c>
    </row>
    <row r="26" spans="1:4" x14ac:dyDescent="0.25">
      <c r="A26" s="3">
        <f>[1]modeled!$A80</f>
        <v>43933</v>
      </c>
      <c r="B26" s="4">
        <f>[1]modeled!$E80</f>
        <v>18063.989543798401</v>
      </c>
      <c r="C26" s="4">
        <f>[2]COVID19_by_day!G80</f>
        <v>0</v>
      </c>
      <c r="D26" s="4">
        <f>[3]modeled1!$E80</f>
        <v>15717.5745842863</v>
      </c>
    </row>
    <row r="27" spans="1:4" x14ac:dyDescent="0.25">
      <c r="A27" s="3">
        <f>[1]modeled!$A81</f>
        <v>43934</v>
      </c>
      <c r="B27" s="4">
        <f>[1]modeled!$E81</f>
        <v>21661.200279503901</v>
      </c>
      <c r="C27" s="4">
        <f>[2]COVID19_by_day!G81</f>
        <v>0</v>
      </c>
      <c r="D27" s="4">
        <f>[3]modeled1!$E81</f>
        <v>16524.942932972401</v>
      </c>
    </row>
    <row r="28" spans="1:4" x14ac:dyDescent="0.25">
      <c r="A28" s="3">
        <f>[1]modeled!$A82</f>
        <v>43935</v>
      </c>
      <c r="B28" s="4">
        <f>[1]modeled!$E82</f>
        <v>25935.1037317958</v>
      </c>
      <c r="C28" s="4">
        <f>[2]COVID19_by_day!G82</f>
        <v>0</v>
      </c>
      <c r="D28" s="4">
        <f>[3]modeled1!$E82</f>
        <v>17492.739216425001</v>
      </c>
    </row>
    <row r="29" spans="1:4" x14ac:dyDescent="0.25">
      <c r="A29" s="3">
        <f>[1]modeled!$A83</f>
        <v>43936</v>
      </c>
      <c r="B29" s="4">
        <f>[1]modeled!$E83</f>
        <v>30995.644546499901</v>
      </c>
      <c r="C29" s="4">
        <f>[2]COVID19_by_day!G83</f>
        <v>0</v>
      </c>
      <c r="D29" s="4">
        <f>[3]modeled1!$E83</f>
        <v>18650.946409413798</v>
      </c>
    </row>
    <row r="30" spans="1:4" x14ac:dyDescent="0.25">
      <c r="A30" s="3">
        <f>[1]modeled!$A84</f>
        <v>43937</v>
      </c>
      <c r="B30" s="4">
        <f>[1]modeled!$E84</f>
        <v>36963.1503758533</v>
      </c>
      <c r="C30" s="4">
        <f>[2]COVID19_by_day!G84</f>
        <v>0</v>
      </c>
      <c r="D30" s="4">
        <f>[3]modeled1!$E84</f>
        <v>19914.086714543701</v>
      </c>
    </row>
    <row r="31" spans="1:4" x14ac:dyDescent="0.25">
      <c r="A31" s="3">
        <f>[1]modeled!$A85</f>
        <v>43938</v>
      </c>
      <c r="B31" s="4">
        <f>[1]modeled!$E85</f>
        <v>43965.944500725003</v>
      </c>
      <c r="C31" s="4">
        <f>[2]COVID19_by_day!G85</f>
        <v>0</v>
      </c>
      <c r="D31" s="4">
        <f>[3]modeled1!$E85</f>
        <v>21089.236113227202</v>
      </c>
    </row>
    <row r="32" spans="1:4" x14ac:dyDescent="0.25">
      <c r="A32" s="3">
        <f>[1]modeled!$A86</f>
        <v>43939</v>
      </c>
      <c r="B32" s="4">
        <f>[1]modeled!$E86</f>
        <v>52136.0862301046</v>
      </c>
      <c r="C32" s="4">
        <f>[2]COVID19_by_day!G86</f>
        <v>0</v>
      </c>
      <c r="D32" s="4">
        <f>[3]modeled1!$E86</f>
        <v>22160.437024024199</v>
      </c>
    </row>
    <row r="33" spans="1:4" x14ac:dyDescent="0.25">
      <c r="A33" s="3">
        <f>[1]modeled!$A87</f>
        <v>43940</v>
      </c>
      <c r="B33" s="4">
        <f>[1]modeled!$E87</f>
        <v>61602.685237288999</v>
      </c>
      <c r="C33" s="4">
        <f>[2]COVID19_by_day!G87</f>
        <v>0</v>
      </c>
      <c r="D33" s="4">
        <f>[3]modeled1!$E87</f>
        <v>23108.572832525399</v>
      </c>
    </row>
    <row r="34" spans="1:4" x14ac:dyDescent="0.25">
      <c r="A34" s="3">
        <f>[1]modeled!$A88</f>
        <v>43941</v>
      </c>
      <c r="B34" s="4">
        <f>[1]modeled!$E88</f>
        <v>72482.2965365079</v>
      </c>
      <c r="C34" s="4">
        <f>[2]COVID19_by_day!G88</f>
        <v>0</v>
      </c>
      <c r="D34" s="4">
        <f>[3]modeled1!$E88</f>
        <v>23907.997972556001</v>
      </c>
    </row>
    <row r="35" spans="1:4" x14ac:dyDescent="0.25">
      <c r="A35" s="3">
        <f>[1]modeled!$A89</f>
        <v>43942</v>
      </c>
      <c r="B35" s="4">
        <f>[1]modeled!$E89</f>
        <v>84866.09143375</v>
      </c>
      <c r="C35" s="4">
        <f>[2]COVID19_by_day!G89</f>
        <v>0</v>
      </c>
      <c r="D35" s="4">
        <f>[3]modeled1!$E89</f>
        <v>24617.954220053001</v>
      </c>
    </row>
    <row r="36" spans="1:4" x14ac:dyDescent="0.25">
      <c r="A36" s="3">
        <f>[1]modeled!$A90</f>
        <v>43943</v>
      </c>
      <c r="B36" s="4">
        <f>[1]modeled!$E90</f>
        <v>98803.891227006898</v>
      </c>
      <c r="C36" s="4">
        <f>[2]COVID19_by_day!G90</f>
        <v>0</v>
      </c>
      <c r="D36" s="4">
        <f>[3]modeled1!$E90</f>
        <v>25384.4648342941</v>
      </c>
    </row>
    <row r="37" spans="1:4" x14ac:dyDescent="0.25">
      <c r="A37" s="3">
        <f>[1]modeled!$A91</f>
        <v>43944</v>
      </c>
      <c r="B37" s="4">
        <f>[1]modeled!$E91</f>
        <v>114285.83345272399</v>
      </c>
      <c r="C37" s="4">
        <f>[2]COVID19_by_day!G91</f>
        <v>0</v>
      </c>
      <c r="D37" s="4">
        <f>[3]modeled1!$E91</f>
        <v>26171.6672863233</v>
      </c>
    </row>
    <row r="38" spans="1:4" x14ac:dyDescent="0.25">
      <c r="A38" s="3">
        <f>[1]modeled!$A92</f>
        <v>43945</v>
      </c>
      <c r="B38" s="4">
        <f>[1]modeled!$E92</f>
        <v>131223.46104775599</v>
      </c>
      <c r="C38" s="4">
        <f>[2]COVID19_by_day!G92</f>
        <v>0</v>
      </c>
      <c r="D38" s="4">
        <f>[3]modeled1!$E92</f>
        <v>26937.3701765761</v>
      </c>
    </row>
    <row r="39" spans="1:4" x14ac:dyDescent="0.25">
      <c r="A39" s="3">
        <f>[1]modeled!$A93</f>
        <v>43946</v>
      </c>
      <c r="B39" s="4">
        <f>[1]modeled!$E93</f>
        <v>149433.29368702299</v>
      </c>
      <c r="C39" s="4">
        <f>[2]COVID19_by_day!G93</f>
        <v>0</v>
      </c>
      <c r="D39" s="4">
        <f>[3]modeled1!$E93</f>
        <v>27635.777514589299</v>
      </c>
    </row>
    <row r="40" spans="1:4" x14ac:dyDescent="0.25">
      <c r="A40" s="3">
        <f>[1]modeled!$A94</f>
        <v>43947</v>
      </c>
      <c r="B40" s="4">
        <f>[1]modeled!$E94</f>
        <v>168627.15139038599</v>
      </c>
      <c r="C40" s="4">
        <f>[2]COVID19_by_day!G94</f>
        <v>0</v>
      </c>
      <c r="D40" s="4">
        <f>[3]modeled1!$E94</f>
        <v>28263.932454626702</v>
      </c>
    </row>
    <row r="41" spans="1:4" x14ac:dyDescent="0.25">
      <c r="A41" s="3">
        <f>[1]modeled!$A95</f>
        <v>43948</v>
      </c>
      <c r="B41" s="4">
        <f>[1]modeled!$E95</f>
        <v>188414.10194881499</v>
      </c>
      <c r="C41" s="4">
        <f>[2]COVID19_by_day!G95</f>
        <v>0</v>
      </c>
      <c r="D41" s="4">
        <f>[3]modeled1!$E95</f>
        <v>28841.183696151202</v>
      </c>
    </row>
    <row r="42" spans="1:4" x14ac:dyDescent="0.25">
      <c r="A42" s="3">
        <f>[1]modeled!$A96</f>
        <v>43949</v>
      </c>
      <c r="B42" s="4">
        <f>[1]modeled!$E96</f>
        <v>208318.200952288</v>
      </c>
      <c r="C42" s="4">
        <f>[2]COVID19_by_day!G96</f>
        <v>0</v>
      </c>
      <c r="D42" s="4">
        <f>[3]modeled1!$E96</f>
        <v>29383.814488287899</v>
      </c>
    </row>
    <row r="43" spans="1:4" x14ac:dyDescent="0.25">
      <c r="A43" s="3">
        <f>[1]modeled!$A97</f>
        <v>43950</v>
      </c>
      <c r="B43" s="4">
        <f>[1]modeled!$E97</f>
        <v>227813.634876014</v>
      </c>
      <c r="C43" s="4">
        <f>[2]COVID19_by_day!G97</f>
        <v>0</v>
      </c>
      <c r="D43" s="4">
        <f>[3]modeled1!$E97</f>
        <v>29904.656698764898</v>
      </c>
    </row>
    <row r="44" spans="1:4" x14ac:dyDescent="0.25">
      <c r="A44" s="3">
        <f>[1]modeled!$A98</f>
        <v>43951</v>
      </c>
      <c r="B44" s="4">
        <f>[1]modeled!$E98</f>
        <v>246374.50854072699</v>
      </c>
      <c r="C44" s="4">
        <f>[2]COVID19_by_day!G98</f>
        <v>0</v>
      </c>
      <c r="D44" s="4">
        <f>[3]modeled1!$E98</f>
        <v>30414.1706801357</v>
      </c>
    </row>
    <row r="45" spans="1:4" x14ac:dyDescent="0.25">
      <c r="A45" s="3">
        <f>[1]modeled!$A99</f>
        <v>43952</v>
      </c>
      <c r="B45" s="4">
        <f>[1]modeled!$E99</f>
        <v>263531.39398700697</v>
      </c>
      <c r="C45" s="4">
        <f>[2]COVID19_by_day!G99</f>
        <v>0</v>
      </c>
      <c r="D45" s="4">
        <f>[3]modeled1!$E99</f>
        <v>30905.6063230902</v>
      </c>
    </row>
    <row r="46" spans="1:4" x14ac:dyDescent="0.25">
      <c r="A46" s="3">
        <f>[1]modeled!$A100</f>
        <v>43953</v>
      </c>
      <c r="B46" s="4">
        <f>[1]modeled!$E100</f>
        <v>278922.92026253301</v>
      </c>
      <c r="C46" s="4">
        <f>[2]COVID19_by_day!G100</f>
        <v>0</v>
      </c>
      <c r="D46" s="4">
        <f>[3]modeled1!$E100</f>
        <v>31366.977394818801</v>
      </c>
    </row>
    <row r="47" spans="1:4" x14ac:dyDescent="0.25">
      <c r="A47" s="3">
        <f>[1]modeled!$A101</f>
        <v>43954</v>
      </c>
      <c r="B47" s="4">
        <f>[1]modeled!$E101</f>
        <v>292330.352335712</v>
      </c>
      <c r="C47" s="4">
        <f>[2]COVID19_by_day!G101</f>
        <v>0</v>
      </c>
      <c r="D47" s="4">
        <f>[3]modeled1!$E101</f>
        <v>31793.630093731699</v>
      </c>
    </row>
    <row r="48" spans="1:4" x14ac:dyDescent="0.25">
      <c r="A48" s="3">
        <f>[1]modeled!$A102</f>
        <v>43955</v>
      </c>
      <c r="B48" s="4">
        <f>[1]modeled!$E102</f>
        <v>303687.27476190199</v>
      </c>
      <c r="C48" s="4">
        <f>[2]COVID19_by_day!G102</f>
        <v>0</v>
      </c>
      <c r="D48" s="4">
        <f>[3]modeled1!$E102</f>
        <v>32188.6947773313</v>
      </c>
    </row>
    <row r="49" spans="1:4" x14ac:dyDescent="0.25">
      <c r="A49" s="3">
        <f>[1]modeled!$A103</f>
        <v>43956</v>
      </c>
      <c r="B49" s="4">
        <f>[1]modeled!$E103</f>
        <v>313063.86734511901</v>
      </c>
      <c r="C49" s="4">
        <f>[2]COVID19_by_day!G103</f>
        <v>0</v>
      </c>
      <c r="D49" s="4">
        <f>[3]modeled1!$E103</f>
        <v>32560.567610438098</v>
      </c>
    </row>
    <row r="50" spans="1:4" x14ac:dyDescent="0.25">
      <c r="A50" s="3">
        <f>[1]modeled!$A104</f>
        <v>43957</v>
      </c>
      <c r="B50" s="4">
        <f>[1]modeled!$E104</f>
        <v>320632.62529509602</v>
      </c>
      <c r="C50" s="4">
        <f>[2]COVID19_by_day!G104</f>
        <v>0</v>
      </c>
      <c r="D50" s="4">
        <f>[3]modeled1!$E104</f>
        <v>32914.729212452898</v>
      </c>
    </row>
    <row r="51" spans="1:4" x14ac:dyDescent="0.25">
      <c r="A51" s="3">
        <f>[1]modeled!$A105</f>
        <v>43958</v>
      </c>
      <c r="B51" s="4">
        <f>[1]modeled!$E105</f>
        <v>326626.47879547701</v>
      </c>
      <c r="C51" s="4">
        <f>[2]COVID19_by_day!G105</f>
        <v>0</v>
      </c>
      <c r="D51" s="4">
        <f>[3]modeled1!$E105</f>
        <v>33252.890425805301</v>
      </c>
    </row>
    <row r="52" spans="1:4" x14ac:dyDescent="0.25">
      <c r="A52" s="3">
        <f>[1]modeled!$A106</f>
        <v>43959</v>
      </c>
      <c r="B52" s="4">
        <f>[1]modeled!$E106</f>
        <v>331299.81189401099</v>
      </c>
      <c r="C52" s="4">
        <f>[2]COVID19_by_day!G106</f>
        <v>0</v>
      </c>
      <c r="D52" s="4">
        <f>[3]modeled1!$E106</f>
        <v>33574.4687990081</v>
      </c>
    </row>
    <row r="53" spans="1:4" x14ac:dyDescent="0.25">
      <c r="A53" s="3">
        <f>[1]modeled!$A107</f>
        <v>43960</v>
      </c>
      <c r="B53" s="4">
        <f>[1]modeled!$E107</f>
        <v>334899.06575846701</v>
      </c>
      <c r="C53" s="4">
        <f>[2]COVID19_by_day!G107</f>
        <v>0</v>
      </c>
      <c r="D53" s="4">
        <f>[3]modeled1!$E107</f>
        <v>33878.021922314503</v>
      </c>
    </row>
    <row r="54" spans="1:4" x14ac:dyDescent="0.25">
      <c r="A54" s="3">
        <f>[1]modeled!$A108</f>
        <v>43961</v>
      </c>
      <c r="B54" s="4">
        <f>[1]modeled!$E108</f>
        <v>337644.91956526198</v>
      </c>
      <c r="C54" s="4">
        <f>[2]COVID19_by_day!G108</f>
        <v>0</v>
      </c>
      <c r="D54" s="4">
        <f>[3]modeled1!$E108</f>
        <v>34162.424596926299</v>
      </c>
    </row>
    <row r="55" spans="1:4" x14ac:dyDescent="0.25">
      <c r="A55" s="3">
        <f>[1]modeled!$A109</f>
        <v>43962</v>
      </c>
      <c r="B55" s="4">
        <f>[1]modeled!$E109</f>
        <v>339724.53263671102</v>
      </c>
      <c r="C55" s="4">
        <f>[2]COVID19_by_day!G109</f>
        <v>0</v>
      </c>
      <c r="D55" s="4">
        <f>[3]modeled1!$E109</f>
        <v>34428.581790354197</v>
      </c>
    </row>
    <row r="56" spans="1:4" x14ac:dyDescent="0.25">
      <c r="A56" s="3">
        <f>[1]modeled!$A110</f>
        <v>43963</v>
      </c>
      <c r="B56" s="4">
        <f>[1]modeled!$E110</f>
        <v>341290.75361577602</v>
      </c>
      <c r="C56" s="4">
        <f>[2]COVID19_by_day!G110</f>
        <v>0</v>
      </c>
      <c r="D56" s="4">
        <f>[3]modeled1!$E110</f>
        <v>34678.746824323498</v>
      </c>
    </row>
    <row r="57" spans="1:4" x14ac:dyDescent="0.25">
      <c r="A57" s="3">
        <f>[1]modeled!$A111</f>
        <v>43964</v>
      </c>
      <c r="B57" s="4">
        <f>[1]modeled!$E111</f>
        <v>342465.19988450198</v>
      </c>
      <c r="C57" s="4">
        <f>[2]COVID19_by_day!G111</f>
        <v>0</v>
      </c>
      <c r="D57" s="4">
        <f>[3]modeled1!$E111</f>
        <v>34915.270444902002</v>
      </c>
    </row>
    <row r="58" spans="1:4" x14ac:dyDescent="0.25">
      <c r="A58" s="3">
        <f>[1]modeled!$A112</f>
        <v>43965</v>
      </c>
      <c r="B58" s="4">
        <f>[1]modeled!$E112</f>
        <v>343342.90553744102</v>
      </c>
      <c r="C58" s="4">
        <f>[2]COVID19_by_day!G112</f>
        <v>0</v>
      </c>
      <c r="D58" s="4">
        <f>[3]modeled1!$E112</f>
        <v>35139.525970894101</v>
      </c>
    </row>
    <row r="59" spans="1:4" x14ac:dyDescent="0.25">
      <c r="A59" s="3">
        <f>[1]modeled!$A113</f>
        <v>43966</v>
      </c>
      <c r="B59" s="4">
        <f>[1]modeled!$E113</f>
        <v>343997.16983745201</v>
      </c>
      <c r="C59" s="4">
        <f>[2]COVID19_by_day!G113</f>
        <v>0</v>
      </c>
      <c r="D59" s="4">
        <f>[3]modeled1!$E113</f>
        <v>35351.784541041401</v>
      </c>
    </row>
    <row r="60" spans="1:4" x14ac:dyDescent="0.25">
      <c r="A60" s="3">
        <f>[1]modeled!$A114</f>
        <v>43967</v>
      </c>
      <c r="B60" s="4">
        <f>[1]modeled!$E114</f>
        <v>344483.96202842501</v>
      </c>
      <c r="C60" s="4">
        <f>[2]COVID19_by_day!G114</f>
        <v>0</v>
      </c>
      <c r="D60" s="4">
        <f>[3]modeled1!$E114</f>
        <v>35551.9854030813</v>
      </c>
    </row>
    <row r="61" spans="1:4" x14ac:dyDescent="0.25">
      <c r="A61" s="3">
        <f>[1]modeled!$A115</f>
        <v>43968</v>
      </c>
      <c r="B61" s="4">
        <f>[1]modeled!$E115</f>
        <v>344845.67058121099</v>
      </c>
      <c r="C61" s="4">
        <f>[2]COVID19_by_day!G115</f>
        <v>0</v>
      </c>
      <c r="D61" s="4">
        <f>[3]modeled1!$E115</f>
        <v>35740.289694010396</v>
      </c>
    </row>
    <row r="62" spans="1:4" x14ac:dyDescent="0.25">
      <c r="A62" s="3">
        <f>[1]modeled!$A116</f>
        <v>43969</v>
      </c>
      <c r="B62" s="4">
        <f>[1]modeled!$E116</f>
        <v>345114.18715210498</v>
      </c>
      <c r="C62" s="4">
        <f>[2]COVID19_by_day!G116</f>
        <v>0</v>
      </c>
      <c r="D62" s="4">
        <f>[3]modeled1!$E116</f>
        <v>35917.267833440201</v>
      </c>
    </row>
    <row r="63" spans="1:4" x14ac:dyDescent="0.25">
      <c r="A63" s="3">
        <f>[1]modeled!$A117</f>
        <v>43970</v>
      </c>
      <c r="B63" s="4">
        <f>[1]modeled!$E117</f>
        <v>345313.38688767998</v>
      </c>
      <c r="C63" s="4">
        <f>[2]COVID19_by_day!G117</f>
        <v>0</v>
      </c>
      <c r="D63" s="4">
        <f>[3]modeled1!$E117</f>
        <v>36083.808631915403</v>
      </c>
    </row>
    <row r="64" spans="1:4" x14ac:dyDescent="0.25">
      <c r="A64" s="3">
        <f>[1]modeled!$A118</f>
        <v>43971</v>
      </c>
      <c r="B64" s="4">
        <f>[1]modeled!$E118</f>
        <v>345461.08412687801</v>
      </c>
      <c r="C64" s="4">
        <f>[2]COVID19_by_day!G118</f>
        <v>0</v>
      </c>
      <c r="D64" s="4">
        <f>[3]modeled1!$E118</f>
        <v>36240.865423213698</v>
      </c>
    </row>
    <row r="65" spans="1:4" x14ac:dyDescent="0.25">
      <c r="A65" s="3">
        <f>[1]modeled!$A119</f>
        <v>43972</v>
      </c>
      <c r="B65" s="4">
        <f>[1]modeled!$E119</f>
        <v>345570.54509712697</v>
      </c>
      <c r="C65" s="4">
        <f>[2]COVID19_by_day!G119</f>
        <v>0</v>
      </c>
      <c r="D65" s="4">
        <f>[3]modeled1!$E119</f>
        <v>36389.183741215798</v>
      </c>
    </row>
    <row r="66" spans="1:4" x14ac:dyDescent="0.25">
      <c r="A66" s="3">
        <f>[1]modeled!$A120</f>
        <v>43973</v>
      </c>
      <c r="B66" s="4">
        <f>[1]modeled!$E120</f>
        <v>345651.63830135902</v>
      </c>
      <c r="C66" s="4">
        <f>[2]COVID19_by_day!G120</f>
        <v>0</v>
      </c>
      <c r="D66" s="4">
        <f>[3]modeled1!$E120</f>
        <v>36529.228282776501</v>
      </c>
    </row>
    <row r="67" spans="1:4" x14ac:dyDescent="0.25">
      <c r="A67" s="3">
        <f>[1]modeled!$A121</f>
        <v>43974</v>
      </c>
      <c r="B67" s="4">
        <f>[1]modeled!$E121</f>
        <v>345711.69886200503</v>
      </c>
      <c r="C67" s="4">
        <f>[2]COVID19_by_day!G121</f>
        <v>0</v>
      </c>
      <c r="D67" s="4">
        <f>[3]modeled1!$E121</f>
        <v>36661.280773267703</v>
      </c>
    </row>
    <row r="68" spans="1:4" x14ac:dyDescent="0.25">
      <c r="A68" s="3">
        <f>[1]modeled!$A122</f>
        <v>43975</v>
      </c>
      <c r="B68" s="4">
        <f>[1]modeled!$E122</f>
        <v>345756.17408989801</v>
      </c>
      <c r="C68" s="4">
        <f>[2]COVID19_by_day!G122</f>
        <v>0</v>
      </c>
      <c r="D68" s="4">
        <f>[3]modeled1!$E122</f>
        <v>36785.6254120023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D258-1E9D-41F9-8672-B5DF02A2F0A1}">
  <dimension ref="A1:D68"/>
  <sheetViews>
    <sheetView topLeftCell="A16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[1]modeled!C2</f>
        <v>0</v>
      </c>
      <c r="C2" s="4">
        <f>[2]COVID19_by_day!C2</f>
        <v>0</v>
      </c>
      <c r="D2" s="2"/>
    </row>
    <row r="3" spans="1:4" x14ac:dyDescent="0.25">
      <c r="A3" s="3">
        <f>[1]modeled!$A3</f>
        <v>43856</v>
      </c>
      <c r="B3" s="4">
        <f>[1]modeled!C3</f>
        <v>0</v>
      </c>
      <c r="C3" s="4">
        <f>[2]COVID19_by_day!C3</f>
        <v>0</v>
      </c>
      <c r="D3" s="2"/>
    </row>
    <row r="4" spans="1:4" x14ac:dyDescent="0.25">
      <c r="A4" s="3">
        <f>[1]modeled!$A4</f>
        <v>43857</v>
      </c>
      <c r="B4" s="4">
        <f>[1]modeled!C4</f>
        <v>0</v>
      </c>
      <c r="C4" s="4">
        <f>[2]COVID19_by_day!C4</f>
        <v>0</v>
      </c>
      <c r="D4" s="2"/>
    </row>
    <row r="5" spans="1:4" x14ac:dyDescent="0.25">
      <c r="A5" s="3">
        <f>[1]modeled!$A5</f>
        <v>43858</v>
      </c>
      <c r="B5" s="4">
        <f>[1]modeled!C5</f>
        <v>0</v>
      </c>
      <c r="C5" s="4">
        <f>[2]COVID19_by_day!C5</f>
        <v>0</v>
      </c>
      <c r="D5" s="2"/>
    </row>
    <row r="6" spans="1:4" x14ac:dyDescent="0.25">
      <c r="A6" s="3">
        <f>[1]modeled!$A6</f>
        <v>43859</v>
      </c>
      <c r="B6" s="4">
        <f>[1]modeled!C6</f>
        <v>0</v>
      </c>
      <c r="C6" s="4">
        <f>[2]COVID19_by_day!C6</f>
        <v>0</v>
      </c>
      <c r="D6" s="2"/>
    </row>
    <row r="7" spans="1:4" x14ac:dyDescent="0.25">
      <c r="A7" s="3">
        <f>[1]modeled!$A7</f>
        <v>43860</v>
      </c>
      <c r="B7" s="4">
        <f>[1]modeled!C7</f>
        <v>5.1819728999999999</v>
      </c>
      <c r="C7" s="4">
        <f>[2]COVID19_by_day!C7</f>
        <v>0</v>
      </c>
      <c r="D7" s="2"/>
    </row>
    <row r="8" spans="1:4" x14ac:dyDescent="0.25">
      <c r="A8" s="3">
        <f>[1]modeled!$A8</f>
        <v>43861</v>
      </c>
      <c r="B8" s="4">
        <f>[1]modeled!C8</f>
        <v>15.5459186999999</v>
      </c>
      <c r="C8" s="4">
        <f>[2]COVID19_by_day!C8</f>
        <v>2</v>
      </c>
      <c r="D8" s="2"/>
    </row>
    <row r="9" spans="1:4" x14ac:dyDescent="0.25">
      <c r="A9" s="3">
        <f>[1]modeled!$A9</f>
        <v>43862</v>
      </c>
      <c r="B9" s="4">
        <f>[1]modeled!C9</f>
        <v>25.909864499999902</v>
      </c>
      <c r="C9" s="4">
        <f>[2]COVID19_by_day!C9</f>
        <v>2</v>
      </c>
      <c r="D9" s="2"/>
    </row>
    <row r="10" spans="1:4" x14ac:dyDescent="0.25">
      <c r="A10" s="3">
        <f>[1]modeled!$A10</f>
        <v>43863</v>
      </c>
      <c r="B10" s="4">
        <f>[1]modeled!C10</f>
        <v>36.273810299999901</v>
      </c>
      <c r="C10" s="4">
        <f>[2]COVID19_by_day!C10</f>
        <v>2</v>
      </c>
      <c r="D10" s="2"/>
    </row>
    <row r="11" spans="1:4" x14ac:dyDescent="0.25">
      <c r="A11" s="3">
        <f>[1]modeled!$A11</f>
        <v>43864</v>
      </c>
      <c r="B11" s="4">
        <f>[1]modeled!C11</f>
        <v>41.893011617775699</v>
      </c>
      <c r="C11" s="4">
        <f>[2]COVID19_by_day!C11</f>
        <v>2</v>
      </c>
      <c r="D11" s="2"/>
    </row>
    <row r="12" spans="1:4" x14ac:dyDescent="0.25">
      <c r="A12" s="3">
        <f>[1]modeled!$A12</f>
        <v>43865</v>
      </c>
      <c r="B12" s="4">
        <f>[1]modeled!C12</f>
        <v>48.014208977459703</v>
      </c>
      <c r="C12" s="4">
        <f>[2]COVID19_by_day!C12</f>
        <v>2</v>
      </c>
      <c r="D12" s="2"/>
    </row>
    <row r="13" spans="1:4" x14ac:dyDescent="0.25">
      <c r="A13" s="3">
        <f>[1]modeled!$A13</f>
        <v>43866</v>
      </c>
      <c r="B13" s="4">
        <f>[1]modeled!C13</f>
        <v>61.131056993043003</v>
      </c>
      <c r="C13" s="4">
        <f>[2]COVID19_by_day!C13</f>
        <v>2</v>
      </c>
      <c r="D13" s="2"/>
    </row>
    <row r="14" spans="1:4" x14ac:dyDescent="0.25">
      <c r="A14" s="3">
        <f>[1]modeled!$A14</f>
        <v>43867</v>
      </c>
      <c r="B14" s="4">
        <f>[1]modeled!C14</f>
        <v>81.243547745624397</v>
      </c>
      <c r="C14" s="4">
        <f>[2]COVID19_by_day!C14</f>
        <v>3</v>
      </c>
      <c r="D14" s="2"/>
    </row>
    <row r="15" spans="1:4" x14ac:dyDescent="0.25">
      <c r="A15" s="3">
        <f>[1]modeled!$A15</f>
        <v>43868</v>
      </c>
      <c r="B15" s="4">
        <f>[1]modeled!C15</f>
        <v>107.91444126136599</v>
      </c>
      <c r="C15" s="4">
        <f>[2]COVID19_by_day!C15</f>
        <v>3</v>
      </c>
      <c r="D15" s="2"/>
    </row>
    <row r="16" spans="1:4" x14ac:dyDescent="0.25">
      <c r="A16" s="3">
        <f>[1]modeled!$A16</f>
        <v>43869</v>
      </c>
      <c r="B16" s="4">
        <f>[1]modeled!C16</f>
        <v>136.93540803381799</v>
      </c>
      <c r="C16" s="4">
        <f>[2]COVID19_by_day!C16</f>
        <v>3</v>
      </c>
      <c r="D16" s="2"/>
    </row>
    <row r="17" spans="1:4" x14ac:dyDescent="0.25">
      <c r="A17" s="3">
        <f>[1]modeled!$A17</f>
        <v>43870</v>
      </c>
      <c r="B17" s="4">
        <f>[1]modeled!C17</f>
        <v>166.17495447276099</v>
      </c>
      <c r="C17" s="4">
        <f>[2]COVID19_by_day!C17</f>
        <v>4</v>
      </c>
      <c r="D17" s="2"/>
    </row>
    <row r="18" spans="1:4" x14ac:dyDescent="0.25">
      <c r="A18" s="3">
        <f>[1]modeled!$A18</f>
        <v>43871</v>
      </c>
      <c r="B18" s="4">
        <f>[1]modeled!C18</f>
        <v>199.04343608261601</v>
      </c>
      <c r="C18" s="4">
        <f>[2]COVID19_by_day!C18</f>
        <v>8</v>
      </c>
      <c r="D18" s="2"/>
    </row>
    <row r="19" spans="1:4" x14ac:dyDescent="0.25">
      <c r="A19" s="3">
        <f>[1]modeled!$A19</f>
        <v>43872</v>
      </c>
      <c r="B19" s="4">
        <f>[1]modeled!C19</f>
        <v>240.26286572263601</v>
      </c>
      <c r="C19" s="4">
        <f>[2]COVID19_by_day!C19</f>
        <v>8</v>
      </c>
      <c r="D19" s="2"/>
    </row>
    <row r="20" spans="1:4" x14ac:dyDescent="0.25">
      <c r="A20" s="3">
        <f>[1]modeled!$A20</f>
        <v>43873</v>
      </c>
      <c r="B20" s="4">
        <f>[1]modeled!C20</f>
        <v>293.70357405484299</v>
      </c>
      <c r="C20" s="4">
        <f>[2]COVID19_by_day!C20</f>
        <v>8</v>
      </c>
      <c r="D20" s="2"/>
    </row>
    <row r="21" spans="1:4" x14ac:dyDescent="0.25">
      <c r="A21" s="3">
        <f>[1]modeled!$A21</f>
        <v>43874</v>
      </c>
      <c r="B21" s="4">
        <f>[1]modeled!C21</f>
        <v>364.010394807772</v>
      </c>
      <c r="C21" s="4">
        <f>[2]COVID19_by_day!C21</f>
        <v>9</v>
      </c>
      <c r="D21" s="2"/>
    </row>
    <row r="22" spans="1:4" x14ac:dyDescent="0.25">
      <c r="A22" s="3">
        <f>[1]modeled!$A22</f>
        <v>43875</v>
      </c>
      <c r="B22" s="4">
        <f>[1]modeled!C22</f>
        <v>448.82055471963099</v>
      </c>
      <c r="C22" s="4">
        <f>[2]COVID19_by_day!C22</f>
        <v>9</v>
      </c>
      <c r="D22" s="2"/>
    </row>
    <row r="23" spans="1:4" x14ac:dyDescent="0.25">
      <c r="A23" s="3">
        <f>[1]modeled!$A23</f>
        <v>43876</v>
      </c>
      <c r="B23" s="4">
        <f>[1]modeled!C23</f>
        <v>547.05669116738898</v>
      </c>
      <c r="C23" s="4">
        <f>[2]COVID19_by_day!C23</f>
        <v>9</v>
      </c>
      <c r="D23" s="2"/>
    </row>
    <row r="24" spans="1:4" x14ac:dyDescent="0.25">
      <c r="A24" s="3">
        <f>[1]modeled!$A24</f>
        <v>43877</v>
      </c>
      <c r="B24" s="4">
        <f>[1]modeled!C24</f>
        <v>660.65458281275005</v>
      </c>
      <c r="C24" s="4">
        <f>[2]COVID19_by_day!C24</f>
        <v>9</v>
      </c>
    </row>
    <row r="25" spans="1:4" x14ac:dyDescent="0.25">
      <c r="A25" s="3">
        <f>[1]modeled!$A25</f>
        <v>43878</v>
      </c>
      <c r="B25" s="4">
        <f>[1]modeled!C25</f>
        <v>795.73964055721399</v>
      </c>
      <c r="C25" s="4">
        <f>[2]COVID19_by_day!C25</f>
        <v>9</v>
      </c>
    </row>
    <row r="26" spans="1:4" x14ac:dyDescent="0.25">
      <c r="A26" s="3">
        <f>[1]modeled!$A26</f>
        <v>43879</v>
      </c>
      <c r="B26" s="4">
        <f>[1]modeled!C26</f>
        <v>962.43869690785596</v>
      </c>
      <c r="C26" s="4">
        <f>[2]COVID19_by_day!C26</f>
        <v>9</v>
      </c>
    </row>
    <row r="27" spans="1:4" x14ac:dyDescent="0.25">
      <c r="A27" s="3">
        <f>[1]modeled!$A27</f>
        <v>43880</v>
      </c>
      <c r="B27" s="4">
        <f>[1]modeled!C27</f>
        <v>1169.3474090007401</v>
      </c>
      <c r="C27" s="4">
        <f>[2]COVID19_by_day!C27</f>
        <v>9</v>
      </c>
    </row>
    <row r="28" spans="1:4" x14ac:dyDescent="0.25">
      <c r="A28" s="3">
        <f>[1]modeled!$A28</f>
        <v>43881</v>
      </c>
      <c r="B28" s="4">
        <f>[1]modeled!C28</f>
        <v>1422.2362898507399</v>
      </c>
      <c r="C28" s="4">
        <f>[2]COVID19_by_day!C28</f>
        <v>9</v>
      </c>
    </row>
    <row r="29" spans="1:4" x14ac:dyDescent="0.25">
      <c r="A29" s="3">
        <f>[1]modeled!$A29</f>
        <v>43882</v>
      </c>
      <c r="B29" s="4">
        <f>[1]modeled!C29</f>
        <v>1726.0230251845201</v>
      </c>
      <c r="C29" s="4">
        <f>[2]COVID19_by_day!C29</f>
        <v>9</v>
      </c>
    </row>
    <row r="30" spans="1:4" x14ac:dyDescent="0.25">
      <c r="A30" s="3">
        <f>[1]modeled!$A30</f>
        <v>43883</v>
      </c>
      <c r="B30" s="4">
        <f>[1]modeled!C30</f>
        <v>2088.1959535774299</v>
      </c>
      <c r="C30" s="4">
        <f>[2]COVID19_by_day!C30</f>
        <v>9</v>
      </c>
    </row>
    <row r="31" spans="1:4" x14ac:dyDescent="0.25">
      <c r="A31" s="3">
        <f>[1]modeled!$A31</f>
        <v>43884</v>
      </c>
      <c r="B31" s="4">
        <f>[1]modeled!C31</f>
        <v>2521.4246612371298</v>
      </c>
      <c r="C31" s="4">
        <f>[2]COVID19_by_day!C31</f>
        <v>9</v>
      </c>
    </row>
    <row r="32" spans="1:4" x14ac:dyDescent="0.25">
      <c r="A32" s="3">
        <f>[1]modeled!$A32</f>
        <v>43885</v>
      </c>
      <c r="B32" s="4">
        <f>[1]modeled!C32</f>
        <v>3045.0678455204302</v>
      </c>
      <c r="C32" s="4">
        <f>[2]COVID19_by_day!C32</f>
        <v>13</v>
      </c>
    </row>
    <row r="33" spans="1:3" x14ac:dyDescent="0.25">
      <c r="A33" s="3">
        <f>[1]modeled!$A33</f>
        <v>43886</v>
      </c>
      <c r="B33" s="4">
        <f>[1]modeled!C33</f>
        <v>3681.9330016232898</v>
      </c>
      <c r="C33" s="4">
        <f>[2]COVID19_by_day!C33</f>
        <v>13</v>
      </c>
    </row>
    <row r="34" spans="1:3" x14ac:dyDescent="0.25">
      <c r="A34" s="3">
        <f>[1]modeled!$A34</f>
        <v>43887</v>
      </c>
      <c r="B34" s="4">
        <f>[1]modeled!C34</f>
        <v>4456.5141607700298</v>
      </c>
      <c r="C34" s="4">
        <f>[2]COVID19_by_day!C34</f>
        <v>13</v>
      </c>
    </row>
    <row r="35" spans="1:3" x14ac:dyDescent="0.25">
      <c r="A35" s="3">
        <f>[1]modeled!$A35</f>
        <v>43888</v>
      </c>
      <c r="B35" s="4">
        <f>[1]modeled!C35</f>
        <v>5393.9697358735802</v>
      </c>
      <c r="C35" s="4">
        <f>[2]COVID19_by_day!C35</f>
        <v>13</v>
      </c>
    </row>
    <row r="36" spans="1:3" x14ac:dyDescent="0.25">
      <c r="A36" s="3">
        <f>[1]modeled!$A36</f>
        <v>43889</v>
      </c>
      <c r="B36" s="4">
        <f>[1]modeled!C36</f>
        <v>6523.2036659926798</v>
      </c>
      <c r="C36" s="4">
        <f>[2]COVID19_by_day!C36</f>
        <v>19</v>
      </c>
    </row>
    <row r="37" spans="1:3" x14ac:dyDescent="0.25">
      <c r="A37" s="3">
        <f>[1]modeled!$A37</f>
        <v>43890</v>
      </c>
      <c r="B37" s="4">
        <f>[1]modeled!C37</f>
        <v>7882.16900932314</v>
      </c>
      <c r="C37" s="4">
        <f>[2]COVID19_by_day!C37</f>
        <v>23</v>
      </c>
    </row>
    <row r="38" spans="1:3" x14ac:dyDescent="0.25">
      <c r="A38" s="3">
        <f>[1]modeled!$A38</f>
        <v>43891</v>
      </c>
      <c r="B38" s="4">
        <f>[1]modeled!C38</f>
        <v>9521.1536811258502</v>
      </c>
      <c r="C38" s="4">
        <f>[2]COVID19_by_day!C38</f>
        <v>35</v>
      </c>
    </row>
    <row r="39" spans="1:3" x14ac:dyDescent="0.25">
      <c r="A39" s="3">
        <f>[1]modeled!$A39</f>
        <v>43892</v>
      </c>
      <c r="B39" s="4">
        <f>[1]modeled!C39</f>
        <v>11503.2877180618</v>
      </c>
      <c r="C39" s="4">
        <f>[2]COVID19_by_day!C39</f>
        <v>40</v>
      </c>
    </row>
    <row r="40" spans="1:3" x14ac:dyDescent="0.25">
      <c r="A40" s="3">
        <f>[1]modeled!$A40</f>
        <v>43893</v>
      </c>
      <c r="B40" s="4">
        <f>[1]modeled!C40</f>
        <v>13903.168972559701</v>
      </c>
      <c r="C40" s="4">
        <f>[2]COVID19_by_day!C40</f>
        <v>51</v>
      </c>
    </row>
    <row r="41" spans="1:3" x14ac:dyDescent="0.25">
      <c r="A41" s="3">
        <f>[1]modeled!$A41</f>
        <v>43894</v>
      </c>
      <c r="B41" s="4">
        <f>[1]modeled!C41</f>
        <v>16806.5384546901</v>
      </c>
      <c r="C41" s="4">
        <f>[2]COVID19_by_day!C41</f>
        <v>85</v>
      </c>
    </row>
    <row r="42" spans="1:3" x14ac:dyDescent="0.25">
      <c r="A42" s="3">
        <f>[1]modeled!$A42</f>
        <v>43895</v>
      </c>
      <c r="B42" s="4">
        <f>[1]modeled!C42</f>
        <v>20313.613980809001</v>
      </c>
      <c r="C42" s="4">
        <f>[2]COVID19_by_day!C42</f>
        <v>114</v>
      </c>
    </row>
    <row r="43" spans="1:3" x14ac:dyDescent="0.25">
      <c r="A43" s="3">
        <f>[1]modeled!$A43</f>
        <v>43896</v>
      </c>
      <c r="B43" s="4">
        <f>[1]modeled!C43</f>
        <v>24545.918489697899</v>
      </c>
      <c r="C43" s="4">
        <f>[2]COVID19_by_day!C43</f>
        <v>160</v>
      </c>
    </row>
    <row r="44" spans="1:3" x14ac:dyDescent="0.25">
      <c r="A44" s="3">
        <f>[1]modeled!$A44</f>
        <v>43897</v>
      </c>
      <c r="B44" s="4">
        <f>[1]modeled!C44</f>
        <v>29653.706910781701</v>
      </c>
      <c r="C44" s="4">
        <f>[2]COVID19_by_day!C44</f>
        <v>206</v>
      </c>
    </row>
    <row r="45" spans="1:3" x14ac:dyDescent="0.25">
      <c r="A45" s="3">
        <f>[1]modeled!$A45</f>
        <v>43898</v>
      </c>
      <c r="B45" s="4">
        <f>[1]modeled!C45</f>
        <v>35822.533371409299</v>
      </c>
      <c r="C45" s="4">
        <f>[2]COVID19_by_day!C45</f>
        <v>271</v>
      </c>
    </row>
    <row r="46" spans="1:3" x14ac:dyDescent="0.25">
      <c r="A46" s="3">
        <f>[1]modeled!$A46</f>
        <v>43899</v>
      </c>
      <c r="B46" s="4">
        <f>[1]modeled!C46</f>
        <v>43277.3636087384</v>
      </c>
      <c r="C46" s="4">
        <f>[2]COVID19_by_day!C46</f>
        <v>321</v>
      </c>
    </row>
    <row r="47" spans="1:3" x14ac:dyDescent="0.25">
      <c r="A47" s="3">
        <f>[1]modeled!$A47</f>
        <v>43900</v>
      </c>
      <c r="B47" s="4">
        <f>[1]modeled!C47</f>
        <v>52286.777877005203</v>
      </c>
      <c r="C47" s="4">
        <f>[2]COVID19_by_day!C47</f>
        <v>373</v>
      </c>
    </row>
    <row r="48" spans="1:3" x14ac:dyDescent="0.25">
      <c r="A48" s="3">
        <f>[1]modeled!$A48</f>
        <v>43901</v>
      </c>
      <c r="B48" s="4">
        <f>[1]modeled!C48</f>
        <v>63170.438919489097</v>
      </c>
      <c r="C48" s="4">
        <f>[2]COVID19_by_day!C48</f>
        <v>456</v>
      </c>
    </row>
    <row r="49" spans="1:3" x14ac:dyDescent="0.25">
      <c r="A49" s="3">
        <f>[1]modeled!$A49</f>
        <v>43902</v>
      </c>
      <c r="B49" s="4">
        <f>[1]modeled!C49</f>
        <v>76311.682102674502</v>
      </c>
      <c r="C49" s="4">
        <f>[2]COVID19_by_day!C49</f>
        <v>590</v>
      </c>
    </row>
    <row r="50" spans="1:3" x14ac:dyDescent="0.25">
      <c r="A50" s="3">
        <f>[1]modeled!$A50</f>
        <v>43903</v>
      </c>
      <c r="B50" s="4">
        <f>[1]modeled!C50</f>
        <v>92174.541282661798</v>
      </c>
      <c r="C50" s="4">
        <f>[2]COVID19_by_day!C50</f>
        <v>797</v>
      </c>
    </row>
    <row r="51" spans="1:3" x14ac:dyDescent="0.25">
      <c r="A51" s="3">
        <f>[1]modeled!$A51</f>
        <v>43904</v>
      </c>
      <c r="B51" s="4">
        <f>[1]modeled!C51</f>
        <v>111322.620510843</v>
      </c>
      <c r="C51" s="4">
        <f>[2]COVID19_by_day!C51</f>
        <v>1061</v>
      </c>
    </row>
    <row r="52" spans="1:3" x14ac:dyDescent="0.25">
      <c r="A52" s="3">
        <f>[1]modeled!$A52</f>
        <v>43905</v>
      </c>
      <c r="B52" s="4">
        <f>[1]modeled!C52</f>
        <v>134437.97510976801</v>
      </c>
      <c r="C52" s="4">
        <f>[2]COVID19_by_day!C52</f>
        <v>1391</v>
      </c>
    </row>
    <row r="53" spans="1:3" x14ac:dyDescent="0.25">
      <c r="A53" s="3">
        <f>[1]modeled!$A53</f>
        <v>43906</v>
      </c>
      <c r="B53" s="4">
        <f>[1]modeled!C53</f>
        <v>162341.03174857501</v>
      </c>
      <c r="C53" s="4">
        <f>[2]COVID19_by_day!C53</f>
        <v>1543</v>
      </c>
    </row>
    <row r="54" spans="1:3" x14ac:dyDescent="0.25">
      <c r="A54" s="3">
        <f>[1]modeled!$A54</f>
        <v>43907</v>
      </c>
      <c r="B54" s="4">
        <f>[1]modeled!C54</f>
        <v>196014.82882844101</v>
      </c>
      <c r="C54" s="4">
        <f>[2]COVID19_by_day!C54</f>
        <v>1950</v>
      </c>
    </row>
    <row r="55" spans="1:3" x14ac:dyDescent="0.25">
      <c r="A55" s="3">
        <f>[1]modeled!$A55</f>
        <v>43908</v>
      </c>
      <c r="B55" s="4">
        <f>[1]modeled!C55</f>
        <v>236636.77401601701</v>
      </c>
      <c r="C55" s="4">
        <f>[2]COVID19_by_day!C55</f>
        <v>2626</v>
      </c>
    </row>
    <row r="56" spans="1:3" x14ac:dyDescent="0.25">
      <c r="A56" s="3">
        <f>[1]modeled!$A56</f>
        <v>43909</v>
      </c>
      <c r="B56" s="4">
        <f>[1]modeled!C56</f>
        <v>285619.43759089499</v>
      </c>
      <c r="C56" s="4">
        <f>[2]COVID19_by_day!C56</f>
        <v>3269</v>
      </c>
    </row>
    <row r="57" spans="1:3" x14ac:dyDescent="0.25">
      <c r="A57" s="3">
        <f>[1]modeled!$A57</f>
        <v>43910</v>
      </c>
      <c r="B57" s="4">
        <f>[1]modeled!C57</f>
        <v>344659.011582835</v>
      </c>
      <c r="C57" s="4">
        <f>[2]COVID19_by_day!C57</f>
        <v>3983</v>
      </c>
    </row>
    <row r="58" spans="1:3" x14ac:dyDescent="0.25">
      <c r="A58" s="3">
        <f>[1]modeled!$A58</f>
        <v>43911</v>
      </c>
      <c r="B58" s="4">
        <f>[1]modeled!C58</f>
        <v>415789.47463537601</v>
      </c>
      <c r="C58" s="4">
        <f>[2]COVID19_by_day!C58</f>
        <v>5018</v>
      </c>
    </row>
    <row r="59" spans="1:3" x14ac:dyDescent="0.25">
      <c r="A59" s="3">
        <f>[1]modeled!$A59</f>
        <v>43912</v>
      </c>
      <c r="B59" s="4">
        <f>[1]modeled!C59</f>
        <v>501441.73193324101</v>
      </c>
      <c r="C59" s="4">
        <f>[2]COVID19_by_day!C59</f>
        <v>5683</v>
      </c>
    </row>
    <row r="60" spans="1:3" x14ac:dyDescent="0.25">
      <c r="A60" s="3">
        <f>[1]modeled!$A60</f>
        <v>43913</v>
      </c>
      <c r="B60" s="4">
        <f>[1]modeled!C60</f>
        <v>604509.53496397997</v>
      </c>
      <c r="C60" s="4">
        <f>[2]COVID19_by_day!C60</f>
        <v>6650</v>
      </c>
    </row>
    <row r="61" spans="1:3" x14ac:dyDescent="0.25">
      <c r="A61" s="3">
        <f>[1]modeled!$A61</f>
        <v>43914</v>
      </c>
      <c r="B61" s="4">
        <f>[1]modeled!C61</f>
        <v>728425.25300888903</v>
      </c>
      <c r="C61" s="4">
        <f>[2]COVID19_by_day!C61</f>
        <v>8077</v>
      </c>
    </row>
    <row r="62" spans="1:3" x14ac:dyDescent="0.25">
      <c r="A62" s="3">
        <f>[1]modeled!$A62</f>
        <v>43915</v>
      </c>
      <c r="B62" s="4">
        <f>[1]modeled!C62</f>
        <v>877247.05156478297</v>
      </c>
      <c r="C62" s="4">
        <f>[2]COVID19_by_day!C62</f>
        <v>9529</v>
      </c>
    </row>
    <row r="63" spans="1:3" x14ac:dyDescent="0.25">
      <c r="A63" s="3">
        <f>[1]modeled!$A63</f>
        <v>43916</v>
      </c>
      <c r="B63" s="4">
        <f>[1]modeled!C63</f>
        <v>1055755.3513118201</v>
      </c>
      <c r="C63" s="4">
        <f>[2]COVID19_by_day!C63</f>
        <v>11658</v>
      </c>
    </row>
    <row r="64" spans="1:3" x14ac:dyDescent="0.25">
      <c r="A64" s="3">
        <f>[1]modeled!$A64</f>
        <v>43917</v>
      </c>
      <c r="B64" s="4">
        <f>[1]modeled!C64</f>
        <v>1269552.7557330499</v>
      </c>
      <c r="C64" s="4">
        <f>[2]COVID19_by_day!C64</f>
        <v>14543</v>
      </c>
    </row>
    <row r="65" spans="1:3" x14ac:dyDescent="0.25">
      <c r="A65" s="3">
        <f>[1]modeled!$A65</f>
        <v>43918</v>
      </c>
      <c r="B65" s="4">
        <f>[1]modeled!C65</f>
        <v>1525159.41305465</v>
      </c>
      <c r="C65" s="4">
        <f>[2]COVID19_by_day!C65</f>
        <v>17089</v>
      </c>
    </row>
    <row r="66" spans="1:3" x14ac:dyDescent="0.25">
      <c r="A66" s="3">
        <f>[1]modeled!$A66</f>
        <v>43919</v>
      </c>
      <c r="B66" s="4">
        <f>[1]modeled!C66</f>
        <v>1830094.7097579299</v>
      </c>
      <c r="C66" s="4">
        <f>[2]COVID19_by_day!C66</f>
        <v>19522</v>
      </c>
    </row>
    <row r="67" spans="1:3" x14ac:dyDescent="0.25">
      <c r="A67" s="3">
        <f>[1]modeled!$A67</f>
        <v>43920</v>
      </c>
      <c r="B67" s="4">
        <f>[1]modeled!C67</f>
        <v>2192934.2230986501</v>
      </c>
      <c r="C67" s="4">
        <f>[2]COVID19_by_day!C67</f>
        <v>22141</v>
      </c>
    </row>
    <row r="68" spans="1:3" x14ac:dyDescent="0.25">
      <c r="A68" s="3">
        <f>[1]modeled!$A68</f>
        <v>43921</v>
      </c>
      <c r="B68" s="4">
        <f>[1]modeled!C68</f>
        <v>2623325.54119953</v>
      </c>
      <c r="C68" s="4">
        <f>[2]COVID19_by_day!C68</f>
        <v>25150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A516-6D73-437D-82D3-FFC6EC02164A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1">
        <v>1.2E-2</v>
      </c>
    </row>
    <row r="2" spans="1:4" x14ac:dyDescent="0.25">
      <c r="A2" s="3">
        <f>[1]modeled!$A2</f>
        <v>43855</v>
      </c>
      <c r="B2" s="4">
        <f>[1]modeled!C2*$D$1</f>
        <v>0</v>
      </c>
      <c r="C2" s="4">
        <f>[2]COVID19_by_day!C2</f>
        <v>0</v>
      </c>
      <c r="D2" s="2"/>
    </row>
    <row r="3" spans="1:4" x14ac:dyDescent="0.25">
      <c r="A3" s="3">
        <f>[1]modeled!$A3</f>
        <v>43856</v>
      </c>
      <c r="B3" s="4">
        <f>[1]modeled!C3*$D$1</f>
        <v>0</v>
      </c>
      <c r="C3" s="4">
        <f>[2]COVID19_by_day!C3</f>
        <v>0</v>
      </c>
      <c r="D3" s="2"/>
    </row>
    <row r="4" spans="1:4" x14ac:dyDescent="0.25">
      <c r="A4" s="3">
        <f>[1]modeled!$A4</f>
        <v>43857</v>
      </c>
      <c r="B4" s="4">
        <f>[1]modeled!C4*$D$1</f>
        <v>0</v>
      </c>
      <c r="C4" s="4">
        <f>[2]COVID19_by_day!C4</f>
        <v>0</v>
      </c>
      <c r="D4" s="2"/>
    </row>
    <row r="5" spans="1:4" x14ac:dyDescent="0.25">
      <c r="A5" s="3">
        <f>[1]modeled!$A5</f>
        <v>43858</v>
      </c>
      <c r="B5" s="4">
        <f>[1]modeled!C5*$D$1</f>
        <v>0</v>
      </c>
      <c r="C5" s="4">
        <f>[2]COVID19_by_day!C5</f>
        <v>0</v>
      </c>
      <c r="D5" s="2"/>
    </row>
    <row r="6" spans="1:4" x14ac:dyDescent="0.25">
      <c r="A6" s="3">
        <f>[1]modeled!$A6</f>
        <v>43859</v>
      </c>
      <c r="B6" s="4">
        <f>[1]modeled!C6*$D$1</f>
        <v>0</v>
      </c>
      <c r="C6" s="4">
        <f>[2]COVID19_by_day!C6</f>
        <v>0</v>
      </c>
      <c r="D6" s="2"/>
    </row>
    <row r="7" spans="1:4" x14ac:dyDescent="0.25">
      <c r="A7" s="3">
        <f>[1]modeled!$A7</f>
        <v>43860</v>
      </c>
      <c r="B7" s="4">
        <f>[1]modeled!C7*$D$1</f>
        <v>6.2183674799999998E-2</v>
      </c>
      <c r="C7" s="4">
        <f>[2]COVID19_by_day!C7</f>
        <v>0</v>
      </c>
      <c r="D7" s="2"/>
    </row>
    <row r="8" spans="1:4" x14ac:dyDescent="0.25">
      <c r="A8" s="3">
        <f>[1]modeled!$A8</f>
        <v>43861</v>
      </c>
      <c r="B8" s="4">
        <f>[1]modeled!C8*$D$1</f>
        <v>0.18655102439999879</v>
      </c>
      <c r="C8" s="4">
        <f>[2]COVID19_by_day!C8</f>
        <v>2</v>
      </c>
      <c r="D8" s="2"/>
    </row>
    <row r="9" spans="1:4" x14ac:dyDescent="0.25">
      <c r="A9" s="3">
        <f>[1]modeled!$A9</f>
        <v>43862</v>
      </c>
      <c r="B9" s="4">
        <f>[1]modeled!C9*$D$1</f>
        <v>0.31091837399999883</v>
      </c>
      <c r="C9" s="4">
        <f>[2]COVID19_by_day!C9</f>
        <v>2</v>
      </c>
      <c r="D9" s="2"/>
    </row>
    <row r="10" spans="1:4" x14ac:dyDescent="0.25">
      <c r="A10" s="3">
        <f>[1]modeled!$A10</f>
        <v>43863</v>
      </c>
      <c r="B10" s="4">
        <f>[1]modeled!C10*$D$1</f>
        <v>0.43528572359999884</v>
      </c>
      <c r="C10" s="4">
        <f>[2]COVID19_by_day!C10</f>
        <v>2</v>
      </c>
      <c r="D10" s="2"/>
    </row>
    <row r="11" spans="1:4" x14ac:dyDescent="0.25">
      <c r="A11" s="3">
        <f>[1]modeled!$A11</f>
        <v>43864</v>
      </c>
      <c r="B11" s="4">
        <f>[1]modeled!C11*$D$1</f>
        <v>0.50271613941330839</v>
      </c>
      <c r="C11" s="4">
        <f>[2]COVID19_by_day!C11</f>
        <v>2</v>
      </c>
      <c r="D11" s="2"/>
    </row>
    <row r="12" spans="1:4" x14ac:dyDescent="0.25">
      <c r="A12" s="3">
        <f>[1]modeled!$A12</f>
        <v>43865</v>
      </c>
      <c r="B12" s="4">
        <f>[1]modeled!C12*$D$1</f>
        <v>0.57617050772951639</v>
      </c>
      <c r="C12" s="4">
        <f>[2]COVID19_by_day!C12</f>
        <v>2</v>
      </c>
      <c r="D12" s="2"/>
    </row>
    <row r="13" spans="1:4" x14ac:dyDescent="0.25">
      <c r="A13" s="3">
        <f>[1]modeled!$A13</f>
        <v>43866</v>
      </c>
      <c r="B13" s="4">
        <f>[1]modeled!C13*$D$1</f>
        <v>0.73357268391651609</v>
      </c>
      <c r="C13" s="4">
        <f>[2]COVID19_by_day!C13</f>
        <v>2</v>
      </c>
      <c r="D13" s="2"/>
    </row>
    <row r="14" spans="1:4" x14ac:dyDescent="0.25">
      <c r="A14" s="3">
        <f>[1]modeled!$A14</f>
        <v>43867</v>
      </c>
      <c r="B14" s="4">
        <f>[1]modeled!C14*$D$1</f>
        <v>0.97492257294749274</v>
      </c>
      <c r="C14" s="4">
        <f>[2]COVID19_by_day!C14</f>
        <v>3</v>
      </c>
      <c r="D14" s="2"/>
    </row>
    <row r="15" spans="1:4" x14ac:dyDescent="0.25">
      <c r="A15" s="3">
        <f>[1]modeled!$A15</f>
        <v>43868</v>
      </c>
      <c r="B15" s="4">
        <f>[1]modeled!C15*$D$1</f>
        <v>1.2949732951363919</v>
      </c>
      <c r="C15" s="4">
        <f>[2]COVID19_by_day!C15</f>
        <v>3</v>
      </c>
      <c r="D15" s="2"/>
    </row>
    <row r="16" spans="1:4" x14ac:dyDescent="0.25">
      <c r="A16" s="3">
        <f>[1]modeled!$A16</f>
        <v>43869</v>
      </c>
      <c r="B16" s="4">
        <f>[1]modeled!C16*$D$1</f>
        <v>1.643224896405816</v>
      </c>
      <c r="C16" s="4">
        <f>[2]COVID19_by_day!C16</f>
        <v>3</v>
      </c>
      <c r="D16" s="2"/>
    </row>
    <row r="17" spans="1:4" x14ac:dyDescent="0.25">
      <c r="A17" s="3">
        <f>[1]modeled!$A17</f>
        <v>43870</v>
      </c>
      <c r="B17" s="4">
        <f>[1]modeled!C17*$D$1</f>
        <v>1.9940994536731318</v>
      </c>
      <c r="C17" s="4">
        <f>[2]COVID19_by_day!C17</f>
        <v>4</v>
      </c>
      <c r="D17" s="2"/>
    </row>
    <row r="18" spans="1:4" x14ac:dyDescent="0.25">
      <c r="A18" s="3">
        <f>[1]modeled!$A18</f>
        <v>43871</v>
      </c>
      <c r="B18" s="4">
        <f>[1]modeled!C18*$D$1</f>
        <v>2.3885212329913923</v>
      </c>
      <c r="C18" s="4">
        <f>[2]COVID19_by_day!C18</f>
        <v>8</v>
      </c>
      <c r="D18" s="2"/>
    </row>
    <row r="19" spans="1:4" x14ac:dyDescent="0.25">
      <c r="A19" s="3">
        <f>[1]modeled!$A19</f>
        <v>43872</v>
      </c>
      <c r="B19" s="4">
        <f>[1]modeled!C19*$D$1</f>
        <v>2.883154388671632</v>
      </c>
      <c r="C19" s="4">
        <f>[2]COVID19_by_day!C19</f>
        <v>8</v>
      </c>
      <c r="D19" s="2"/>
    </row>
    <row r="20" spans="1:4" x14ac:dyDescent="0.25">
      <c r="A20" s="3">
        <f>[1]modeled!$A20</f>
        <v>43873</v>
      </c>
      <c r="B20" s="4">
        <f>[1]modeled!C20*$D$1</f>
        <v>3.5244428886581161</v>
      </c>
      <c r="C20" s="4">
        <f>[2]COVID19_by_day!C20</f>
        <v>8</v>
      </c>
      <c r="D20" s="2"/>
    </row>
    <row r="21" spans="1:4" x14ac:dyDescent="0.25">
      <c r="A21" s="3">
        <f>[1]modeled!$A21</f>
        <v>43874</v>
      </c>
      <c r="B21" s="4">
        <f>[1]modeled!C21*$D$1</f>
        <v>4.3681247376932637</v>
      </c>
      <c r="C21" s="4">
        <f>[2]COVID19_by_day!C21</f>
        <v>9</v>
      </c>
      <c r="D21" s="2"/>
    </row>
    <row r="22" spans="1:4" x14ac:dyDescent="0.25">
      <c r="A22" s="3">
        <f>[1]modeled!$A22</f>
        <v>43875</v>
      </c>
      <c r="B22" s="4">
        <f>[1]modeled!C22*$D$1</f>
        <v>5.3858466566355716</v>
      </c>
      <c r="C22" s="4">
        <f>[2]COVID19_by_day!C22</f>
        <v>9</v>
      </c>
      <c r="D22" s="2"/>
    </row>
    <row r="23" spans="1:4" x14ac:dyDescent="0.25">
      <c r="A23" s="3">
        <f>[1]modeled!$A23</f>
        <v>43876</v>
      </c>
      <c r="B23" s="4">
        <f>[1]modeled!C23*$D$1</f>
        <v>6.5646802940086681</v>
      </c>
      <c r="C23" s="4">
        <f>[2]COVID19_by_day!C23</f>
        <v>9</v>
      </c>
      <c r="D23" s="2"/>
    </row>
    <row r="24" spans="1:4" x14ac:dyDescent="0.25">
      <c r="A24" s="3">
        <f>[1]modeled!$A24</f>
        <v>43877</v>
      </c>
      <c r="B24" s="4">
        <f>[1]modeled!C24*$D$1</f>
        <v>7.9278549937530007</v>
      </c>
      <c r="C24" s="4">
        <f>[2]COVID19_by_day!C24</f>
        <v>9</v>
      </c>
    </row>
    <row r="25" spans="1:4" x14ac:dyDescent="0.25">
      <c r="A25" s="3">
        <f>[1]modeled!$A25</f>
        <v>43878</v>
      </c>
      <c r="B25" s="4">
        <f>[1]modeled!C25*$D$1</f>
        <v>9.5488756866865678</v>
      </c>
      <c r="C25" s="4">
        <f>[2]COVID19_by_day!C25</f>
        <v>9</v>
      </c>
    </row>
    <row r="26" spans="1:4" x14ac:dyDescent="0.25">
      <c r="A26" s="3">
        <f>[1]modeled!$A26</f>
        <v>43879</v>
      </c>
      <c r="B26" s="4">
        <f>[1]modeled!C26*$D$1</f>
        <v>11.549264362894272</v>
      </c>
      <c r="C26" s="4">
        <f>[2]COVID19_by_day!C26</f>
        <v>9</v>
      </c>
    </row>
    <row r="27" spans="1:4" x14ac:dyDescent="0.25">
      <c r="A27" s="3">
        <f>[1]modeled!$A27</f>
        <v>43880</v>
      </c>
      <c r="B27" s="4">
        <f>[1]modeled!C27*$D$1</f>
        <v>14.032168908008881</v>
      </c>
      <c r="C27" s="4">
        <f>[2]COVID19_by_day!C27</f>
        <v>9</v>
      </c>
    </row>
    <row r="28" spans="1:4" x14ac:dyDescent="0.25">
      <c r="A28" s="3">
        <f>[1]modeled!$A28</f>
        <v>43881</v>
      </c>
      <c r="B28" s="4">
        <f>[1]modeled!C28*$D$1</f>
        <v>17.06683547820888</v>
      </c>
      <c r="C28" s="4">
        <f>[2]COVID19_by_day!C28</f>
        <v>9</v>
      </c>
    </row>
    <row r="29" spans="1:4" x14ac:dyDescent="0.25">
      <c r="A29" s="3">
        <f>[1]modeled!$A29</f>
        <v>43882</v>
      </c>
      <c r="B29" s="4">
        <f>[1]modeled!C29*$D$1</f>
        <v>20.712276302214242</v>
      </c>
      <c r="C29" s="4">
        <f>[2]COVID19_by_day!C29</f>
        <v>9</v>
      </c>
    </row>
    <row r="30" spans="1:4" x14ac:dyDescent="0.25">
      <c r="A30" s="3">
        <f>[1]modeled!$A30</f>
        <v>43883</v>
      </c>
      <c r="B30" s="4">
        <f>[1]modeled!C30*$D$1</f>
        <v>25.058351442929158</v>
      </c>
      <c r="C30" s="4">
        <f>[2]COVID19_by_day!C30</f>
        <v>9</v>
      </c>
    </row>
    <row r="31" spans="1:4" x14ac:dyDescent="0.25">
      <c r="A31" s="3">
        <f>[1]modeled!$A31</f>
        <v>43884</v>
      </c>
      <c r="B31" s="4">
        <f>[1]modeled!C31*$D$1</f>
        <v>30.257095934845559</v>
      </c>
      <c r="C31" s="4">
        <f>[2]COVID19_by_day!C31</f>
        <v>9</v>
      </c>
    </row>
    <row r="32" spans="1:4" x14ac:dyDescent="0.25">
      <c r="A32" s="3">
        <f>[1]modeled!$A32</f>
        <v>43885</v>
      </c>
      <c r="B32" s="4">
        <f>[1]modeled!C32*$D$1</f>
        <v>36.540814146245161</v>
      </c>
      <c r="C32" s="4">
        <f>[2]COVID19_by_day!C32</f>
        <v>13</v>
      </c>
    </row>
    <row r="33" spans="1:3" x14ac:dyDescent="0.25">
      <c r="A33" s="3">
        <f>[1]modeled!$A33</f>
        <v>43886</v>
      </c>
      <c r="B33" s="4">
        <f>[1]modeled!C33*$D$1</f>
        <v>44.183196019479482</v>
      </c>
      <c r="C33" s="4">
        <f>[2]COVID19_by_day!C33</f>
        <v>13</v>
      </c>
    </row>
    <row r="34" spans="1:3" x14ac:dyDescent="0.25">
      <c r="A34" s="3">
        <f>[1]modeled!$A34</f>
        <v>43887</v>
      </c>
      <c r="B34" s="4">
        <f>[1]modeled!C34*$D$1</f>
        <v>53.478169929240359</v>
      </c>
      <c r="C34" s="4">
        <f>[2]COVID19_by_day!C34</f>
        <v>13</v>
      </c>
    </row>
    <row r="35" spans="1:3" x14ac:dyDescent="0.25">
      <c r="A35" s="3">
        <f>[1]modeled!$A35</f>
        <v>43888</v>
      </c>
      <c r="B35" s="4">
        <f>[1]modeled!C35*$D$1</f>
        <v>64.727636830482965</v>
      </c>
      <c r="C35" s="4">
        <f>[2]COVID19_by_day!C35</f>
        <v>13</v>
      </c>
    </row>
    <row r="36" spans="1:3" x14ac:dyDescent="0.25">
      <c r="A36" s="3">
        <f>[1]modeled!$A36</f>
        <v>43889</v>
      </c>
      <c r="B36" s="4">
        <f>[1]modeled!C36*$D$1</f>
        <v>78.278443991912155</v>
      </c>
      <c r="C36" s="4">
        <f>[2]COVID19_by_day!C36</f>
        <v>19</v>
      </c>
    </row>
    <row r="37" spans="1:3" x14ac:dyDescent="0.25">
      <c r="A37" s="3">
        <f>[1]modeled!$A37</f>
        <v>43890</v>
      </c>
      <c r="B37" s="4">
        <f>[1]modeled!C37*$D$1</f>
        <v>94.586028111877681</v>
      </c>
      <c r="C37" s="4">
        <f>[2]COVID19_by_day!C37</f>
        <v>23</v>
      </c>
    </row>
    <row r="38" spans="1:3" x14ac:dyDescent="0.25">
      <c r="A38" s="3">
        <f>[1]modeled!$A38</f>
        <v>43891</v>
      </c>
      <c r="B38" s="4">
        <f>[1]modeled!C38*$D$1</f>
        <v>114.2538441735102</v>
      </c>
      <c r="C38" s="4">
        <f>[2]COVID19_by_day!C38</f>
        <v>35</v>
      </c>
    </row>
    <row r="39" spans="1:3" x14ac:dyDescent="0.25">
      <c r="A39" s="3">
        <f>[1]modeled!$A39</f>
        <v>43892</v>
      </c>
      <c r="B39" s="4">
        <f>[1]modeled!C39*$D$1</f>
        <v>138.03945261674161</v>
      </c>
      <c r="C39" s="4">
        <f>[2]COVID19_by_day!C39</f>
        <v>40</v>
      </c>
    </row>
    <row r="40" spans="1:3" x14ac:dyDescent="0.25">
      <c r="A40" s="3">
        <f>[1]modeled!$A40</f>
        <v>43893</v>
      </c>
      <c r="B40" s="4">
        <f>[1]modeled!C40*$D$1</f>
        <v>166.8380276707164</v>
      </c>
      <c r="C40" s="4">
        <f>[2]COVID19_by_day!C40</f>
        <v>51</v>
      </c>
    </row>
    <row r="41" spans="1:3" x14ac:dyDescent="0.25">
      <c r="A41" s="3">
        <f>[1]modeled!$A41</f>
        <v>43894</v>
      </c>
      <c r="B41" s="4">
        <f>[1]modeled!C41*$D$1</f>
        <v>201.67846145628121</v>
      </c>
      <c r="C41" s="4">
        <f>[2]COVID19_by_day!C41</f>
        <v>85</v>
      </c>
    </row>
    <row r="42" spans="1:3" x14ac:dyDescent="0.25">
      <c r="A42" s="3">
        <f>[1]modeled!$A42</f>
        <v>43895</v>
      </c>
      <c r="B42" s="4">
        <f>[1]modeled!C42*$D$1</f>
        <v>243.76336776970803</v>
      </c>
      <c r="C42" s="4">
        <f>[2]COVID19_by_day!C42</f>
        <v>114</v>
      </c>
    </row>
    <row r="43" spans="1:3" x14ac:dyDescent="0.25">
      <c r="A43" s="3">
        <f>[1]modeled!$A43</f>
        <v>43896</v>
      </c>
      <c r="B43" s="4">
        <f>[1]modeled!C43*$D$1</f>
        <v>294.55102187637476</v>
      </c>
      <c r="C43" s="4">
        <f>[2]COVID19_by_day!C43</f>
        <v>160</v>
      </c>
    </row>
    <row r="44" spans="1:3" x14ac:dyDescent="0.25">
      <c r="A44" s="3">
        <f>[1]modeled!$A44</f>
        <v>43897</v>
      </c>
      <c r="B44" s="4">
        <f>[1]modeled!C44*$D$1</f>
        <v>355.84448292938043</v>
      </c>
      <c r="C44" s="4">
        <f>[2]COVID19_by_day!C44</f>
        <v>206</v>
      </c>
    </row>
    <row r="45" spans="1:3" x14ac:dyDescent="0.25">
      <c r="A45" s="3">
        <f>[1]modeled!$A45</f>
        <v>43898</v>
      </c>
      <c r="B45" s="4">
        <f>[1]modeled!C45*$D$1</f>
        <v>429.87040045691163</v>
      </c>
      <c r="C45" s="4">
        <f>[2]COVID19_by_day!C45</f>
        <v>271</v>
      </c>
    </row>
    <row r="46" spans="1:3" x14ac:dyDescent="0.25">
      <c r="A46" s="3">
        <f>[1]modeled!$A46</f>
        <v>43899</v>
      </c>
      <c r="B46" s="4">
        <f>[1]modeled!C46*$D$1</f>
        <v>519.32836330486077</v>
      </c>
      <c r="C46" s="4">
        <f>[2]COVID19_by_day!C46</f>
        <v>321</v>
      </c>
    </row>
    <row r="47" spans="1:3" x14ac:dyDescent="0.25">
      <c r="A47" s="3">
        <f>[1]modeled!$A47</f>
        <v>43900</v>
      </c>
      <c r="B47" s="4">
        <f>[1]modeled!C47*$D$1</f>
        <v>627.44133452406243</v>
      </c>
      <c r="C47" s="4">
        <f>[2]COVID19_by_day!C47</f>
        <v>373</v>
      </c>
    </row>
    <row r="48" spans="1:3" x14ac:dyDescent="0.25">
      <c r="A48" s="3">
        <f>[1]modeled!$A48</f>
        <v>43901</v>
      </c>
      <c r="B48" s="4">
        <f>[1]modeled!C48*$D$1</f>
        <v>758.04526703386921</v>
      </c>
      <c r="C48" s="4">
        <f>[2]COVID19_by_day!C48</f>
        <v>456</v>
      </c>
    </row>
    <row r="49" spans="1:3" x14ac:dyDescent="0.25">
      <c r="A49" s="3">
        <f>[1]modeled!$A49</f>
        <v>43902</v>
      </c>
      <c r="B49" s="4">
        <f>[1]modeled!C49*$D$1</f>
        <v>915.74018523209406</v>
      </c>
      <c r="C49" s="4">
        <f>[2]COVID19_by_day!C49</f>
        <v>590</v>
      </c>
    </row>
    <row r="50" spans="1:3" x14ac:dyDescent="0.25">
      <c r="A50" s="3">
        <f>[1]modeled!$A50</f>
        <v>43903</v>
      </c>
      <c r="B50" s="4">
        <f>[1]modeled!C50*$D$1</f>
        <v>1106.0944953919416</v>
      </c>
      <c r="C50" s="4">
        <f>[2]COVID19_by_day!C50</f>
        <v>797</v>
      </c>
    </row>
    <row r="51" spans="1:3" x14ac:dyDescent="0.25">
      <c r="A51" s="3">
        <f>[1]modeled!$A51</f>
        <v>43904</v>
      </c>
      <c r="B51" s="4">
        <f>[1]modeled!C51*$D$1</f>
        <v>1335.8714461301161</v>
      </c>
      <c r="C51" s="4">
        <f>[2]COVID19_by_day!C51</f>
        <v>1061</v>
      </c>
    </row>
    <row r="52" spans="1:3" x14ac:dyDescent="0.25">
      <c r="A52" s="3">
        <f>[1]modeled!$A52</f>
        <v>43905</v>
      </c>
      <c r="B52" s="4">
        <f>[1]modeled!C52*$D$1</f>
        <v>1613.2557013172161</v>
      </c>
      <c r="C52" s="4">
        <f>[2]COVID19_by_day!C52</f>
        <v>1391</v>
      </c>
    </row>
    <row r="53" spans="1:3" x14ac:dyDescent="0.25">
      <c r="A53" s="3">
        <f>[1]modeled!$A53</f>
        <v>43906</v>
      </c>
      <c r="B53" s="4">
        <f>[1]modeled!C53*$D$1</f>
        <v>1948.0923809829003</v>
      </c>
      <c r="C53" s="4">
        <f>[2]COVID19_by_day!C53</f>
        <v>1543</v>
      </c>
    </row>
    <row r="54" spans="1:3" x14ac:dyDescent="0.25">
      <c r="A54" s="3">
        <f>[1]modeled!$A54</f>
        <v>43907</v>
      </c>
      <c r="B54" s="4">
        <f>[1]modeled!C54*$D$1</f>
        <v>2352.1779459412924</v>
      </c>
      <c r="C54" s="4">
        <f>[2]COVID19_by_day!C54</f>
        <v>1950</v>
      </c>
    </row>
    <row r="55" spans="1:3" x14ac:dyDescent="0.25">
      <c r="A55" s="3">
        <f>[1]modeled!$A55</f>
        <v>43908</v>
      </c>
      <c r="B55" s="4">
        <f>[1]modeled!C55*$D$1</f>
        <v>2839.6412881922042</v>
      </c>
      <c r="C55" s="4">
        <f>[2]COVID19_by_day!C55</f>
        <v>2626</v>
      </c>
    </row>
    <row r="56" spans="1:3" x14ac:dyDescent="0.25">
      <c r="A56" s="3">
        <f>[1]modeled!$A56</f>
        <v>43909</v>
      </c>
      <c r="B56" s="4">
        <f>[1]modeled!C56*$D$1</f>
        <v>3427.4332510907398</v>
      </c>
      <c r="C56" s="4">
        <f>[2]COVID19_by_day!C56</f>
        <v>3269</v>
      </c>
    </row>
    <row r="57" spans="1:3" x14ac:dyDescent="0.25">
      <c r="A57" s="3">
        <f>[1]modeled!$A57</f>
        <v>43910</v>
      </c>
      <c r="B57" s="4">
        <f>[1]modeled!C57*$D$1</f>
        <v>4135.9081389940202</v>
      </c>
      <c r="C57" s="4">
        <f>[2]COVID19_by_day!C57</f>
        <v>3983</v>
      </c>
    </row>
    <row r="58" spans="1:3" x14ac:dyDescent="0.25">
      <c r="A58" s="3">
        <f>[1]modeled!$A58</f>
        <v>43911</v>
      </c>
      <c r="B58" s="4">
        <f>[1]modeled!C58*$D$1</f>
        <v>4989.4736956245124</v>
      </c>
      <c r="C58" s="4">
        <f>[2]COVID19_by_day!C58</f>
        <v>5018</v>
      </c>
    </row>
    <row r="59" spans="1:3" x14ac:dyDescent="0.25">
      <c r="A59" s="3">
        <f>[1]modeled!$A59</f>
        <v>43912</v>
      </c>
      <c r="B59" s="4">
        <f>[1]modeled!C59*$D$1</f>
        <v>6017.3007831988925</v>
      </c>
      <c r="C59" s="4">
        <f>[2]COVID19_by_day!C59</f>
        <v>5683</v>
      </c>
    </row>
    <row r="60" spans="1:3" x14ac:dyDescent="0.25">
      <c r="A60" s="3">
        <f>[1]modeled!$A60</f>
        <v>43913</v>
      </c>
      <c r="B60" s="4">
        <f>[1]modeled!C60*$D$1</f>
        <v>7254.1144195677598</v>
      </c>
      <c r="C60" s="4">
        <f>[2]COVID19_by_day!C60</f>
        <v>6650</v>
      </c>
    </row>
    <row r="61" spans="1:3" x14ac:dyDescent="0.25">
      <c r="A61" s="3">
        <f>[1]modeled!$A61</f>
        <v>43914</v>
      </c>
      <c r="B61" s="4">
        <f>[1]modeled!C61*$D$1</f>
        <v>8741.1030361066678</v>
      </c>
      <c r="C61" s="4">
        <f>[2]COVID19_by_day!C61</f>
        <v>8077</v>
      </c>
    </row>
    <row r="62" spans="1:3" x14ac:dyDescent="0.25">
      <c r="A62" s="3">
        <f>[1]modeled!$A62</f>
        <v>43915</v>
      </c>
      <c r="B62" s="4">
        <f>[1]modeled!C62*$D$1</f>
        <v>10526.964618777396</v>
      </c>
      <c r="C62" s="4">
        <f>[2]COVID19_by_day!C62</f>
        <v>9529</v>
      </c>
    </row>
    <row r="63" spans="1:3" x14ac:dyDescent="0.25">
      <c r="A63" s="3">
        <f>[1]modeled!$A63</f>
        <v>43916</v>
      </c>
      <c r="B63" s="4">
        <f>[1]modeled!C63*$D$1</f>
        <v>12669.064215741841</v>
      </c>
      <c r="C63" s="4">
        <f>[2]COVID19_by_day!C63</f>
        <v>11658</v>
      </c>
    </row>
    <row r="64" spans="1:3" x14ac:dyDescent="0.25">
      <c r="A64" s="3">
        <f>[1]modeled!$A64</f>
        <v>43917</v>
      </c>
      <c r="B64" s="4">
        <f>[1]modeled!C64*$D$1</f>
        <v>15234.6330687966</v>
      </c>
      <c r="C64" s="4">
        <f>[2]COVID19_by_day!C64</f>
        <v>14543</v>
      </c>
    </row>
    <row r="65" spans="1:3" x14ac:dyDescent="0.25">
      <c r="A65" s="3">
        <f>[1]modeled!$A65</f>
        <v>43918</v>
      </c>
      <c r="B65" s="4">
        <f>[1]modeled!C65*$D$1</f>
        <v>18301.9129566558</v>
      </c>
      <c r="C65" s="4">
        <f>[2]COVID19_by_day!C65</f>
        <v>17089</v>
      </c>
    </row>
    <row r="66" spans="1:3" x14ac:dyDescent="0.25">
      <c r="A66" s="3">
        <f>[1]modeled!$A66</f>
        <v>43919</v>
      </c>
      <c r="B66" s="4">
        <f>[1]modeled!C66*$D$1</f>
        <v>21961.136517095158</v>
      </c>
      <c r="C66" s="4">
        <f>[2]COVID19_by_day!C66</f>
        <v>19522</v>
      </c>
    </row>
    <row r="67" spans="1:3" x14ac:dyDescent="0.25">
      <c r="A67" s="3">
        <f>[1]modeled!$A67</f>
        <v>43920</v>
      </c>
      <c r="B67" s="4">
        <f>[1]modeled!C67*$D$1</f>
        <v>26315.210677183801</v>
      </c>
      <c r="C67" s="4">
        <f>[2]COVID19_by_day!C67</f>
        <v>22141</v>
      </c>
    </row>
    <row r="68" spans="1:3" x14ac:dyDescent="0.25">
      <c r="A68" s="3">
        <f>[1]modeled!$A68</f>
        <v>43921</v>
      </c>
      <c r="B68" s="4">
        <f>[1]modeled!C68*$D$1</f>
        <v>31479.906494394359</v>
      </c>
      <c r="C68" s="4">
        <f>[2]COVID19_by_day!C68</f>
        <v>25150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079A-4B59-49C7-83C8-853976352232}">
  <dimension ref="A1:D68"/>
  <sheetViews>
    <sheetView workbookViewId="0">
      <selection activeCell="B40" sqref="B40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9.1406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[1]modeled!D2</f>
        <v>0</v>
      </c>
      <c r="C2" s="4">
        <f>[2]COVID19_by_day!F2</f>
        <v>0</v>
      </c>
      <c r="D2" s="2"/>
    </row>
    <row r="3" spans="1:4" x14ac:dyDescent="0.25">
      <c r="A3" s="3">
        <f>[1]modeled!$A3</f>
        <v>43856</v>
      </c>
      <c r="B3" s="4">
        <f>[1]modeled!D3</f>
        <v>0</v>
      </c>
      <c r="C3" s="4">
        <f>[2]COVID19_by_day!F3</f>
        <v>0</v>
      </c>
      <c r="D3" s="2"/>
    </row>
    <row r="4" spans="1:4" x14ac:dyDescent="0.25">
      <c r="A4" s="3">
        <f>[1]modeled!$A4</f>
        <v>43857</v>
      </c>
      <c r="B4" s="4">
        <f>[1]modeled!D4</f>
        <v>0</v>
      </c>
      <c r="C4" s="4">
        <f>[2]COVID19_by_day!F4</f>
        <v>0</v>
      </c>
      <c r="D4" s="2"/>
    </row>
    <row r="5" spans="1:4" x14ac:dyDescent="0.25">
      <c r="A5" s="3">
        <f>[1]modeled!$A5</f>
        <v>43858</v>
      </c>
      <c r="B5" s="4">
        <f>[1]modeled!D5</f>
        <v>0</v>
      </c>
      <c r="C5" s="4">
        <f>[2]COVID19_by_day!F5</f>
        <v>0</v>
      </c>
      <c r="D5" s="2"/>
    </row>
    <row r="6" spans="1:4" x14ac:dyDescent="0.25">
      <c r="A6" s="3">
        <f>[1]modeled!$A6</f>
        <v>43859</v>
      </c>
      <c r="B6" s="4">
        <f>[1]modeled!D6</f>
        <v>0</v>
      </c>
      <c r="C6" s="4">
        <f>[2]COVID19_by_day!F6</f>
        <v>0</v>
      </c>
      <c r="D6" s="2"/>
    </row>
    <row r="7" spans="1:4" x14ac:dyDescent="0.25">
      <c r="A7" s="3">
        <f>[1]modeled!$A7</f>
        <v>43860</v>
      </c>
      <c r="B7" s="4">
        <f>[1]modeled!D7</f>
        <v>0</v>
      </c>
      <c r="C7" s="4">
        <f>[2]COVID19_by_day!F7</f>
        <v>0</v>
      </c>
      <c r="D7" s="2"/>
    </row>
    <row r="8" spans="1:4" x14ac:dyDescent="0.25">
      <c r="A8" s="3">
        <f>[1]modeled!$A8</f>
        <v>43861</v>
      </c>
      <c r="B8" s="4">
        <f>[1]modeled!D8</f>
        <v>0</v>
      </c>
      <c r="C8" s="4">
        <f>[2]COVID19_by_day!F8</f>
        <v>0</v>
      </c>
      <c r="D8" s="2"/>
    </row>
    <row r="9" spans="1:4" x14ac:dyDescent="0.25">
      <c r="A9" s="3">
        <f>[1]modeled!$A9</f>
        <v>43862</v>
      </c>
      <c r="B9" s="4">
        <f>[1]modeled!D9</f>
        <v>0</v>
      </c>
      <c r="C9" s="4">
        <f>[2]COVID19_by_day!F9</f>
        <v>0</v>
      </c>
      <c r="D9" s="2"/>
    </row>
    <row r="10" spans="1:4" x14ac:dyDescent="0.25">
      <c r="A10" s="3">
        <f>[1]modeled!$A10</f>
        <v>43863</v>
      </c>
      <c r="B10" s="4">
        <f>[1]modeled!D10</f>
        <v>0</v>
      </c>
      <c r="C10" s="4">
        <f>[2]COVID19_by_day!F10</f>
        <v>0</v>
      </c>
      <c r="D10" s="2"/>
    </row>
    <row r="11" spans="1:4" x14ac:dyDescent="0.25">
      <c r="A11" s="3">
        <f>[1]modeled!$A11</f>
        <v>43864</v>
      </c>
      <c r="B11" s="4">
        <f>[1]modeled!D11</f>
        <v>0</v>
      </c>
      <c r="C11" s="4">
        <f>[2]COVID19_by_day!F11</f>
        <v>0</v>
      </c>
      <c r="D11" s="2"/>
    </row>
    <row r="12" spans="1:4" x14ac:dyDescent="0.25">
      <c r="A12" s="3">
        <f>[1]modeled!$A12</f>
        <v>43865</v>
      </c>
      <c r="B12" s="4">
        <f>[1]modeled!D12</f>
        <v>0</v>
      </c>
      <c r="C12" s="4">
        <f>[2]COVID19_by_day!F12</f>
        <v>0</v>
      </c>
      <c r="D12" s="2"/>
    </row>
    <row r="13" spans="1:4" x14ac:dyDescent="0.25">
      <c r="A13" s="3">
        <f>[1]modeled!$A13</f>
        <v>43866</v>
      </c>
      <c r="B13" s="4">
        <f>[1]modeled!D13</f>
        <v>0</v>
      </c>
      <c r="C13" s="4">
        <f>[2]COVID19_by_day!F13</f>
        <v>0</v>
      </c>
      <c r="D13" s="2"/>
    </row>
    <row r="14" spans="1:4" x14ac:dyDescent="0.25">
      <c r="A14" s="3">
        <f>[1]modeled!$A14</f>
        <v>43867</v>
      </c>
      <c r="B14" s="4">
        <f>[1]modeled!D14</f>
        <v>0</v>
      </c>
      <c r="C14" s="4">
        <f>[2]COVID19_by_day!F14</f>
        <v>0</v>
      </c>
      <c r="D14" s="2"/>
    </row>
    <row r="15" spans="1:4" x14ac:dyDescent="0.25">
      <c r="A15" s="3">
        <f>[1]modeled!$A15</f>
        <v>43868</v>
      </c>
      <c r="B15" s="4">
        <f>[1]modeled!D15</f>
        <v>0</v>
      </c>
      <c r="C15" s="4">
        <f>[2]COVID19_by_day!F15</f>
        <v>0</v>
      </c>
      <c r="D15" s="2"/>
    </row>
    <row r="16" spans="1:4" x14ac:dyDescent="0.25">
      <c r="A16" s="3">
        <f>[1]modeled!$A16</f>
        <v>43869</v>
      </c>
      <c r="B16" s="4">
        <f>[1]modeled!D16</f>
        <v>0</v>
      </c>
      <c r="C16" s="4">
        <f>[2]COVID19_by_day!F16</f>
        <v>0</v>
      </c>
      <c r="D16" s="2"/>
    </row>
    <row r="17" spans="1:4" x14ac:dyDescent="0.25">
      <c r="A17" s="3">
        <f>[1]modeled!$A17</f>
        <v>43870</v>
      </c>
      <c r="B17" s="4">
        <f>[1]modeled!D17</f>
        <v>0</v>
      </c>
      <c r="C17" s="4">
        <f>[2]COVID19_by_day!F17</f>
        <v>0</v>
      </c>
      <c r="D17" s="2"/>
    </row>
    <row r="18" spans="1:4" x14ac:dyDescent="0.25">
      <c r="A18" s="3">
        <f>[1]modeled!$A18</f>
        <v>43871</v>
      </c>
      <c r="B18" s="4">
        <f>[1]modeled!D18</f>
        <v>0</v>
      </c>
      <c r="C18" s="4">
        <f>[2]COVID19_by_day!F18</f>
        <v>0</v>
      </c>
      <c r="D18" s="2"/>
    </row>
    <row r="19" spans="1:4" x14ac:dyDescent="0.25">
      <c r="A19" s="3">
        <f>[1]modeled!$A19</f>
        <v>43872</v>
      </c>
      <c r="B19" s="4">
        <f>[1]modeled!D19</f>
        <v>0</v>
      </c>
      <c r="C19" s="4">
        <f>[2]COVID19_by_day!F19</f>
        <v>0</v>
      </c>
      <c r="D19" s="2"/>
    </row>
    <row r="20" spans="1:4" x14ac:dyDescent="0.25">
      <c r="A20" s="3">
        <f>[1]modeled!$A20</f>
        <v>43873</v>
      </c>
      <c r="B20" s="4">
        <f>[1]modeled!D20</f>
        <v>0</v>
      </c>
      <c r="C20" s="4">
        <f>[2]COVID19_by_day!F20</f>
        <v>0</v>
      </c>
      <c r="D20" s="2"/>
    </row>
    <row r="21" spans="1:4" x14ac:dyDescent="0.25">
      <c r="A21" s="3">
        <f>[1]modeled!$A21</f>
        <v>43874</v>
      </c>
      <c r="B21" s="4">
        <f>[1]modeled!D21</f>
        <v>0</v>
      </c>
      <c r="C21" s="4">
        <f>[2]COVID19_by_day!F21</f>
        <v>0</v>
      </c>
      <c r="D21" s="2"/>
    </row>
    <row r="22" spans="1:4" x14ac:dyDescent="0.25">
      <c r="A22" s="3">
        <f>[1]modeled!$A22</f>
        <v>43875</v>
      </c>
      <c r="B22" s="4">
        <f>[1]modeled!D22</f>
        <v>0.11204056750223999</v>
      </c>
      <c r="C22" s="4">
        <f>[2]COVID19_by_day!F22</f>
        <v>0</v>
      </c>
      <c r="D22" s="2"/>
    </row>
    <row r="23" spans="1:4" x14ac:dyDescent="0.25">
      <c r="A23" s="3">
        <f>[1]modeled!$A23</f>
        <v>43876</v>
      </c>
      <c r="B23" s="4">
        <f>[1]modeled!D23</f>
        <v>0.11204056750223999</v>
      </c>
      <c r="C23" s="4">
        <f>[2]COVID19_by_day!F23</f>
        <v>0</v>
      </c>
      <c r="D23" s="2"/>
    </row>
    <row r="24" spans="1:4" x14ac:dyDescent="0.25">
      <c r="A24" s="3">
        <f>[1]modeled!$A24</f>
        <v>43877</v>
      </c>
      <c r="B24" s="4">
        <f>[1]modeled!D24</f>
        <v>0.11204056750223999</v>
      </c>
      <c r="C24" s="4">
        <f>[2]COVID19_by_day!F24</f>
        <v>0</v>
      </c>
    </row>
    <row r="25" spans="1:4" x14ac:dyDescent="0.25">
      <c r="A25" s="3">
        <f>[1]modeled!$A25</f>
        <v>43878</v>
      </c>
      <c r="B25" s="4">
        <f>[1]modeled!D25</f>
        <v>0.11204056750223999</v>
      </c>
      <c r="C25" s="4">
        <f>[2]COVID19_by_day!F25</f>
        <v>0</v>
      </c>
    </row>
    <row r="26" spans="1:4" x14ac:dyDescent="0.25">
      <c r="A26" s="3">
        <f>[1]modeled!$A26</f>
        <v>43879</v>
      </c>
      <c r="B26" s="4">
        <f>[1]modeled!D26</f>
        <v>2.8360232571021299E-2</v>
      </c>
      <c r="C26" s="4">
        <f>[2]COVID19_by_day!F26</f>
        <v>0</v>
      </c>
    </row>
    <row r="27" spans="1:4" x14ac:dyDescent="0.25">
      <c r="A27" s="3">
        <f>[1]modeled!$A27</f>
        <v>43880</v>
      </c>
      <c r="B27" s="4">
        <f>[1]modeled!D27</f>
        <v>0.103987502587482</v>
      </c>
      <c r="C27" s="4">
        <f>[2]COVID19_by_day!F27</f>
        <v>0</v>
      </c>
    </row>
    <row r="28" spans="1:4" x14ac:dyDescent="0.25">
      <c r="A28" s="3">
        <f>[1]modeled!$A28</f>
        <v>43881</v>
      </c>
      <c r="B28" s="4">
        <f>[1]modeled!D28</f>
        <v>0.179614710886425</v>
      </c>
      <c r="C28" s="4">
        <f>[2]COVID19_by_day!F28</f>
        <v>0</v>
      </c>
    </row>
    <row r="29" spans="1:4" x14ac:dyDescent="0.25">
      <c r="A29" s="3">
        <f>[1]modeled!$A29</f>
        <v>43882</v>
      </c>
      <c r="B29" s="4">
        <f>[1]modeled!D29</f>
        <v>0.25524180968661098</v>
      </c>
      <c r="C29" s="4">
        <f>[2]COVID19_by_day!F29</f>
        <v>0</v>
      </c>
    </row>
    <row r="30" spans="1:4" x14ac:dyDescent="0.25">
      <c r="A30" s="3">
        <f>[1]modeled!$A30</f>
        <v>43883</v>
      </c>
      <c r="B30" s="4">
        <f>[1]modeled!D30</f>
        <v>0.30569909652675598</v>
      </c>
      <c r="C30" s="4">
        <f>[2]COVID19_by_day!F30</f>
        <v>0</v>
      </c>
    </row>
    <row r="31" spans="1:4" x14ac:dyDescent="0.25">
      <c r="A31" s="3">
        <f>[1]modeled!$A31</f>
        <v>43884</v>
      </c>
      <c r="B31" s="4">
        <f>[1]modeled!D31</f>
        <v>0.31562483638738298</v>
      </c>
      <c r="C31" s="4">
        <f>[2]COVID19_by_day!F31</f>
        <v>0</v>
      </c>
    </row>
    <row r="32" spans="1:4" x14ac:dyDescent="0.25">
      <c r="A32" s="3">
        <f>[1]modeled!$A32</f>
        <v>43885</v>
      </c>
      <c r="B32" s="4">
        <f>[1]modeled!D32</f>
        <v>0.32933181010659202</v>
      </c>
      <c r="C32" s="4">
        <f>[2]COVID19_by_day!F32</f>
        <v>0</v>
      </c>
    </row>
    <row r="33" spans="1:3" x14ac:dyDescent="0.25">
      <c r="A33" s="3">
        <f>[1]modeled!$A33</f>
        <v>43886</v>
      </c>
      <c r="B33" s="4">
        <f>[1]modeled!D33</f>
        <v>0.39408676801681303</v>
      </c>
      <c r="C33" s="4">
        <f>[2]COVID19_by_day!F33</f>
        <v>0</v>
      </c>
    </row>
    <row r="34" spans="1:3" x14ac:dyDescent="0.25">
      <c r="A34" s="3">
        <f>[1]modeled!$A34</f>
        <v>43887</v>
      </c>
      <c r="B34" s="4">
        <f>[1]modeled!D34</f>
        <v>0.50683348617665902</v>
      </c>
      <c r="C34" s="4">
        <f>[2]COVID19_by_day!F34</f>
        <v>0</v>
      </c>
    </row>
    <row r="35" spans="1:3" x14ac:dyDescent="0.25">
      <c r="A35" s="3">
        <f>[1]modeled!$A35</f>
        <v>43888</v>
      </c>
      <c r="B35" s="4">
        <f>[1]modeled!D35</f>
        <v>0.66652915643287303</v>
      </c>
      <c r="C35" s="4">
        <f>[2]COVID19_by_day!F35</f>
        <v>0</v>
      </c>
    </row>
    <row r="36" spans="1:3" x14ac:dyDescent="0.25">
      <c r="A36" s="3">
        <f>[1]modeled!$A36</f>
        <v>43889</v>
      </c>
      <c r="B36" s="4">
        <f>[1]modeled!D36</f>
        <v>0.84206395520767297</v>
      </c>
      <c r="C36" s="4">
        <f>[2]COVID19_by_day!F36</f>
        <v>0</v>
      </c>
    </row>
    <row r="37" spans="1:3" x14ac:dyDescent="0.25">
      <c r="A37" s="3">
        <f>[1]modeled!$A37</f>
        <v>43890</v>
      </c>
      <c r="B37" s="4">
        <f>[1]modeled!D37</f>
        <v>0.98872330171935496</v>
      </c>
      <c r="C37" s="4">
        <f>[2]COVID19_by_day!F37</f>
        <v>0</v>
      </c>
    </row>
    <row r="38" spans="1:3" x14ac:dyDescent="0.25">
      <c r="A38" s="3">
        <f>[1]modeled!$A38</f>
        <v>43891</v>
      </c>
      <c r="B38" s="4">
        <f>[1]modeled!D38</f>
        <v>1.1408294736503</v>
      </c>
      <c r="C38" s="4">
        <f>[2]COVID19_by_day!F38</f>
        <v>0</v>
      </c>
    </row>
    <row r="39" spans="1:3" x14ac:dyDescent="0.25">
      <c r="A39" s="3">
        <f>[1]modeled!$A39</f>
        <v>43892</v>
      </c>
      <c r="B39" s="4">
        <f>[1]modeled!D39</f>
        <v>1.3312043307516499</v>
      </c>
      <c r="C39" s="4">
        <f>[2]COVID19_by_day!F39</f>
        <v>0</v>
      </c>
    </row>
    <row r="40" spans="1:3" x14ac:dyDescent="0.25">
      <c r="A40" s="3">
        <f>[1]modeled!$A40</f>
        <v>43893</v>
      </c>
      <c r="B40" s="4">
        <f>[1]modeled!D40</f>
        <v>1.6178074587465801</v>
      </c>
      <c r="C40" s="4">
        <f>[2]COVID19_by_day!F40</f>
        <v>0</v>
      </c>
    </row>
    <row r="41" spans="1:3" x14ac:dyDescent="0.25">
      <c r="A41" s="3">
        <f>[1]modeled!$A41</f>
        <v>43894</v>
      </c>
      <c r="B41" s="4">
        <f>[1]modeled!D41</f>
        <v>2.0100945154460099</v>
      </c>
      <c r="C41" s="4">
        <f>[2]COVID19_by_day!F41</f>
        <v>0</v>
      </c>
    </row>
    <row r="42" spans="1:3" x14ac:dyDescent="0.25">
      <c r="A42" s="3">
        <f>[1]modeled!$A42</f>
        <v>43895</v>
      </c>
      <c r="B42" s="4">
        <f>[1]modeled!D42</f>
        <v>2.4787893295656298</v>
      </c>
      <c r="C42" s="4">
        <f>[2]COVID19_by_day!F42</f>
        <v>0</v>
      </c>
    </row>
    <row r="43" spans="1:3" x14ac:dyDescent="0.25">
      <c r="A43" s="3">
        <f>[1]modeled!$A43</f>
        <v>43896</v>
      </c>
      <c r="B43" s="4">
        <f>[1]modeled!D43</f>
        <v>3.0011603271435301</v>
      </c>
      <c r="C43" s="4">
        <f>[2]COVID19_by_day!F43</f>
        <v>1</v>
      </c>
    </row>
    <row r="44" spans="1:3" x14ac:dyDescent="0.25">
      <c r="A44" s="3">
        <f>[1]modeled!$A44</f>
        <v>43897</v>
      </c>
      <c r="B44" s="4">
        <f>[1]modeled!D44</f>
        <v>3.58747997661595</v>
      </c>
      <c r="C44" s="4">
        <f>[2]COVID19_by_day!F44</f>
        <v>1</v>
      </c>
    </row>
    <row r="45" spans="1:3" x14ac:dyDescent="0.25">
      <c r="A45" s="3">
        <f>[1]modeled!$A45</f>
        <v>43898</v>
      </c>
      <c r="B45" s="4">
        <f>[1]modeled!D45</f>
        <v>4.2769503267977704</v>
      </c>
      <c r="C45" s="4">
        <f>[2]COVID19_by_day!F45</f>
        <v>0</v>
      </c>
    </row>
    <row r="46" spans="1:3" x14ac:dyDescent="0.25">
      <c r="A46" s="3">
        <f>[1]modeled!$A46</f>
        <v>43899</v>
      </c>
      <c r="B46" s="4">
        <f>[1]modeled!D46</f>
        <v>5.14292882583233</v>
      </c>
      <c r="C46" s="4">
        <f>[2]COVID19_by_day!F46</f>
        <v>1</v>
      </c>
    </row>
    <row r="47" spans="1:3" x14ac:dyDescent="0.25">
      <c r="A47" s="3">
        <f>[1]modeled!$A47</f>
        <v>43900</v>
      </c>
      <c r="B47" s="4">
        <f>[1]modeled!D47</f>
        <v>6.2408491195904903</v>
      </c>
      <c r="C47" s="4">
        <f>[2]COVID19_by_day!F47</f>
        <v>3</v>
      </c>
    </row>
    <row r="48" spans="1:3" x14ac:dyDescent="0.25">
      <c r="A48" s="3">
        <f>[1]modeled!$A48</f>
        <v>43901</v>
      </c>
      <c r="B48" s="4">
        <f>[1]modeled!D48</f>
        <v>7.5955653926379103</v>
      </c>
      <c r="C48" s="4">
        <f>[2]COVID19_by_day!F48</f>
        <v>0</v>
      </c>
    </row>
    <row r="49" spans="1:3" x14ac:dyDescent="0.25">
      <c r="A49" s="3">
        <f>[1]modeled!$A49</f>
        <v>43902</v>
      </c>
      <c r="B49" s="4">
        <f>[1]modeled!D49</f>
        <v>9.2189924814387005</v>
      </c>
      <c r="C49" s="4">
        <f>[2]COVID19_by_day!F49</f>
        <v>2</v>
      </c>
    </row>
    <row r="50" spans="1:3" x14ac:dyDescent="0.25">
      <c r="A50" s="3">
        <f>[1]modeled!$A50</f>
        <v>43903</v>
      </c>
      <c r="B50" s="4">
        <f>[1]modeled!D50</f>
        <v>11.127091998577001</v>
      </c>
      <c r="C50" s="4">
        <f>[2]COVID19_by_day!F50</f>
        <v>2</v>
      </c>
    </row>
    <row r="51" spans="1:3" x14ac:dyDescent="0.25">
      <c r="A51" s="3">
        <f>[1]modeled!$A51</f>
        <v>43904</v>
      </c>
      <c r="B51" s="4">
        <f>[1]modeled!D51</f>
        <v>13.3903768012489</v>
      </c>
      <c r="C51" s="4">
        <f>[2]COVID19_by_day!F51</f>
        <v>11</v>
      </c>
    </row>
    <row r="52" spans="1:3" x14ac:dyDescent="0.25">
      <c r="A52" s="3">
        <f>[1]modeled!$A52</f>
        <v>43905</v>
      </c>
      <c r="B52" s="4">
        <f>[1]modeled!D52</f>
        <v>16.127826409984898</v>
      </c>
      <c r="C52" s="4">
        <f>[2]COVID19_by_day!F52</f>
        <v>14</v>
      </c>
    </row>
    <row r="53" spans="1:3" x14ac:dyDescent="0.25">
      <c r="A53" s="3">
        <f>[1]modeled!$A53</f>
        <v>43906</v>
      </c>
      <c r="B53" s="4">
        <f>[1]modeled!D53</f>
        <v>19.479969592416101</v>
      </c>
      <c r="C53" s="4">
        <f>[2]COVID19_by_day!F53</f>
        <v>20</v>
      </c>
    </row>
    <row r="54" spans="1:3" x14ac:dyDescent="0.25">
      <c r="A54" s="3">
        <f>[1]modeled!$A54</f>
        <v>43907</v>
      </c>
      <c r="B54" s="4">
        <f>[1]modeled!D54</f>
        <v>23.578009386072502</v>
      </c>
      <c r="C54" s="4">
        <f>[2]COVID19_by_day!F54</f>
        <v>16</v>
      </c>
    </row>
    <row r="55" spans="1:3" x14ac:dyDescent="0.25">
      <c r="A55" s="3">
        <f>[1]modeled!$A55</f>
        <v>43908</v>
      </c>
      <c r="B55" s="4">
        <f>[1]modeled!D55</f>
        <v>28.5414676469432</v>
      </c>
      <c r="C55" s="4">
        <f>[2]COVID19_by_day!F55</f>
        <v>32</v>
      </c>
    </row>
    <row r="56" spans="1:3" x14ac:dyDescent="0.25">
      <c r="A56" s="3">
        <f>[1]modeled!$A56</f>
        <v>43909</v>
      </c>
      <c r="B56" s="4">
        <f>[1]modeled!D56</f>
        <v>34.502529607938499</v>
      </c>
      <c r="C56" s="4">
        <f>[2]COVID19_by_day!F56</f>
        <v>41</v>
      </c>
    </row>
    <row r="57" spans="1:3" x14ac:dyDescent="0.25">
      <c r="A57" s="3">
        <f>[1]modeled!$A57</f>
        <v>43910</v>
      </c>
      <c r="B57" s="4">
        <f>[1]modeled!D57</f>
        <v>41.651955782835998</v>
      </c>
      <c r="C57" s="4">
        <f>[2]COVID19_by_day!F57</f>
        <v>33</v>
      </c>
    </row>
    <row r="58" spans="1:3" x14ac:dyDescent="0.25">
      <c r="A58" s="3">
        <f>[1]modeled!$A58</f>
        <v>43911</v>
      </c>
      <c r="B58" s="4">
        <f>[1]modeled!D58</f>
        <v>50.260475294139802</v>
      </c>
      <c r="C58" s="4">
        <f>[2]COVID19_by_day!F58</f>
        <v>56</v>
      </c>
    </row>
    <row r="59" spans="1:3" x14ac:dyDescent="0.25">
      <c r="A59" s="3">
        <f>[1]modeled!$A59</f>
        <v>43912</v>
      </c>
      <c r="B59" s="4">
        <f>[1]modeled!D59</f>
        <v>60.677006497154899</v>
      </c>
      <c r="C59" s="4">
        <f>[2]COVID19_by_day!F59</f>
        <v>48</v>
      </c>
    </row>
    <row r="60" spans="1:3" x14ac:dyDescent="0.25">
      <c r="A60" s="3">
        <f>[1]modeled!$A60</f>
        <v>43913</v>
      </c>
      <c r="B60" s="4">
        <f>[1]modeled!D60</f>
        <v>73.307911432448904</v>
      </c>
      <c r="C60" s="4">
        <f>[2]COVID19_by_day!F60</f>
        <v>54</v>
      </c>
    </row>
    <row r="61" spans="1:3" x14ac:dyDescent="0.25">
      <c r="A61" s="3">
        <f>[1]modeled!$A61</f>
        <v>43914</v>
      </c>
      <c r="B61" s="4">
        <f>[1]modeled!D61</f>
        <v>88.599253223523803</v>
      </c>
      <c r="C61" s="4">
        <f>[2]COVID19_by_day!F61</f>
        <v>87</v>
      </c>
    </row>
    <row r="62" spans="1:3" x14ac:dyDescent="0.25">
      <c r="A62" s="3">
        <f>[1]modeled!$A62</f>
        <v>43915</v>
      </c>
      <c r="B62" s="4">
        <f>[1]modeled!D62</f>
        <v>107.057034750618</v>
      </c>
      <c r="C62" s="4">
        <f>[2]COVID19_by_day!F62</f>
        <v>41</v>
      </c>
    </row>
    <row r="63" spans="1:3" x14ac:dyDescent="0.25">
      <c r="A63" s="3">
        <f>[1]modeled!$A63</f>
        <v>43916</v>
      </c>
      <c r="B63" s="4">
        <f>[1]modeled!D63</f>
        <v>129.29408356770099</v>
      </c>
      <c r="C63" s="4">
        <f>[2]COVID19_by_day!F63</f>
        <v>115</v>
      </c>
    </row>
    <row r="64" spans="1:3" x14ac:dyDescent="0.25">
      <c r="A64" s="3">
        <f>[1]modeled!$A64</f>
        <v>43917</v>
      </c>
      <c r="B64" s="4">
        <f>[1]modeled!D64</f>
        <v>156.08648813499201</v>
      </c>
      <c r="C64" s="4">
        <f>[2]COVID19_by_day!F64</f>
        <v>181</v>
      </c>
    </row>
    <row r="65" spans="1:3" x14ac:dyDescent="0.25">
      <c r="A65" s="3">
        <f>[1]modeled!$A65</f>
        <v>43918</v>
      </c>
      <c r="B65" s="4">
        <f>[1]modeled!D65</f>
        <v>188.40790548801499</v>
      </c>
      <c r="C65" s="4">
        <f>[2]COVID19_by_day!F65</f>
        <v>260</v>
      </c>
    </row>
    <row r="66" spans="1:3" x14ac:dyDescent="0.25">
      <c r="A66" s="3">
        <f>[1]modeled!$A66</f>
        <v>43919</v>
      </c>
      <c r="B66" s="4">
        <f>[1]modeled!D66</f>
        <v>227.43698433178901</v>
      </c>
      <c r="C66" s="4">
        <f>[2]COVID19_by_day!F66</f>
        <v>209</v>
      </c>
    </row>
    <row r="67" spans="1:3" x14ac:dyDescent="0.25">
      <c r="A67" s="3">
        <f>[1]modeled!$A67</f>
        <v>43920</v>
      </c>
      <c r="B67" s="4">
        <f>[1]modeled!D67</f>
        <v>274.558444948871</v>
      </c>
      <c r="C67" s="4">
        <f>[2]COVID19_by_day!F67</f>
        <v>180</v>
      </c>
    </row>
    <row r="68" spans="1:3" x14ac:dyDescent="0.25">
      <c r="A68" s="3">
        <f>[1]modeled!$A68</f>
        <v>43921</v>
      </c>
      <c r="B68" s="4">
        <f>[1]modeled!D68</f>
        <v>331.391117716385</v>
      </c>
      <c r="C68" s="4">
        <f>[2]COVID19_by_day!F68</f>
        <v>381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3D3C-0145-4584-82CC-3FD93398BBBA}">
  <dimension ref="A1:D68"/>
  <sheetViews>
    <sheetView workbookViewId="0">
      <selection activeCell="B2" sqref="B2:C68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9.1406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[1]modeled!E2</f>
        <v>0</v>
      </c>
      <c r="C2" s="4">
        <f>[2]COVID19_by_day!G2</f>
        <v>0</v>
      </c>
      <c r="D2" s="2"/>
    </row>
    <row r="3" spans="1:4" x14ac:dyDescent="0.25">
      <c r="A3" s="3">
        <f>[1]modeled!$A3</f>
        <v>43856</v>
      </c>
      <c r="B3" s="4">
        <f>[1]modeled!E3</f>
        <v>0</v>
      </c>
      <c r="C3" s="4">
        <f>[2]COVID19_by_day!G3</f>
        <v>0</v>
      </c>
      <c r="D3" s="2"/>
    </row>
    <row r="4" spans="1:4" x14ac:dyDescent="0.25">
      <c r="A4" s="3">
        <f>[1]modeled!$A4</f>
        <v>43857</v>
      </c>
      <c r="B4" s="4">
        <f>[1]modeled!E4</f>
        <v>0</v>
      </c>
      <c r="C4" s="4">
        <f>[2]COVID19_by_day!G4</f>
        <v>0</v>
      </c>
      <c r="D4" s="2"/>
    </row>
    <row r="5" spans="1:4" x14ac:dyDescent="0.25">
      <c r="A5" s="3">
        <f>[1]modeled!$A5</f>
        <v>43858</v>
      </c>
      <c r="B5" s="4">
        <f>[1]modeled!E5</f>
        <v>0</v>
      </c>
      <c r="C5" s="4">
        <f>[2]COVID19_by_day!G5</f>
        <v>0</v>
      </c>
      <c r="D5" s="2"/>
    </row>
    <row r="6" spans="1:4" x14ac:dyDescent="0.25">
      <c r="A6" s="3">
        <f>[1]modeled!$A6</f>
        <v>43859</v>
      </c>
      <c r="B6" s="4">
        <f>[1]modeled!E6</f>
        <v>0</v>
      </c>
      <c r="C6" s="4">
        <f>[2]COVID19_by_day!G6</f>
        <v>0</v>
      </c>
      <c r="D6" s="2"/>
    </row>
    <row r="7" spans="1:4" x14ac:dyDescent="0.25">
      <c r="A7" s="3">
        <f>[1]modeled!$A7</f>
        <v>43860</v>
      </c>
      <c r="B7" s="4">
        <f>[1]modeled!E7</f>
        <v>0</v>
      </c>
      <c r="C7" s="4">
        <f>[2]COVID19_by_day!G7</f>
        <v>0</v>
      </c>
      <c r="D7" s="2"/>
    </row>
    <row r="8" spans="1:4" x14ac:dyDescent="0.25">
      <c r="A8" s="3">
        <f>[1]modeled!$A8</f>
        <v>43861</v>
      </c>
      <c r="B8" s="4">
        <f>[1]modeled!E8</f>
        <v>0</v>
      </c>
      <c r="C8" s="4">
        <f>[2]COVID19_by_day!G8</f>
        <v>0</v>
      </c>
      <c r="D8" s="2"/>
    </row>
    <row r="9" spans="1:4" x14ac:dyDescent="0.25">
      <c r="A9" s="3">
        <f>[1]modeled!$A9</f>
        <v>43862</v>
      </c>
      <c r="B9" s="4">
        <f>[1]modeled!E9</f>
        <v>0</v>
      </c>
      <c r="C9" s="4">
        <f>[2]COVID19_by_day!G9</f>
        <v>0</v>
      </c>
      <c r="D9" s="2"/>
    </row>
    <row r="10" spans="1:4" x14ac:dyDescent="0.25">
      <c r="A10" s="3">
        <f>[1]modeled!$A10</f>
        <v>43863</v>
      </c>
      <c r="B10" s="4">
        <f>[1]modeled!E10</f>
        <v>0</v>
      </c>
      <c r="C10" s="4">
        <f>[2]COVID19_by_day!G10</f>
        <v>0</v>
      </c>
      <c r="D10" s="2"/>
    </row>
    <row r="11" spans="1:4" x14ac:dyDescent="0.25">
      <c r="A11" s="3">
        <f>[1]modeled!$A11</f>
        <v>43864</v>
      </c>
      <c r="B11" s="4">
        <f>[1]modeled!E11</f>
        <v>0</v>
      </c>
      <c r="C11" s="4">
        <f>[2]COVID19_by_day!G11</f>
        <v>0</v>
      </c>
      <c r="D11" s="2"/>
    </row>
    <row r="12" spans="1:4" x14ac:dyDescent="0.25">
      <c r="A12" s="3">
        <f>[1]modeled!$A12</f>
        <v>43865</v>
      </c>
      <c r="B12" s="4">
        <f>[1]modeled!E12</f>
        <v>0</v>
      </c>
      <c r="C12" s="4">
        <f>[2]COVID19_by_day!G12</f>
        <v>0</v>
      </c>
      <c r="D12" s="2"/>
    </row>
    <row r="13" spans="1:4" x14ac:dyDescent="0.25">
      <c r="A13" s="3">
        <f>[1]modeled!$A13</f>
        <v>43866</v>
      </c>
      <c r="B13" s="4">
        <f>[1]modeled!E13</f>
        <v>0</v>
      </c>
      <c r="C13" s="4">
        <f>[2]COVID19_by_day!G13</f>
        <v>0</v>
      </c>
      <c r="D13" s="2"/>
    </row>
    <row r="14" spans="1:4" x14ac:dyDescent="0.25">
      <c r="A14" s="3">
        <f>[1]modeled!$A14</f>
        <v>43867</v>
      </c>
      <c r="B14" s="4">
        <f>[1]modeled!E14</f>
        <v>0</v>
      </c>
      <c r="C14" s="4">
        <f>[2]COVID19_by_day!G14</f>
        <v>0</v>
      </c>
      <c r="D14" s="2"/>
    </row>
    <row r="15" spans="1:4" x14ac:dyDescent="0.25">
      <c r="A15" s="3">
        <f>[1]modeled!$A15</f>
        <v>43868</v>
      </c>
      <c r="B15" s="4">
        <f>[1]modeled!E15</f>
        <v>0</v>
      </c>
      <c r="C15" s="4">
        <f>[2]COVID19_by_day!G15</f>
        <v>0</v>
      </c>
      <c r="D15" s="2"/>
    </row>
    <row r="16" spans="1:4" x14ac:dyDescent="0.25">
      <c r="A16" s="3">
        <f>[1]modeled!$A16</f>
        <v>43869</v>
      </c>
      <c r="B16" s="4">
        <f>[1]modeled!E16</f>
        <v>0</v>
      </c>
      <c r="C16" s="4">
        <f>[2]COVID19_by_day!G16</f>
        <v>0</v>
      </c>
      <c r="D16" s="2"/>
    </row>
    <row r="17" spans="1:4" x14ac:dyDescent="0.25">
      <c r="A17" s="3">
        <f>[1]modeled!$A17</f>
        <v>43870</v>
      </c>
      <c r="B17" s="4">
        <f>[1]modeled!E17</f>
        <v>0</v>
      </c>
      <c r="C17" s="4">
        <f>[2]COVID19_by_day!G17</f>
        <v>0</v>
      </c>
      <c r="D17" s="2"/>
    </row>
    <row r="18" spans="1:4" x14ac:dyDescent="0.25">
      <c r="A18" s="3">
        <f>[1]modeled!$A18</f>
        <v>43871</v>
      </c>
      <c r="B18" s="4">
        <f>[1]modeled!E18</f>
        <v>0</v>
      </c>
      <c r="C18" s="4">
        <f>[2]COVID19_by_day!G18</f>
        <v>0</v>
      </c>
      <c r="D18" s="2"/>
    </row>
    <row r="19" spans="1:4" x14ac:dyDescent="0.25">
      <c r="A19" s="3">
        <f>[1]modeled!$A19</f>
        <v>43872</v>
      </c>
      <c r="B19" s="4">
        <f>[1]modeled!E19</f>
        <v>0</v>
      </c>
      <c r="C19" s="4">
        <f>[2]COVID19_by_day!G19</f>
        <v>0</v>
      </c>
      <c r="D19" s="2"/>
    </row>
    <row r="20" spans="1:4" x14ac:dyDescent="0.25">
      <c r="A20" s="3">
        <f>[1]modeled!$A20</f>
        <v>43873</v>
      </c>
      <c r="B20" s="4">
        <f>[1]modeled!E20</f>
        <v>0</v>
      </c>
      <c r="C20" s="4">
        <f>[2]COVID19_by_day!G20</f>
        <v>0</v>
      </c>
      <c r="D20" s="2"/>
    </row>
    <row r="21" spans="1:4" x14ac:dyDescent="0.25">
      <c r="A21" s="3">
        <f>[1]modeled!$A21</f>
        <v>43874</v>
      </c>
      <c r="B21" s="4">
        <f>[1]modeled!E21</f>
        <v>0</v>
      </c>
      <c r="C21" s="4">
        <f>[2]COVID19_by_day!G21</f>
        <v>0</v>
      </c>
      <c r="D21" s="2"/>
    </row>
    <row r="22" spans="1:4" x14ac:dyDescent="0.25">
      <c r="A22" s="3">
        <f>[1]modeled!$A22</f>
        <v>43875</v>
      </c>
      <c r="B22" s="4">
        <f>[1]modeled!E22</f>
        <v>0.11204056750223999</v>
      </c>
      <c r="C22" s="4">
        <f>[2]COVID19_by_day!G22</f>
        <v>0</v>
      </c>
      <c r="D22" s="2"/>
    </row>
    <row r="23" spans="1:4" x14ac:dyDescent="0.25">
      <c r="A23" s="3">
        <f>[1]modeled!$A23</f>
        <v>43876</v>
      </c>
      <c r="B23" s="4">
        <f>[1]modeled!E23</f>
        <v>0.22408113500447999</v>
      </c>
      <c r="C23" s="4">
        <f>[2]COVID19_by_day!G23</f>
        <v>0</v>
      </c>
      <c r="D23" s="2"/>
    </row>
    <row r="24" spans="1:4" x14ac:dyDescent="0.25">
      <c r="A24" s="3">
        <f>[1]modeled!$A24</f>
        <v>43877</v>
      </c>
      <c r="B24" s="4">
        <f>[1]modeled!E24</f>
        <v>0.33612170250671902</v>
      </c>
      <c r="C24" s="4">
        <f>[2]COVID19_by_day!G24</f>
        <v>0</v>
      </c>
    </row>
    <row r="25" spans="1:4" x14ac:dyDescent="0.25">
      <c r="A25" s="3">
        <f>[1]modeled!$A25</f>
        <v>43878</v>
      </c>
      <c r="B25" s="4">
        <f>[1]modeled!E25</f>
        <v>0.44816227000895997</v>
      </c>
      <c r="C25" s="4">
        <f>[2]COVID19_by_day!G25</f>
        <v>0</v>
      </c>
    </row>
    <row r="26" spans="1:4" x14ac:dyDescent="0.25">
      <c r="A26" s="3">
        <f>[1]modeled!$A26</f>
        <v>43879</v>
      </c>
      <c r="B26" s="4">
        <f>[1]modeled!E26</f>
        <v>0.47652250257998102</v>
      </c>
      <c r="C26" s="4">
        <f>[2]COVID19_by_day!G26</f>
        <v>0</v>
      </c>
    </row>
    <row r="27" spans="1:4" x14ac:dyDescent="0.25">
      <c r="A27" s="3">
        <f>[1]modeled!$A27</f>
        <v>43880</v>
      </c>
      <c r="B27" s="4">
        <f>[1]modeled!E27</f>
        <v>0.58051000516746298</v>
      </c>
      <c r="C27" s="4">
        <f>[2]COVID19_by_day!G27</f>
        <v>0</v>
      </c>
    </row>
    <row r="28" spans="1:4" x14ac:dyDescent="0.25">
      <c r="A28" s="3">
        <f>[1]modeled!$A28</f>
        <v>43881</v>
      </c>
      <c r="B28" s="4">
        <f>[1]modeled!E28</f>
        <v>0.76012471605388898</v>
      </c>
      <c r="C28" s="4">
        <f>[2]COVID19_by_day!G28</f>
        <v>0</v>
      </c>
    </row>
    <row r="29" spans="1:4" x14ac:dyDescent="0.25">
      <c r="A29" s="3">
        <f>[1]modeled!$A29</f>
        <v>43882</v>
      </c>
      <c r="B29" s="4">
        <f>[1]modeled!E29</f>
        <v>1.0153665257405</v>
      </c>
      <c r="C29" s="4">
        <f>[2]COVID19_by_day!G29</f>
        <v>0</v>
      </c>
    </row>
    <row r="30" spans="1:4" x14ac:dyDescent="0.25">
      <c r="A30" s="3">
        <f>[1]modeled!$A30</f>
        <v>43883</v>
      </c>
      <c r="B30" s="4">
        <f>[1]modeled!E30</f>
        <v>1.3210656222672501</v>
      </c>
      <c r="C30" s="4">
        <f>[2]COVID19_by_day!G30</f>
        <v>0</v>
      </c>
    </row>
    <row r="31" spans="1:4" x14ac:dyDescent="0.25">
      <c r="A31" s="3">
        <f>[1]modeled!$A31</f>
        <v>43884</v>
      </c>
      <c r="B31" s="4">
        <f>[1]modeled!E31</f>
        <v>1.63669045865464</v>
      </c>
      <c r="C31" s="4">
        <f>[2]COVID19_by_day!G31</f>
        <v>0</v>
      </c>
    </row>
    <row r="32" spans="1:4" x14ac:dyDescent="0.25">
      <c r="A32" s="3">
        <f>[1]modeled!$A32</f>
        <v>43885</v>
      </c>
      <c r="B32" s="4">
        <f>[1]modeled!E32</f>
        <v>1.9660222687612301</v>
      </c>
      <c r="C32" s="4">
        <f>[2]COVID19_by_day!G32</f>
        <v>0</v>
      </c>
    </row>
    <row r="33" spans="1:3" x14ac:dyDescent="0.25">
      <c r="A33" s="3">
        <f>[1]modeled!$A33</f>
        <v>43886</v>
      </c>
      <c r="B33" s="4">
        <f>[1]modeled!E33</f>
        <v>2.3601090367780402</v>
      </c>
      <c r="C33" s="4">
        <f>[2]COVID19_by_day!G33</f>
        <v>0</v>
      </c>
    </row>
    <row r="34" spans="1:3" x14ac:dyDescent="0.25">
      <c r="A34" s="3">
        <f>[1]modeled!$A34</f>
        <v>43887</v>
      </c>
      <c r="B34" s="4">
        <f>[1]modeled!E34</f>
        <v>2.8669425229546999</v>
      </c>
      <c r="C34" s="4">
        <f>[2]COVID19_by_day!G34</f>
        <v>0</v>
      </c>
    </row>
    <row r="35" spans="1:3" x14ac:dyDescent="0.25">
      <c r="A35" s="3">
        <f>[1]modeled!$A35</f>
        <v>43888</v>
      </c>
      <c r="B35" s="4">
        <f>[1]modeled!E35</f>
        <v>3.5334716793875698</v>
      </c>
      <c r="C35" s="4">
        <f>[2]COVID19_by_day!G35</f>
        <v>0</v>
      </c>
    </row>
    <row r="36" spans="1:3" x14ac:dyDescent="0.25">
      <c r="A36" s="3">
        <f>[1]modeled!$A36</f>
        <v>43889</v>
      </c>
      <c r="B36" s="4">
        <f>[1]modeled!E36</f>
        <v>4.3755356345952503</v>
      </c>
      <c r="C36" s="4">
        <f>[2]COVID19_by_day!G36</f>
        <v>0</v>
      </c>
    </row>
    <row r="37" spans="1:3" x14ac:dyDescent="0.25">
      <c r="A37" s="3">
        <f>[1]modeled!$A37</f>
        <v>43890</v>
      </c>
      <c r="B37" s="4">
        <f>[1]modeled!E37</f>
        <v>5.3642589363145996</v>
      </c>
      <c r="C37" s="4">
        <f>[2]COVID19_by_day!G37</f>
        <v>0</v>
      </c>
    </row>
    <row r="38" spans="1:3" x14ac:dyDescent="0.25">
      <c r="A38" s="3">
        <f>[1]modeled!$A38</f>
        <v>43891</v>
      </c>
      <c r="B38" s="4">
        <f>[1]modeled!E38</f>
        <v>6.5050884099649</v>
      </c>
      <c r="C38" s="4">
        <f>[2]COVID19_by_day!G38</f>
        <v>0</v>
      </c>
    </row>
    <row r="39" spans="1:3" x14ac:dyDescent="0.25">
      <c r="A39" s="3">
        <f>[1]modeled!$A39</f>
        <v>43892</v>
      </c>
      <c r="B39" s="4">
        <f>[1]modeled!E39</f>
        <v>7.8362927407165603</v>
      </c>
      <c r="C39" s="4">
        <f>[2]COVID19_by_day!G39</f>
        <v>0</v>
      </c>
    </row>
    <row r="40" spans="1:3" x14ac:dyDescent="0.25">
      <c r="A40" s="3">
        <f>[1]modeled!$A40</f>
        <v>43893</v>
      </c>
      <c r="B40" s="4">
        <f>[1]modeled!E40</f>
        <v>9.4541001994631397</v>
      </c>
      <c r="C40" s="4">
        <f>[2]COVID19_by_day!G40</f>
        <v>0</v>
      </c>
    </row>
    <row r="41" spans="1:3" x14ac:dyDescent="0.25">
      <c r="A41" s="3">
        <f>[1]modeled!$A41</f>
        <v>43894</v>
      </c>
      <c r="B41" s="4">
        <f>[1]modeled!E41</f>
        <v>11.4641947149091</v>
      </c>
      <c r="C41" s="4">
        <f>[2]COVID19_by_day!G41</f>
        <v>0</v>
      </c>
    </row>
    <row r="42" spans="1:3" x14ac:dyDescent="0.25">
      <c r="A42" s="3">
        <f>[1]modeled!$A42</f>
        <v>43895</v>
      </c>
      <c r="B42" s="4">
        <f>[1]modeled!E42</f>
        <v>13.9429840444748</v>
      </c>
      <c r="C42" s="4">
        <f>[2]COVID19_by_day!G42</f>
        <v>0</v>
      </c>
    </row>
    <row r="43" spans="1:3" x14ac:dyDescent="0.25">
      <c r="A43" s="3">
        <f>[1]modeled!$A43</f>
        <v>43896</v>
      </c>
      <c r="B43" s="4">
        <f>[1]modeled!E43</f>
        <v>16.9441443716183</v>
      </c>
      <c r="C43" s="4">
        <f>[2]COVID19_by_day!G43</f>
        <v>1</v>
      </c>
    </row>
    <row r="44" spans="1:3" x14ac:dyDescent="0.25">
      <c r="A44" s="3">
        <f>[1]modeled!$A44</f>
        <v>43897</v>
      </c>
      <c r="B44" s="4">
        <f>[1]modeled!E44</f>
        <v>20.5316243482342</v>
      </c>
      <c r="C44" s="4">
        <f>[2]COVID19_by_day!G44</f>
        <v>2</v>
      </c>
    </row>
    <row r="45" spans="1:3" x14ac:dyDescent="0.25">
      <c r="A45" s="3">
        <f>[1]modeled!$A45</f>
        <v>43898</v>
      </c>
      <c r="B45" s="4">
        <f>[1]modeled!E45</f>
        <v>24.808574675031998</v>
      </c>
      <c r="C45" s="4">
        <f>[2]COVID19_by_day!G45</f>
        <v>2</v>
      </c>
    </row>
    <row r="46" spans="1:3" x14ac:dyDescent="0.25">
      <c r="A46" s="3">
        <f>[1]modeled!$A46</f>
        <v>43899</v>
      </c>
      <c r="B46" s="4">
        <f>[1]modeled!E46</f>
        <v>29.951503500864298</v>
      </c>
      <c r="C46" s="4">
        <f>[2]COVID19_by_day!G46</f>
        <v>3</v>
      </c>
    </row>
    <row r="47" spans="1:3" x14ac:dyDescent="0.25">
      <c r="A47" s="3">
        <f>[1]modeled!$A47</f>
        <v>43900</v>
      </c>
      <c r="B47" s="4">
        <f>[1]modeled!E47</f>
        <v>36.192352620454798</v>
      </c>
      <c r="C47" s="4">
        <f>[2]COVID19_by_day!G47</f>
        <v>6</v>
      </c>
    </row>
    <row r="48" spans="1:3" x14ac:dyDescent="0.25">
      <c r="A48" s="3">
        <f>[1]modeled!$A48</f>
        <v>43901</v>
      </c>
      <c r="B48" s="4">
        <f>[1]modeled!E48</f>
        <v>43.787918013092799</v>
      </c>
      <c r="C48" s="4">
        <f>[2]COVID19_by_day!G48</f>
        <v>6</v>
      </c>
    </row>
    <row r="49" spans="1:3" x14ac:dyDescent="0.25">
      <c r="A49" s="3">
        <f>[1]modeled!$A49</f>
        <v>43902</v>
      </c>
      <c r="B49" s="4">
        <f>[1]modeled!E49</f>
        <v>53.006910494531503</v>
      </c>
      <c r="C49" s="4">
        <f>[2]COVID19_by_day!G49</f>
        <v>8</v>
      </c>
    </row>
    <row r="50" spans="1:3" x14ac:dyDescent="0.25">
      <c r="A50" s="3">
        <f>[1]modeled!$A50</f>
        <v>43903</v>
      </c>
      <c r="B50" s="4">
        <f>[1]modeled!E50</f>
        <v>64.134002493108596</v>
      </c>
      <c r="C50" s="4">
        <f>[2]COVID19_by_day!G50</f>
        <v>10</v>
      </c>
    </row>
    <row r="51" spans="1:3" x14ac:dyDescent="0.25">
      <c r="A51" s="3">
        <f>[1]modeled!$A51</f>
        <v>43904</v>
      </c>
      <c r="B51" s="4">
        <f>[1]modeled!E51</f>
        <v>77.524379294357502</v>
      </c>
      <c r="C51" s="4">
        <f>[2]COVID19_by_day!G51</f>
        <v>21</v>
      </c>
    </row>
    <row r="52" spans="1:3" x14ac:dyDescent="0.25">
      <c r="A52" s="3">
        <f>[1]modeled!$A52</f>
        <v>43905</v>
      </c>
      <c r="B52" s="4">
        <f>[1]modeled!E52</f>
        <v>93.652205704342407</v>
      </c>
      <c r="C52" s="4">
        <f>[2]COVID19_by_day!G52</f>
        <v>35</v>
      </c>
    </row>
    <row r="53" spans="1:3" x14ac:dyDescent="0.25">
      <c r="A53" s="3">
        <f>[1]modeled!$A53</f>
        <v>43906</v>
      </c>
      <c r="B53" s="4">
        <f>[1]modeled!E53</f>
        <v>113.13217529675801</v>
      </c>
      <c r="C53" s="4">
        <f>[2]COVID19_by_day!G53</f>
        <v>55</v>
      </c>
    </row>
    <row r="54" spans="1:3" x14ac:dyDescent="0.25">
      <c r="A54" s="3">
        <f>[1]modeled!$A54</f>
        <v>43907</v>
      </c>
      <c r="B54" s="4">
        <f>[1]modeled!E54</f>
        <v>136.710184682831</v>
      </c>
      <c r="C54" s="4">
        <f>[2]COVID19_by_day!G54</f>
        <v>71</v>
      </c>
    </row>
    <row r="55" spans="1:3" x14ac:dyDescent="0.25">
      <c r="A55" s="3">
        <f>[1]modeled!$A55</f>
        <v>43908</v>
      </c>
      <c r="B55" s="4">
        <f>[1]modeled!E55</f>
        <v>165.251652329774</v>
      </c>
      <c r="C55" s="4">
        <f>[2]COVID19_by_day!G55</f>
        <v>103</v>
      </c>
    </row>
    <row r="56" spans="1:3" x14ac:dyDescent="0.25">
      <c r="A56" s="3">
        <f>[1]modeled!$A56</f>
        <v>43909</v>
      </c>
      <c r="B56" s="4">
        <f>[1]modeled!E56</f>
        <v>199.75418193771199</v>
      </c>
      <c r="C56" s="4">
        <f>[2]COVID19_by_day!G56</f>
        <v>144</v>
      </c>
    </row>
    <row r="57" spans="1:3" x14ac:dyDescent="0.25">
      <c r="A57" s="3">
        <f>[1]modeled!$A57</f>
        <v>43910</v>
      </c>
      <c r="B57" s="4">
        <f>[1]modeled!E57</f>
        <v>241.406137720548</v>
      </c>
      <c r="C57" s="4">
        <f>[2]COVID19_by_day!G57</f>
        <v>177</v>
      </c>
    </row>
    <row r="58" spans="1:3" x14ac:dyDescent="0.25">
      <c r="A58" s="3">
        <f>[1]modeled!$A58</f>
        <v>43911</v>
      </c>
      <c r="B58" s="4">
        <f>[1]modeled!E58</f>
        <v>291.66661301468798</v>
      </c>
      <c r="C58" s="4">
        <f>[2]COVID19_by_day!G58</f>
        <v>233</v>
      </c>
    </row>
    <row r="59" spans="1:3" x14ac:dyDescent="0.25">
      <c r="A59" s="3">
        <f>[1]modeled!$A59</f>
        <v>43912</v>
      </c>
      <c r="B59" s="4">
        <f>[1]modeled!E59</f>
        <v>352.34361951184297</v>
      </c>
      <c r="C59" s="4">
        <f>[2]COVID19_by_day!G59</f>
        <v>281</v>
      </c>
    </row>
    <row r="60" spans="1:3" x14ac:dyDescent="0.25">
      <c r="A60" s="3">
        <f>[1]modeled!$A60</f>
        <v>43913</v>
      </c>
      <c r="B60" s="4">
        <f>[1]modeled!E60</f>
        <v>425.65153094429201</v>
      </c>
      <c r="C60" s="4">
        <f>[2]COVID19_by_day!G60</f>
        <v>335</v>
      </c>
    </row>
    <row r="61" spans="1:3" x14ac:dyDescent="0.25">
      <c r="A61" s="3">
        <f>[1]modeled!$A61</f>
        <v>43914</v>
      </c>
      <c r="B61" s="4">
        <f>[1]modeled!E61</f>
        <v>514.25078416781605</v>
      </c>
      <c r="C61" s="4">
        <f>[2]COVID19_by_day!G61</f>
        <v>422</v>
      </c>
    </row>
    <row r="62" spans="1:3" x14ac:dyDescent="0.25">
      <c r="A62" s="3">
        <f>[1]modeled!$A62</f>
        <v>43915</v>
      </c>
      <c r="B62" s="4">
        <f>[1]modeled!E62</f>
        <v>621.30781891843503</v>
      </c>
      <c r="C62" s="4">
        <f>[2]COVID19_by_day!G62</f>
        <v>463</v>
      </c>
    </row>
    <row r="63" spans="1:3" x14ac:dyDescent="0.25">
      <c r="A63" s="3">
        <f>[1]modeled!$A63</f>
        <v>43916</v>
      </c>
      <c r="B63" s="4">
        <f>[1]modeled!E63</f>
        <v>750.60190248613696</v>
      </c>
      <c r="C63" s="4">
        <f>[2]COVID19_by_day!G63</f>
        <v>578</v>
      </c>
    </row>
    <row r="64" spans="1:3" x14ac:dyDescent="0.25">
      <c r="A64" s="3">
        <f>[1]modeled!$A64</f>
        <v>43917</v>
      </c>
      <c r="B64" s="4">
        <f>[1]modeled!E64</f>
        <v>906.68839062112897</v>
      </c>
      <c r="C64" s="4">
        <f>[2]COVID19_by_day!G64</f>
        <v>759</v>
      </c>
    </row>
    <row r="65" spans="1:3" x14ac:dyDescent="0.25">
      <c r="A65" s="3">
        <f>[1]modeled!$A65</f>
        <v>43918</v>
      </c>
      <c r="B65" s="4">
        <f>[1]modeled!E65</f>
        <v>1095.09629610914</v>
      </c>
      <c r="C65" s="4">
        <f>[2]COVID19_by_day!G65</f>
        <v>1019</v>
      </c>
    </row>
    <row r="66" spans="1:3" x14ac:dyDescent="0.25">
      <c r="A66" s="3">
        <f>[1]modeled!$A66</f>
        <v>43919</v>
      </c>
      <c r="B66" s="4">
        <f>[1]modeled!E66</f>
        <v>1322.53328044093</v>
      </c>
      <c r="C66" s="4">
        <f>[2]COVID19_by_day!G66</f>
        <v>1228</v>
      </c>
    </row>
    <row r="67" spans="1:3" x14ac:dyDescent="0.25">
      <c r="A67" s="3">
        <f>[1]modeled!$A67</f>
        <v>43920</v>
      </c>
      <c r="B67" s="4">
        <f>[1]modeled!E67</f>
        <v>1597.0917253898001</v>
      </c>
      <c r="C67" s="4">
        <f>[2]COVID19_by_day!G67</f>
        <v>1408</v>
      </c>
    </row>
    <row r="68" spans="1:3" x14ac:dyDescent="0.25">
      <c r="A68" s="3">
        <f>[1]modeled!$A68</f>
        <v>43921</v>
      </c>
      <c r="B68" s="4">
        <f>[1]modeled!E68</f>
        <v>1928.4828431061901</v>
      </c>
      <c r="C68" s="4">
        <f>[2]COVID19_by_day!G68</f>
        <v>1789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364F-057C-41CD-B7C6-DF27EA032FDE}">
  <dimension ref="A1:D68"/>
  <sheetViews>
    <sheetView workbookViewId="0">
      <selection activeCell="E21" sqref="E2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[1]modeled!$B56</f>
        <v>48982.663574878403</v>
      </c>
      <c r="C2" s="4">
        <f>[2]COVID19_by_day!B56</f>
        <v>643</v>
      </c>
      <c r="D2" s="4">
        <f>[3]modeled1!$B56</f>
        <v>48982.663574878403</v>
      </c>
    </row>
    <row r="3" spans="1:4" x14ac:dyDescent="0.25">
      <c r="A3" s="3">
        <f>[1]modeled!$A57</f>
        <v>43910</v>
      </c>
      <c r="B3" s="4">
        <f>[1]modeled!$B57</f>
        <v>59039.573991939898</v>
      </c>
      <c r="C3" s="4">
        <f>[2]COVID19_by_day!B57</f>
        <v>714</v>
      </c>
      <c r="D3" s="4">
        <f>[3]modeled1!$B57</f>
        <v>59039.573991939898</v>
      </c>
    </row>
    <row r="4" spans="1:4" x14ac:dyDescent="0.25">
      <c r="A4" s="3">
        <f>[1]modeled!$A58</f>
        <v>43911</v>
      </c>
      <c r="B4" s="4">
        <f>[1]modeled!$B58</f>
        <v>71130.463052540596</v>
      </c>
      <c r="C4" s="4">
        <f>[2]COVID19_by_day!B58</f>
        <v>1035</v>
      </c>
      <c r="D4" s="4">
        <f>[3]modeled1!$B58</f>
        <v>71130.463052540596</v>
      </c>
    </row>
    <row r="5" spans="1:4" x14ac:dyDescent="0.25">
      <c r="A5" s="3">
        <f>[1]modeled!$A59</f>
        <v>43912</v>
      </c>
      <c r="B5" s="4">
        <f>[1]modeled!$B59</f>
        <v>85652.257297865202</v>
      </c>
      <c r="C5" s="4">
        <f>[2]COVID19_by_day!B59</f>
        <v>665</v>
      </c>
      <c r="D5" s="4">
        <f>[3]modeled1!$B59</f>
        <v>85652.257297865202</v>
      </c>
    </row>
    <row r="6" spans="1:4" x14ac:dyDescent="0.25">
      <c r="A6" s="3">
        <f>[1]modeled!$A60</f>
        <v>43913</v>
      </c>
      <c r="B6" s="4">
        <f>[1]modeled!$B60</f>
        <v>103067.803030739</v>
      </c>
      <c r="C6" s="4">
        <f>[2]COVID19_by_day!B60</f>
        <v>967</v>
      </c>
      <c r="D6" s="4">
        <f>[3]modeled1!$B60</f>
        <v>103067.803030739</v>
      </c>
    </row>
    <row r="7" spans="1:4" x14ac:dyDescent="0.25">
      <c r="A7" s="3">
        <f>[1]modeled!$A61</f>
        <v>43914</v>
      </c>
      <c r="B7" s="4">
        <f>[1]modeled!$B61</f>
        <v>123915.718044908</v>
      </c>
      <c r="C7" s="4">
        <f>[2]COVID19_by_day!B61</f>
        <v>1427</v>
      </c>
      <c r="D7" s="4">
        <f>[3]modeled1!$B61</f>
        <v>123915.718044908</v>
      </c>
    </row>
    <row r="8" spans="1:4" x14ac:dyDescent="0.25">
      <c r="A8" s="3">
        <f>[1]modeled!$A62</f>
        <v>43915</v>
      </c>
      <c r="B8" s="4">
        <f>[1]modeled!$B62</f>
        <v>148821.798555894</v>
      </c>
      <c r="C8" s="4">
        <f>[2]COVID19_by_day!B62</f>
        <v>1452</v>
      </c>
      <c r="D8" s="4">
        <f>[3]modeled1!$B62</f>
        <v>148821.798555894</v>
      </c>
    </row>
    <row r="9" spans="1:4" x14ac:dyDescent="0.25">
      <c r="A9" s="3">
        <f>[1]modeled!$A63</f>
        <v>43916</v>
      </c>
      <c r="B9" s="4">
        <f>[1]modeled!$B63</f>
        <v>178508.29974703601</v>
      </c>
      <c r="C9" s="4">
        <f>[2]COVID19_by_day!B63</f>
        <v>2129</v>
      </c>
      <c r="D9" s="4">
        <f>[3]modeled1!$B63</f>
        <v>178508.29974703601</v>
      </c>
    </row>
    <row r="10" spans="1:4" x14ac:dyDescent="0.25">
      <c r="A10" s="3">
        <f>[1]modeled!$A64</f>
        <v>43917</v>
      </c>
      <c r="B10" s="4">
        <f>[1]modeled!$B64</f>
        <v>213797.40442123701</v>
      </c>
      <c r="C10" s="4">
        <f>[2]COVID19_by_day!B64</f>
        <v>2885</v>
      </c>
      <c r="D10" s="4">
        <f>[3]modeled1!$B64</f>
        <v>213797.40442123701</v>
      </c>
    </row>
    <row r="11" spans="1:4" x14ac:dyDescent="0.25">
      <c r="A11" s="3">
        <f>[1]modeled!$A65</f>
        <v>43918</v>
      </c>
      <c r="B11" s="4">
        <f>[1]modeled!$B65</f>
        <v>255606.657321598</v>
      </c>
      <c r="C11" s="4">
        <f>[2]COVID19_by_day!B65</f>
        <v>2546</v>
      </c>
      <c r="D11" s="4">
        <f>[3]modeled1!$B65</f>
        <v>151816.83355333901</v>
      </c>
    </row>
    <row r="12" spans="1:4" x14ac:dyDescent="0.25">
      <c r="A12" s="3">
        <f>[1]modeled!$A66</f>
        <v>43919</v>
      </c>
      <c r="B12" s="4">
        <f>[1]modeled!$B66</f>
        <v>304935.29670328001</v>
      </c>
      <c r="C12" s="4">
        <f>[2]COVID19_by_day!B66</f>
        <v>2433</v>
      </c>
      <c r="D12" s="4">
        <f>[3]modeled1!$B66</f>
        <v>68176.943563056004</v>
      </c>
    </row>
    <row r="13" spans="1:4" x14ac:dyDescent="0.25">
      <c r="A13" s="3">
        <f>[1]modeled!$A67</f>
        <v>43920</v>
      </c>
      <c r="B13" s="4">
        <f>[1]modeled!$B67</f>
        <v>362839.51334071701</v>
      </c>
      <c r="C13" s="4">
        <f>[2]COVID19_by_day!B67</f>
        <v>2619</v>
      </c>
      <c r="D13" s="4">
        <f>[3]modeled1!$B67</f>
        <v>81782.142126202394</v>
      </c>
    </row>
    <row r="14" spans="1:4" x14ac:dyDescent="0.25">
      <c r="A14" s="3">
        <f>[1]modeled!$A68</f>
        <v>43921</v>
      </c>
      <c r="B14" s="4">
        <f>[1]modeled!$B68</f>
        <v>430391.31810088101</v>
      </c>
      <c r="C14" s="4">
        <f>[2]COVID19_by_day!B68</f>
        <v>3009</v>
      </c>
      <c r="D14" s="4">
        <f>[3]modeled1!$B68</f>
        <v>97956.192019591093</v>
      </c>
    </row>
    <row r="15" spans="1:4" x14ac:dyDescent="0.25">
      <c r="A15" s="3">
        <f>[1]modeled!$A69</f>
        <v>43922</v>
      </c>
      <c r="B15" s="4">
        <f>[1]modeled!$B69</f>
        <v>508612.17701270402</v>
      </c>
      <c r="C15" s="4">
        <f>[2]COVID19_by_day!B69</f>
        <v>4324</v>
      </c>
      <c r="D15" s="4">
        <f>[3]modeled1!$B69</f>
        <v>115316.39880340399</v>
      </c>
    </row>
    <row r="16" spans="1:4" x14ac:dyDescent="0.25">
      <c r="A16" s="3">
        <f>[1]modeled!$A70</f>
        <v>43923</v>
      </c>
      <c r="B16" s="4">
        <f>[1]modeled!$B70</f>
        <v>598370.57849673496</v>
      </c>
      <c r="C16" s="4">
        <f>[2]COVID19_by_day!B70</f>
        <v>4244</v>
      </c>
      <c r="D16" s="4">
        <f>[3]modeled1!$B70</f>
        <v>112941.20700835899</v>
      </c>
    </row>
    <row r="17" spans="1:4" x14ac:dyDescent="0.25">
      <c r="A17" s="3">
        <f>[1]modeled!$A71</f>
        <v>43924</v>
      </c>
      <c r="B17" s="4">
        <f>[1]modeled!$B71</f>
        <v>700233.99773785297</v>
      </c>
      <c r="C17" s="4">
        <f>[2]COVID19_by_day!B71</f>
        <v>4450</v>
      </c>
      <c r="D17" s="4">
        <f>[3]modeled1!$B71</f>
        <v>104097.2013959</v>
      </c>
    </row>
    <row r="18" spans="1:4" x14ac:dyDescent="0.25">
      <c r="A18" s="3">
        <f>[1]modeled!$A72</f>
        <v>43925</v>
      </c>
      <c r="B18" s="4">
        <f>[1]modeled!$B72</f>
        <v>814269.95319679996</v>
      </c>
      <c r="C18" s="4">
        <f>[2]COVID19_by_day!B72</f>
        <v>3735</v>
      </c>
      <c r="D18" s="4">
        <f>[3]modeled1!$B72</f>
        <v>93637.4649721881</v>
      </c>
    </row>
    <row r="19" spans="1:4" x14ac:dyDescent="0.25">
      <c r="A19" s="3">
        <f>[1]modeled!$A73</f>
        <v>43926</v>
      </c>
      <c r="B19" s="4">
        <f>[1]modeled!$B73</f>
        <v>939797.46359288006</v>
      </c>
      <c r="C19" s="4">
        <f>[2]COVID19_by_day!B73</f>
        <v>5903</v>
      </c>
      <c r="D19" s="4">
        <f>[3]modeled1!$B73</f>
        <v>81242.703301095404</v>
      </c>
    </row>
    <row r="20" spans="1:4" x14ac:dyDescent="0.25">
      <c r="A20" s="3">
        <f>[1]modeled!$A74</f>
        <v>43927</v>
      </c>
      <c r="B20" s="4">
        <f>[1]modeled!$B74</f>
        <v>1075099.7497522701</v>
      </c>
      <c r="C20" s="4">
        <f>[2]COVID19_by_day!B74</f>
        <v>0</v>
      </c>
      <c r="D20" s="4">
        <f>[3]modeled1!$B74</f>
        <v>67006.4083037901</v>
      </c>
    </row>
    <row r="21" spans="1:4" x14ac:dyDescent="0.25">
      <c r="A21" s="3">
        <f>[1]modeled!$A75</f>
        <v>43928</v>
      </c>
      <c r="B21" s="4">
        <f>[1]modeled!$B75</f>
        <v>1217123.99117871</v>
      </c>
      <c r="C21" s="4">
        <f>[2]COVID19_by_day!B75</f>
        <v>0</v>
      </c>
      <c r="D21" s="4">
        <f>[3]modeled1!$B75</f>
        <v>68669.578754495102</v>
      </c>
    </row>
    <row r="22" spans="1:4" x14ac:dyDescent="0.25">
      <c r="A22" s="3">
        <f>[1]modeled!$A76</f>
        <v>43929</v>
      </c>
      <c r="B22" s="4">
        <f>[1]modeled!$B76</f>
        <v>1361216.87681554</v>
      </c>
      <c r="C22" s="4">
        <f>[2]COVID19_by_day!B76</f>
        <v>0</v>
      </c>
      <c r="D22" s="4">
        <f>[3]modeled1!$B76</f>
        <v>72309.516075899694</v>
      </c>
    </row>
    <row r="23" spans="1:4" x14ac:dyDescent="0.25">
      <c r="A23" s="3">
        <f>[1]modeled!$A77</f>
        <v>43930</v>
      </c>
      <c r="B23" s="4">
        <f>[1]modeled!$B77</f>
        <v>1500974.7826403501</v>
      </c>
      <c r="C23" s="4">
        <f>[2]COVID19_by_day!B77</f>
        <v>0</v>
      </c>
      <c r="D23" s="4">
        <f>[3]modeled1!$B77</f>
        <v>72352.092514727206</v>
      </c>
    </row>
    <row r="24" spans="1:4" x14ac:dyDescent="0.25">
      <c r="A24" s="3">
        <f>[1]modeled!$A78</f>
        <v>43931</v>
      </c>
      <c r="B24" s="4">
        <f>[1]modeled!$B78</f>
        <v>1628316.60964325</v>
      </c>
      <c r="C24" s="4">
        <f>[2]COVID19_by_day!B78</f>
        <v>0</v>
      </c>
      <c r="D24" s="4">
        <f>[3]modeled1!$B78</f>
        <v>68132.072230503501</v>
      </c>
    </row>
    <row r="25" spans="1:4" x14ac:dyDescent="0.25">
      <c r="A25" s="3">
        <f>[1]modeled!$A79</f>
        <v>43932</v>
      </c>
      <c r="B25" s="4">
        <f>[1]modeled!$B79</f>
        <v>1733898.9717152801</v>
      </c>
      <c r="C25" s="4">
        <f>[2]COVID19_by_day!B79</f>
        <v>0</v>
      </c>
      <c r="D25" s="4">
        <f>[3]modeled1!$B79</f>
        <v>61114.495402092398</v>
      </c>
    </row>
    <row r="26" spans="1:4" x14ac:dyDescent="0.25">
      <c r="A26" s="3">
        <f>[1]modeled!$A80</f>
        <v>43933</v>
      </c>
      <c r="B26" s="4">
        <f>[1]modeled!$B80</f>
        <v>1807965.16572208</v>
      </c>
      <c r="C26" s="4">
        <f>[2]COVID19_by_day!B80</f>
        <v>0</v>
      </c>
      <c r="D26" s="4">
        <f>[3]modeled1!$B80</f>
        <v>55544.269030362397</v>
      </c>
    </row>
    <row r="27" spans="1:4" x14ac:dyDescent="0.25">
      <c r="A27" s="3">
        <f>[1]modeled!$A81</f>
        <v>43934</v>
      </c>
      <c r="B27" s="4">
        <f>[1]modeled!$B81</f>
        <v>1841631.28046099</v>
      </c>
      <c r="C27" s="4">
        <f>[2]COVID19_by_day!B81</f>
        <v>0</v>
      </c>
      <c r="D27" s="4">
        <f>[3]modeled1!$B81</f>
        <v>51626.349442298902</v>
      </c>
    </row>
    <row r="28" spans="1:4" x14ac:dyDescent="0.25">
      <c r="A28" s="3">
        <f>[1]modeled!$A82</f>
        <v>43935</v>
      </c>
      <c r="B28" s="4">
        <f>[1]modeled!$B82</f>
        <v>1828462.6338845999</v>
      </c>
      <c r="C28" s="4">
        <f>[2]COVID19_by_day!B82</f>
        <v>0</v>
      </c>
      <c r="D28" s="4">
        <f>[3]modeled1!$B82</f>
        <v>49058.677528955901</v>
      </c>
    </row>
    <row r="29" spans="1:4" x14ac:dyDescent="0.25">
      <c r="A29" s="3">
        <f>[1]modeled!$A83</f>
        <v>43936</v>
      </c>
      <c r="B29" s="4">
        <f>[1]modeled!$B83</f>
        <v>1766014.4058109201</v>
      </c>
      <c r="C29" s="4">
        <f>[2]COVID19_by_day!B83</f>
        <v>0</v>
      </c>
      <c r="D29" s="4">
        <f>[3]modeled1!$B83</f>
        <v>47578.496153249602</v>
      </c>
    </row>
    <row r="30" spans="1:4" x14ac:dyDescent="0.25">
      <c r="A30" s="3">
        <f>[1]modeled!$A84</f>
        <v>43937</v>
      </c>
      <c r="B30" s="4">
        <f>[1]modeled!$B84</f>
        <v>1656878.6631305199</v>
      </c>
      <c r="C30" s="4">
        <f>[2]COVID19_by_day!B84</f>
        <v>0</v>
      </c>
      <c r="D30" s="4">
        <f>[3]modeled1!$B84</f>
        <v>46474.679294177004</v>
      </c>
    </row>
    <row r="31" spans="1:4" x14ac:dyDescent="0.25">
      <c r="A31" s="3">
        <f>[1]modeled!$A85</f>
        <v>43938</v>
      </c>
      <c r="B31" s="4">
        <f>[1]modeled!$B85</f>
        <v>1508795.9832230201</v>
      </c>
      <c r="C31" s="4">
        <f>[2]COVID19_by_day!B85</f>
        <v>0</v>
      </c>
      <c r="D31" s="4">
        <f>[3]modeled1!$B85</f>
        <v>44165.018547583597</v>
      </c>
    </row>
    <row r="32" spans="1:4" x14ac:dyDescent="0.25">
      <c r="A32" s="3">
        <f>[1]modeled!$A86</f>
        <v>43939</v>
      </c>
      <c r="B32" s="4">
        <f>[1]modeled!$B86</f>
        <v>1333617.0574006799</v>
      </c>
      <c r="C32" s="4">
        <f>[2]COVID19_by_day!B86</f>
        <v>0</v>
      </c>
      <c r="D32" s="4">
        <f>[3]modeled1!$B86</f>
        <v>41082.098276719204</v>
      </c>
    </row>
    <row r="33" spans="1:4" x14ac:dyDescent="0.25">
      <c r="A33" s="3">
        <f>[1]modeled!$A87</f>
        <v>43940</v>
      </c>
      <c r="B33" s="4">
        <f>[1]modeled!$B87</f>
        <v>1145292.3231247</v>
      </c>
      <c r="C33" s="4">
        <f>[2]COVID19_by_day!B87</f>
        <v>0</v>
      </c>
      <c r="D33" s="4">
        <f>[3]modeled1!$B87</f>
        <v>37921.162625329103</v>
      </c>
    </row>
    <row r="34" spans="1:4" x14ac:dyDescent="0.25">
      <c r="A34" s="3">
        <f>[1]modeled!$A88</f>
        <v>43941</v>
      </c>
      <c r="B34" s="4">
        <f>[1]modeled!$B88</f>
        <v>957452.12078195205</v>
      </c>
      <c r="C34" s="4">
        <f>[2]COVID19_by_day!B88</f>
        <v>0</v>
      </c>
      <c r="D34" s="4">
        <f>[3]modeled1!$B88</f>
        <v>35381.245490168098</v>
      </c>
    </row>
    <row r="35" spans="1:4" x14ac:dyDescent="0.25">
      <c r="A35" s="3">
        <f>[1]modeled!$A89</f>
        <v>43942</v>
      </c>
      <c r="B35" s="4">
        <f>[1]modeled!$B89</f>
        <v>781301.41861360299</v>
      </c>
      <c r="C35" s="4">
        <f>[2]COVID19_by_day!B89</f>
        <v>0</v>
      </c>
      <c r="D35" s="4">
        <f>[3]modeled1!$B89</f>
        <v>33541.2414395948</v>
      </c>
    </row>
    <row r="36" spans="1:4" x14ac:dyDescent="0.25">
      <c r="A36" s="3">
        <f>[1]modeled!$A90</f>
        <v>43943</v>
      </c>
      <c r="B36" s="4">
        <f>[1]modeled!$B90</f>
        <v>624389.10052655102</v>
      </c>
      <c r="C36" s="4">
        <f>[2]COVID19_by_day!B90</f>
        <v>0</v>
      </c>
      <c r="D36" s="4">
        <f>[3]modeled1!$B90</f>
        <v>32017.3158819987</v>
      </c>
    </row>
    <row r="37" spans="1:4" x14ac:dyDescent="0.25">
      <c r="A37" s="3">
        <f>[1]modeled!$A91</f>
        <v>43944</v>
      </c>
      <c r="B37" s="4">
        <f>[1]modeled!$B91</f>
        <v>490420.02788619598</v>
      </c>
      <c r="C37" s="4">
        <f>[2]COVID19_by_day!B91</f>
        <v>0</v>
      </c>
      <c r="D37" s="4">
        <f>[3]modeled1!$B91</f>
        <v>30527.865143670399</v>
      </c>
    </row>
    <row r="38" spans="1:4" x14ac:dyDescent="0.25">
      <c r="A38" s="3">
        <f>[1]modeled!$A92</f>
        <v>43945</v>
      </c>
      <c r="B38" s="4">
        <f>[1]modeled!$B92</f>
        <v>379887.19993175898</v>
      </c>
      <c r="C38" s="4">
        <f>[2]COVID19_by_day!B92</f>
        <v>0</v>
      </c>
      <c r="D38" s="4">
        <f>[3]modeled1!$B92</f>
        <v>28931.772087970799</v>
      </c>
    </row>
    <row r="39" spans="1:4" x14ac:dyDescent="0.25">
      <c r="A39" s="3">
        <f>[1]modeled!$A93</f>
        <v>43946</v>
      </c>
      <c r="B39" s="4">
        <f>[1]modeled!$B93</f>
        <v>291101.09328883397</v>
      </c>
      <c r="C39" s="4">
        <f>[2]COVID19_by_day!B93</f>
        <v>0</v>
      </c>
      <c r="D39" s="4">
        <f>[3]modeled1!$B93</f>
        <v>27195.733248657001</v>
      </c>
    </row>
    <row r="40" spans="1:4" x14ac:dyDescent="0.25">
      <c r="A40" s="3">
        <f>[1]modeled!$A94</f>
        <v>43947</v>
      </c>
      <c r="B40" s="4">
        <f>[1]modeled!$B94</f>
        <v>221220.037955568</v>
      </c>
      <c r="C40" s="4">
        <f>[2]COVID19_by_day!B94</f>
        <v>0</v>
      </c>
      <c r="D40" s="4">
        <f>[3]modeled1!$B94</f>
        <v>25442.720308984299</v>
      </c>
    </row>
    <row r="41" spans="1:4" x14ac:dyDescent="0.25">
      <c r="A41" s="3">
        <f>[1]modeled!$A95</f>
        <v>43948</v>
      </c>
      <c r="B41" s="4">
        <f>[1]modeled!$B95</f>
        <v>167045.37826535801</v>
      </c>
      <c r="C41" s="4">
        <f>[2]COVID19_by_day!B95</f>
        <v>0</v>
      </c>
      <c r="D41" s="4">
        <f>[3]modeled1!$B95</f>
        <v>23851.190099244799</v>
      </c>
    </row>
    <row r="42" spans="1:4" x14ac:dyDescent="0.25">
      <c r="A42" s="3">
        <f>[1]modeled!$A96</f>
        <v>43949</v>
      </c>
      <c r="B42" s="4">
        <f>[1]modeled!$B96</f>
        <v>125516.40397198701</v>
      </c>
      <c r="C42" s="4">
        <f>[2]COVID19_by_day!B96</f>
        <v>0</v>
      </c>
      <c r="D42" s="4">
        <f>[3]modeled1!$B96</f>
        <v>22486.2270532195</v>
      </c>
    </row>
    <row r="43" spans="1:4" x14ac:dyDescent="0.25">
      <c r="A43" s="3">
        <f>[1]modeled!$A97</f>
        <v>43950</v>
      </c>
      <c r="B43" s="4">
        <f>[1]modeled!$B97</f>
        <v>93950.7976488313</v>
      </c>
      <c r="C43" s="4">
        <f>[2]COVID19_by_day!B97</f>
        <v>0</v>
      </c>
      <c r="D43" s="4">
        <f>[3]modeled1!$B97</f>
        <v>21303.4292257747</v>
      </c>
    </row>
    <row r="44" spans="1:4" x14ac:dyDescent="0.25">
      <c r="A44" s="3">
        <f>[1]modeled!$A98</f>
        <v>43951</v>
      </c>
      <c r="B44" s="4">
        <f>[1]modeled!$B98</f>
        <v>70116.455755579897</v>
      </c>
      <c r="C44" s="4">
        <f>[2]COVID19_by_day!B98</f>
        <v>0</v>
      </c>
      <c r="D44" s="4">
        <f>[3]modeled1!$B98</f>
        <v>20189.541857028202</v>
      </c>
    </row>
    <row r="45" spans="1:4" x14ac:dyDescent="0.25">
      <c r="A45" s="3">
        <f>[1]modeled!$A99</f>
        <v>43952</v>
      </c>
      <c r="B45" s="4">
        <f>[1]modeled!$B99</f>
        <v>52213.593136680698</v>
      </c>
      <c r="C45" s="4">
        <f>[2]COVID19_by_day!B99</f>
        <v>0</v>
      </c>
      <c r="D45" s="4">
        <f>[3]modeled1!$B99</f>
        <v>19076.823149985699</v>
      </c>
    </row>
    <row r="46" spans="1:4" x14ac:dyDescent="0.25">
      <c r="A46" s="3">
        <f>[1]modeled!$A100</f>
        <v>43953</v>
      </c>
      <c r="B46" s="4">
        <f>[1]modeled!$B100</f>
        <v>38820.448691487203</v>
      </c>
      <c r="C46" s="4">
        <f>[2]COVID19_by_day!B100</f>
        <v>0</v>
      </c>
      <c r="D46" s="4">
        <f>[3]modeled1!$B100</f>
        <v>17964.484273574599</v>
      </c>
    </row>
    <row r="47" spans="1:4" x14ac:dyDescent="0.25">
      <c r="A47" s="3">
        <f>[1]modeled!$A101</f>
        <v>43954</v>
      </c>
      <c r="B47" s="4">
        <f>[1]modeled!$B101</f>
        <v>28830.819688179199</v>
      </c>
      <c r="C47" s="4">
        <f>[2]COVID19_by_day!B101</f>
        <v>0</v>
      </c>
      <c r="D47" s="4">
        <f>[3]modeled1!$B101</f>
        <v>16885.843844854</v>
      </c>
    </row>
    <row r="48" spans="1:4" x14ac:dyDescent="0.25">
      <c r="A48" s="3">
        <f>[1]modeled!$A102</f>
        <v>43955</v>
      </c>
      <c r="B48" s="4">
        <f>[1]modeled!$B102</f>
        <v>21394.983680912399</v>
      </c>
      <c r="C48" s="4">
        <f>[2]COVID19_by_day!B102</f>
        <v>0</v>
      </c>
      <c r="D48" s="4">
        <f>[3]modeled1!$B102</f>
        <v>15876.644993243</v>
      </c>
    </row>
    <row r="49" spans="1:4" x14ac:dyDescent="0.25">
      <c r="A49" s="3">
        <f>[1]modeled!$A103</f>
        <v>43956</v>
      </c>
      <c r="B49" s="4">
        <f>[1]modeled!$B103</f>
        <v>15867.447362106899</v>
      </c>
      <c r="C49" s="4">
        <f>[2]COVID19_by_day!B103</f>
        <v>0</v>
      </c>
      <c r="D49" s="4">
        <f>[3]modeled1!$B103</f>
        <v>14956.461532319099</v>
      </c>
    </row>
    <row r="50" spans="1:4" x14ac:dyDescent="0.25">
      <c r="A50" s="3">
        <f>[1]modeled!$A104</f>
        <v>43957</v>
      </c>
      <c r="B50" s="4">
        <f>[1]modeled!$B104</f>
        <v>11762.1899946248</v>
      </c>
      <c r="C50" s="4">
        <f>[2]COVID19_by_day!B104</f>
        <v>0</v>
      </c>
      <c r="D50" s="4">
        <f>[3]modeled1!$B104</f>
        <v>14116.9199134438</v>
      </c>
    </row>
    <row r="51" spans="1:4" x14ac:dyDescent="0.25">
      <c r="A51" s="3">
        <f>[1]modeled!$A105</f>
        <v>43958</v>
      </c>
      <c r="B51" s="4">
        <f>[1]modeled!$B105</f>
        <v>8715.44358229303</v>
      </c>
      <c r="C51" s="4">
        <f>[2]COVID19_by_day!B105</f>
        <v>0</v>
      </c>
      <c r="D51" s="4">
        <f>[3]modeled1!$B105</f>
        <v>13333.0792935111</v>
      </c>
    </row>
    <row r="52" spans="1:4" x14ac:dyDescent="0.25">
      <c r="A52" s="3">
        <f>[1]modeled!$A106</f>
        <v>43959</v>
      </c>
      <c r="B52" s="4">
        <f>[1]modeled!$B106</f>
        <v>6455.7837749251503</v>
      </c>
      <c r="C52" s="4">
        <f>[2]COVID19_by_day!B106</f>
        <v>0</v>
      </c>
      <c r="D52" s="4">
        <f>[3]modeled1!$B106</f>
        <v>12581.8416483647</v>
      </c>
    </row>
    <row r="53" spans="1:4" x14ac:dyDescent="0.25">
      <c r="A53" s="3">
        <f>[1]modeled!$A107</f>
        <v>43960</v>
      </c>
      <c r="B53" s="4">
        <f>[1]modeled!$B107</f>
        <v>4780.9098298825302</v>
      </c>
      <c r="C53" s="4">
        <f>[2]COVID19_by_day!B107</f>
        <v>0</v>
      </c>
      <c r="D53" s="4">
        <f>[3]modeled1!$B107</f>
        <v>11854.747932652401</v>
      </c>
    </row>
    <row r="54" spans="1:4" x14ac:dyDescent="0.25">
      <c r="A54" s="3">
        <f>[1]modeled!$A108</f>
        <v>43961</v>
      </c>
      <c r="B54" s="4">
        <f>[1]modeled!$B108</f>
        <v>3540.10198986351</v>
      </c>
      <c r="C54" s="4">
        <f>[2]COVID19_by_day!B108</f>
        <v>0</v>
      </c>
      <c r="D54" s="4">
        <f>[3]modeled1!$B108</f>
        <v>11158.525169691</v>
      </c>
    </row>
    <row r="55" spans="1:4" x14ac:dyDescent="0.25">
      <c r="A55" s="3">
        <f>[1]modeled!$A109</f>
        <v>43962</v>
      </c>
      <c r="B55" s="4">
        <f>[1]modeled!$B109</f>
        <v>2621.1588440935202</v>
      </c>
      <c r="C55" s="4">
        <f>[2]COVID19_by_day!B109</f>
        <v>0</v>
      </c>
      <c r="D55" s="4">
        <f>[3]modeled1!$B109</f>
        <v>10503.158550945</v>
      </c>
    </row>
    <row r="56" spans="1:4" x14ac:dyDescent="0.25">
      <c r="A56" s="3">
        <f>[1]modeled!$A110</f>
        <v>43963</v>
      </c>
      <c r="B56" s="4">
        <f>[1]modeled!$B110</f>
        <v>1940.68177297944</v>
      </c>
      <c r="C56" s="4">
        <f>[2]COVID19_by_day!B110</f>
        <v>0</v>
      </c>
      <c r="D56" s="4">
        <f>[3]modeled1!$B110</f>
        <v>9893.2234969592591</v>
      </c>
    </row>
    <row r="57" spans="1:4" x14ac:dyDescent="0.25">
      <c r="A57" s="3">
        <f>[1]modeled!$A111</f>
        <v>43964</v>
      </c>
      <c r="B57" s="4">
        <f>[1]modeled!$B111</f>
        <v>1436.79900147546</v>
      </c>
      <c r="C57" s="4">
        <f>[2]COVID19_by_day!B111</f>
        <v>0</v>
      </c>
      <c r="D57" s="4">
        <f>[3]modeled1!$B111</f>
        <v>9325.950708241</v>
      </c>
    </row>
    <row r="58" spans="1:4" x14ac:dyDescent="0.25">
      <c r="A58" s="3">
        <f>[1]modeled!$A112</f>
        <v>43965</v>
      </c>
      <c r="B58" s="4">
        <f>[1]modeled!$B112</f>
        <v>1063.68096007398</v>
      </c>
      <c r="C58" s="4">
        <f>[2]COVID19_by_day!B112</f>
        <v>0</v>
      </c>
      <c r="D58" s="4">
        <f>[3]modeled1!$B112</f>
        <v>8794.1617137011999</v>
      </c>
    </row>
    <row r="59" spans="1:4" x14ac:dyDescent="0.25">
      <c r="A59" s="3">
        <f>[1]modeled!$A113</f>
        <v>43966</v>
      </c>
      <c r="B59" s="4">
        <f>[1]modeled!$B113</f>
        <v>787.40502639758097</v>
      </c>
      <c r="C59" s="4">
        <f>[2]COVID19_by_day!B113</f>
        <v>0</v>
      </c>
      <c r="D59" s="4">
        <f>[3]modeled1!$B113</f>
        <v>8290.6392137173807</v>
      </c>
    </row>
    <row r="60" spans="1:4" x14ac:dyDescent="0.25">
      <c r="A60" s="3">
        <f>[1]modeled!$A114</f>
        <v>43967</v>
      </c>
      <c r="B60" s="4">
        <f>[1]modeled!$B114</f>
        <v>582.85786560674899</v>
      </c>
      <c r="C60" s="4">
        <f>[2]COVID19_by_day!B114</f>
        <v>0</v>
      </c>
      <c r="D60" s="4">
        <f>[3]modeled1!$B114</f>
        <v>7811.4790711296801</v>
      </c>
    </row>
    <row r="61" spans="1:4" x14ac:dyDescent="0.25">
      <c r="A61" s="3">
        <f>[1]modeled!$A115</f>
        <v>43968</v>
      </c>
      <c r="B61" s="4">
        <f>[1]modeled!$B115</f>
        <v>431.43645125305</v>
      </c>
      <c r="C61" s="4">
        <f>[2]COVID19_by_day!B115</f>
        <v>0</v>
      </c>
      <c r="D61" s="4">
        <f>[3]modeled1!$B115</f>
        <v>7356.4417880852598</v>
      </c>
    </row>
    <row r="62" spans="1:4" x14ac:dyDescent="0.25">
      <c r="A62" s="3">
        <f>[1]modeled!$A116</f>
        <v>43969</v>
      </c>
      <c r="B62" s="4">
        <f>[1]modeled!$B116</f>
        <v>319.35382430784398</v>
      </c>
      <c r="C62" s="4">
        <f>[2]COVID19_by_day!B116</f>
        <v>0</v>
      </c>
      <c r="D62" s="4">
        <f>[3]modeled1!$B116</f>
        <v>6927.1148497996001</v>
      </c>
    </row>
    <row r="63" spans="1:4" x14ac:dyDescent="0.25">
      <c r="A63" s="3">
        <f>[1]modeled!$A117</f>
        <v>43970</v>
      </c>
      <c r="B63" s="4">
        <f>[1]modeled!$B117</f>
        <v>236.39260072560299</v>
      </c>
      <c r="C63" s="4">
        <f>[2]COVID19_by_day!B117</f>
        <v>0</v>
      </c>
      <c r="D63" s="4">
        <f>[3]modeled1!$B117</f>
        <v>6524.3555555152798</v>
      </c>
    </row>
    <row r="64" spans="1:4" x14ac:dyDescent="0.25">
      <c r="A64" s="3">
        <f>[1]modeled!$A118</f>
        <v>43971</v>
      </c>
      <c r="B64" s="4">
        <f>[1]modeled!$B118</f>
        <v>174.98470184366801</v>
      </c>
      <c r="C64" s="4">
        <f>[2]COVID19_by_day!B118</f>
        <v>0</v>
      </c>
      <c r="D64" s="4">
        <f>[3]modeled1!$B118</f>
        <v>6147.0073041906599</v>
      </c>
    </row>
    <row r="65" spans="1:4" x14ac:dyDescent="0.25">
      <c r="A65" s="3">
        <f>[1]modeled!$A119</f>
        <v>43972</v>
      </c>
      <c r="B65" s="4">
        <f>[1]modeled!$B119</f>
        <v>129.52821435327201</v>
      </c>
      <c r="C65" s="4">
        <f>[2]COVID19_by_day!B119</f>
        <v>0</v>
      </c>
      <c r="D65" s="4">
        <f>[3]modeled1!$B119</f>
        <v>5792.4671132441799</v>
      </c>
    </row>
    <row r="66" spans="1:4" x14ac:dyDescent="0.25">
      <c r="A66" s="3">
        <f>[1]modeled!$A120</f>
        <v>43973</v>
      </c>
      <c r="B66" s="4">
        <f>[1]modeled!$B120</f>
        <v>95.878466095489998</v>
      </c>
      <c r="C66" s="4">
        <f>[2]COVID19_by_day!B120</f>
        <v>0</v>
      </c>
      <c r="D66" s="4">
        <f>[3]modeled1!$B120</f>
        <v>5457.9907930949703</v>
      </c>
    </row>
    <row r="67" spans="1:4" x14ac:dyDescent="0.25">
      <c r="A67" s="3">
        <f>[1]modeled!$A121</f>
        <v>43974</v>
      </c>
      <c r="B67" s="4">
        <f>[1]modeled!$B121</f>
        <v>70.969023232334905</v>
      </c>
      <c r="C67" s="4">
        <f>[2]COVID19_by_day!B121</f>
        <v>0</v>
      </c>
      <c r="D67" s="4">
        <f>[3]modeled1!$B121</f>
        <v>5141.6763306564499</v>
      </c>
    </row>
    <row r="68" spans="1:4" x14ac:dyDescent="0.25">
      <c r="A68" s="3">
        <f>[1]modeled!$A122</f>
        <v>43975</v>
      </c>
      <c r="B68" s="4">
        <f>[1]modeled!$B122</f>
        <v>52.530439261501698</v>
      </c>
      <c r="C68" s="4">
        <f>[2]COVID19_by_day!B122</f>
        <v>0</v>
      </c>
      <c r="D68" s="4">
        <f>[3]modeled1!$B122</f>
        <v>4842.6524170186303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C791-B87F-4642-A823-605F29101C7A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0.57031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[1]modeled!$C56</f>
        <v>285619.43759089499</v>
      </c>
      <c r="C2" s="4">
        <f>[2]COVID19_by_day!C56</f>
        <v>3269</v>
      </c>
      <c r="D2" s="4">
        <f>[3]modeled1!$C56</f>
        <v>285619.43759089499</v>
      </c>
    </row>
    <row r="3" spans="1:4" x14ac:dyDescent="0.25">
      <c r="A3" s="3">
        <f>[1]modeled!$A57</f>
        <v>43910</v>
      </c>
      <c r="B3" s="4">
        <f>[1]modeled!$C57</f>
        <v>344659.011582835</v>
      </c>
      <c r="C3" s="4">
        <f>[2]COVID19_by_day!C57</f>
        <v>3983</v>
      </c>
      <c r="D3" s="4">
        <f>[3]modeled1!$C57</f>
        <v>344659.011582835</v>
      </c>
    </row>
    <row r="4" spans="1:4" x14ac:dyDescent="0.25">
      <c r="A4" s="3">
        <f>[1]modeled!$A58</f>
        <v>43911</v>
      </c>
      <c r="B4" s="4">
        <f>[1]modeled!$C58</f>
        <v>415789.47463537601</v>
      </c>
      <c r="C4" s="4">
        <f>[2]COVID19_by_day!C58</f>
        <v>5018</v>
      </c>
      <c r="D4" s="4">
        <f>[3]modeled1!$C58</f>
        <v>415789.47463537601</v>
      </c>
    </row>
    <row r="5" spans="1:4" x14ac:dyDescent="0.25">
      <c r="A5" s="3">
        <f>[1]modeled!$A59</f>
        <v>43912</v>
      </c>
      <c r="B5" s="4">
        <f>[1]modeled!$C59</f>
        <v>501441.73193324101</v>
      </c>
      <c r="C5" s="4">
        <f>[2]COVID19_by_day!C59</f>
        <v>5683</v>
      </c>
      <c r="D5" s="4">
        <f>[3]modeled1!$C59</f>
        <v>501441.73193324101</v>
      </c>
    </row>
    <row r="6" spans="1:4" x14ac:dyDescent="0.25">
      <c r="A6" s="3">
        <f>[1]modeled!$A60</f>
        <v>43913</v>
      </c>
      <c r="B6" s="4">
        <f>[1]modeled!$C60</f>
        <v>604509.53496397997</v>
      </c>
      <c r="C6" s="4">
        <f>[2]COVID19_by_day!C60</f>
        <v>6650</v>
      </c>
      <c r="D6" s="4">
        <f>[3]modeled1!$C60</f>
        <v>604509.53496397997</v>
      </c>
    </row>
    <row r="7" spans="1:4" x14ac:dyDescent="0.25">
      <c r="A7" s="3">
        <f>[1]modeled!$A61</f>
        <v>43914</v>
      </c>
      <c r="B7" s="4">
        <f>[1]modeled!$C61</f>
        <v>728425.25300888903</v>
      </c>
      <c r="C7" s="4">
        <f>[2]COVID19_by_day!C61</f>
        <v>8077</v>
      </c>
      <c r="D7" s="4">
        <f>[3]modeled1!$C61</f>
        <v>728425.25300888903</v>
      </c>
    </row>
    <row r="8" spans="1:4" x14ac:dyDescent="0.25">
      <c r="A8" s="3">
        <f>[1]modeled!$A62</f>
        <v>43915</v>
      </c>
      <c r="B8" s="4">
        <f>[1]modeled!$C62</f>
        <v>877247.05156478297</v>
      </c>
      <c r="C8" s="4">
        <f>[2]COVID19_by_day!C62</f>
        <v>9529</v>
      </c>
      <c r="D8" s="4">
        <f>[3]modeled1!$C62</f>
        <v>877247.05156478297</v>
      </c>
    </row>
    <row r="9" spans="1:4" x14ac:dyDescent="0.25">
      <c r="A9" s="3">
        <f>[1]modeled!$A63</f>
        <v>43916</v>
      </c>
      <c r="B9" s="4">
        <f>[1]modeled!$C63</f>
        <v>1055755.3513118201</v>
      </c>
      <c r="C9" s="4">
        <f>[2]COVID19_by_day!C63</f>
        <v>11658</v>
      </c>
      <c r="D9" s="4">
        <f>[3]modeled1!$C63</f>
        <v>1055755.3513118201</v>
      </c>
    </row>
    <row r="10" spans="1:4" x14ac:dyDescent="0.25">
      <c r="A10" s="3">
        <f>[1]modeled!$A64</f>
        <v>43917</v>
      </c>
      <c r="B10" s="4">
        <f>[1]modeled!$C64</f>
        <v>1269552.7557330499</v>
      </c>
      <c r="C10" s="4">
        <f>[2]COVID19_by_day!C64</f>
        <v>14543</v>
      </c>
      <c r="D10" s="4">
        <f>[3]modeled1!$C64</f>
        <v>1269552.7557330499</v>
      </c>
    </row>
    <row r="11" spans="1:4" x14ac:dyDescent="0.25">
      <c r="A11" s="3">
        <f>[1]modeled!$A65</f>
        <v>43918</v>
      </c>
      <c r="B11" s="4">
        <f>[1]modeled!$C65</f>
        <v>1525159.41305465</v>
      </c>
      <c r="C11" s="4">
        <f>[2]COVID19_by_day!C65</f>
        <v>17089</v>
      </c>
      <c r="D11" s="4">
        <f>[3]modeled1!$C65</f>
        <v>1421369.58928639</v>
      </c>
    </row>
    <row r="12" spans="1:4" x14ac:dyDescent="0.25">
      <c r="A12" s="3">
        <f>[1]modeled!$A66</f>
        <v>43919</v>
      </c>
      <c r="B12" s="4">
        <f>[1]modeled!$C66</f>
        <v>1830094.7097579299</v>
      </c>
      <c r="C12" s="4">
        <f>[2]COVID19_by_day!C66</f>
        <v>19522</v>
      </c>
      <c r="D12" s="4">
        <f>[3]modeled1!$C66</f>
        <v>1489546.5328494499</v>
      </c>
    </row>
    <row r="13" spans="1:4" x14ac:dyDescent="0.25">
      <c r="A13" s="3">
        <f>[1]modeled!$A67</f>
        <v>43920</v>
      </c>
      <c r="B13" s="4">
        <f>[1]modeled!$C67</f>
        <v>2192934.2230986501</v>
      </c>
      <c r="C13" s="4">
        <f>[2]COVID19_by_day!C67</f>
        <v>22141</v>
      </c>
      <c r="D13" s="4">
        <f>[3]modeled1!$C67</f>
        <v>1571328.6749756499</v>
      </c>
    </row>
    <row r="14" spans="1:4" x14ac:dyDescent="0.25">
      <c r="A14" s="3">
        <f>[1]modeled!$A68</f>
        <v>43921</v>
      </c>
      <c r="B14" s="4">
        <f>[1]modeled!$C68</f>
        <v>2623325.54119953</v>
      </c>
      <c r="C14" s="4">
        <f>[2]COVID19_by_day!C68</f>
        <v>25150</v>
      </c>
      <c r="D14" s="4">
        <f>[3]modeled1!$C68</f>
        <v>1669284.8669952401</v>
      </c>
    </row>
    <row r="15" spans="1:4" x14ac:dyDescent="0.25">
      <c r="A15" s="3">
        <f>[1]modeled!$A69</f>
        <v>43922</v>
      </c>
      <c r="B15" s="4">
        <f>[1]modeled!$C69</f>
        <v>3131937.7182122399</v>
      </c>
      <c r="C15" s="4">
        <f>[2]COVID19_by_day!C69</f>
        <v>29474</v>
      </c>
      <c r="D15" s="4">
        <f>[3]modeled1!$C69</f>
        <v>1784601.26579865</v>
      </c>
    </row>
    <row r="16" spans="1:4" x14ac:dyDescent="0.25">
      <c r="A16" s="3">
        <f>[1]modeled!$A70</f>
        <v>43923</v>
      </c>
      <c r="B16" s="4">
        <f>[1]modeled!$C70</f>
        <v>3730308.2967089699</v>
      </c>
      <c r="C16" s="4">
        <f>[2]COVID19_by_day!C70</f>
        <v>33718</v>
      </c>
      <c r="D16" s="4">
        <f>[3]modeled1!$C70</f>
        <v>1897542.4728070099</v>
      </c>
    </row>
    <row r="17" spans="1:4" x14ac:dyDescent="0.25">
      <c r="A17" s="3">
        <f>[1]modeled!$A71</f>
        <v>43924</v>
      </c>
      <c r="B17" s="4">
        <f>[1]modeled!$C71</f>
        <v>4430542.2944468204</v>
      </c>
      <c r="C17" s="4">
        <f>[2]COVID19_by_day!C71</f>
        <v>38168</v>
      </c>
      <c r="D17" s="4">
        <f>[3]modeled1!$C71</f>
        <v>2001639.6742029099</v>
      </c>
    </row>
    <row r="18" spans="1:4" x14ac:dyDescent="0.25">
      <c r="A18" s="3">
        <f>[1]modeled!$A72</f>
        <v>43925</v>
      </c>
      <c r="B18" s="4">
        <f>[1]modeled!$C72</f>
        <v>5244812.2476436198</v>
      </c>
      <c r="C18" s="4">
        <f>[2]COVID19_by_day!C72</f>
        <v>41903</v>
      </c>
      <c r="D18" s="4">
        <f>[3]modeled1!$C72</f>
        <v>2095277.1391751</v>
      </c>
    </row>
    <row r="19" spans="1:4" x14ac:dyDescent="0.25">
      <c r="A19" s="3">
        <f>[1]modeled!$A73</f>
        <v>43926</v>
      </c>
      <c r="B19" s="4">
        <f>[1]modeled!$C73</f>
        <v>6184609.7112365104</v>
      </c>
      <c r="C19" s="4">
        <f>[2]COVID19_by_day!C73</f>
        <v>47806</v>
      </c>
      <c r="D19" s="4">
        <f>[3]modeled1!$C73</f>
        <v>2176519.8424761901</v>
      </c>
    </row>
    <row r="20" spans="1:4" x14ac:dyDescent="0.25">
      <c r="A20" s="3">
        <f>[1]modeled!$A74</f>
        <v>43927</v>
      </c>
      <c r="B20" s="4">
        <f>[1]modeled!$C74</f>
        <v>7259709.4609887796</v>
      </c>
      <c r="C20" s="4">
        <f>[2]COVID19_by_day!C74</f>
        <v>0</v>
      </c>
      <c r="D20" s="4">
        <f>[3]modeled1!$C74</f>
        <v>2243526.2507799799</v>
      </c>
    </row>
    <row r="21" spans="1:4" x14ac:dyDescent="0.25">
      <c r="A21" s="3">
        <f>[1]modeled!$A75</f>
        <v>43928</v>
      </c>
      <c r="B21" s="4">
        <f>[1]modeled!$C75</f>
        <v>8476833.4521674905</v>
      </c>
      <c r="C21" s="4">
        <f>[2]COVID19_by_day!C75</f>
        <v>0</v>
      </c>
      <c r="D21" s="4">
        <f>[3]modeled1!$C75</f>
        <v>2312195.8295344799</v>
      </c>
    </row>
    <row r="22" spans="1:4" x14ac:dyDescent="0.25">
      <c r="A22" s="3">
        <f>[1]modeled!$A76</f>
        <v>43929</v>
      </c>
      <c r="B22" s="4">
        <f>[1]modeled!$C76</f>
        <v>9838050.3289830405</v>
      </c>
      <c r="C22" s="4">
        <f>[2]COVID19_by_day!C76</f>
        <v>0</v>
      </c>
      <c r="D22" s="4">
        <f>[3]modeled1!$C76</f>
        <v>2384505.3456103802</v>
      </c>
    </row>
    <row r="23" spans="1:4" x14ac:dyDescent="0.25">
      <c r="A23" s="3">
        <f>[1]modeled!$A77</f>
        <v>43930</v>
      </c>
      <c r="B23" s="4">
        <f>[1]modeled!$C77</f>
        <v>11339025.1116233</v>
      </c>
      <c r="C23" s="4">
        <f>[2]COVID19_by_day!C77</f>
        <v>0</v>
      </c>
      <c r="D23" s="4">
        <f>[3]modeled1!$C77</f>
        <v>2456857.4381251</v>
      </c>
    </row>
    <row r="24" spans="1:4" x14ac:dyDescent="0.25">
      <c r="A24" s="3">
        <f>[1]modeled!$A78</f>
        <v>43931</v>
      </c>
      <c r="B24" s="4">
        <f>[1]modeled!$C78</f>
        <v>12967341.721266599</v>
      </c>
      <c r="C24" s="4">
        <f>[2]COVID19_by_day!C78</f>
        <v>0</v>
      </c>
      <c r="D24" s="4">
        <f>[3]modeled1!$C78</f>
        <v>2524989.5103556099</v>
      </c>
    </row>
    <row r="25" spans="1:4" x14ac:dyDescent="0.25">
      <c r="A25" s="3">
        <f>[1]modeled!$A79</f>
        <v>43932</v>
      </c>
      <c r="B25" s="4">
        <f>[1]modeled!$C79</f>
        <v>14701240.692981901</v>
      </c>
      <c r="C25" s="4">
        <f>[2]COVID19_by_day!C79</f>
        <v>0</v>
      </c>
      <c r="D25" s="4">
        <f>[3]modeled1!$C79</f>
        <v>2586104.0057577002</v>
      </c>
    </row>
    <row r="26" spans="1:4" x14ac:dyDescent="0.25">
      <c r="A26" s="3">
        <f>[1]modeled!$A80</f>
        <v>43933</v>
      </c>
      <c r="B26" s="4">
        <f>[1]modeled!$C80</f>
        <v>16509205.858704001</v>
      </c>
      <c r="C26" s="4">
        <f>[2]COVID19_by_day!C80</f>
        <v>0</v>
      </c>
      <c r="D26" s="4">
        <f>[3]modeled1!$C80</f>
        <v>2641648.2747880602</v>
      </c>
    </row>
    <row r="27" spans="1:4" x14ac:dyDescent="0.25">
      <c r="A27" s="3">
        <f>[1]modeled!$A81</f>
        <v>43934</v>
      </c>
      <c r="B27" s="4">
        <f>[1]modeled!$C81</f>
        <v>18350837.139164999</v>
      </c>
      <c r="C27" s="4">
        <f>[2]COVID19_by_day!C81</f>
        <v>0</v>
      </c>
      <c r="D27" s="4">
        <f>[3]modeled1!$C81</f>
        <v>2693274.6242303601</v>
      </c>
    </row>
    <row r="28" spans="1:4" x14ac:dyDescent="0.25">
      <c r="A28" s="3">
        <f>[1]modeled!$A82</f>
        <v>43935</v>
      </c>
      <c r="B28" s="4">
        <f>[1]modeled!$C82</f>
        <v>20179299.7730496</v>
      </c>
      <c r="C28" s="4">
        <f>[2]COVID19_by_day!C82</f>
        <v>0</v>
      </c>
      <c r="D28" s="4">
        <f>[3]modeled1!$C82</f>
        <v>2742333.3017593198</v>
      </c>
    </row>
    <row r="29" spans="1:4" x14ac:dyDescent="0.25">
      <c r="A29" s="3">
        <f>[1]modeled!$A83</f>
        <v>43936</v>
      </c>
      <c r="B29" s="4">
        <f>[1]modeled!$C83</f>
        <v>21945314.1788605</v>
      </c>
      <c r="C29" s="4">
        <f>[2]COVID19_by_day!C83</f>
        <v>0</v>
      </c>
      <c r="D29" s="4">
        <f>[3]modeled1!$C83</f>
        <v>2789911.7979125702</v>
      </c>
    </row>
    <row r="30" spans="1:4" x14ac:dyDescent="0.25">
      <c r="A30" s="3">
        <f>[1]modeled!$A84</f>
        <v>43937</v>
      </c>
      <c r="B30" s="4">
        <f>[1]modeled!$C84</f>
        <v>23602192.841991</v>
      </c>
      <c r="C30" s="4">
        <f>[2]COVID19_by_day!C84</f>
        <v>0</v>
      </c>
      <c r="D30" s="4">
        <f>[3]modeled1!$C84</f>
        <v>2836386.4772067401</v>
      </c>
    </row>
    <row r="31" spans="1:4" x14ac:dyDescent="0.25">
      <c r="A31" s="3">
        <f>[1]modeled!$A85</f>
        <v>43938</v>
      </c>
      <c r="B31" s="4">
        <f>[1]modeled!$C85</f>
        <v>25110988.825213999</v>
      </c>
      <c r="C31" s="4">
        <f>[2]COVID19_by_day!C85</f>
        <v>0</v>
      </c>
      <c r="D31" s="4">
        <f>[3]modeled1!$C85</f>
        <v>2880551.49575433</v>
      </c>
    </row>
    <row r="32" spans="1:4" x14ac:dyDescent="0.25">
      <c r="A32" s="3">
        <f>[1]modeled!$A86</f>
        <v>43939</v>
      </c>
      <c r="B32" s="4">
        <f>[1]modeled!$C86</f>
        <v>26444605.882614698</v>
      </c>
      <c r="C32" s="4">
        <f>[2]COVID19_by_day!C86</f>
        <v>0</v>
      </c>
      <c r="D32" s="4">
        <f>[3]modeled1!$C86</f>
        <v>2921633.5940310499</v>
      </c>
    </row>
    <row r="33" spans="1:4" x14ac:dyDescent="0.25">
      <c r="A33" s="3">
        <f>[1]modeled!$A87</f>
        <v>43940</v>
      </c>
      <c r="B33" s="4">
        <f>[1]modeled!$C87</f>
        <v>27589898.205739401</v>
      </c>
      <c r="C33" s="4">
        <f>[2]COVID19_by_day!C87</f>
        <v>0</v>
      </c>
      <c r="D33" s="4">
        <f>[3]modeled1!$C87</f>
        <v>2959554.7566563799</v>
      </c>
    </row>
    <row r="34" spans="1:4" x14ac:dyDescent="0.25">
      <c r="A34" s="3">
        <f>[1]modeled!$A88</f>
        <v>43941</v>
      </c>
      <c r="B34" s="4">
        <f>[1]modeled!$C88</f>
        <v>28547350.3265214</v>
      </c>
      <c r="C34" s="4">
        <f>[2]COVID19_by_day!C88</f>
        <v>0</v>
      </c>
      <c r="D34" s="4">
        <f>[3]modeled1!$C88</f>
        <v>2994936.00214655</v>
      </c>
    </row>
    <row r="35" spans="1:4" x14ac:dyDescent="0.25">
      <c r="A35" s="3">
        <f>[1]modeled!$A89</f>
        <v>43942</v>
      </c>
      <c r="B35" s="4">
        <f>[1]modeled!$C89</f>
        <v>29328651.745135002</v>
      </c>
      <c r="C35" s="4">
        <f>[2]COVID19_by_day!C89</f>
        <v>0</v>
      </c>
      <c r="D35" s="4">
        <f>[3]modeled1!$C89</f>
        <v>3028477.2435861402</v>
      </c>
    </row>
    <row r="36" spans="1:4" x14ac:dyDescent="0.25">
      <c r="A36" s="3">
        <f>[1]modeled!$A90</f>
        <v>43943</v>
      </c>
      <c r="B36" s="4">
        <f>[1]modeled!$C90</f>
        <v>29953040.845661499</v>
      </c>
      <c r="C36" s="4">
        <f>[2]COVID19_by_day!C90</f>
        <v>0</v>
      </c>
      <c r="D36" s="4">
        <f>[3]modeled1!$C90</f>
        <v>3060494.5594681399</v>
      </c>
    </row>
    <row r="37" spans="1:4" x14ac:dyDescent="0.25">
      <c r="A37" s="3">
        <f>[1]modeled!$A91</f>
        <v>43944</v>
      </c>
      <c r="B37" s="4">
        <f>[1]modeled!$C91</f>
        <v>30443460.873547699</v>
      </c>
      <c r="C37" s="4">
        <f>[2]COVID19_by_day!C91</f>
        <v>0</v>
      </c>
      <c r="D37" s="4">
        <f>[3]modeled1!$C91</f>
        <v>3091022.4246118101</v>
      </c>
    </row>
    <row r="38" spans="1:4" x14ac:dyDescent="0.25">
      <c r="A38" s="3">
        <f>[1]modeled!$A92</f>
        <v>43945</v>
      </c>
      <c r="B38" s="4">
        <f>[1]modeled!$C92</f>
        <v>30823348.0734795</v>
      </c>
      <c r="C38" s="4">
        <f>[2]COVID19_by_day!C92</f>
        <v>0</v>
      </c>
      <c r="D38" s="4">
        <f>[3]modeled1!$C92</f>
        <v>3119954.1966997799</v>
      </c>
    </row>
    <row r="39" spans="1:4" x14ac:dyDescent="0.25">
      <c r="A39" s="3">
        <f>[1]modeled!$A93</f>
        <v>43946</v>
      </c>
      <c r="B39" s="4">
        <f>[1]modeled!$C93</f>
        <v>31114449.166768301</v>
      </c>
      <c r="C39" s="4">
        <f>[2]COVID19_by_day!C93</f>
        <v>0</v>
      </c>
      <c r="D39" s="4">
        <f>[3]modeled1!$C93</f>
        <v>3147149.9299484398</v>
      </c>
    </row>
    <row r="40" spans="1:4" x14ac:dyDescent="0.25">
      <c r="A40" s="3">
        <f>[1]modeled!$A94</f>
        <v>43947</v>
      </c>
      <c r="B40" s="4">
        <f>[1]modeled!$C94</f>
        <v>31335669.204723898</v>
      </c>
      <c r="C40" s="4">
        <f>[2]COVID19_by_day!C94</f>
        <v>0</v>
      </c>
      <c r="D40" s="4">
        <f>[3]modeled1!$C94</f>
        <v>3172592.6502574198</v>
      </c>
    </row>
    <row r="41" spans="1:4" x14ac:dyDescent="0.25">
      <c r="A41" s="3">
        <f>[1]modeled!$A95</f>
        <v>43948</v>
      </c>
      <c r="B41" s="4">
        <f>[1]modeled!$C95</f>
        <v>31502714.582989201</v>
      </c>
      <c r="C41" s="4">
        <f>[2]COVID19_by_day!C95</f>
        <v>0</v>
      </c>
      <c r="D41" s="4">
        <f>[3]modeled1!$C95</f>
        <v>3196443.8403566699</v>
      </c>
    </row>
    <row r="42" spans="1:4" x14ac:dyDescent="0.25">
      <c r="A42" s="3">
        <f>[1]modeled!$A96</f>
        <v>43949</v>
      </c>
      <c r="B42" s="4">
        <f>[1]modeled!$C96</f>
        <v>31628230.986961201</v>
      </c>
      <c r="C42" s="4">
        <f>[2]COVID19_by_day!C96</f>
        <v>0</v>
      </c>
      <c r="D42" s="4">
        <f>[3]modeled1!$C96</f>
        <v>3218930.0674098898</v>
      </c>
    </row>
    <row r="43" spans="1:4" x14ac:dyDescent="0.25">
      <c r="A43" s="3">
        <f>[1]modeled!$A97</f>
        <v>43950</v>
      </c>
      <c r="B43" s="4">
        <f>[1]modeled!$C97</f>
        <v>31722181.7846101</v>
      </c>
      <c r="C43" s="4">
        <f>[2]COVID19_by_day!C97</f>
        <v>0</v>
      </c>
      <c r="D43" s="4">
        <f>[3]modeled1!$C97</f>
        <v>3240233.4966356601</v>
      </c>
    </row>
    <row r="44" spans="1:4" x14ac:dyDescent="0.25">
      <c r="A44" s="3">
        <f>[1]modeled!$A98</f>
        <v>43951</v>
      </c>
      <c r="B44" s="4">
        <f>[1]modeled!$C98</f>
        <v>31792298.240365598</v>
      </c>
      <c r="C44" s="4">
        <f>[2]COVID19_by_day!C98</f>
        <v>0</v>
      </c>
      <c r="D44" s="4">
        <f>[3]modeled1!$C98</f>
        <v>3260423.0384926898</v>
      </c>
    </row>
    <row r="45" spans="1:4" x14ac:dyDescent="0.25">
      <c r="A45" s="3">
        <f>[1]modeled!$A99</f>
        <v>43952</v>
      </c>
      <c r="B45" s="4">
        <f>[1]modeled!$C99</f>
        <v>31844511.8335023</v>
      </c>
      <c r="C45" s="4">
        <f>[2]COVID19_by_day!C99</f>
        <v>0</v>
      </c>
      <c r="D45" s="4">
        <f>[3]modeled1!$C99</f>
        <v>3279499.8616426801</v>
      </c>
    </row>
    <row r="46" spans="1:4" x14ac:dyDescent="0.25">
      <c r="A46" s="3">
        <f>[1]modeled!$A100</f>
        <v>43953</v>
      </c>
      <c r="B46" s="4">
        <f>[1]modeled!$C100</f>
        <v>31883332.282193799</v>
      </c>
      <c r="C46" s="4">
        <f>[2]COVID19_by_day!C100</f>
        <v>0</v>
      </c>
      <c r="D46" s="4">
        <f>[3]modeled1!$C100</f>
        <v>3297464.3459162498</v>
      </c>
    </row>
    <row r="47" spans="1:4" x14ac:dyDescent="0.25">
      <c r="A47" s="3">
        <f>[1]modeled!$A101</f>
        <v>43954</v>
      </c>
      <c r="B47" s="4">
        <f>[1]modeled!$C101</f>
        <v>31912163.101882</v>
      </c>
      <c r="C47" s="4">
        <f>[2]COVID19_by_day!C101</f>
        <v>0</v>
      </c>
      <c r="D47" s="4">
        <f>[3]modeled1!$C101</f>
        <v>3314350.1897610999</v>
      </c>
    </row>
    <row r="48" spans="1:4" x14ac:dyDescent="0.25">
      <c r="A48" s="3">
        <f>[1]modeled!$A102</f>
        <v>43955</v>
      </c>
      <c r="B48" s="4">
        <f>[1]modeled!$C102</f>
        <v>31933558.0855629</v>
      </c>
      <c r="C48" s="4">
        <f>[2]COVID19_by_day!C102</f>
        <v>0</v>
      </c>
      <c r="D48" s="4">
        <f>[3]modeled1!$C102</f>
        <v>3330226.8347543501</v>
      </c>
    </row>
    <row r="49" spans="1:4" x14ac:dyDescent="0.25">
      <c r="A49" s="3">
        <f>[1]modeled!$A103</f>
        <v>43956</v>
      </c>
      <c r="B49" s="4">
        <f>[1]modeled!$C103</f>
        <v>31949425.532924999</v>
      </c>
      <c r="C49" s="4">
        <f>[2]COVID19_by_day!C103</f>
        <v>0</v>
      </c>
      <c r="D49" s="4">
        <f>[3]modeled1!$C103</f>
        <v>3345183.29628667</v>
      </c>
    </row>
    <row r="50" spans="1:4" x14ac:dyDescent="0.25">
      <c r="A50" s="3">
        <f>[1]modeled!$A104</f>
        <v>43957</v>
      </c>
      <c r="B50" s="4">
        <f>[1]modeled!$C104</f>
        <v>31961187.722919598</v>
      </c>
      <c r="C50" s="4">
        <f>[2]COVID19_by_day!C104</f>
        <v>0</v>
      </c>
      <c r="D50" s="4">
        <f>[3]modeled1!$C104</f>
        <v>3359300.21620011</v>
      </c>
    </row>
    <row r="51" spans="1:4" x14ac:dyDescent="0.25">
      <c r="A51" s="3">
        <f>[1]modeled!$A105</f>
        <v>43958</v>
      </c>
      <c r="B51" s="4">
        <f>[1]modeled!$C105</f>
        <v>31969903.166501898</v>
      </c>
      <c r="C51" s="4">
        <f>[2]COVID19_by_day!C105</f>
        <v>0</v>
      </c>
      <c r="D51" s="4">
        <f>[3]modeled1!$C105</f>
        <v>3372633.29549362</v>
      </c>
    </row>
    <row r="52" spans="1:4" x14ac:dyDescent="0.25">
      <c r="A52" s="3">
        <f>[1]modeled!$A106</f>
        <v>43959</v>
      </c>
      <c r="B52" s="4">
        <f>[1]modeled!$C106</f>
        <v>31976358.9502769</v>
      </c>
      <c r="C52" s="4">
        <f>[2]COVID19_by_day!C106</f>
        <v>0</v>
      </c>
      <c r="D52" s="4">
        <f>[3]modeled1!$C106</f>
        <v>3385215.13714199</v>
      </c>
    </row>
    <row r="53" spans="1:4" x14ac:dyDescent="0.25">
      <c r="A53" s="3">
        <f>[1]modeled!$A107</f>
        <v>43960</v>
      </c>
      <c r="B53" s="4">
        <f>[1]modeled!$C107</f>
        <v>31981139.860106699</v>
      </c>
      <c r="C53" s="4">
        <f>[2]COVID19_by_day!C107</f>
        <v>0</v>
      </c>
      <c r="D53" s="4">
        <f>[3]modeled1!$C107</f>
        <v>3397069.8850746402</v>
      </c>
    </row>
    <row r="54" spans="1:4" x14ac:dyDescent="0.25">
      <c r="A54" s="3">
        <f>[1]modeled!$A108</f>
        <v>43961</v>
      </c>
      <c r="B54" s="4">
        <f>[1]modeled!$C108</f>
        <v>31984679.962096602</v>
      </c>
      <c r="C54" s="4">
        <f>[2]COVID19_by_day!C108</f>
        <v>0</v>
      </c>
      <c r="D54" s="4">
        <f>[3]modeled1!$C108</f>
        <v>3408228.4102443298</v>
      </c>
    </row>
    <row r="55" spans="1:4" x14ac:dyDescent="0.25">
      <c r="A55" s="3">
        <f>[1]modeled!$A109</f>
        <v>43962</v>
      </c>
      <c r="B55" s="4">
        <f>[1]modeled!$C109</f>
        <v>31987301.1209407</v>
      </c>
      <c r="C55" s="4">
        <f>[2]COVID19_by_day!C109</f>
        <v>0</v>
      </c>
      <c r="D55" s="4">
        <f>[3]modeled1!$C109</f>
        <v>3418731.5687952698</v>
      </c>
    </row>
    <row r="56" spans="1:4" x14ac:dyDescent="0.25">
      <c r="A56" s="3">
        <f>[1]modeled!$A110</f>
        <v>43963</v>
      </c>
      <c r="B56" s="4">
        <f>[1]modeled!$C110</f>
        <v>31989241.8027137</v>
      </c>
      <c r="C56" s="4">
        <f>[2]COVID19_by_day!C110</f>
        <v>0</v>
      </c>
      <c r="D56" s="4">
        <f>[3]modeled1!$C110</f>
        <v>3428624.7922922298</v>
      </c>
    </row>
    <row r="57" spans="1:4" x14ac:dyDescent="0.25">
      <c r="A57" s="3">
        <f>[1]modeled!$A111</f>
        <v>43964</v>
      </c>
      <c r="B57" s="4">
        <f>[1]modeled!$C111</f>
        <v>31990678.601715099</v>
      </c>
      <c r="C57" s="4">
        <f>[2]COVID19_by_day!C111</f>
        <v>0</v>
      </c>
      <c r="D57" s="4">
        <f>[3]modeled1!$C111</f>
        <v>3437950.7430004701</v>
      </c>
    </row>
    <row r="58" spans="1:4" x14ac:dyDescent="0.25">
      <c r="A58" s="3">
        <f>[1]modeled!$A112</f>
        <v>43965</v>
      </c>
      <c r="B58" s="4">
        <f>[1]modeled!$C112</f>
        <v>31991742.282675199</v>
      </c>
      <c r="C58" s="4">
        <f>[2]COVID19_by_day!C112</f>
        <v>0</v>
      </c>
      <c r="D58" s="4">
        <f>[3]modeled1!$C112</f>
        <v>3446744.9047141802</v>
      </c>
    </row>
    <row r="59" spans="1:4" x14ac:dyDescent="0.25">
      <c r="A59" s="3">
        <f>[1]modeled!$A113</f>
        <v>43966</v>
      </c>
      <c r="B59" s="4">
        <f>[1]modeled!$C113</f>
        <v>31992529.687701602</v>
      </c>
      <c r="C59" s="4">
        <f>[2]COVID19_by_day!C113</f>
        <v>0</v>
      </c>
      <c r="D59" s="4">
        <f>[3]modeled1!$C113</f>
        <v>3455035.5439278898</v>
      </c>
    </row>
    <row r="60" spans="1:4" x14ac:dyDescent="0.25">
      <c r="A60" s="3">
        <f>[1]modeled!$A114</f>
        <v>43967</v>
      </c>
      <c r="B60" s="4">
        <f>[1]modeled!$C114</f>
        <v>31993112.5455672</v>
      </c>
      <c r="C60" s="4">
        <f>[2]COVID19_by_day!C114</f>
        <v>0</v>
      </c>
      <c r="D60" s="4">
        <f>[3]modeled1!$C114</f>
        <v>3462847.0229990198</v>
      </c>
    </row>
    <row r="61" spans="1:4" x14ac:dyDescent="0.25">
      <c r="A61" s="3">
        <f>[1]modeled!$A115</f>
        <v>43968</v>
      </c>
      <c r="B61" s="4">
        <f>[1]modeled!$C115</f>
        <v>31993543.982018501</v>
      </c>
      <c r="C61" s="4">
        <f>[2]COVID19_by_day!C115</f>
        <v>0</v>
      </c>
      <c r="D61" s="4">
        <f>[3]modeled1!$C115</f>
        <v>3470203.4647871102</v>
      </c>
    </row>
    <row r="62" spans="1:4" x14ac:dyDescent="0.25">
      <c r="A62" s="3">
        <f>[1]modeled!$A116</f>
        <v>43969</v>
      </c>
      <c r="B62" s="4">
        <f>[1]modeled!$C116</f>
        <v>31993863.335842799</v>
      </c>
      <c r="C62" s="4">
        <f>[2]COVID19_by_day!C116</f>
        <v>0</v>
      </c>
      <c r="D62" s="4">
        <f>[3]modeled1!$C116</f>
        <v>3477130.57963691</v>
      </c>
    </row>
    <row r="63" spans="1:4" x14ac:dyDescent="0.25">
      <c r="A63" s="3">
        <f>[1]modeled!$A117</f>
        <v>43970</v>
      </c>
      <c r="B63" s="4">
        <f>[1]modeled!$C117</f>
        <v>31994099.7284435</v>
      </c>
      <c r="C63" s="4">
        <f>[2]COVID19_by_day!C117</f>
        <v>0</v>
      </c>
      <c r="D63" s="4">
        <f>[3]modeled1!$C117</f>
        <v>3483654.9351924201</v>
      </c>
    </row>
    <row r="64" spans="1:4" x14ac:dyDescent="0.25">
      <c r="A64" s="3">
        <f>[1]modeled!$A118</f>
        <v>43971</v>
      </c>
      <c r="B64" s="4">
        <f>[1]modeled!$C118</f>
        <v>31994274.713145401</v>
      </c>
      <c r="C64" s="4">
        <f>[2]COVID19_by_day!C118</f>
        <v>0</v>
      </c>
      <c r="D64" s="4">
        <f>[3]modeled1!$C118</f>
        <v>3489801.9424966099</v>
      </c>
    </row>
    <row r="65" spans="1:4" x14ac:dyDescent="0.25">
      <c r="A65" s="3">
        <f>[1]modeled!$A119</f>
        <v>43972</v>
      </c>
      <c r="B65" s="4">
        <f>[1]modeled!$C119</f>
        <v>31994404.2413597</v>
      </c>
      <c r="C65" s="4">
        <f>[2]COVID19_by_day!C119</f>
        <v>0</v>
      </c>
      <c r="D65" s="4">
        <f>[3]modeled1!$C119</f>
        <v>3495594.4096098598</v>
      </c>
    </row>
    <row r="66" spans="1:4" x14ac:dyDescent="0.25">
      <c r="A66" s="3">
        <f>[1]modeled!$A120</f>
        <v>43973</v>
      </c>
      <c r="B66" s="4">
        <f>[1]modeled!$C120</f>
        <v>31994500.119825799</v>
      </c>
      <c r="C66" s="4">
        <f>[2]COVID19_by_day!C120</f>
        <v>0</v>
      </c>
      <c r="D66" s="4">
        <f>[3]modeled1!$C120</f>
        <v>3501052.4004029501</v>
      </c>
    </row>
    <row r="67" spans="1:4" x14ac:dyDescent="0.25">
      <c r="A67" s="3">
        <f>[1]modeled!$A121</f>
        <v>43974</v>
      </c>
      <c r="B67" s="4">
        <f>[1]modeled!$C121</f>
        <v>31994571.088849001</v>
      </c>
      <c r="C67" s="4">
        <f>[2]COVID19_by_day!C121</f>
        <v>0</v>
      </c>
      <c r="D67" s="4">
        <f>[3]modeled1!$C121</f>
        <v>3506194.0767336101</v>
      </c>
    </row>
    <row r="68" spans="1:4" x14ac:dyDescent="0.25">
      <c r="A68" s="3">
        <f>[1]modeled!$A122</f>
        <v>43975</v>
      </c>
      <c r="B68" s="4">
        <f>[1]modeled!$C122</f>
        <v>31994623.619288299</v>
      </c>
      <c r="C68" s="4">
        <f>[2]COVID19_by_day!C122</f>
        <v>0</v>
      </c>
      <c r="D68" s="4">
        <f>[3]modeled1!$C122</f>
        <v>3511036.7291506301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082-219E-4C90-B87B-840580C06B32}">
  <dimension ref="A1:E68"/>
  <sheetViews>
    <sheetView tabSelected="1" workbookViewId="0">
      <selection activeCell="D2" sqref="D2:D68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0.5703125" bestFit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>
        <f>'Adj Cases'!D1</f>
        <v>1.2E-2</v>
      </c>
    </row>
    <row r="2" spans="1:5" x14ac:dyDescent="0.25">
      <c r="A2" s="3">
        <f>[1]modeled!$A56</f>
        <v>43909</v>
      </c>
      <c r="B2" s="4">
        <f>[1]modeled!$C56*$E$1</f>
        <v>3427.4332510907398</v>
      </c>
      <c r="C2" s="4">
        <f>[2]COVID19_by_day!C56</f>
        <v>3269</v>
      </c>
      <c r="D2" s="4">
        <f>[3]modeled1!$C56*$E$1</f>
        <v>3427.4332510907398</v>
      </c>
    </row>
    <row r="3" spans="1:5" x14ac:dyDescent="0.25">
      <c r="A3" s="3">
        <f>[1]modeled!$A57</f>
        <v>43910</v>
      </c>
      <c r="B3" s="4">
        <f>[1]modeled!$C57*$E$1</f>
        <v>4135.9081389940202</v>
      </c>
      <c r="C3" s="4">
        <f>[2]COVID19_by_day!C57</f>
        <v>3983</v>
      </c>
      <c r="D3" s="4">
        <f>[3]modeled1!$C57*$E$1</f>
        <v>4135.9081389940202</v>
      </c>
    </row>
    <row r="4" spans="1:5" x14ac:dyDescent="0.25">
      <c r="A4" s="3">
        <f>[1]modeled!$A58</f>
        <v>43911</v>
      </c>
      <c r="B4" s="4">
        <f>[1]modeled!$C58*$E$1</f>
        <v>4989.4736956245124</v>
      </c>
      <c r="C4" s="4">
        <f>[2]COVID19_by_day!C58</f>
        <v>5018</v>
      </c>
      <c r="D4" s="4">
        <f>[3]modeled1!$C58*$E$1</f>
        <v>4989.4736956245124</v>
      </c>
    </row>
    <row r="5" spans="1:5" x14ac:dyDescent="0.25">
      <c r="A5" s="3">
        <f>[1]modeled!$A59</f>
        <v>43912</v>
      </c>
      <c r="B5" s="4">
        <f>[1]modeled!$C59*$E$1</f>
        <v>6017.3007831988925</v>
      </c>
      <c r="C5" s="4">
        <f>[2]COVID19_by_day!C59</f>
        <v>5683</v>
      </c>
      <c r="D5" s="4">
        <f>[3]modeled1!$C59*$E$1</f>
        <v>6017.3007831988925</v>
      </c>
    </row>
    <row r="6" spans="1:5" x14ac:dyDescent="0.25">
      <c r="A6" s="3">
        <f>[1]modeled!$A60</f>
        <v>43913</v>
      </c>
      <c r="B6" s="4">
        <f>[1]modeled!$C60*$E$1</f>
        <v>7254.1144195677598</v>
      </c>
      <c r="C6" s="4">
        <f>[2]COVID19_by_day!C60</f>
        <v>6650</v>
      </c>
      <c r="D6" s="4">
        <f>[3]modeled1!$C60*$E$1</f>
        <v>7254.1144195677598</v>
      </c>
    </row>
    <row r="7" spans="1:5" x14ac:dyDescent="0.25">
      <c r="A7" s="3">
        <f>[1]modeled!$A61</f>
        <v>43914</v>
      </c>
      <c r="B7" s="4">
        <f>[1]modeled!$C61*$E$1</f>
        <v>8741.1030361066678</v>
      </c>
      <c r="C7" s="4">
        <f>[2]COVID19_by_day!C61</f>
        <v>8077</v>
      </c>
      <c r="D7" s="4">
        <f>[3]modeled1!$C61*$E$1</f>
        <v>8741.1030361066678</v>
      </c>
    </row>
    <row r="8" spans="1:5" x14ac:dyDescent="0.25">
      <c r="A8" s="3">
        <f>[1]modeled!$A62</f>
        <v>43915</v>
      </c>
      <c r="B8" s="4">
        <f>[1]modeled!$C62*$E$1</f>
        <v>10526.964618777396</v>
      </c>
      <c r="C8" s="4">
        <f>[2]COVID19_by_day!C62</f>
        <v>9529</v>
      </c>
      <c r="D8" s="4">
        <f>[3]modeled1!$C62*$E$1</f>
        <v>10526.964618777396</v>
      </c>
    </row>
    <row r="9" spans="1:5" x14ac:dyDescent="0.25">
      <c r="A9" s="3">
        <f>[1]modeled!$A63</f>
        <v>43916</v>
      </c>
      <c r="B9" s="4">
        <f>[1]modeled!$C63*$E$1</f>
        <v>12669.064215741841</v>
      </c>
      <c r="C9" s="4">
        <f>[2]COVID19_by_day!C63</f>
        <v>11658</v>
      </c>
      <c r="D9" s="4">
        <f>[3]modeled1!$C63*$E$1</f>
        <v>12669.064215741841</v>
      </c>
    </row>
    <row r="10" spans="1:5" x14ac:dyDescent="0.25">
      <c r="A10" s="3">
        <f>[1]modeled!$A64</f>
        <v>43917</v>
      </c>
      <c r="B10" s="4">
        <f>[1]modeled!$C64*$E$1</f>
        <v>15234.6330687966</v>
      </c>
      <c r="C10" s="4">
        <f>[2]COVID19_by_day!C64</f>
        <v>14543</v>
      </c>
      <c r="D10" s="4">
        <f>[3]modeled1!$C64*$E$1</f>
        <v>15234.6330687966</v>
      </c>
    </row>
    <row r="11" spans="1:5" x14ac:dyDescent="0.25">
      <c r="A11" s="3">
        <f>[1]modeled!$A65</f>
        <v>43918</v>
      </c>
      <c r="B11" s="4">
        <f>[1]modeled!$C65*$E$1</f>
        <v>18301.9129566558</v>
      </c>
      <c r="C11" s="4">
        <f>[2]COVID19_by_day!C65</f>
        <v>17089</v>
      </c>
      <c r="D11" s="4">
        <f>[3]modeled1!$C65*$E$1</f>
        <v>17056.435071436681</v>
      </c>
    </row>
    <row r="12" spans="1:5" x14ac:dyDescent="0.25">
      <c r="A12" s="3">
        <f>[1]modeled!$A66</f>
        <v>43919</v>
      </c>
      <c r="B12" s="4">
        <f>[1]modeled!$C66*$E$1</f>
        <v>21961.136517095158</v>
      </c>
      <c r="C12" s="4">
        <f>[2]COVID19_by_day!C66</f>
        <v>19522</v>
      </c>
      <c r="D12" s="4">
        <f>[3]modeled1!$C66*$E$1</f>
        <v>17874.558394193398</v>
      </c>
    </row>
    <row r="13" spans="1:5" x14ac:dyDescent="0.25">
      <c r="A13" s="3">
        <f>[1]modeled!$A67</f>
        <v>43920</v>
      </c>
      <c r="B13" s="4">
        <f>[1]modeled!$C67*$E$1</f>
        <v>26315.210677183801</v>
      </c>
      <c r="C13" s="4">
        <f>[2]COVID19_by_day!C67</f>
        <v>22141</v>
      </c>
      <c r="D13" s="4">
        <f>[3]modeled1!$C67*$E$1</f>
        <v>18855.944099707798</v>
      </c>
    </row>
    <row r="14" spans="1:5" x14ac:dyDescent="0.25">
      <c r="A14" s="3">
        <f>[1]modeled!$A68</f>
        <v>43921</v>
      </c>
      <c r="B14" s="4">
        <f>[1]modeled!$C68*$E$1</f>
        <v>31479.906494394359</v>
      </c>
      <c r="C14" s="4">
        <f>[2]COVID19_by_day!C68</f>
        <v>25150</v>
      </c>
      <c r="D14" s="4">
        <f>[3]modeled1!$C68*$E$1</f>
        <v>20031.41840394288</v>
      </c>
    </row>
    <row r="15" spans="1:5" x14ac:dyDescent="0.25">
      <c r="A15" s="3">
        <f>[1]modeled!$A69</f>
        <v>43922</v>
      </c>
      <c r="B15" s="4">
        <f>[1]modeled!$C69*$E$1</f>
        <v>37583.252618546881</v>
      </c>
      <c r="C15" s="4">
        <f>[2]COVID19_by_day!C69</f>
        <v>29474</v>
      </c>
      <c r="D15" s="4">
        <f>[3]modeled1!$C69*$E$1</f>
        <v>21415.2151895838</v>
      </c>
    </row>
    <row r="16" spans="1:5" x14ac:dyDescent="0.25">
      <c r="A16" s="3">
        <f>[1]modeled!$A70</f>
        <v>43923</v>
      </c>
      <c r="B16" s="4">
        <f>[1]modeled!$C70*$E$1</f>
        <v>44763.699560507637</v>
      </c>
      <c r="C16" s="4">
        <f>[2]COVID19_by_day!C70</f>
        <v>33718</v>
      </c>
      <c r="D16" s="4">
        <f>[3]modeled1!$C70*$E$1</f>
        <v>22770.509673684119</v>
      </c>
    </row>
    <row r="17" spans="1:4" x14ac:dyDescent="0.25">
      <c r="A17" s="3">
        <f>[1]modeled!$A71</f>
        <v>43924</v>
      </c>
      <c r="B17" s="4">
        <f>[1]modeled!$C71*$E$1</f>
        <v>53166.507533361844</v>
      </c>
      <c r="C17" s="4">
        <f>[2]COVID19_by_day!C71</f>
        <v>38168</v>
      </c>
      <c r="D17" s="4">
        <f>[3]modeled1!$C71*$E$1</f>
        <v>24019.676090434921</v>
      </c>
    </row>
    <row r="18" spans="1:4" x14ac:dyDescent="0.25">
      <c r="A18" s="3">
        <f>[1]modeled!$A72</f>
        <v>43925</v>
      </c>
      <c r="B18" s="4">
        <f>[1]modeled!$C72*$E$1</f>
        <v>62937.746971723442</v>
      </c>
      <c r="C18" s="4">
        <f>[2]COVID19_by_day!C72</f>
        <v>41903</v>
      </c>
      <c r="D18" s="4">
        <f>[3]modeled1!$C72*$E$1</f>
        <v>25143.3256701012</v>
      </c>
    </row>
    <row r="19" spans="1:4" x14ac:dyDescent="0.25">
      <c r="A19" s="3">
        <f>[1]modeled!$A73</f>
        <v>43926</v>
      </c>
      <c r="B19" s="4">
        <f>[1]modeled!$C73*$E$1</f>
        <v>74215.31653483813</v>
      </c>
      <c r="C19" s="4">
        <f>[2]COVID19_by_day!C73</f>
        <v>47806</v>
      </c>
      <c r="D19" s="4">
        <f>[3]modeled1!$C73*$E$1</f>
        <v>26118.238109714282</v>
      </c>
    </row>
    <row r="20" spans="1:4" x14ac:dyDescent="0.25">
      <c r="A20" s="3">
        <f>[1]modeled!$A74</f>
        <v>43927</v>
      </c>
      <c r="B20" s="4">
        <f>[1]modeled!$C74*$E$1</f>
        <v>87116.513531865363</v>
      </c>
      <c r="C20" s="4">
        <f>[2]COVID19_by_day!C74</f>
        <v>0</v>
      </c>
      <c r="D20" s="4">
        <f>[3]modeled1!$C74*$E$1</f>
        <v>26922.315009359758</v>
      </c>
    </row>
    <row r="21" spans="1:4" x14ac:dyDescent="0.25">
      <c r="A21" s="3">
        <f>[1]modeled!$A75</f>
        <v>43928</v>
      </c>
      <c r="B21" s="4">
        <f>[1]modeled!$C75*$E$1</f>
        <v>101722.00142600988</v>
      </c>
      <c r="C21" s="4">
        <f>[2]COVID19_by_day!C75</f>
        <v>0</v>
      </c>
      <c r="D21" s="4">
        <f>[3]modeled1!$C75*$E$1</f>
        <v>27746.349954413759</v>
      </c>
    </row>
    <row r="22" spans="1:4" x14ac:dyDescent="0.25">
      <c r="A22" s="3">
        <f>[1]modeled!$A76</f>
        <v>43929</v>
      </c>
      <c r="B22" s="4">
        <f>[1]modeled!$C76*$E$1</f>
        <v>118056.6039477965</v>
      </c>
      <c r="C22" s="4">
        <f>[2]COVID19_by_day!C76</f>
        <v>0</v>
      </c>
      <c r="D22" s="4">
        <f>[3]modeled1!$C76*$E$1</f>
        <v>28614.064147324563</v>
      </c>
    </row>
    <row r="23" spans="1:4" x14ac:dyDescent="0.25">
      <c r="A23" s="3">
        <f>[1]modeled!$A77</f>
        <v>43930</v>
      </c>
      <c r="B23" s="4">
        <f>[1]modeled!$C77*$E$1</f>
        <v>136068.3013394796</v>
      </c>
      <c r="C23" s="4">
        <f>[2]COVID19_by_day!C77</f>
        <v>0</v>
      </c>
      <c r="D23" s="4">
        <f>[3]modeled1!$C77*$E$1</f>
        <v>29482.289257501201</v>
      </c>
    </row>
    <row r="24" spans="1:4" x14ac:dyDescent="0.25">
      <c r="A24" s="3">
        <f>[1]modeled!$A78</f>
        <v>43931</v>
      </c>
      <c r="B24" s="4">
        <f>[1]modeled!$C78*$E$1</f>
        <v>155608.1006551992</v>
      </c>
      <c r="C24" s="4">
        <f>[2]COVID19_by_day!C78</f>
        <v>0</v>
      </c>
      <c r="D24" s="4">
        <f>[3]modeled1!$C78*$E$1</f>
        <v>30299.87412426732</v>
      </c>
    </row>
    <row r="25" spans="1:4" x14ac:dyDescent="0.25">
      <c r="A25" s="3">
        <f>[1]modeled!$A79</f>
        <v>43932</v>
      </c>
      <c r="B25" s="4">
        <f>[1]modeled!$C79*$E$1</f>
        <v>176414.88831578282</v>
      </c>
      <c r="C25" s="4">
        <f>[2]COVID19_by_day!C79</f>
        <v>0</v>
      </c>
      <c r="D25" s="4">
        <f>[3]modeled1!$C79*$E$1</f>
        <v>31033.248069092402</v>
      </c>
    </row>
    <row r="26" spans="1:4" x14ac:dyDescent="0.25">
      <c r="A26" s="3">
        <f>[1]modeled!$A80</f>
        <v>43933</v>
      </c>
      <c r="B26" s="4">
        <f>[1]modeled!$C80*$E$1</f>
        <v>198110.47030444801</v>
      </c>
      <c r="C26" s="4">
        <f>[2]COVID19_by_day!C80</f>
        <v>0</v>
      </c>
      <c r="D26" s="4">
        <f>[3]modeled1!$C80*$E$1</f>
        <v>31699.779297456724</v>
      </c>
    </row>
    <row r="27" spans="1:4" x14ac:dyDescent="0.25">
      <c r="A27" s="3">
        <f>[1]modeled!$A81</f>
        <v>43934</v>
      </c>
      <c r="B27" s="4">
        <f>[1]modeled!$C81*$E$1</f>
        <v>220210.04566998</v>
      </c>
      <c r="C27" s="4">
        <f>[2]COVID19_by_day!C81</f>
        <v>0</v>
      </c>
      <c r="D27" s="4">
        <f>[3]modeled1!$C81*$E$1</f>
        <v>32319.295490764322</v>
      </c>
    </row>
    <row r="28" spans="1:4" x14ac:dyDescent="0.25">
      <c r="A28" s="3">
        <f>[1]modeled!$A82</f>
        <v>43935</v>
      </c>
      <c r="B28" s="4">
        <f>[1]modeled!$C82*$E$1</f>
        <v>242151.59727659522</v>
      </c>
      <c r="C28" s="4">
        <f>[2]COVID19_by_day!C82</f>
        <v>0</v>
      </c>
      <c r="D28" s="4">
        <f>[3]modeled1!$C82*$E$1</f>
        <v>32907.999621111841</v>
      </c>
    </row>
    <row r="29" spans="1:4" x14ac:dyDescent="0.25">
      <c r="A29" s="3">
        <f>[1]modeled!$A83</f>
        <v>43936</v>
      </c>
      <c r="B29" s="4">
        <f>[1]modeled!$C83*$E$1</f>
        <v>263343.77014632599</v>
      </c>
      <c r="C29" s="4">
        <f>[2]COVID19_by_day!C83</f>
        <v>0</v>
      </c>
      <c r="D29" s="4">
        <f>[3]modeled1!$C83*$E$1</f>
        <v>33478.941574950841</v>
      </c>
    </row>
    <row r="30" spans="1:4" x14ac:dyDescent="0.25">
      <c r="A30" s="3">
        <f>[1]modeled!$A84</f>
        <v>43937</v>
      </c>
      <c r="B30" s="4">
        <f>[1]modeled!$C84*$E$1</f>
        <v>283226.31410389201</v>
      </c>
      <c r="C30" s="4">
        <f>[2]COVID19_by_day!C84</f>
        <v>0</v>
      </c>
      <c r="D30" s="4">
        <f>[3]modeled1!$C84*$E$1</f>
        <v>34036.637726480883</v>
      </c>
    </row>
    <row r="31" spans="1:4" x14ac:dyDescent="0.25">
      <c r="A31" s="3">
        <f>[1]modeled!$A85</f>
        <v>43938</v>
      </c>
      <c r="B31" s="4">
        <f>[1]modeled!$C85*$E$1</f>
        <v>301331.86590256798</v>
      </c>
      <c r="C31" s="4">
        <f>[2]COVID19_by_day!C85</f>
        <v>0</v>
      </c>
      <c r="D31" s="4">
        <f>[3]modeled1!$C85*$E$1</f>
        <v>34566.617949051957</v>
      </c>
    </row>
    <row r="32" spans="1:4" x14ac:dyDescent="0.25">
      <c r="A32" s="3">
        <f>[1]modeled!$A86</f>
        <v>43939</v>
      </c>
      <c r="B32" s="4">
        <f>[1]modeled!$C86*$E$1</f>
        <v>317335.27059137641</v>
      </c>
      <c r="C32" s="4">
        <f>[2]COVID19_by_day!C86</f>
        <v>0</v>
      </c>
      <c r="D32" s="4">
        <f>[3]modeled1!$C86*$E$1</f>
        <v>35059.603128372597</v>
      </c>
    </row>
    <row r="33" spans="1:4" x14ac:dyDescent="0.25">
      <c r="A33" s="3">
        <f>[1]modeled!$A87</f>
        <v>43940</v>
      </c>
      <c r="B33" s="4">
        <f>[1]modeled!$C87*$E$1</f>
        <v>331078.77846887283</v>
      </c>
      <c r="C33" s="4">
        <f>[2]COVID19_by_day!C87</f>
        <v>0</v>
      </c>
      <c r="D33" s="4">
        <f>[3]modeled1!$C87*$E$1</f>
        <v>35514.657079876561</v>
      </c>
    </row>
    <row r="34" spans="1:4" x14ac:dyDescent="0.25">
      <c r="A34" s="3">
        <f>[1]modeled!$A88</f>
        <v>43941</v>
      </c>
      <c r="B34" s="4">
        <f>[1]modeled!$C88*$E$1</f>
        <v>342568.2039182568</v>
      </c>
      <c r="C34" s="4">
        <f>[2]COVID19_by_day!C88</f>
        <v>0</v>
      </c>
      <c r="D34" s="4">
        <f>[3]modeled1!$C88*$E$1</f>
        <v>35939.232025758603</v>
      </c>
    </row>
    <row r="35" spans="1:4" x14ac:dyDescent="0.25">
      <c r="A35" s="3">
        <f>[1]modeled!$A89</f>
        <v>43942</v>
      </c>
      <c r="B35" s="4">
        <f>[1]modeled!$C89*$E$1</f>
        <v>351943.82094162004</v>
      </c>
      <c r="C35" s="4">
        <f>[2]COVID19_by_day!C89</f>
        <v>0</v>
      </c>
      <c r="D35" s="4">
        <f>[3]modeled1!$C89*$E$1</f>
        <v>36341.726923033682</v>
      </c>
    </row>
    <row r="36" spans="1:4" x14ac:dyDescent="0.25">
      <c r="A36" s="3">
        <f>[1]modeled!$A90</f>
        <v>43943</v>
      </c>
      <c r="B36" s="4">
        <f>[1]modeled!$C90*$E$1</f>
        <v>359436.49014793796</v>
      </c>
      <c r="C36" s="4">
        <f>[2]COVID19_by_day!C90</f>
        <v>0</v>
      </c>
      <c r="D36" s="4">
        <f>[3]modeled1!$C90*$E$1</f>
        <v>36725.93471361768</v>
      </c>
    </row>
    <row r="37" spans="1:4" x14ac:dyDescent="0.25">
      <c r="A37" s="3">
        <f>[1]modeled!$A91</f>
        <v>43944</v>
      </c>
      <c r="B37" s="4">
        <f>[1]modeled!$C91*$E$1</f>
        <v>365321.53048257239</v>
      </c>
      <c r="C37" s="4">
        <f>[2]COVID19_by_day!C91</f>
        <v>0</v>
      </c>
      <c r="D37" s="4">
        <f>[3]modeled1!$C91*$E$1</f>
        <v>37092.269095341726</v>
      </c>
    </row>
    <row r="38" spans="1:4" x14ac:dyDescent="0.25">
      <c r="A38" s="3">
        <f>[1]modeled!$A92</f>
        <v>43945</v>
      </c>
      <c r="B38" s="4">
        <f>[1]modeled!$C92*$E$1</f>
        <v>369880.17688175401</v>
      </c>
      <c r="C38" s="4">
        <f>[2]COVID19_by_day!C92</f>
        <v>0</v>
      </c>
      <c r="D38" s="4">
        <f>[3]modeled1!$C92*$E$1</f>
        <v>37439.450360397357</v>
      </c>
    </row>
    <row r="39" spans="1:4" x14ac:dyDescent="0.25">
      <c r="A39" s="3">
        <f>[1]modeled!$A93</f>
        <v>43946</v>
      </c>
      <c r="B39" s="4">
        <f>[1]modeled!$C93*$E$1</f>
        <v>373373.39000121964</v>
      </c>
      <c r="C39" s="4">
        <f>[2]COVID19_by_day!C93</f>
        <v>0</v>
      </c>
      <c r="D39" s="4">
        <f>[3]modeled1!$C93*$E$1</f>
        <v>37765.799159381277</v>
      </c>
    </row>
    <row r="40" spans="1:4" x14ac:dyDescent="0.25">
      <c r="A40" s="3">
        <f>[1]modeled!$A94</f>
        <v>43947</v>
      </c>
      <c r="B40" s="4">
        <f>[1]modeled!$C94*$E$1</f>
        <v>376028.0304566868</v>
      </c>
      <c r="C40" s="4">
        <f>[2]COVID19_by_day!C94</f>
        <v>0</v>
      </c>
      <c r="D40" s="4">
        <f>[3]modeled1!$C94*$E$1</f>
        <v>38071.111803089036</v>
      </c>
    </row>
    <row r="41" spans="1:4" x14ac:dyDescent="0.25">
      <c r="A41" s="3">
        <f>[1]modeled!$A95</f>
        <v>43948</v>
      </c>
      <c r="B41" s="4">
        <f>[1]modeled!$C95*$E$1</f>
        <v>378032.57499587041</v>
      </c>
      <c r="C41" s="4">
        <f>[2]COVID19_by_day!C95</f>
        <v>0</v>
      </c>
      <c r="D41" s="4">
        <f>[3]modeled1!$C95*$E$1</f>
        <v>38357.326084280037</v>
      </c>
    </row>
    <row r="42" spans="1:4" x14ac:dyDescent="0.25">
      <c r="A42" s="3">
        <f>[1]modeled!$A96</f>
        <v>43949</v>
      </c>
      <c r="B42" s="4">
        <f>[1]modeled!$C96*$E$1</f>
        <v>379538.77184353443</v>
      </c>
      <c r="C42" s="4">
        <f>[2]COVID19_by_day!C96</f>
        <v>0</v>
      </c>
      <c r="D42" s="4">
        <f>[3]modeled1!$C96*$E$1</f>
        <v>38627.160808918678</v>
      </c>
    </row>
    <row r="43" spans="1:4" x14ac:dyDescent="0.25">
      <c r="A43" s="3">
        <f>[1]modeled!$A97</f>
        <v>43950</v>
      </c>
      <c r="B43" s="4">
        <f>[1]modeled!$C97*$E$1</f>
        <v>380666.18141532119</v>
      </c>
      <c r="C43" s="4">
        <f>[2]COVID19_by_day!C97</f>
        <v>0</v>
      </c>
      <c r="D43" s="4">
        <f>[3]modeled1!$C97*$E$1</f>
        <v>38882.801959627919</v>
      </c>
    </row>
    <row r="44" spans="1:4" x14ac:dyDescent="0.25">
      <c r="A44" s="3">
        <f>[1]modeled!$A98</f>
        <v>43951</v>
      </c>
      <c r="B44" s="4">
        <f>[1]modeled!$C98*$E$1</f>
        <v>381507.57888438721</v>
      </c>
      <c r="C44" s="4">
        <f>[2]COVID19_by_day!C98</f>
        <v>0</v>
      </c>
      <c r="D44" s="4">
        <f>[3]modeled1!$C98*$E$1</f>
        <v>39125.076461912278</v>
      </c>
    </row>
    <row r="45" spans="1:4" x14ac:dyDescent="0.25">
      <c r="A45" s="3">
        <f>[1]modeled!$A99</f>
        <v>43952</v>
      </c>
      <c r="B45" s="4">
        <f>[1]modeled!$C99*$E$1</f>
        <v>382134.1420020276</v>
      </c>
      <c r="C45" s="4">
        <f>[2]COVID19_by_day!C99</f>
        <v>0</v>
      </c>
      <c r="D45" s="4">
        <f>[3]modeled1!$C99*$E$1</f>
        <v>39353.998339712161</v>
      </c>
    </row>
    <row r="46" spans="1:4" x14ac:dyDescent="0.25">
      <c r="A46" s="3">
        <f>[1]modeled!$A100</f>
        <v>43953</v>
      </c>
      <c r="B46" s="4">
        <f>[1]modeled!$C100*$E$1</f>
        <v>382599.98738632561</v>
      </c>
      <c r="C46" s="4">
        <f>[2]COVID19_by_day!C100</f>
        <v>0</v>
      </c>
      <c r="D46" s="4">
        <f>[3]modeled1!$C100*$E$1</f>
        <v>39569.572150995002</v>
      </c>
    </row>
    <row r="47" spans="1:4" x14ac:dyDescent="0.25">
      <c r="A47" s="3">
        <f>[1]modeled!$A101</f>
        <v>43954</v>
      </c>
      <c r="B47" s="4">
        <f>[1]modeled!$C101*$E$1</f>
        <v>382945.95722258399</v>
      </c>
      <c r="C47" s="4">
        <f>[2]COVID19_by_day!C101</f>
        <v>0</v>
      </c>
      <c r="D47" s="4">
        <f>[3]modeled1!$C101*$E$1</f>
        <v>39772.202277133198</v>
      </c>
    </row>
    <row r="48" spans="1:4" x14ac:dyDescent="0.25">
      <c r="A48" s="3">
        <f>[1]modeled!$A102</f>
        <v>43955</v>
      </c>
      <c r="B48" s="4">
        <f>[1]modeled!$C102*$E$1</f>
        <v>383202.69702675479</v>
      </c>
      <c r="C48" s="4">
        <f>[2]COVID19_by_day!C102</f>
        <v>0</v>
      </c>
      <c r="D48" s="4">
        <f>[3]modeled1!$C102*$E$1</f>
        <v>39962.722017052205</v>
      </c>
    </row>
    <row r="49" spans="1:4" x14ac:dyDescent="0.25">
      <c r="A49" s="3">
        <f>[1]modeled!$A103</f>
        <v>43956</v>
      </c>
      <c r="B49" s="4">
        <f>[1]modeled!$C103*$E$1</f>
        <v>383393.10639510001</v>
      </c>
      <c r="C49" s="4">
        <f>[2]COVID19_by_day!C103</f>
        <v>0</v>
      </c>
      <c r="D49" s="4">
        <f>[3]modeled1!$C103*$E$1</f>
        <v>40142.199555440042</v>
      </c>
    </row>
    <row r="50" spans="1:4" x14ac:dyDescent="0.25">
      <c r="A50" s="3">
        <f>[1]modeled!$A104</f>
        <v>43957</v>
      </c>
      <c r="B50" s="4">
        <f>[1]modeled!$C104*$E$1</f>
        <v>383534.25267503521</v>
      </c>
      <c r="C50" s="4">
        <f>[2]COVID19_by_day!C104</f>
        <v>0</v>
      </c>
      <c r="D50" s="4">
        <f>[3]modeled1!$C104*$E$1</f>
        <v>40311.602594401324</v>
      </c>
    </row>
    <row r="51" spans="1:4" x14ac:dyDescent="0.25">
      <c r="A51" s="3">
        <f>[1]modeled!$A105</f>
        <v>43958</v>
      </c>
      <c r="B51" s="4">
        <f>[1]modeled!$C105*$E$1</f>
        <v>383638.83799802279</v>
      </c>
      <c r="C51" s="4">
        <f>[2]COVID19_by_day!C105</f>
        <v>0</v>
      </c>
      <c r="D51" s="4">
        <f>[3]modeled1!$C105*$E$1</f>
        <v>40471.59954592344</v>
      </c>
    </row>
    <row r="52" spans="1:4" x14ac:dyDescent="0.25">
      <c r="A52" s="3">
        <f>[1]modeled!$A106</f>
        <v>43959</v>
      </c>
      <c r="B52" s="4">
        <f>[1]modeled!$C106*$E$1</f>
        <v>383716.30740332283</v>
      </c>
      <c r="C52" s="4">
        <f>[2]COVID19_by_day!C106</f>
        <v>0</v>
      </c>
      <c r="D52" s="4">
        <f>[3]modeled1!$C106*$E$1</f>
        <v>40622.581645703882</v>
      </c>
    </row>
    <row r="53" spans="1:4" x14ac:dyDescent="0.25">
      <c r="A53" s="3">
        <f>[1]modeled!$A107</f>
        <v>43960</v>
      </c>
      <c r="B53" s="4">
        <f>[1]modeled!$C107*$E$1</f>
        <v>383773.6783212804</v>
      </c>
      <c r="C53" s="4">
        <f>[2]COVID19_by_day!C107</f>
        <v>0</v>
      </c>
      <c r="D53" s="4">
        <f>[3]modeled1!$C107*$E$1</f>
        <v>40764.83862089568</v>
      </c>
    </row>
    <row r="54" spans="1:4" x14ac:dyDescent="0.25">
      <c r="A54" s="3">
        <f>[1]modeled!$A108</f>
        <v>43961</v>
      </c>
      <c r="B54" s="4">
        <f>[1]modeled!$C108*$E$1</f>
        <v>383816.1595451592</v>
      </c>
      <c r="C54" s="4">
        <f>[2]COVID19_by_day!C108</f>
        <v>0</v>
      </c>
      <c r="D54" s="4">
        <f>[3]modeled1!$C108*$E$1</f>
        <v>40898.74092293196</v>
      </c>
    </row>
    <row r="55" spans="1:4" x14ac:dyDescent="0.25">
      <c r="A55" s="3">
        <f>[1]modeled!$A109</f>
        <v>43962</v>
      </c>
      <c r="B55" s="4">
        <f>[1]modeled!$C109*$E$1</f>
        <v>383847.61345128843</v>
      </c>
      <c r="C55" s="4">
        <f>[2]COVID19_by_day!C109</f>
        <v>0</v>
      </c>
      <c r="D55" s="4">
        <f>[3]modeled1!$C109*$E$1</f>
        <v>41024.778825543239</v>
      </c>
    </row>
    <row r="56" spans="1:4" x14ac:dyDescent="0.25">
      <c r="A56" s="3">
        <f>[1]modeled!$A110</f>
        <v>43963</v>
      </c>
      <c r="B56" s="4">
        <f>[1]modeled!$C110*$E$1</f>
        <v>383870.90163256438</v>
      </c>
      <c r="C56" s="4">
        <f>[2]COVID19_by_day!C110</f>
        <v>0</v>
      </c>
      <c r="D56" s="4">
        <f>[3]modeled1!$C110*$E$1</f>
        <v>41143.497507506756</v>
      </c>
    </row>
    <row r="57" spans="1:4" x14ac:dyDescent="0.25">
      <c r="A57" s="3">
        <f>[1]modeled!$A111</f>
        <v>43964</v>
      </c>
      <c r="B57" s="4">
        <f>[1]modeled!$C111*$E$1</f>
        <v>383888.14322058117</v>
      </c>
      <c r="C57" s="4">
        <f>[2]COVID19_by_day!C111</f>
        <v>0</v>
      </c>
      <c r="D57" s="4">
        <f>[3]modeled1!$C111*$E$1</f>
        <v>41255.408916005639</v>
      </c>
    </row>
    <row r="58" spans="1:4" x14ac:dyDescent="0.25">
      <c r="A58" s="3">
        <f>[1]modeled!$A112</f>
        <v>43965</v>
      </c>
      <c r="B58" s="4">
        <f>[1]modeled!$C112*$E$1</f>
        <v>383900.90739210241</v>
      </c>
      <c r="C58" s="4">
        <f>[2]COVID19_by_day!C112</f>
        <v>0</v>
      </c>
      <c r="D58" s="4">
        <f>[3]modeled1!$C112*$E$1</f>
        <v>41360.938856570159</v>
      </c>
    </row>
    <row r="59" spans="1:4" x14ac:dyDescent="0.25">
      <c r="A59" s="3">
        <f>[1]modeled!$A113</f>
        <v>43966</v>
      </c>
      <c r="B59" s="4">
        <f>[1]modeled!$C113*$E$1</f>
        <v>383910.35625241924</v>
      </c>
      <c r="C59" s="4">
        <f>[2]COVID19_by_day!C113</f>
        <v>0</v>
      </c>
      <c r="D59" s="4">
        <f>[3]modeled1!$C113*$E$1</f>
        <v>41460.426527134681</v>
      </c>
    </row>
    <row r="60" spans="1:4" x14ac:dyDescent="0.25">
      <c r="A60" s="3">
        <f>[1]modeled!$A114</f>
        <v>43967</v>
      </c>
      <c r="B60" s="4">
        <f>[1]modeled!$C114*$E$1</f>
        <v>383917.35054680641</v>
      </c>
      <c r="C60" s="4">
        <f>[2]COVID19_by_day!C114</f>
        <v>0</v>
      </c>
      <c r="D60" s="4">
        <f>[3]modeled1!$C114*$E$1</f>
        <v>41554.164275988238</v>
      </c>
    </row>
    <row r="61" spans="1:4" x14ac:dyDescent="0.25">
      <c r="A61" s="3">
        <f>[1]modeled!$A115</f>
        <v>43968</v>
      </c>
      <c r="B61" s="4">
        <f>[1]modeled!$C115*$E$1</f>
        <v>383922.52778422204</v>
      </c>
      <c r="C61" s="4">
        <f>[2]COVID19_by_day!C115</f>
        <v>0</v>
      </c>
      <c r="D61" s="4">
        <f>[3]modeled1!$C115*$E$1</f>
        <v>41642.441577445323</v>
      </c>
    </row>
    <row r="62" spans="1:4" x14ac:dyDescent="0.25">
      <c r="A62" s="3">
        <f>[1]modeled!$A116</f>
        <v>43969</v>
      </c>
      <c r="B62" s="4">
        <f>[1]modeled!$C116*$E$1</f>
        <v>383926.3600301136</v>
      </c>
      <c r="C62" s="4">
        <f>[2]COVID19_by_day!C116</f>
        <v>0</v>
      </c>
      <c r="D62" s="4">
        <f>[3]modeled1!$C116*$E$1</f>
        <v>41725.56695564292</v>
      </c>
    </row>
    <row r="63" spans="1:4" x14ac:dyDescent="0.25">
      <c r="A63" s="3">
        <f>[1]modeled!$A117</f>
        <v>43970</v>
      </c>
      <c r="B63" s="4">
        <f>[1]modeled!$C117*$E$1</f>
        <v>383929.196741322</v>
      </c>
      <c r="C63" s="4">
        <f>[2]COVID19_by_day!C117</f>
        <v>0</v>
      </c>
      <c r="D63" s="4">
        <f>[3]modeled1!$C117*$E$1</f>
        <v>41803.859222309045</v>
      </c>
    </row>
    <row r="64" spans="1:4" x14ac:dyDescent="0.25">
      <c r="A64" s="3">
        <f>[1]modeled!$A118</f>
        <v>43971</v>
      </c>
      <c r="B64" s="4">
        <f>[1]modeled!$C118*$E$1</f>
        <v>383931.29655774485</v>
      </c>
      <c r="C64" s="4">
        <f>[2]COVID19_by_day!C118</f>
        <v>0</v>
      </c>
      <c r="D64" s="4">
        <f>[3]modeled1!$C118*$E$1</f>
        <v>41877.623309959323</v>
      </c>
    </row>
    <row r="65" spans="1:4" x14ac:dyDescent="0.25">
      <c r="A65" s="3">
        <f>[1]modeled!$A119</f>
        <v>43972</v>
      </c>
      <c r="B65" s="4">
        <f>[1]modeled!$C119*$E$1</f>
        <v>383932.85089631641</v>
      </c>
      <c r="C65" s="4">
        <f>[2]COVID19_by_day!C119</f>
        <v>0</v>
      </c>
      <c r="D65" s="4">
        <f>[3]modeled1!$C119*$E$1</f>
        <v>41947.132915318318</v>
      </c>
    </row>
    <row r="66" spans="1:4" x14ac:dyDescent="0.25">
      <c r="A66" s="3">
        <f>[1]modeled!$A120</f>
        <v>43973</v>
      </c>
      <c r="B66" s="4">
        <f>[1]modeled!$C120*$E$1</f>
        <v>383934.00143790961</v>
      </c>
      <c r="C66" s="4">
        <f>[2]COVID19_by_day!C120</f>
        <v>0</v>
      </c>
      <c r="D66" s="4">
        <f>[3]modeled1!$C120*$E$1</f>
        <v>42012.628804835404</v>
      </c>
    </row>
    <row r="67" spans="1:4" x14ac:dyDescent="0.25">
      <c r="A67" s="3">
        <f>[1]modeled!$A121</f>
        <v>43974</v>
      </c>
      <c r="B67" s="4">
        <f>[1]modeled!$C121*$E$1</f>
        <v>383934.85306618799</v>
      </c>
      <c r="C67" s="4">
        <f>[2]COVID19_by_day!C121</f>
        <v>0</v>
      </c>
      <c r="D67" s="4">
        <f>[3]modeled1!$C121*$E$1</f>
        <v>42074.328920803324</v>
      </c>
    </row>
    <row r="68" spans="1:4" x14ac:dyDescent="0.25">
      <c r="A68" s="3">
        <f>[1]modeled!$A122</f>
        <v>43975</v>
      </c>
      <c r="B68" s="4">
        <f>[1]modeled!$C122*$E$1</f>
        <v>383935.48343145958</v>
      </c>
      <c r="C68" s="4">
        <f>[2]COVID19_by_day!C122</f>
        <v>0</v>
      </c>
      <c r="D68" s="4">
        <f>[3]modeled1!$C122*$E$1</f>
        <v>42132.44074980756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F875-22B4-4D32-968A-12D748432910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[1]modeled!$D56</f>
        <v>34.502529607938499</v>
      </c>
      <c r="C2" s="4">
        <f>[2]COVID19_by_day!F56</f>
        <v>41</v>
      </c>
      <c r="D2" s="4">
        <f>[3]modeled1!$D56</f>
        <v>34.502529607938499</v>
      </c>
    </row>
    <row r="3" spans="1:4" x14ac:dyDescent="0.25">
      <c r="A3" s="3">
        <f>[1]modeled!$A57</f>
        <v>43910</v>
      </c>
      <c r="B3" s="4">
        <f>[1]modeled!$D57</f>
        <v>41.651955782835998</v>
      </c>
      <c r="C3" s="4">
        <f>[2]COVID19_by_day!F57</f>
        <v>33</v>
      </c>
      <c r="D3" s="4">
        <f>[3]modeled1!$D57</f>
        <v>41.651955782835998</v>
      </c>
    </row>
    <row r="4" spans="1:4" x14ac:dyDescent="0.25">
      <c r="A4" s="3">
        <f>[1]modeled!$A58</f>
        <v>43911</v>
      </c>
      <c r="B4" s="4">
        <f>[1]modeled!$D58</f>
        <v>50.260475294139802</v>
      </c>
      <c r="C4" s="4">
        <f>[2]COVID19_by_day!F58</f>
        <v>56</v>
      </c>
      <c r="D4" s="4">
        <f>[3]modeled1!$D58</f>
        <v>50.260475294139802</v>
      </c>
    </row>
    <row r="5" spans="1:4" x14ac:dyDescent="0.25">
      <c r="A5" s="3">
        <f>[1]modeled!$A59</f>
        <v>43912</v>
      </c>
      <c r="B5" s="4">
        <f>[1]modeled!$D59</f>
        <v>60.677006497154899</v>
      </c>
      <c r="C5" s="4">
        <f>[2]COVID19_by_day!F59</f>
        <v>48</v>
      </c>
      <c r="D5" s="4">
        <f>[3]modeled1!$D59</f>
        <v>60.677006497154899</v>
      </c>
    </row>
    <row r="6" spans="1:4" x14ac:dyDescent="0.25">
      <c r="A6" s="3">
        <f>[1]modeled!$A60</f>
        <v>43913</v>
      </c>
      <c r="B6" s="4">
        <f>[1]modeled!$D60</f>
        <v>73.307911432448904</v>
      </c>
      <c r="C6" s="4">
        <f>[2]COVID19_by_day!F60</f>
        <v>54</v>
      </c>
      <c r="D6" s="4">
        <f>[3]modeled1!$D60</f>
        <v>73.307911432448904</v>
      </c>
    </row>
    <row r="7" spans="1:4" x14ac:dyDescent="0.25">
      <c r="A7" s="3">
        <f>[1]modeled!$A61</f>
        <v>43914</v>
      </c>
      <c r="B7" s="4">
        <f>[1]modeled!$D61</f>
        <v>88.599253223523803</v>
      </c>
      <c r="C7" s="4">
        <f>[2]COVID19_by_day!F61</f>
        <v>87</v>
      </c>
      <c r="D7" s="4">
        <f>[3]modeled1!$D61</f>
        <v>88.599253223523803</v>
      </c>
    </row>
    <row r="8" spans="1:4" x14ac:dyDescent="0.25">
      <c r="A8" s="3">
        <f>[1]modeled!$A62</f>
        <v>43915</v>
      </c>
      <c r="B8" s="4">
        <f>[1]modeled!$D62</f>
        <v>107.057034750618</v>
      </c>
      <c r="C8" s="4">
        <f>[2]COVID19_by_day!F62</f>
        <v>41</v>
      </c>
      <c r="D8" s="4">
        <f>[3]modeled1!$D62</f>
        <v>107.057034750618</v>
      </c>
    </row>
    <row r="9" spans="1:4" x14ac:dyDescent="0.25">
      <c r="A9" s="3">
        <f>[1]modeled!$A63</f>
        <v>43916</v>
      </c>
      <c r="B9" s="4">
        <f>[1]modeled!$D63</f>
        <v>129.29408356770099</v>
      </c>
      <c r="C9" s="4">
        <f>[2]COVID19_by_day!F63</f>
        <v>115</v>
      </c>
      <c r="D9" s="4">
        <f>[3]modeled1!$D63</f>
        <v>129.29408356770099</v>
      </c>
    </row>
    <row r="10" spans="1:4" x14ac:dyDescent="0.25">
      <c r="A10" s="3">
        <f>[1]modeled!$A64</f>
        <v>43917</v>
      </c>
      <c r="B10" s="4">
        <f>[1]modeled!$D64</f>
        <v>156.08648813499201</v>
      </c>
      <c r="C10" s="4">
        <f>[2]COVID19_by_day!F64</f>
        <v>181</v>
      </c>
      <c r="D10" s="4">
        <f>[3]modeled1!$D64</f>
        <v>156.08648813499201</v>
      </c>
    </row>
    <row r="11" spans="1:4" x14ac:dyDescent="0.25">
      <c r="A11" s="3">
        <f>[1]modeled!$A65</f>
        <v>43918</v>
      </c>
      <c r="B11" s="4">
        <f>[1]modeled!$D65</f>
        <v>188.40790548801499</v>
      </c>
      <c r="C11" s="4">
        <f>[2]COVID19_by_day!F65</f>
        <v>260</v>
      </c>
      <c r="D11" s="4">
        <f>[3]modeled1!$D65</f>
        <v>188.40790548801499</v>
      </c>
    </row>
    <row r="12" spans="1:4" x14ac:dyDescent="0.25">
      <c r="A12" s="3">
        <f>[1]modeled!$A66</f>
        <v>43919</v>
      </c>
      <c r="B12" s="4">
        <f>[1]modeled!$D66</f>
        <v>227.43698433178901</v>
      </c>
      <c r="C12" s="4">
        <f>[2]COVID19_by_day!F66</f>
        <v>209</v>
      </c>
      <c r="D12" s="4">
        <f>[3]modeled1!$D66</f>
        <v>227.43698433178901</v>
      </c>
    </row>
    <row r="13" spans="1:4" x14ac:dyDescent="0.25">
      <c r="A13" s="3">
        <f>[1]modeled!$A67</f>
        <v>43920</v>
      </c>
      <c r="B13" s="4">
        <f>[1]modeled!$D67</f>
        <v>274.558444948871</v>
      </c>
      <c r="C13" s="4">
        <f>[2]COVID19_by_day!F67</f>
        <v>180</v>
      </c>
      <c r="D13" s="4">
        <f>[3]modeled1!$D67</f>
        <v>274.558444948871</v>
      </c>
    </row>
    <row r="14" spans="1:4" x14ac:dyDescent="0.25">
      <c r="A14" s="3">
        <f>[1]modeled!$A68</f>
        <v>43921</v>
      </c>
      <c r="B14" s="4">
        <f>[1]modeled!$D68</f>
        <v>331.391117716385</v>
      </c>
      <c r="C14" s="4">
        <f>[2]COVID19_by_day!F68</f>
        <v>381</v>
      </c>
      <c r="D14" s="4">
        <f>[3]modeled1!$D68</f>
        <v>331.391117716385</v>
      </c>
    </row>
    <row r="15" spans="1:4" x14ac:dyDescent="0.25">
      <c r="A15" s="3">
        <f>[1]modeled!$A69</f>
        <v>43922</v>
      </c>
      <c r="B15" s="4">
        <f>[1]modeled!$D69</f>
        <v>399.85259410523099</v>
      </c>
      <c r="C15" s="4">
        <f>[2]COVID19_by_day!F69</f>
        <v>563</v>
      </c>
      <c r="D15" s="4">
        <f>[3]modeled1!$D69</f>
        <v>399.85259410523099</v>
      </c>
    </row>
    <row r="16" spans="1:4" x14ac:dyDescent="0.25">
      <c r="A16" s="3">
        <f>[1]modeled!$A70</f>
        <v>43923</v>
      </c>
      <c r="B16" s="4">
        <f>[1]modeled!$D70</f>
        <v>482.25281141120598</v>
      </c>
      <c r="C16" s="4">
        <f>[2]COVID19_by_day!F70</f>
        <v>569</v>
      </c>
      <c r="D16" s="4">
        <f>[3]modeled1!$D70</f>
        <v>482.25281141120598</v>
      </c>
    </row>
    <row r="17" spans="1:4" x14ac:dyDescent="0.25">
      <c r="A17" s="3">
        <f>[1]modeled!$A71</f>
        <v>43924</v>
      </c>
      <c r="B17" s="4">
        <f>[1]modeled!$D71</f>
        <v>581.38708979286696</v>
      </c>
      <c r="C17" s="4">
        <f>[2]COVID19_by_day!F71</f>
        <v>684</v>
      </c>
      <c r="D17" s="4">
        <f>[3]modeled1!$D71</f>
        <v>581.38708979286696</v>
      </c>
    </row>
    <row r="18" spans="1:4" x14ac:dyDescent="0.25">
      <c r="A18" s="3">
        <f>[1]modeled!$A72</f>
        <v>43925</v>
      </c>
      <c r="B18" s="4">
        <f>[1]modeled!$D72</f>
        <v>700.60762541233203</v>
      </c>
      <c r="C18" s="4">
        <f>[2]COVID19_by_day!F72</f>
        <v>708</v>
      </c>
      <c r="D18" s="4">
        <f>[3]modeled1!$D72</f>
        <v>700.60762541233203</v>
      </c>
    </row>
    <row r="19" spans="1:4" x14ac:dyDescent="0.25">
      <c r="A19" s="3">
        <f>[1]modeled!$A73</f>
        <v>43926</v>
      </c>
      <c r="B19" s="4">
        <f>[1]modeled!$D73</f>
        <v>843.87847963253205</v>
      </c>
      <c r="C19" s="4">
        <f>[2]COVID19_by_day!F73</f>
        <v>621</v>
      </c>
      <c r="D19" s="4">
        <f>[3]modeled1!$D73</f>
        <v>843.87847963253205</v>
      </c>
    </row>
    <row r="20" spans="1:4" x14ac:dyDescent="0.25">
      <c r="A20" s="3">
        <f>[1]modeled!$A74</f>
        <v>43927</v>
      </c>
      <c r="B20" s="4">
        <f>[1]modeled!$D74</f>
        <v>1015.83572056144</v>
      </c>
      <c r="C20" s="4">
        <f>[2]COVID19_by_day!F74</f>
        <v>0</v>
      </c>
      <c r="D20" s="4">
        <f>[3]modeled1!$D74</f>
        <v>1015.83572056144</v>
      </c>
    </row>
    <row r="21" spans="1:4" x14ac:dyDescent="0.25">
      <c r="A21" s="3">
        <f>[1]modeled!$A75</f>
        <v>43928</v>
      </c>
      <c r="B21" s="4">
        <f>[1]modeled!$D75</f>
        <v>1221.8774827145201</v>
      </c>
      <c r="C21" s="4">
        <f>[2]COVID19_by_day!F75</f>
        <v>0</v>
      </c>
      <c r="D21" s="4">
        <f>[3]modeled1!$D75</f>
        <v>1221.8774827145201</v>
      </c>
    </row>
    <row r="22" spans="1:4" x14ac:dyDescent="0.25">
      <c r="A22" s="3">
        <f>[1]modeled!$A76</f>
        <v>43929</v>
      </c>
      <c r="B22" s="4">
        <f>[1]modeled!$D76</f>
        <v>1468.2827032366899</v>
      </c>
      <c r="C22" s="4">
        <f>[2]COVID19_by_day!F76</f>
        <v>0</v>
      </c>
      <c r="D22" s="4">
        <f>[3]modeled1!$D76</f>
        <v>1468.2827032366899</v>
      </c>
    </row>
    <row r="23" spans="1:4" x14ac:dyDescent="0.25">
      <c r="A23" s="3">
        <f>[1]modeled!$A77</f>
        <v>43930</v>
      </c>
      <c r="B23" s="4">
        <f>[1]modeled!$D77</f>
        <v>1762.3286562758601</v>
      </c>
      <c r="C23" s="4">
        <f>[2]COVID19_by_day!F77</f>
        <v>0</v>
      </c>
      <c r="D23" s="4">
        <f>[3]modeled1!$D77</f>
        <v>1762.3286562758601</v>
      </c>
    </row>
    <row r="24" spans="1:4" x14ac:dyDescent="0.25">
      <c r="A24" s="3">
        <f>[1]modeled!$A78</f>
        <v>43931</v>
      </c>
      <c r="B24" s="4">
        <f>[1]modeled!$D78</f>
        <v>2112.3638591632998</v>
      </c>
      <c r="C24" s="4">
        <f>[2]COVID19_by_day!F78</f>
        <v>0</v>
      </c>
      <c r="D24" s="4">
        <f>[3]modeled1!$D78</f>
        <v>2112.3638591632998</v>
      </c>
    </row>
    <row r="25" spans="1:4" x14ac:dyDescent="0.25">
      <c r="A25" s="3">
        <f>[1]modeled!$A79</f>
        <v>43932</v>
      </c>
      <c r="B25" s="4">
        <f>[1]modeled!$D79</f>
        <v>2527.8041775668698</v>
      </c>
      <c r="C25" s="4">
        <f>[2]COVID19_by_day!F79</f>
        <v>0</v>
      </c>
      <c r="D25" s="4">
        <f>[3]modeled1!$D79</f>
        <v>2527.8041775668698</v>
      </c>
    </row>
    <row r="26" spans="1:4" x14ac:dyDescent="0.25">
      <c r="A26" s="3">
        <f>[1]modeled!$A80</f>
        <v>43933</v>
      </c>
      <c r="B26" s="4">
        <f>[1]modeled!$D80</f>
        <v>3019.0355008193801</v>
      </c>
      <c r="C26" s="4">
        <f>[2]COVID19_by_day!F80</f>
        <v>0</v>
      </c>
      <c r="D26" s="4">
        <f>[3]modeled1!$D80</f>
        <v>672.62054130728905</v>
      </c>
    </row>
    <row r="27" spans="1:4" x14ac:dyDescent="0.25">
      <c r="A27" s="3">
        <f>[1]modeled!$A81</f>
        <v>43934</v>
      </c>
      <c r="B27" s="4">
        <f>[1]modeled!$D81</f>
        <v>3597.2107357054902</v>
      </c>
      <c r="C27" s="4">
        <f>[2]COVID19_by_day!F81</f>
        <v>0</v>
      </c>
      <c r="D27" s="4">
        <f>[3]modeled1!$D81</f>
        <v>807.36834868606297</v>
      </c>
    </row>
    <row r="28" spans="1:4" x14ac:dyDescent="0.25">
      <c r="A28" s="3">
        <f>[1]modeled!$A82</f>
        <v>43935</v>
      </c>
      <c r="B28" s="4">
        <f>[1]modeled!$D82</f>
        <v>4273.9034522919301</v>
      </c>
      <c r="C28" s="4">
        <f>[2]COVID19_by_day!F82</f>
        <v>0</v>
      </c>
      <c r="D28" s="4">
        <f>[3]modeled1!$D82</f>
        <v>967.79628345259198</v>
      </c>
    </row>
    <row r="29" spans="1:4" x14ac:dyDescent="0.25">
      <c r="A29" s="3">
        <f>[1]modeled!$A83</f>
        <v>43936</v>
      </c>
      <c r="B29" s="4">
        <f>[1]modeled!$D83</f>
        <v>5060.5408147040398</v>
      </c>
      <c r="C29" s="4">
        <f>[2]COVID19_by_day!F83</f>
        <v>0</v>
      </c>
      <c r="D29" s="4">
        <f>[3]modeled1!$D83</f>
        <v>1158.20719298886</v>
      </c>
    </row>
    <row r="30" spans="1:4" x14ac:dyDescent="0.25">
      <c r="A30" s="3">
        <f>[1]modeled!$A84</f>
        <v>43937</v>
      </c>
      <c r="B30" s="4">
        <f>[1]modeled!$D84</f>
        <v>5967.5058293534303</v>
      </c>
      <c r="C30" s="4">
        <f>[2]COVID19_by_day!F84</f>
        <v>0</v>
      </c>
      <c r="D30" s="4">
        <f>[3]modeled1!$D84</f>
        <v>1263.14030512981</v>
      </c>
    </row>
    <row r="31" spans="1:4" x14ac:dyDescent="0.25">
      <c r="A31" s="3">
        <f>[1]modeled!$A85</f>
        <v>43938</v>
      </c>
      <c r="B31" s="4">
        <f>[1]modeled!$D85</f>
        <v>7002.7941248717298</v>
      </c>
      <c r="C31" s="4">
        <f>[2]COVID19_by_day!F85</f>
        <v>0</v>
      </c>
      <c r="D31" s="4">
        <f>[3]modeled1!$D85</f>
        <v>1175.1493986835501</v>
      </c>
    </row>
    <row r="32" spans="1:4" x14ac:dyDescent="0.25">
      <c r="A32" s="3">
        <f>[1]modeled!$A86</f>
        <v>43939</v>
      </c>
      <c r="B32" s="4">
        <f>[1]modeled!$D86</f>
        <v>8170.1417293795503</v>
      </c>
      <c r="C32" s="4">
        <f>[2]COVID19_by_day!F86</f>
        <v>0</v>
      </c>
      <c r="D32" s="4">
        <f>[3]modeled1!$D86</f>
        <v>1071.20091079695</v>
      </c>
    </row>
    <row r="33" spans="1:4" x14ac:dyDescent="0.25">
      <c r="A33" s="3">
        <f>[1]modeled!$A87</f>
        <v>43940</v>
      </c>
      <c r="B33" s="4">
        <f>[1]modeled!$D87</f>
        <v>9466.5990071844208</v>
      </c>
      <c r="C33" s="4">
        <f>[2]COVID19_by_day!F87</f>
        <v>0</v>
      </c>
      <c r="D33" s="4">
        <f>[3]modeled1!$D87</f>
        <v>948.13580850120695</v>
      </c>
    </row>
    <row r="34" spans="1:4" x14ac:dyDescent="0.25">
      <c r="A34" s="3">
        <f>[1]modeled!$A88</f>
        <v>43941</v>
      </c>
      <c r="B34" s="4">
        <f>[1]modeled!$D88</f>
        <v>10879.611299218799</v>
      </c>
      <c r="C34" s="4">
        <f>[2]COVID19_by_day!F88</f>
        <v>0</v>
      </c>
      <c r="D34" s="4">
        <f>[3]modeled1!$D88</f>
        <v>799.42514003061501</v>
      </c>
    </row>
    <row r="35" spans="1:4" x14ac:dyDescent="0.25">
      <c r="A35" s="3">
        <f>[1]modeled!$A89</f>
        <v>43942</v>
      </c>
      <c r="B35" s="4">
        <f>[1]modeled!$D89</f>
        <v>12383.7948972421</v>
      </c>
      <c r="C35" s="4">
        <f>[2]COVID19_by_day!F89</f>
        <v>0</v>
      </c>
      <c r="D35" s="4">
        <f>[3]modeled1!$D89</f>
        <v>709.95624749702495</v>
      </c>
    </row>
    <row r="36" spans="1:4" x14ac:dyDescent="0.25">
      <c r="A36" s="3">
        <f>[1]modeled!$A90</f>
        <v>43943</v>
      </c>
      <c r="B36" s="4">
        <f>[1]modeled!$D90</f>
        <v>13937.7997932569</v>
      </c>
      <c r="C36" s="4">
        <f>[2]COVID19_by_day!F90</f>
        <v>0</v>
      </c>
      <c r="D36" s="4">
        <f>[3]modeled1!$D90</f>
        <v>766.51061424108002</v>
      </c>
    </row>
    <row r="37" spans="1:4" x14ac:dyDescent="0.25">
      <c r="A37" s="3">
        <f>[1]modeled!$A91</f>
        <v>43944</v>
      </c>
      <c r="B37" s="4">
        <f>[1]modeled!$D91</f>
        <v>15481.942225717199</v>
      </c>
      <c r="C37" s="4">
        <f>[2]COVID19_by_day!F91</f>
        <v>0</v>
      </c>
      <c r="D37" s="4">
        <f>[3]modeled1!$D91</f>
        <v>787.20245202915703</v>
      </c>
    </row>
    <row r="38" spans="1:4" x14ac:dyDescent="0.25">
      <c r="A38" s="3">
        <f>[1]modeled!$A92</f>
        <v>43945</v>
      </c>
      <c r="B38" s="4">
        <f>[1]modeled!$D92</f>
        <v>16937.6275950319</v>
      </c>
      <c r="C38" s="4">
        <f>[2]COVID19_by_day!F92</f>
        <v>0</v>
      </c>
      <c r="D38" s="4">
        <f>[3]modeled1!$D92</f>
        <v>765.70289025288798</v>
      </c>
    </row>
    <row r="39" spans="1:4" x14ac:dyDescent="0.25">
      <c r="A39" s="3">
        <f>[1]modeled!$A93</f>
        <v>43946</v>
      </c>
      <c r="B39" s="4">
        <f>[1]modeled!$D93</f>
        <v>18209.832639267501</v>
      </c>
      <c r="C39" s="4">
        <f>[2]COVID19_by_day!F93</f>
        <v>0</v>
      </c>
      <c r="D39" s="4">
        <f>[3]modeled1!$D93</f>
        <v>698.40733801315696</v>
      </c>
    </row>
    <row r="40" spans="1:4" x14ac:dyDescent="0.25">
      <c r="A40" s="3">
        <f>[1]modeled!$A94</f>
        <v>43947</v>
      </c>
      <c r="B40" s="4">
        <f>[1]modeled!$D94</f>
        <v>19193.857703363199</v>
      </c>
      <c r="C40" s="4">
        <f>[2]COVID19_by_day!F94</f>
        <v>0</v>
      </c>
      <c r="D40" s="4">
        <f>[3]modeled1!$D94</f>
        <v>628.15494003737899</v>
      </c>
    </row>
    <row r="41" spans="1:4" x14ac:dyDescent="0.25">
      <c r="A41" s="3">
        <f>[1]modeled!$A95</f>
        <v>43948</v>
      </c>
      <c r="B41" s="4">
        <f>[1]modeled!$D95</f>
        <v>19786.950558428001</v>
      </c>
      <c r="C41" s="4">
        <f>[2]COVID19_by_day!F95</f>
        <v>0</v>
      </c>
      <c r="D41" s="4">
        <f>[3]modeled1!$D95</f>
        <v>577.25124152451804</v>
      </c>
    </row>
    <row r="42" spans="1:4" x14ac:dyDescent="0.25">
      <c r="A42" s="3">
        <f>[1]modeled!$A96</f>
        <v>43949</v>
      </c>
      <c r="B42" s="4">
        <f>[1]modeled!$D96</f>
        <v>19904.099003473799</v>
      </c>
      <c r="C42" s="4">
        <f>[2]COVID19_by_day!F96</f>
        <v>0</v>
      </c>
      <c r="D42" s="4">
        <f>[3]modeled1!$D96</f>
        <v>542.63079213671801</v>
      </c>
    </row>
    <row r="43" spans="1:4" x14ac:dyDescent="0.25">
      <c r="A43" s="3">
        <f>[1]modeled!$A97</f>
        <v>43950</v>
      </c>
      <c r="B43" s="4">
        <f>[1]modeled!$D97</f>
        <v>19495.433923725301</v>
      </c>
      <c r="C43" s="4">
        <f>[2]COVID19_by_day!F97</f>
        <v>0</v>
      </c>
      <c r="D43" s="4">
        <f>[3]modeled1!$D97</f>
        <v>520.84221047699998</v>
      </c>
    </row>
    <row r="44" spans="1:4" x14ac:dyDescent="0.25">
      <c r="A44" s="3">
        <f>[1]modeled!$A98</f>
        <v>43951</v>
      </c>
      <c r="B44" s="4">
        <f>[1]modeled!$D98</f>
        <v>18560.873664713599</v>
      </c>
      <c r="C44" s="4">
        <f>[2]COVID19_by_day!F98</f>
        <v>0</v>
      </c>
      <c r="D44" s="4">
        <f>[3]modeled1!$D98</f>
        <v>509.51398137079599</v>
      </c>
    </row>
    <row r="45" spans="1:4" x14ac:dyDescent="0.25">
      <c r="A45" s="3">
        <f>[1]modeled!$A99</f>
        <v>43952</v>
      </c>
      <c r="B45" s="4">
        <f>[1]modeled!$D99</f>
        <v>17156.885446279299</v>
      </c>
      <c r="C45" s="4">
        <f>[2]COVID19_by_day!F99</f>
        <v>0</v>
      </c>
      <c r="D45" s="4">
        <f>[3]modeled1!$D99</f>
        <v>491.43564295452302</v>
      </c>
    </row>
    <row r="46" spans="1:4" x14ac:dyDescent="0.25">
      <c r="A46" s="3">
        <f>[1]modeled!$A100</f>
        <v>43953</v>
      </c>
      <c r="B46" s="4">
        <f>[1]modeled!$D100</f>
        <v>15391.526275526299</v>
      </c>
      <c r="C46" s="4">
        <f>[2]COVID19_by_day!F100</f>
        <v>0</v>
      </c>
      <c r="D46" s="4">
        <f>[3]modeled1!$D100</f>
        <v>461.37107172855201</v>
      </c>
    </row>
    <row r="47" spans="1:4" x14ac:dyDescent="0.25">
      <c r="A47" s="3">
        <f>[1]modeled!$A101</f>
        <v>43954</v>
      </c>
      <c r="B47" s="4">
        <f>[1]modeled!$D101</f>
        <v>13407.432073178599</v>
      </c>
      <c r="C47" s="4">
        <f>[2]COVID19_by_day!F101</f>
        <v>0</v>
      </c>
      <c r="D47" s="4">
        <f>[3]modeled1!$D101</f>
        <v>426.65269891290097</v>
      </c>
    </row>
    <row r="48" spans="1:4" x14ac:dyDescent="0.25">
      <c r="A48" s="3">
        <f>[1]modeled!$A102</f>
        <v>43955</v>
      </c>
      <c r="B48" s="4">
        <f>[1]modeled!$D102</f>
        <v>11356.9224261899</v>
      </c>
      <c r="C48" s="4">
        <f>[2]COVID19_by_day!F102</f>
        <v>0</v>
      </c>
      <c r="D48" s="4">
        <f>[3]modeled1!$D102</f>
        <v>395.06468359966101</v>
      </c>
    </row>
    <row r="49" spans="1:4" x14ac:dyDescent="0.25">
      <c r="A49" s="3">
        <f>[1]modeled!$A103</f>
        <v>43956</v>
      </c>
      <c r="B49" s="4">
        <f>[1]modeled!$D103</f>
        <v>9376.5925832171906</v>
      </c>
      <c r="C49" s="4">
        <f>[2]COVID19_by_day!F103</f>
        <v>0</v>
      </c>
      <c r="D49" s="4">
        <f>[3]modeled1!$D103</f>
        <v>371.87283310675599</v>
      </c>
    </row>
    <row r="50" spans="1:4" x14ac:dyDescent="0.25">
      <c r="A50" s="3">
        <f>[1]modeled!$A104</f>
        <v>43957</v>
      </c>
      <c r="B50" s="4">
        <f>[1]modeled!$D104</f>
        <v>7568.7579499767398</v>
      </c>
      <c r="C50" s="4">
        <f>[2]COVID19_by_day!F104</f>
        <v>0</v>
      </c>
      <c r="D50" s="4">
        <f>[3]modeled1!$D104</f>
        <v>354.16160201481199</v>
      </c>
    </row>
    <row r="51" spans="1:4" x14ac:dyDescent="0.25">
      <c r="A51" s="3">
        <f>[1]modeled!$A105</f>
        <v>43958</v>
      </c>
      <c r="B51" s="4">
        <f>[1]modeled!$D105</f>
        <v>5993.8535003817397</v>
      </c>
      <c r="C51" s="4">
        <f>[2]COVID19_by_day!F105</f>
        <v>0</v>
      </c>
      <c r="D51" s="4">
        <f>[3]modeled1!$D105</f>
        <v>338.16121335240598</v>
      </c>
    </row>
    <row r="52" spans="1:4" x14ac:dyDescent="0.25">
      <c r="A52" s="3">
        <f>[1]modeled!$A106</f>
        <v>43959</v>
      </c>
      <c r="B52" s="4">
        <f>[1]modeled!$D106</f>
        <v>4673.3330985334896</v>
      </c>
      <c r="C52" s="4">
        <f>[2]COVID19_by_day!F106</f>
        <v>0</v>
      </c>
      <c r="D52" s="4">
        <f>[3]modeled1!$D106</f>
        <v>321.57837320278901</v>
      </c>
    </row>
    <row r="53" spans="1:4" x14ac:dyDescent="0.25">
      <c r="A53" s="3">
        <f>[1]modeled!$A107</f>
        <v>43960</v>
      </c>
      <c r="B53" s="4">
        <f>[1]modeled!$D107</f>
        <v>3599.2538644564802</v>
      </c>
      <c r="C53" s="4">
        <f>[2]COVID19_by_day!F107</f>
        <v>0</v>
      </c>
      <c r="D53" s="4">
        <f>[3]modeled1!$D107</f>
        <v>303.55312330641999</v>
      </c>
    </row>
    <row r="54" spans="1:4" x14ac:dyDescent="0.25">
      <c r="A54" s="3">
        <f>[1]modeled!$A108</f>
        <v>43961</v>
      </c>
      <c r="B54" s="4">
        <f>[1]modeled!$D108</f>
        <v>2745.8538067941899</v>
      </c>
      <c r="C54" s="4">
        <f>[2]COVID19_by_day!F108</f>
        <v>0</v>
      </c>
      <c r="D54" s="4">
        <f>[3]modeled1!$D108</f>
        <v>284.402674611767</v>
      </c>
    </row>
    <row r="55" spans="1:4" x14ac:dyDescent="0.25">
      <c r="A55" s="3">
        <f>[1]modeled!$A109</f>
        <v>43962</v>
      </c>
      <c r="B55" s="4">
        <f>[1]modeled!$D109</f>
        <v>2079.6130714494002</v>
      </c>
      <c r="C55" s="4">
        <f>[2]COVID19_by_day!F109</f>
        <v>0</v>
      </c>
      <c r="D55" s="4">
        <f>[3]modeled1!$D109</f>
        <v>266.15719342789401</v>
      </c>
    </row>
    <row r="56" spans="1:4" x14ac:dyDescent="0.25">
      <c r="A56" s="3">
        <f>[1]modeled!$A110</f>
        <v>43963</v>
      </c>
      <c r="B56" s="4">
        <f>[1]modeled!$D110</f>
        <v>1566.2209790651</v>
      </c>
      <c r="C56" s="4">
        <f>[2]COVID19_by_day!F110</f>
        <v>0</v>
      </c>
      <c r="D56" s="4">
        <f>[3]modeled1!$D110</f>
        <v>250.16503396934399</v>
      </c>
    </row>
    <row r="57" spans="1:4" x14ac:dyDescent="0.25">
      <c r="A57" s="3">
        <f>[1]modeled!$A111</f>
        <v>43964</v>
      </c>
      <c r="B57" s="4">
        <f>[1]modeled!$D111</f>
        <v>1174.4462687259099</v>
      </c>
      <c r="C57" s="4">
        <f>[2]COVID19_by_day!F111</f>
        <v>0</v>
      </c>
      <c r="D57" s="4">
        <f>[3]modeled1!$D111</f>
        <v>236.52362057847</v>
      </c>
    </row>
    <row r="58" spans="1:4" x14ac:dyDescent="0.25">
      <c r="A58" s="3">
        <f>[1]modeled!$A112</f>
        <v>43965</v>
      </c>
      <c r="B58" s="4">
        <f>[1]modeled!$D112</f>
        <v>877.70565293881305</v>
      </c>
      <c r="C58" s="4">
        <f>[2]COVID19_by_day!F112</f>
        <v>0</v>
      </c>
      <c r="D58" s="4">
        <f>[3]modeled1!$D112</f>
        <v>224.25552599212699</v>
      </c>
    </row>
    <row r="59" spans="1:4" x14ac:dyDescent="0.25">
      <c r="A59" s="3">
        <f>[1]modeled!$A113</f>
        <v>43966</v>
      </c>
      <c r="B59" s="4">
        <f>[1]modeled!$D113</f>
        <v>654.26430001115295</v>
      </c>
      <c r="C59" s="4">
        <f>[2]COVID19_by_day!F113</f>
        <v>0</v>
      </c>
      <c r="D59" s="4">
        <f>[3]modeled1!$D113</f>
        <v>212.25857014726</v>
      </c>
    </row>
    <row r="60" spans="1:4" x14ac:dyDescent="0.25">
      <c r="A60" s="3">
        <f>[1]modeled!$A114</f>
        <v>43967</v>
      </c>
      <c r="B60" s="4">
        <f>[1]modeled!$D114</f>
        <v>486.79219097274898</v>
      </c>
      <c r="C60" s="4">
        <f>[2]COVID19_by_day!F114</f>
        <v>0</v>
      </c>
      <c r="D60" s="4">
        <f>[3]modeled1!$D114</f>
        <v>200.20086203992199</v>
      </c>
    </row>
    <row r="61" spans="1:4" x14ac:dyDescent="0.25">
      <c r="A61" s="3">
        <f>[1]modeled!$A115</f>
        <v>43968</v>
      </c>
      <c r="B61" s="4">
        <f>[1]modeled!$D115</f>
        <v>361.70855278628397</v>
      </c>
      <c r="C61" s="4">
        <f>[2]COVID19_by_day!F115</f>
        <v>0</v>
      </c>
      <c r="D61" s="4">
        <f>[3]modeled1!$D115</f>
        <v>188.30429092906499</v>
      </c>
    </row>
    <row r="62" spans="1:4" x14ac:dyDescent="0.25">
      <c r="A62" s="3">
        <f>[1]modeled!$A116</f>
        <v>43969</v>
      </c>
      <c r="B62" s="4">
        <f>[1]modeled!$D116</f>
        <v>268.51657089410003</v>
      </c>
      <c r="C62" s="4">
        <f>[2]COVID19_by_day!F116</f>
        <v>0</v>
      </c>
      <c r="D62" s="4">
        <f>[3]modeled1!$D116</f>
        <v>176.97813942981099</v>
      </c>
    </row>
    <row r="63" spans="1:4" x14ac:dyDescent="0.25">
      <c r="A63" s="3">
        <f>[1]modeled!$A117</f>
        <v>43970</v>
      </c>
      <c r="B63" s="4">
        <f>[1]modeled!$D117</f>
        <v>199.199735574453</v>
      </c>
      <c r="C63" s="4">
        <f>[2]COVID19_by_day!F117</f>
        <v>0</v>
      </c>
      <c r="D63" s="4">
        <f>[3]modeled1!$D117</f>
        <v>166.540798475255</v>
      </c>
    </row>
    <row r="64" spans="1:4" x14ac:dyDescent="0.25">
      <c r="A64" s="3">
        <f>[1]modeled!$A118</f>
        <v>43971</v>
      </c>
      <c r="B64" s="4">
        <f>[1]modeled!$D118</f>
        <v>147.69723919819</v>
      </c>
      <c r="C64" s="4">
        <f>[2]COVID19_by_day!F118</f>
        <v>0</v>
      </c>
      <c r="D64" s="4">
        <f>[3]modeled1!$D118</f>
        <v>157.05679129823599</v>
      </c>
    </row>
    <row r="65" spans="1:4" x14ac:dyDescent="0.25">
      <c r="A65" s="3">
        <f>[1]modeled!$A119</f>
        <v>43972</v>
      </c>
      <c r="B65" s="4">
        <f>[1]modeled!$D119</f>
        <v>109.460970249578</v>
      </c>
      <c r="C65" s="4">
        <f>[2]COVID19_by_day!F119</f>
        <v>0</v>
      </c>
      <c r="D65" s="4">
        <f>[3]modeled1!$D119</f>
        <v>148.318318002132</v>
      </c>
    </row>
    <row r="66" spans="1:4" x14ac:dyDescent="0.25">
      <c r="A66" s="3">
        <f>[1]modeled!$A120</f>
        <v>43973</v>
      </c>
      <c r="B66" s="4">
        <f>[1]modeled!$D120</f>
        <v>81.093204231941399</v>
      </c>
      <c r="C66" s="4">
        <f>[2]COVID19_by_day!F120</f>
        <v>0</v>
      </c>
      <c r="D66" s="4">
        <f>[3]modeled1!$D120</f>
        <v>140.044541560662</v>
      </c>
    </row>
    <row r="67" spans="1:4" x14ac:dyDescent="0.25">
      <c r="A67" s="3">
        <f>[1]modeled!$A121</f>
        <v>43974</v>
      </c>
      <c r="B67" s="4">
        <f>[1]modeled!$D121</f>
        <v>60.060560645639697</v>
      </c>
      <c r="C67" s="4">
        <f>[2]COVID19_by_day!F121</f>
        <v>0</v>
      </c>
      <c r="D67" s="4">
        <f>[3]modeled1!$D121</f>
        <v>132.05249049122199</v>
      </c>
    </row>
    <row r="68" spans="1:4" x14ac:dyDescent="0.25">
      <c r="A68" s="3">
        <f>[1]modeled!$A122</f>
        <v>43975</v>
      </c>
      <c r="B68" s="4">
        <f>[1]modeled!$D122</f>
        <v>44.475227892862101</v>
      </c>
      <c r="C68" s="4">
        <f>[2]COVID19_by_day!F122</f>
        <v>0</v>
      </c>
      <c r="D68" s="4">
        <f>[3]modeled1!$D122</f>
        <v>124.344638734653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 Cases</vt:lpstr>
      <vt:lpstr>Cases</vt:lpstr>
      <vt:lpstr>Adj Cases</vt:lpstr>
      <vt:lpstr>New Deaths</vt:lpstr>
      <vt:lpstr>Deaths</vt:lpstr>
      <vt:lpstr>Proj New Cases</vt:lpstr>
      <vt:lpstr>Proj Cases</vt:lpstr>
      <vt:lpstr>Proj Adj Cases</vt:lpstr>
      <vt:lpstr>Proj New Deaths</vt:lpstr>
      <vt:lpstr>Proj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Brooks</dc:creator>
  <cp:lastModifiedBy>Phil Brooks</cp:lastModifiedBy>
  <dcterms:created xsi:type="dcterms:W3CDTF">2015-06-05T18:17:20Z</dcterms:created>
  <dcterms:modified xsi:type="dcterms:W3CDTF">2020-04-06T11:02:25Z</dcterms:modified>
</cp:coreProperties>
</file>